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picDeals\Downloads\Explore Data Science\Integrated project\"/>
    </mc:Choice>
  </mc:AlternateContent>
  <xr:revisionPtr revIDLastSave="0" documentId="8_{3CEC699B-623C-4095-AFF4-D15D62B69E2E}" xr6:coauthVersionLast="47" xr6:coauthVersionMax="47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insurance_claims" sheetId="1" r:id="rId1"/>
    <sheet name="Sheet2" sheetId="3" r:id="rId2"/>
    <sheet name="insurance_claims (2)" sheetId="2" r:id="rId3"/>
    <sheet name="Sheet3" sheetId="4" r:id="rId4"/>
  </sheets>
  <definedNames>
    <definedName name="_xlnm._FilterDatabase" localSheetId="2" hidden="1">'insurance_claims (2)'!$B$8:$AO$1008</definedName>
  </definedName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63" i="2" l="1"/>
  <c r="AH478" i="2"/>
  <c r="AG390" i="2"/>
  <c r="AG309" i="2"/>
  <c r="AG212" i="2"/>
  <c r="AG117" i="2"/>
  <c r="I31" i="2"/>
  <c r="I6" i="2" s="1"/>
  <c r="C7" i="2"/>
  <c r="D7" i="2"/>
  <c r="E7" i="2"/>
  <c r="F7" i="2"/>
  <c r="G7" i="2"/>
  <c r="H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H2" i="2"/>
  <c r="AI2" i="2"/>
  <c r="AJ2" i="2"/>
  <c r="AK2" i="2"/>
  <c r="AL2" i="2"/>
  <c r="AM2" i="2"/>
  <c r="AN2" i="2"/>
  <c r="B2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G2" i="2" l="1"/>
  <c r="AO212" i="2"/>
  <c r="AG4" i="2"/>
  <c r="AG6" i="2"/>
  <c r="AG3" i="2"/>
  <c r="AG7" i="2"/>
  <c r="AG5" i="2"/>
  <c r="I5" i="2"/>
  <c r="AO31" i="2"/>
  <c r="I3" i="2"/>
  <c r="I7" i="2"/>
  <c r="I4" i="2"/>
  <c r="I2" i="2"/>
</calcChain>
</file>

<file path=xl/sharedStrings.xml><?xml version="1.0" encoding="utf-8"?>
<sst xmlns="http://schemas.openxmlformats.org/spreadsheetml/2006/main" count="37983" uniqueCount="1193">
  <si>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</si>
  <si>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</si>
  <si>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</si>
  <si>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</si>
  <si>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</si>
  <si>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</si>
  <si>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</si>
  <si>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</si>
  <si>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</si>
  <si>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</si>
  <si>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</si>
  <si>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</si>
  <si>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</si>
  <si>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</si>
  <si>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</si>
  <si>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</si>
  <si>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</si>
  <si>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</si>
  <si>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</si>
  <si>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</si>
  <si>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</si>
  <si>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</si>
  <si>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</si>
  <si>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</si>
  <si>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</si>
  <si>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</si>
  <si>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</si>
  <si>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</si>
  <si>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</si>
  <si>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</si>
  <si>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</si>
  <si>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</si>
  <si>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</si>
  <si>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</si>
  <si>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</si>
  <si>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</si>
  <si>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</si>
  <si>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</si>
  <si>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</si>
  <si>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</si>
  <si>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</si>
  <si>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</si>
  <si>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</si>
  <si>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</si>
  <si>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</si>
  <si>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</si>
  <si>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</si>
  <si>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</si>
  <si>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</si>
  <si>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</si>
  <si>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</si>
  <si>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</si>
  <si>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</si>
  <si>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</si>
  <si>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</si>
  <si>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</si>
  <si>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</si>
  <si>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</si>
  <si>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</si>
  <si>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</si>
  <si>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</si>
  <si>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</si>
  <si>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</si>
  <si>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</si>
  <si>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</si>
  <si>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</si>
  <si>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</si>
  <si>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</si>
  <si>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</si>
  <si>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</si>
  <si>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</si>
  <si>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</si>
  <si>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</si>
  <si>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</si>
  <si>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</si>
  <si>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</si>
  <si>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</si>
  <si>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</si>
  <si>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</si>
  <si>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</si>
  <si>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</si>
  <si>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</si>
  <si>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</si>
  <si>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</si>
  <si>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</si>
  <si>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</si>
  <si>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</si>
  <si>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</si>
  <si>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</si>
  <si>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</si>
  <si>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</si>
  <si>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</si>
  <si>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</si>
  <si>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</si>
  <si>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</si>
  <si>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</si>
  <si>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</si>
  <si>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</si>
  <si>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</si>
  <si>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</si>
  <si>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</si>
  <si>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</si>
  <si>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</si>
  <si>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</si>
  <si>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</si>
  <si>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</si>
  <si>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</si>
  <si>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</si>
  <si>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</si>
  <si>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</si>
  <si>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</si>
  <si>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</si>
  <si>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</si>
  <si>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</si>
  <si>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</si>
  <si>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</si>
  <si>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</si>
  <si>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</si>
  <si>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</si>
  <si>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</si>
  <si>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</si>
  <si>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</si>
  <si>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</si>
  <si>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</si>
  <si>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</si>
  <si>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</si>
  <si>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</si>
  <si>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</si>
  <si>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</si>
  <si>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</si>
  <si>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</si>
  <si>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</si>
  <si>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</si>
  <si>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</si>
  <si>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</si>
  <si>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</si>
  <si>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</si>
  <si>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</si>
  <si>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</si>
  <si>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</si>
  <si>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</si>
  <si>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</si>
  <si>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</si>
  <si>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</si>
  <si>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</si>
  <si>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</si>
  <si>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</si>
  <si>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</si>
  <si>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</si>
  <si>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</si>
  <si>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</si>
  <si>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</si>
  <si>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</si>
  <si>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</si>
  <si>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</si>
  <si>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</si>
  <si>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</si>
  <si>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</si>
  <si>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</si>
  <si>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</si>
  <si>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</si>
  <si>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</si>
  <si>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</si>
  <si>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</si>
  <si>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</si>
  <si>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</si>
  <si>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</si>
  <si>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</si>
  <si>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</si>
  <si>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</si>
  <si>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</si>
  <si>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</si>
  <si>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</si>
  <si>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</si>
  <si>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</si>
  <si>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</si>
  <si>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</si>
  <si>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</si>
  <si>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</si>
  <si>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</si>
  <si>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</si>
  <si>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</si>
  <si>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</si>
  <si>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</si>
  <si>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</si>
  <si>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</si>
  <si>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</si>
  <si>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</si>
  <si>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</si>
  <si>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</si>
  <si>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</si>
  <si>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</si>
  <si>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</si>
  <si>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</si>
  <si>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</si>
  <si>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</si>
  <si>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</si>
  <si>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</si>
  <si>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</si>
  <si>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</si>
  <si>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</si>
  <si>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</si>
  <si>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</si>
  <si>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</si>
  <si>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</si>
  <si>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</si>
  <si>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</si>
  <si>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</si>
  <si>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</si>
  <si>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</si>
  <si>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</si>
  <si>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</si>
  <si>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</si>
  <si>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</si>
  <si>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</si>
  <si>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</si>
  <si>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</si>
  <si>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</si>
  <si>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</si>
  <si>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</si>
  <si>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</si>
  <si>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</si>
  <si>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</si>
  <si>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</si>
  <si>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</si>
  <si>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</si>
  <si>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</si>
  <si>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</si>
  <si>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</si>
  <si>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</si>
  <si>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</si>
  <si>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</si>
  <si>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</si>
  <si>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</si>
  <si>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</si>
  <si>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</si>
  <si>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</si>
  <si>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</si>
  <si>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</si>
  <si>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</si>
  <si>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</si>
  <si>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</si>
  <si>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</si>
  <si>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</si>
  <si>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</si>
  <si>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</si>
  <si>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</si>
  <si>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</si>
  <si>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</si>
  <si>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</si>
  <si>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</si>
  <si>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</si>
  <si>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</si>
  <si>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</si>
  <si>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</si>
  <si>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</si>
  <si>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</si>
  <si>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</si>
  <si>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</si>
  <si>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</si>
  <si>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</si>
  <si>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</si>
  <si>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</si>
  <si>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</si>
  <si>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</si>
  <si>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</si>
  <si>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</si>
  <si>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</si>
  <si>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</si>
  <si>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</si>
  <si>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</si>
  <si>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</si>
  <si>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</si>
  <si>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</si>
  <si>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</si>
  <si>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</si>
  <si>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</si>
  <si>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</si>
  <si>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</si>
  <si>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</si>
  <si>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</si>
  <si>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</si>
  <si>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</si>
  <si>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</si>
  <si>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</si>
  <si>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</si>
  <si>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</si>
  <si>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</si>
  <si>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</si>
  <si>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</si>
  <si>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</si>
  <si>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</si>
  <si>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</si>
  <si>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</si>
  <si>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</si>
  <si>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</si>
  <si>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</si>
  <si>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</si>
  <si>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</si>
  <si>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</si>
  <si>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</si>
  <si>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</si>
  <si>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</si>
  <si>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</si>
  <si>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</si>
  <si>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</si>
  <si>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</si>
  <si>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</si>
  <si>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</si>
  <si>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</si>
  <si>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</si>
  <si>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</si>
  <si>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</si>
  <si>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</si>
  <si>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</si>
  <si>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</si>
  <si>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</si>
  <si>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</si>
  <si>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</si>
  <si>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</si>
  <si>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</si>
  <si>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</si>
  <si>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</si>
  <si>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</si>
  <si>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</si>
  <si>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</si>
  <si>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</si>
  <si>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</si>
  <si>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</si>
  <si>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</si>
  <si>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</si>
  <si>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</si>
  <si>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</si>
  <si>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</si>
  <si>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</si>
  <si>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</si>
  <si>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</si>
  <si>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</si>
  <si>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</si>
  <si>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</si>
  <si>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</si>
  <si>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</si>
  <si>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</si>
  <si>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</si>
  <si>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</si>
  <si>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</si>
  <si>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</si>
  <si>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</si>
  <si>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</si>
  <si>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</si>
  <si>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</si>
  <si>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</si>
  <si>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</si>
  <si>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</si>
  <si>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</si>
  <si>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</si>
  <si>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</si>
  <si>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</si>
  <si>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</si>
  <si>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</si>
  <si>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</si>
  <si>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</si>
  <si>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</si>
  <si>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</si>
  <si>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</si>
  <si>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</si>
  <si>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</si>
  <si>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</si>
  <si>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</si>
  <si>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</si>
  <si>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</si>
  <si>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</si>
  <si>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</si>
  <si>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</si>
  <si>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</si>
  <si>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</si>
  <si>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</si>
  <si>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</si>
  <si>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</si>
  <si>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</si>
  <si>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</si>
  <si>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</si>
  <si>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</si>
  <si>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</si>
  <si>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</si>
  <si>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</si>
  <si>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</si>
  <si>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</si>
  <si>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</si>
  <si>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</si>
  <si>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</si>
  <si>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</si>
  <si>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</si>
  <si>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</si>
  <si>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</si>
  <si>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</si>
  <si>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</si>
  <si>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</si>
  <si>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</si>
  <si>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</si>
  <si>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</si>
  <si>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</si>
  <si>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</si>
  <si>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</si>
  <si>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</si>
  <si>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</si>
  <si>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</si>
  <si>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</si>
  <si>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</si>
  <si>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</si>
  <si>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</si>
  <si>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</si>
  <si>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</si>
  <si>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</si>
  <si>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</si>
  <si>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</si>
  <si>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</si>
  <si>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</si>
  <si>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</si>
  <si>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</si>
  <si>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</si>
  <si>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</si>
  <si>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</si>
  <si>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</si>
  <si>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</si>
  <si>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</si>
  <si>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</si>
  <si>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</si>
  <si>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</si>
  <si>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</si>
  <si>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</si>
  <si>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</si>
  <si>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</si>
  <si>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</si>
  <si>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</si>
  <si>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</si>
  <si>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</si>
  <si>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</si>
  <si>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</si>
  <si>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</si>
  <si>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</si>
  <si>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</si>
  <si>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</si>
  <si>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</si>
  <si>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</si>
  <si>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</si>
  <si>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</si>
  <si>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</si>
  <si>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</si>
  <si>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</si>
  <si>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</si>
  <si>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</si>
  <si>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</si>
  <si>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</si>
  <si>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</si>
  <si>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</si>
  <si>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</si>
  <si>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</si>
  <si>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</si>
  <si>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</si>
  <si>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</si>
  <si>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</si>
  <si>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</si>
  <si>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</si>
  <si>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</si>
  <si>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</si>
  <si>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</si>
  <si>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</si>
  <si>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</si>
  <si>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</si>
  <si>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</si>
  <si>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</si>
  <si>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</si>
  <si>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</si>
  <si>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</si>
  <si>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</si>
  <si>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</si>
  <si>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</si>
  <si>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</si>
  <si>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</si>
  <si>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</si>
  <si>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</si>
  <si>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</si>
  <si>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</si>
  <si>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</si>
  <si>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</si>
  <si>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</si>
  <si>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</si>
  <si>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</si>
  <si>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</si>
  <si>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</si>
  <si>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</si>
  <si>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</si>
  <si>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</si>
  <si>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</si>
  <si>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</si>
  <si>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</si>
  <si>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</si>
  <si>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</si>
  <si>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</si>
  <si>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</si>
  <si>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</si>
  <si>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</si>
  <si>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</si>
  <si>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</si>
  <si>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</si>
  <si>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</si>
  <si>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</si>
  <si>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</si>
  <si>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</si>
  <si>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</si>
  <si>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</si>
  <si>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</si>
  <si>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</si>
  <si>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</si>
  <si>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</si>
  <si>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</si>
  <si>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</si>
  <si>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</si>
  <si>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</si>
  <si>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</si>
  <si>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</si>
  <si>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</si>
  <si>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</si>
  <si>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</si>
  <si>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</si>
  <si>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</si>
  <si>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</si>
  <si>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</si>
  <si>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</si>
  <si>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</si>
  <si>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</si>
  <si>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</si>
  <si>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</si>
  <si>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</si>
  <si>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</si>
  <si>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</si>
  <si>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</si>
  <si>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</si>
  <si>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</si>
  <si>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</si>
  <si>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</si>
  <si>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</si>
  <si>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</si>
  <si>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</si>
  <si>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</si>
  <si>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</si>
  <si>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</si>
  <si>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</si>
  <si>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</si>
  <si>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</si>
  <si>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</si>
  <si>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</si>
  <si>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</si>
  <si>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</si>
  <si>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</si>
  <si>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</si>
  <si>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</si>
  <si>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</si>
  <si>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</si>
  <si>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</si>
  <si>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</si>
  <si>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</si>
  <si>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</si>
  <si>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</si>
  <si>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</si>
  <si>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</si>
  <si>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</si>
  <si>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</si>
  <si>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</si>
  <si>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</si>
  <si>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</si>
  <si>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</si>
  <si>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</si>
  <si>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</si>
  <si>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</si>
  <si>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</si>
  <si>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</si>
  <si>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</si>
  <si>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</si>
  <si>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</si>
  <si>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</si>
  <si>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</si>
  <si>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</si>
  <si>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</si>
  <si>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</si>
  <si>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</si>
  <si>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</si>
  <si>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</si>
  <si>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</si>
  <si>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</si>
  <si>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</si>
  <si>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</si>
  <si>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</si>
  <si>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</si>
  <si>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</si>
  <si>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</si>
  <si>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</si>
  <si>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</si>
  <si>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</si>
  <si>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</si>
  <si>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</si>
  <si>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</si>
  <si>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</si>
  <si>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</si>
  <si>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</si>
  <si>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</si>
  <si>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</si>
  <si>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</si>
  <si>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</si>
  <si>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</si>
  <si>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</si>
  <si>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</si>
  <si>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</si>
  <si>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</si>
  <si>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</si>
  <si>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</si>
  <si>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</si>
  <si>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</si>
  <si>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</si>
  <si>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</si>
  <si>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</si>
  <si>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</si>
  <si>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</si>
  <si>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</si>
  <si>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</si>
  <si>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</si>
  <si>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</si>
  <si>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</si>
  <si>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</si>
  <si>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</si>
  <si>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</si>
  <si>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</si>
  <si>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</si>
  <si>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</si>
  <si>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</si>
  <si>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</si>
  <si>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</si>
  <si>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</si>
  <si>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</si>
  <si>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</si>
  <si>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</si>
  <si>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</si>
  <si>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</si>
  <si>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</si>
  <si>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</si>
  <si>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</si>
  <si>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</si>
  <si>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</si>
  <si>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</si>
  <si>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</si>
  <si>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</si>
  <si>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</si>
  <si>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</si>
  <si>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</si>
  <si>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</si>
  <si>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</si>
  <si>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</si>
  <si>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</si>
  <si>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</si>
  <si>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</si>
  <si>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</si>
  <si>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</si>
  <si>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</si>
  <si>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</si>
  <si>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</si>
  <si>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</si>
  <si>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</si>
  <si>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</si>
  <si>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</si>
  <si>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</si>
  <si>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</si>
  <si>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</si>
  <si>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</si>
  <si>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</si>
  <si>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</si>
  <si>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</si>
  <si>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</si>
  <si>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</si>
  <si>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</si>
  <si>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</si>
  <si>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</si>
  <si>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</si>
  <si>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</si>
  <si>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</si>
  <si>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</si>
  <si>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</si>
  <si>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</si>
  <si>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</si>
  <si>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</si>
  <si>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</si>
  <si>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</si>
  <si>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</si>
  <si>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</si>
  <si>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</si>
  <si>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</si>
  <si>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</si>
  <si>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</si>
  <si>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</si>
  <si>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</si>
  <si>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</si>
  <si>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</si>
  <si>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</si>
  <si>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</si>
  <si>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</si>
  <si>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</si>
  <si>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</si>
  <si>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</si>
  <si>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</si>
  <si>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</si>
  <si>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</si>
  <si>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</si>
  <si>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</si>
  <si>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</si>
  <si>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</si>
  <si>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</si>
  <si>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</si>
  <si>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</si>
  <si>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</si>
  <si>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</si>
  <si>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</si>
  <si>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</si>
  <si>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</si>
  <si>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</si>
  <si>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</si>
  <si>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</si>
  <si>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</si>
  <si>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</si>
  <si>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</si>
  <si>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</si>
  <si>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</si>
  <si>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</si>
  <si>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</si>
  <si>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</si>
  <si>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</si>
  <si>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</si>
  <si>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</si>
  <si>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</si>
  <si>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</si>
  <si>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</si>
  <si>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</si>
  <si>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</si>
  <si>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</si>
  <si>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</si>
  <si>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</si>
  <si>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</si>
  <si>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</si>
  <si>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</si>
  <si>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</si>
  <si>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</si>
  <si>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</si>
  <si>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</si>
  <si>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</si>
  <si>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</si>
  <si>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</si>
  <si>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</si>
  <si>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</si>
  <si>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</si>
  <si>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</si>
  <si>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</si>
  <si>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</si>
  <si>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</si>
  <si>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</si>
  <si>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</si>
  <si>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</si>
  <si>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</si>
  <si>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</si>
  <si>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</si>
  <si>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</si>
  <si>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</si>
  <si>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</si>
  <si>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</si>
  <si>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</si>
  <si>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</si>
  <si>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</si>
  <si>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</si>
  <si>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</si>
  <si>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</si>
  <si>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</si>
  <si>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</si>
  <si>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</si>
  <si>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</si>
  <si>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</si>
  <si>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</si>
  <si>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</si>
  <si>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</si>
  <si>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</si>
  <si>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</si>
  <si>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</si>
  <si>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</si>
  <si>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</si>
  <si>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</si>
  <si>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</si>
  <si>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</si>
  <si>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</si>
  <si>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</si>
  <si>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</si>
  <si>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</si>
  <si>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</si>
  <si>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</si>
  <si>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</si>
  <si>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</si>
  <si>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</si>
  <si>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</si>
  <si>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</si>
  <si>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</si>
  <si>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</si>
  <si>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</si>
  <si>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</si>
  <si>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</si>
  <si>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</si>
  <si>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</si>
  <si>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</si>
  <si>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</si>
  <si>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</si>
  <si>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</si>
  <si>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</si>
  <si>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</si>
  <si>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</si>
  <si>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</si>
  <si>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</si>
  <si>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</si>
  <si>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</si>
  <si>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</si>
  <si>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</si>
  <si>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</si>
  <si>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</si>
  <si>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</si>
  <si>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</si>
  <si>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</si>
  <si>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</si>
  <si>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</si>
  <si>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</si>
  <si>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</si>
  <si>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</si>
  <si>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</si>
  <si>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</si>
  <si>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</si>
  <si>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</si>
  <si>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</si>
  <si>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</si>
  <si>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</si>
  <si>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</si>
  <si>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</si>
  <si>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</si>
  <si>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</si>
  <si>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</si>
  <si>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</si>
  <si>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</si>
  <si>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</si>
  <si>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</si>
  <si>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</si>
  <si>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</si>
  <si>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</si>
  <si>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</si>
  <si>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</si>
  <si>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</si>
  <si>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</si>
  <si>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</si>
  <si>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</si>
  <si>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</si>
  <si>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</si>
  <si>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</si>
  <si>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</si>
  <si>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</si>
  <si>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</si>
  <si>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</si>
  <si>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</si>
  <si>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</si>
  <si>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</si>
  <si>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</si>
  <si>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</si>
  <si>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</si>
  <si>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</si>
  <si>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</si>
  <si>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</si>
  <si>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</si>
  <si>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</si>
  <si>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</si>
  <si>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</si>
  <si>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</si>
  <si>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</si>
  <si>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</si>
  <si>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</si>
  <si>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</si>
  <si>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</si>
  <si>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</si>
  <si>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</si>
  <si>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</si>
  <si>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</si>
  <si>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</si>
  <si>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</si>
  <si>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</si>
  <si>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</si>
  <si>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</si>
  <si>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</si>
  <si>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</si>
  <si>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</si>
  <si>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</si>
  <si>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</si>
  <si>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</si>
  <si>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</si>
  <si>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</si>
  <si>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</si>
  <si>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</si>
  <si>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</si>
  <si>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</si>
  <si>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</si>
  <si>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</si>
  <si>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</si>
  <si>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</si>
  <si>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</si>
  <si>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</si>
  <si>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</si>
  <si>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</si>
  <si>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</si>
  <si>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</si>
  <si>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</si>
  <si>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</si>
  <si>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</si>
  <si>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</si>
  <si>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</si>
  <si>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</si>
  <si>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</si>
  <si>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</si>
  <si>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</si>
  <si>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</si>
  <si>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</si>
  <si>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</si>
  <si>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</si>
  <si>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</si>
  <si>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</si>
  <si>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</si>
  <si>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</si>
  <si>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</si>
  <si>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</si>
  <si>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</si>
  <si>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</si>
  <si>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</si>
  <si>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</si>
  <si>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</si>
  <si>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</si>
  <si>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</si>
  <si>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</si>
  <si>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</si>
  <si>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</si>
  <si>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</si>
  <si>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</si>
  <si>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</si>
  <si>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</si>
  <si>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</si>
  <si>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</si>
  <si>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</si>
  <si>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</si>
  <si>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</si>
  <si>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</si>
  <si>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</si>
  <si>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</si>
  <si>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</si>
  <si>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</si>
  <si>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</si>
  <si>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</si>
  <si>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</si>
  <si>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</si>
  <si>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</si>
  <si>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</si>
  <si>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</si>
  <si>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</si>
  <si>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</si>
  <si>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</si>
  <si>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</si>
  <si>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</si>
  <si>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</si>
  <si>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</si>
  <si>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</si>
  <si>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</si>
  <si>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</si>
  <si>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</si>
  <si>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</si>
  <si>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</si>
  <si>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</si>
  <si>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</si>
  <si>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</si>
  <si>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</si>
  <si>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</si>
  <si>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</si>
  <si>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</si>
  <si>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</si>
  <si>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</si>
  <si>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</si>
  <si>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</si>
  <si>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</si>
  <si>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</si>
  <si>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</si>
  <si>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</si>
  <si>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</si>
  <si>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</si>
  <si>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</si>
  <si>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</si>
  <si>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</si>
  <si>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</si>
  <si>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</si>
  <si>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</si>
  <si>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</si>
  <si>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</si>
  <si>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</si>
  <si>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</si>
  <si>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</si>
  <si>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</si>
  <si>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</si>
  <si>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</si>
  <si>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</si>
  <si>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</si>
  <si>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</si>
  <si>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</si>
  <si>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</si>
  <si>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</si>
  <si>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</si>
  <si>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</si>
  <si>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</si>
  <si>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</si>
  <si>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</si>
  <si>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</si>
  <si>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</si>
  <si>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</si>
  <si>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</si>
  <si>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</si>
  <si>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</si>
  <si>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</si>
  <si>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</si>
  <si>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</si>
  <si>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</si>
  <si>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</si>
  <si>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</si>
  <si>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</si>
  <si>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</si>
  <si>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</si>
  <si>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</si>
  <si>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</si>
  <si>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</si>
  <si>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</si>
  <si>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</si>
  <si>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</si>
  <si>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</si>
  <si>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</si>
  <si>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</si>
  <si>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</si>
  <si>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</si>
  <si>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</si>
  <si>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</si>
  <si>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</si>
  <si>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</si>
  <si>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</si>
  <si>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</si>
  <si>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</si>
  <si>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</si>
  <si>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</si>
  <si>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</si>
  <si>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</si>
  <si>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</si>
  <si>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</si>
  <si>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</si>
  <si>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</si>
  <si>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</si>
  <si>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</si>
  <si>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</si>
  <si>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</si>
  <si>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</si>
  <si>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</si>
  <si>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</si>
  <si>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</si>
  <si>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</si>
  <si>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</si>
  <si>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</si>
  <si>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</si>
  <si>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</si>
  <si>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</si>
  <si>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</si>
  <si>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</si>
  <si>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</si>
  <si>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</si>
  <si>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</si>
  <si>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</si>
  <si>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</si>
  <si>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</si>
  <si>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</si>
  <si>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</si>
  <si>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</si>
  <si>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</si>
  <si>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</si>
  <si>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</si>
  <si>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</si>
  <si>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</si>
  <si>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</si>
  <si>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</si>
  <si>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</si>
  <si>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</si>
  <si>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</si>
  <si>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</si>
  <si>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</si>
  <si>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</si>
  <si>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</si>
  <si>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</si>
  <si>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</si>
  <si>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</si>
  <si>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</si>
  <si>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</si>
  <si>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</si>
  <si>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</si>
  <si>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</si>
  <si>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</si>
  <si>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</si>
  <si>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</si>
  <si>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</si>
  <si>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</si>
  <si>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</si>
  <si>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</si>
  <si>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</si>
  <si>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</si>
  <si>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</si>
  <si>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</si>
  <si>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</si>
  <si>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</si>
  <si>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</si>
  <si>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</si>
  <si>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</si>
  <si>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</si>
  <si>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</si>
  <si>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</si>
  <si>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</si>
  <si>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</si>
  <si>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</si>
  <si>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</si>
  <si>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</si>
  <si>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</si>
  <si>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</si>
  <si>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</si>
  <si>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</si>
  <si>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</si>
  <si>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</si>
  <si>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</si>
  <si>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</si>
  <si>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</si>
  <si>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</si>
  <si>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</si>
  <si>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</si>
  <si>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</si>
  <si>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</si>
  <si>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</si>
  <si>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</si>
  <si>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</si>
  <si>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</si>
  <si>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</si>
  <si>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</si>
  <si>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</si>
  <si>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</si>
  <si>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</si>
  <si>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</si>
  <si>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</si>
  <si>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</si>
  <si>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</si>
  <si>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</si>
  <si>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</si>
  <si>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</si>
  <si>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</si>
  <si>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</si>
  <si>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</si>
  <si>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</si>
  <si>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</si>
  <si>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</si>
  <si>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</si>
  <si>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</si>
  <si>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</si>
  <si>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</si>
  <si>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</si>
  <si>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</si>
  <si>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</si>
  <si>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</si>
  <si>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</si>
  <si>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</si>
  <si>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Count_blank</t>
  </si>
  <si>
    <t>min</t>
  </si>
  <si>
    <t>max</t>
  </si>
  <si>
    <t>median</t>
  </si>
  <si>
    <t>mode</t>
  </si>
  <si>
    <t>mean</t>
  </si>
  <si>
    <t>Row Labels</t>
  </si>
  <si>
    <t>Grand Total</t>
  </si>
  <si>
    <t>check blanks</t>
  </si>
  <si>
    <t xml:space="preserve">age imputed </t>
  </si>
  <si>
    <t>(blank)</t>
  </si>
  <si>
    <t xml:space="preserve">Policy deducted 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</si>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</sst>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picDeals" refreshedDate="45260.471303356484" createdVersion="8" refreshedVersion="8" minRefreshableVersion="3" recordCount="1000" xr:uid="{5A27E80A-764F-4691-9EDD-3A704874B6E8}">
  <cacheSource type="worksheet">
    <worksheetSource ref="B8:AO1008" sheet="insurance_claims (2)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 count="4">
        <n v="1000"/>
        <n v="2000"/>
        <n v="500"/>
        <m/>
      </sharedItems>
    </cacheField>
    <cacheField name="policy_annual_premium" numFmtId="0">
      <sharedItems containsString="0" containsBlank="1" containsNumber="1" minValue="433.33" maxValue="2047.59" count="989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m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 count="339">
        <n v="53300"/>
        <n v="0"/>
        <n v="35100"/>
        <n v="48900"/>
        <n v="66000"/>
        <n v="38400"/>
        <n v="52800"/>
        <n v="41300"/>
        <n v="55700"/>
        <n v="63600"/>
        <n v="53500"/>
        <n v="45500"/>
        <n v="57000"/>
        <n v="46700"/>
        <n v="72700"/>
        <m/>
        <n v="31000"/>
        <n v="53200"/>
        <n v="27500"/>
        <n v="81100"/>
        <n v="51400"/>
        <n v="65700"/>
        <n v="48500"/>
        <n v="49700"/>
        <n v="36400"/>
        <n v="35300"/>
        <n v="88400"/>
        <n v="47600"/>
        <n v="71500"/>
        <n v="36100"/>
        <n v="56600"/>
        <n v="94800"/>
        <n v="36900"/>
        <n v="69100"/>
        <n v="62400"/>
        <n v="35700"/>
        <n v="43400"/>
        <n v="59600"/>
        <n v="43300"/>
        <n v="56200"/>
        <n v="37800"/>
        <n v="78300"/>
        <n v="52700"/>
        <n v="57300"/>
        <n v="800"/>
        <n v="55200"/>
        <n v="90700"/>
        <n v="67700"/>
        <n v="61500"/>
        <n v="37300"/>
        <n v="50500"/>
        <n v="34300"/>
        <n v="28800"/>
        <n v="52600"/>
        <n v="34400"/>
        <n v="62000"/>
        <n v="41200"/>
        <n v="44300"/>
        <n v="58000"/>
        <n v="51100"/>
        <n v="47200"/>
        <n v="70500"/>
        <n v="40700"/>
        <n v="42400"/>
        <n v="57900"/>
        <n v="60000"/>
        <n v="65300"/>
        <n v="84900"/>
        <n v="45300"/>
        <n v="68900"/>
        <n v="46300"/>
        <n v="76000"/>
        <n v="58600"/>
        <n v="54100"/>
        <n v="58100"/>
        <n v="13100"/>
        <n v="31900"/>
        <n v="17600"/>
        <n v="52000"/>
        <n v="29000"/>
        <n v="62500"/>
        <n v="39600"/>
        <n v="47700"/>
        <n v="38100"/>
        <n v="71400"/>
        <n v="75400"/>
        <n v="88800"/>
        <n v="53900"/>
        <n v="27000"/>
        <n v="72200"/>
        <n v="29600"/>
        <n v="51000"/>
        <n v="62700"/>
        <n v="25000"/>
        <n v="68500"/>
        <n v="42900"/>
        <n v="29300"/>
        <n v="45100"/>
        <n v="63100"/>
        <n v="66400"/>
        <n v="25500"/>
        <n v="59900"/>
        <n v="62200"/>
        <n v="24000"/>
        <n v="24800"/>
        <n v="47800"/>
        <n v="53000"/>
        <n v="24400"/>
        <n v="65600"/>
        <n v="39900"/>
        <n v="40600"/>
        <n v="33300"/>
        <n v="54000"/>
        <n v="60300"/>
        <n v="25900"/>
        <n v="47500"/>
        <n v="41500"/>
        <n v="44400"/>
        <n v="51500"/>
        <n v="52100"/>
        <n v="57800"/>
        <n v="55400"/>
        <n v="71200"/>
        <n v="91900"/>
        <n v="62800"/>
        <n v="49900"/>
        <n v="53100"/>
        <n v="55600"/>
        <n v="37600"/>
        <n v="47400"/>
        <n v="26900"/>
        <n v="68700"/>
        <n v="64200"/>
        <n v="27100"/>
        <n v="20000"/>
        <n v="34000"/>
        <n v="82400"/>
        <n v="44000"/>
        <n v="81300"/>
        <n v="39000"/>
        <n v="43900"/>
        <n v="39400"/>
        <n v="51600"/>
        <n v="61600"/>
        <n v="58500"/>
        <n v="67000"/>
        <n v="38900"/>
        <n v="35400"/>
        <n v="75800"/>
        <n v="67400"/>
        <n v="46400"/>
        <n v="56700"/>
        <n v="68600"/>
        <n v="47900"/>
        <n v="56400"/>
        <n v="30400"/>
        <n v="60700"/>
        <n v="30700"/>
        <n v="73000"/>
        <n v="69400"/>
        <n v="59000"/>
        <n v="45700"/>
        <n v="81800"/>
        <n v="64800"/>
        <n v="36700"/>
        <n v="54900"/>
        <n v="61400"/>
        <n v="69200"/>
        <n v="48800"/>
        <n v="54800"/>
        <n v="64000"/>
        <n v="63900"/>
        <n v="56900"/>
        <n v="44900"/>
        <n v="82200"/>
        <n v="83200"/>
        <n v="67900"/>
        <n v="54600"/>
        <n v="77900"/>
        <n v="23600"/>
        <n v="37900"/>
        <n v="70300"/>
        <n v="42800"/>
        <n v="12100"/>
        <n v="33000"/>
        <n v="46500"/>
        <n v="38000"/>
        <n v="51700"/>
        <n v="38600"/>
        <n v="64400"/>
        <n v="54500"/>
        <n v="49600"/>
        <n v="34500"/>
        <n v="60400"/>
        <n v="43700"/>
        <n v="45000"/>
        <n v="52200"/>
        <n v="74200"/>
        <n v="55300"/>
        <n v="43000"/>
        <n v="87800"/>
        <n v="31500"/>
        <n v="33500"/>
        <n v="72400"/>
        <n v="58300"/>
        <n v="55100"/>
        <n v="41400"/>
        <n v="23300"/>
        <n v="98800"/>
        <n v="65000"/>
        <n v="45400"/>
        <n v="27700"/>
        <n v="49300"/>
        <n v="48100"/>
        <n v="30000"/>
        <n v="52300"/>
        <n v="22700"/>
        <n v="68400"/>
        <n v="34700"/>
        <n v="69500"/>
        <n v="48000"/>
        <n v="50000"/>
        <n v="50400"/>
        <n v="37700"/>
        <n v="40100"/>
        <n v="36600"/>
        <n v="71300"/>
        <n v="59300"/>
        <n v="46000"/>
        <n v="45600"/>
        <n v="66300"/>
        <n v="58200"/>
        <n v="43600"/>
        <n v="44200"/>
        <n v="53800"/>
        <n v="79900"/>
        <n v="20200"/>
        <n v="50700"/>
        <n v="50800"/>
        <n v="82100"/>
        <n v="42700"/>
        <n v="42200"/>
        <n v="73500"/>
        <n v="40900"/>
        <n v="44500"/>
        <n v="57500"/>
        <n v="26700"/>
        <n v="52500"/>
        <n v="14100"/>
        <n v="32800"/>
        <n v="39300"/>
        <n v="54700"/>
        <n v="82600"/>
        <n v="78000"/>
        <n v="66100"/>
        <n v="72100"/>
        <n v="48200"/>
        <n v="49000"/>
        <n v="17300"/>
        <n v="28600"/>
        <n v="51300"/>
        <n v="10000"/>
        <n v="67300"/>
        <n v="79600"/>
        <n v="38200"/>
        <n v="34200"/>
        <n v="57100"/>
        <n v="58900"/>
        <n v="67600"/>
        <n v="83600"/>
        <n v="72600"/>
        <n v="21100"/>
        <n v="21200"/>
        <n v="52900"/>
        <n v="70600"/>
        <n v="67800"/>
        <n v="38700"/>
        <n v="67200"/>
        <n v="49100"/>
        <n v="60200"/>
        <n v="67100"/>
        <n v="46100"/>
        <n v="83900"/>
        <n v="49500"/>
        <n v="46800"/>
        <n v="43200"/>
        <n v="35000"/>
        <n v="32500"/>
        <n v="80900"/>
        <n v="100500"/>
        <n v="25800"/>
        <n v="59500"/>
        <n v="36800"/>
        <n v="34900"/>
        <n v="43100"/>
        <n v="45800"/>
        <n v="66900"/>
        <n v="54400"/>
        <n v="73200"/>
        <n v="21500"/>
        <n v="61100"/>
        <n v="70900"/>
        <n v="38500"/>
        <n v="35200"/>
        <n v="73700"/>
        <n v="66200"/>
        <n v="59800"/>
        <n v="78800"/>
        <n v="35900"/>
        <n v="40000"/>
        <n v="26500"/>
        <n v="61200"/>
        <n v="56800"/>
        <n v="65100"/>
        <n v="30100"/>
        <n v="65400"/>
        <n v="57700"/>
        <n v="42100"/>
        <n v="37100"/>
        <n v="11000"/>
        <n v="16100"/>
        <n v="33200"/>
        <n v="31400"/>
        <n v="51900"/>
        <n v="69900"/>
        <n v="12800"/>
        <n v="42300"/>
        <n v="30800"/>
        <n v="60100"/>
        <n v="42600"/>
        <n v="61900"/>
        <n v="64600"/>
        <n v="53400"/>
        <n v="59400"/>
        <n v="27600"/>
        <n v="28900"/>
        <n v="37500"/>
        <n v="77500"/>
        <n v="50300"/>
      </sharedItems>
    </cacheField>
    <cacheField name="capital-loss" numFmtId="0">
      <sharedItems containsSemiMixedTypes="0" containsString="0" containsNumber="1" containsInteger="1" minValue="-111100" maxValue="0" count="354">
        <n v="0"/>
        <n v="-62400"/>
        <n v="-46000"/>
        <n v="-77000"/>
        <n v="-39300"/>
        <n v="-51000"/>
        <n v="-32800"/>
        <n v="-55500"/>
        <n v="-37800"/>
        <n v="-27300"/>
        <n v="-68200"/>
        <n v="-31000"/>
        <n v="-53500"/>
        <n v="-29200"/>
        <n v="-30200"/>
        <n v="-55600"/>
        <n v="-64000"/>
        <n v="-49200"/>
        <n v="-55700"/>
        <n v="-24100"/>
        <n v="-67400"/>
        <n v="-60200"/>
        <n v="-28700"/>
        <n v="-40300"/>
        <n v="-46500"/>
        <n v="-39600"/>
        <n v="-55000"/>
        <n v="-45800"/>
        <n v="-58500"/>
        <n v="-49500"/>
        <n v="-49000"/>
        <n v="-91200"/>
        <n v="-66200"/>
        <n v="-51500"/>
        <n v="-50000"/>
        <n v="-50300"/>
        <n v="-42900"/>
        <n v="-19700"/>
        <n v="-45000"/>
        <n v="-40600"/>
        <n v="-80600"/>
        <n v="-44200"/>
        <n v="-78600"/>
        <n v="-56100"/>
        <n v="-20800"/>
        <n v="-58400"/>
        <n v="-71700"/>
        <n v="-72300"/>
        <n v="-31700"/>
        <n v="-58100"/>
        <n v="-24300"/>
        <n v="-56400"/>
        <n v="-57000"/>
        <n v="-47500"/>
        <n v="-38800"/>
        <n v="-41000"/>
        <n v="-56800"/>
        <n v="-63100"/>
        <n v="-36200"/>
        <n v="-53700"/>
        <n v="-69700"/>
        <n v="-32100"/>
        <n v="-47300"/>
        <n v="-54800"/>
        <n v="-45200"/>
        <n v="-65600"/>
        <n v="-20400"/>
        <n v="-77500"/>
        <n v="-43200"/>
        <n v="-56200"/>
        <n v="-57900"/>
        <n v="-57100"/>
        <n v="-38200"/>
        <n v="-44600"/>
        <n v="-44500"/>
        <n v="-66900"/>
        <n v="-82400"/>
        <n v="-54000"/>
        <n v="-59100"/>
        <n v="-59300"/>
        <n v="-31400"/>
        <n v="-26900"/>
        <n v="-51100"/>
        <n v="-59900"/>
        <n v="-88300"/>
        <n v="-41300"/>
        <n v="-45100"/>
        <n v="-58900"/>
        <n v="-22300"/>
        <n v="-30300"/>
        <n v="-51300"/>
        <n v="-57700"/>
        <n v="-39200"/>
        <n v="-67900"/>
        <n v="-57500"/>
        <n v="-90200"/>
        <n v="-13800"/>
        <n v="-34400"/>
        <n v="-36700"/>
        <n v="-39700"/>
        <n v="-58600"/>
        <n v="-72500"/>
        <n v="-60500"/>
        <n v="-37100"/>
        <n v="-67800"/>
        <n v="-68700"/>
        <n v="-32500"/>
        <n v="-24400"/>
        <n v="-10600"/>
        <n v="-74500"/>
        <n v="-53800"/>
        <n v="-70300"/>
        <n v="-24700"/>
        <n v="-41400"/>
        <n v="-52600"/>
        <n v="-70200"/>
        <n v="-47100"/>
        <n v="-33600"/>
        <n v="-33100"/>
        <n v="-46900"/>
        <n v="-61000"/>
        <n v="-53300"/>
        <n v="-19800"/>
        <n v="-75700"/>
        <n v="-63400"/>
        <n v="-83900"/>
        <n v="-37600"/>
        <n v="-27600"/>
        <n v="-49400"/>
        <n v="-40900"/>
        <n v="-33300"/>
        <n v="-32300"/>
        <n v="-15700"/>
        <n v="-48300"/>
        <n v="-51800"/>
        <n v="-54600"/>
        <n v="-82700"/>
        <n v="-35200"/>
        <n v="-77600"/>
        <n v="-22200"/>
        <n v="-38600"/>
        <n v="-39500"/>
        <n v="-63900"/>
        <n v="-73900"/>
        <n v="-46800"/>
        <n v="-65400"/>
        <n v="-42100"/>
        <n v="-27900"/>
        <n v="-73600"/>
        <n v="-53600"/>
        <n v="-48700"/>
        <n v="-56600"/>
        <n v="-64300"/>
        <n v="-43800"/>
        <n v="-74300"/>
        <n v="-73400"/>
        <n v="-41500"/>
        <n v="-83200"/>
        <n v="-13200"/>
        <n v="-42600"/>
        <n v="-54300"/>
        <n v="-55300"/>
        <n v="-37900"/>
        <n v="-60700"/>
        <n v="-22400"/>
        <n v="-85900"/>
        <n v="-79800"/>
        <n v="-54100"/>
        <n v="-42300"/>
        <n v="-62500"/>
        <n v="-45300"/>
        <n v="-36600"/>
        <n v="-42700"/>
        <n v="-41600"/>
        <n v="-28800"/>
        <n v="-47400"/>
        <n v="-36900"/>
        <n v="-66300"/>
        <n v="-64700"/>
        <n v="-64100"/>
        <n v="-50400"/>
        <n v="-29900"/>
        <n v="-43700"/>
        <n v="-56900"/>
        <n v="-54700"/>
        <n v="-91400"/>
        <n v="-38400"/>
        <n v="-66000"/>
        <n v="-45500"/>
        <n v="-15600"/>
        <n v="-71000"/>
        <n v="-67300"/>
        <n v="-51200"/>
        <n v="-43600"/>
        <n v="-8500"/>
        <n v="-41200"/>
        <n v="-12100"/>
        <n v="-17000"/>
        <n v="-72900"/>
        <n v="-60600"/>
        <n v="-51900"/>
        <n v="-68900"/>
        <n v="-35500"/>
        <n v="-76000"/>
        <n v="-30400"/>
        <n v="-39100"/>
        <n v="-41100"/>
        <n v="-37500"/>
        <n v="-68100"/>
        <n v="-52900"/>
        <n v="-46200"/>
        <n v="-42400"/>
        <n v="-42500"/>
        <n v="-33000"/>
        <n v="-51600"/>
        <n v="-65300"/>
        <n v="-71900"/>
        <n v="-90600"/>
        <n v="-39400"/>
        <n v="-72400"/>
        <n v="-6300"/>
        <n v="-53000"/>
        <n v="-34600"/>
        <n v="-32900"/>
        <n v="-36500"/>
        <n v="-19500"/>
        <n v="-42800"/>
        <n v="-55800"/>
        <n v="-66800"/>
        <n v="-65700"/>
        <n v="-81000"/>
        <n v="-49900"/>
        <n v="-54900"/>
        <n v="-47700"/>
        <n v="-79600"/>
        <n v="-75100"/>
        <n v="-40200"/>
        <n v="-38500"/>
        <n v="-61400"/>
        <n v="-26400"/>
        <n v="-59700"/>
        <n v="-90100"/>
        <n v="-65200"/>
        <n v="-32600"/>
        <n v="-74200"/>
        <n v="-37000"/>
        <n v="-48400"/>
        <n v="-48500"/>
        <n v="-78300"/>
        <n v="-71500"/>
        <n v="-74400"/>
        <n v="-71200"/>
        <n v="-57600"/>
        <n v="-28300"/>
        <n v="-74800"/>
        <n v="-44000"/>
        <n v="-55100"/>
        <n v="-61500"/>
        <n v="-64900"/>
        <n v="-33800"/>
        <n v="-42000"/>
        <n v="-43300"/>
        <n v="-38700"/>
        <n v="-49300"/>
        <n v="-39800"/>
        <n v="-18600"/>
        <n v="-77800"/>
        <n v="-45700"/>
        <n v="-40400"/>
        <n v="-93600"/>
        <n v="-64500"/>
        <n v="-66500"/>
        <n v="-44800"/>
        <n v="-47200"/>
        <n v="-36300"/>
        <n v="-48000"/>
        <n v="-53100"/>
        <n v="-50600"/>
        <n v="-35900"/>
        <n v="-55900"/>
        <n v="-60300"/>
        <n v="-47900"/>
        <n v="-70400"/>
        <n v="-59500"/>
        <n v="-58700"/>
        <n v="-36000"/>
        <n v="-46400"/>
        <n v="-60400"/>
        <n v="-60000"/>
        <n v="-51400"/>
        <n v="-44400"/>
        <n v="-62700"/>
        <n v="-40000"/>
        <n v="-29100"/>
        <n v="-52100"/>
        <n v="-60800"/>
        <n v="-62100"/>
        <n v="-59400"/>
        <n v="-52300"/>
        <n v="-34800"/>
        <n v="-36800"/>
        <n v="-41700"/>
        <n v="-81100"/>
        <n v="-27700"/>
        <n v="-111100"/>
        <n v="-69600"/>
        <n v="-58300"/>
        <n v="-34700"/>
        <n v="-63700"/>
        <n v="-40700"/>
        <n v="-72100"/>
        <n v="-31900"/>
        <n v="-53200"/>
        <n v="-48800"/>
        <n v="-71400"/>
        <n v="-79400"/>
        <n v="-54400"/>
        <n v="-75000"/>
        <n v="-63500"/>
        <n v="-40800"/>
        <n v="-61600"/>
        <n v="-61100"/>
        <n v="-49700"/>
        <n v="-72000"/>
        <n v="-50500"/>
        <n v="-43400"/>
        <n v="-20900"/>
        <n v="-30900"/>
        <n v="-52500"/>
        <n v="-67000"/>
        <n v="-70900"/>
        <n v="-68800"/>
        <n v="-43500"/>
        <n v="-65500"/>
        <n v="-15900"/>
        <n v="-61200"/>
        <n v="-59800"/>
        <n v="-43900"/>
        <n v="-30700"/>
        <n v="-66100"/>
        <n v="-87300"/>
        <n v="-48600"/>
        <n v="-89400"/>
        <n v="-70100"/>
        <n v="-36400"/>
        <n v="-77700"/>
        <n v="-5700"/>
        <n v="-49600"/>
        <n v="-55400"/>
        <n v="-65800"/>
        <n v="-80800"/>
        <n v="-21500"/>
        <n v="-32200"/>
        <n v="-82100"/>
      </sharedItems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 count="3">
        <s v="YES"/>
        <s v="?"/>
        <s v="NO"/>
      </sharedItems>
    </cacheField>
    <cacheField name="total_claim_amount" numFmtId="0">
      <sharedItems containsString="0" containsBlank="1" containsNumber="1" containsInteger="1" minValue="100" maxValue="114920" count="762">
        <n v="71610"/>
        <n v="5070"/>
        <n v="34650"/>
        <n v="63400"/>
        <n v="6500"/>
        <n v="64100"/>
        <n v="78650"/>
        <n v="51590"/>
        <n v="27700"/>
        <n v="42300"/>
        <n v="87010"/>
        <n v="114920"/>
        <n v="56520"/>
        <n v="7280"/>
        <n v="46200"/>
        <n v="63120"/>
        <n v="52110"/>
        <n v="77880"/>
        <n v="72930"/>
        <n v="60400"/>
        <n v="47160"/>
        <n v="37840"/>
        <n v="71520"/>
        <n v="98160"/>
        <n v="71500"/>
        <n v="9020"/>
        <n v="5720"/>
        <n v="69840"/>
        <n v="91650"/>
        <n v="75600"/>
        <n v="67140"/>
        <n v="29790"/>
        <n v="77110"/>
        <n v="64800"/>
        <n v="53100"/>
        <n v="60200"/>
        <n v="5330"/>
        <n v="62300"/>
        <n v="60170"/>
        <n v="40000"/>
        <n v="97080"/>
        <n v="51660"/>
        <n v="51120"/>
        <n v="56400"/>
        <n v="55120"/>
        <n v="62800"/>
        <n v="7290"/>
        <n v="76600"/>
        <n v="81800"/>
        <n v="7260"/>
        <n v="4300"/>
        <n v="70510"/>
        <n v="2640"/>
        <n v="78900"/>
        <n v="56430"/>
        <n v="2400"/>
        <n v="65790"/>
        <n v="62920"/>
        <n v="69480"/>
        <n v="44280"/>
        <n v="56300"/>
        <n v="68520"/>
        <n v="59130"/>
        <n v="82320"/>
        <n v="89700"/>
        <n v="33930"/>
        <n v="68530"/>
        <n v="68310"/>
        <n v="61290"/>
        <n v="30100"/>
        <n v="57120"/>
        <n v="42930"/>
        <n v="51210"/>
        <n v="89400"/>
        <n v="59730"/>
        <n v="8060"/>
        <n v="72200"/>
        <n v="50800"/>
        <n v="6600"/>
        <n v="7500"/>
        <n v="6490"/>
        <n v="60940"/>
        <n v="58300"/>
        <n v="68400"/>
        <n v="64240"/>
        <n v="4700"/>
        <n v="45120"/>
        <n v="66950"/>
        <n v="98340"/>
        <n v="5900"/>
        <n v="70680"/>
        <n v="93720"/>
        <n v="6930"/>
        <n v="64890"/>
        <n v="5400"/>
        <n v="5600"/>
        <n v="79300"/>
        <n v="52800"/>
        <n v="28800"/>
        <n v="2970"/>
        <n v="93480"/>
        <n v="4320"/>
        <n v="79800"/>
        <n v="74200"/>
        <m/>
        <n v="74700"/>
        <n v="70000"/>
        <n v="81070"/>
        <n v="57720"/>
        <n v="7080"/>
        <n v="47700"/>
        <n v="51260"/>
        <n v="70400"/>
        <n v="90000"/>
        <n v="72820"/>
        <n v="69300"/>
        <n v="76560"/>
        <n v="55440"/>
        <n v="77130"/>
        <n v="42000"/>
        <n v="36300"/>
        <n v="40320"/>
        <n v="3960"/>
        <n v="63840"/>
        <n v="44730"/>
        <n v="84720"/>
        <n v="61500"/>
        <n v="51000"/>
        <n v="46800"/>
        <n v="78120"/>
        <n v="69200"/>
        <n v="3690"/>
        <n v="65500"/>
        <n v="76120"/>
        <n v="73560"/>
        <n v="52030"/>
        <n v="5170"/>
        <n v="8190"/>
        <n v="70800"/>
        <n v="45630"/>
        <n v="99320"/>
        <n v="64000"/>
        <n v="47300"/>
        <n v="71680"/>
        <n v="112320"/>
        <n v="82720"/>
        <n v="48060"/>
        <n v="63570"/>
        <n v="63240"/>
        <n v="54240"/>
        <n v="37280"/>
        <n v="72100"/>
        <n v="78240"/>
        <n v="6200"/>
        <n v="6160"/>
        <n v="76050"/>
        <n v="86060"/>
        <n v="107900"/>
        <n v="99990"/>
        <n v="61380"/>
        <n v="71280"/>
        <n v="5940"/>
        <n v="6700"/>
        <n v="51740"/>
        <n v="53600"/>
        <n v="44910"/>
        <n v="48100"/>
        <n v="6100"/>
        <n v="79600"/>
        <n v="77040"/>
        <n v="62590"/>
        <n v="85150"/>
        <n v="4950"/>
        <n v="51100"/>
        <n v="100800"/>
        <n v="90970"/>
        <n v="81840"/>
        <n v="54900"/>
        <n v="88660"/>
        <n v="18000"/>
        <n v="5500"/>
        <n v="73920"/>
        <n v="101860"/>
        <n v="5390"/>
        <n v="50490"/>
        <n v="55500"/>
        <n v="7040"/>
        <n v="40160"/>
        <n v="55680"/>
        <n v="5300"/>
        <n v="5200"/>
        <n v="59400"/>
        <n v="2520"/>
        <n v="5760"/>
        <n v="76700"/>
        <n v="5920"/>
        <n v="19080"/>
        <n v="54400"/>
        <n v="59800"/>
        <n v="72000"/>
        <n v="65070"/>
        <n v="8800"/>
        <n v="6120"/>
        <n v="34320"/>
        <n v="53460"/>
        <n v="81360"/>
        <n v="7200"/>
        <n v="70290"/>
        <n v="60190"/>
        <n v="28100"/>
        <n v="49060"/>
        <n v="57060"/>
        <n v="73500"/>
        <n v="88920"/>
        <n v="47630"/>
        <n v="59040"/>
        <n v="79530"/>
        <n v="53680"/>
        <n v="33550"/>
        <n v="69100"/>
        <n v="79750"/>
        <n v="41130"/>
        <n v="71060"/>
        <n v="38830"/>
        <n v="53500"/>
        <n v="73700"/>
        <n v="6300"/>
        <n v="65400"/>
        <n v="3200"/>
        <n v="75400"/>
        <n v="58140"/>
        <n v="98670"/>
        <n v="80850"/>
        <n v="7480"/>
        <n v="53640"/>
        <n v="63250"/>
        <n v="50500"/>
        <n v="57690"/>
        <n v="47790"/>
        <n v="3850"/>
        <n v="59000"/>
        <n v="70600"/>
        <n v="61490"/>
        <n v="57640"/>
        <n v="6890"/>
        <n v="53280"/>
        <n v="78300"/>
        <n v="41490"/>
        <n v="68970"/>
        <n v="85300"/>
        <n v="3080"/>
        <n v="71760"/>
        <n v="59700"/>
        <n v="64920"/>
        <n v="37530"/>
        <n v="64080"/>
        <n v="60390"/>
        <n v="64350"/>
        <n v="70900"/>
        <n v="46560"/>
        <n v="4730"/>
        <n v="6820"/>
        <n v="59900"/>
        <n v="79560"/>
        <n v="63910"/>
        <n v="6400"/>
        <n v="66780"/>
        <n v="8760"/>
        <n v="94160"/>
        <n v="51570"/>
        <n v="52700"/>
        <n v="101010"/>
        <n v="53400"/>
        <n v="72120"/>
        <n v="77100"/>
        <n v="3300"/>
        <n v="63720"/>
        <n v="93730"/>
        <n v="87300"/>
        <n v="5670"/>
        <n v="65800"/>
        <n v="36720"/>
        <n v="59100"/>
        <n v="77440"/>
        <n v="45700"/>
        <n v="80740"/>
        <n v="31350"/>
        <n v="35000"/>
        <n v="68000"/>
        <n v="84500"/>
        <n v="75500"/>
        <n v="90600"/>
        <n v="64320"/>
        <n v="31700"/>
        <n v="74280"/>
        <n v="80520"/>
        <n v="63600"/>
        <n v="32800"/>
        <n v="44190"/>
        <n v="50400"/>
        <n v="88400"/>
        <n v="66550"/>
        <n v="65780"/>
        <n v="51810"/>
        <n v="55660"/>
        <n v="44640"/>
        <n v="77660"/>
        <n v="5640"/>
        <n v="3190"/>
        <n v="53440"/>
        <n v="65250"/>
        <n v="87100"/>
        <n v="50380"/>
        <n v="57860"/>
        <n v="6240"/>
        <n v="66600"/>
        <n v="70920"/>
        <n v="39480"/>
        <n v="67650"/>
        <n v="64900"/>
        <n v="35900"/>
        <n v="52200"/>
        <n v="78000"/>
        <n v="67200"/>
        <n v="68760"/>
        <n v="65040"/>
        <n v="82800"/>
        <n v="61700"/>
        <n v="78100"/>
        <n v="65520"/>
        <n v="4500"/>
        <n v="42700"/>
        <n v="5580"/>
        <n v="3600"/>
        <n v="2800"/>
        <n v="54000"/>
        <n v="48950"/>
        <n v="77800"/>
        <n v="52560"/>
        <n v="44110"/>
        <n v="74360"/>
        <n v="62280"/>
        <n v="26730"/>
        <n v="66200"/>
        <n v="45500"/>
        <n v="53040"/>
        <n v="44200"/>
        <n v="49950"/>
        <n v="100210"/>
        <n v="49140"/>
        <n v="66840"/>
        <n v="62460"/>
        <n v="62810"/>
        <n v="54160"/>
        <n v="48400"/>
        <n v="51480"/>
        <n v="51700"/>
        <n v="5220"/>
        <n v="73320"/>
        <n v="74900"/>
        <n v="76920"/>
        <n v="77990"/>
        <n v="59670"/>
        <n v="44880"/>
        <n v="82830"/>
        <n v="84480"/>
        <n v="53020"/>
        <n v="24200"/>
        <n v="43230"/>
        <n v="5850"/>
        <n v="94560"/>
        <n v="7800"/>
        <n v="61270"/>
        <n v="71440"/>
        <n v="55600"/>
        <n v="5000"/>
        <n v="95810"/>
        <n v="81120"/>
        <n v="91260"/>
        <n v="60600"/>
        <n v="66880"/>
        <n v="58200"/>
        <n v="60570"/>
        <n v="69680"/>
        <n v="55700"/>
        <n v="62370"/>
        <n v="54340"/>
        <n v="55170"/>
        <n v="58500"/>
        <n v="59940"/>
        <n v="73400"/>
        <n v="41850"/>
        <n v="57330"/>
        <n v="81960"/>
        <n v="3770"/>
        <n v="7400"/>
        <n v="54810"/>
        <n v="49400"/>
        <n v="68750"/>
        <n v="76890"/>
        <n v="56070"/>
        <n v="56000"/>
        <n v="4290"/>
        <n v="60750"/>
        <n v="48730"/>
        <n v="95150"/>
        <n v="103560"/>
        <n v="79500"/>
        <n v="76230"/>
        <n v="59520"/>
        <n v="47760"/>
        <n v="84590"/>
        <n v="61650"/>
        <n v="81400"/>
        <n v="58410"/>
        <n v="38610"/>
        <n v="57600"/>
        <n v="53190"/>
        <n v="64620"/>
        <n v="90480"/>
        <n v="55900"/>
        <n v="63800"/>
        <n v="58160"/>
        <n v="104610"/>
        <n v="69850"/>
        <n v="62900"/>
        <n v="81500"/>
        <n v="50000"/>
        <n v="48290"/>
        <n v="59070"/>
        <n v="63300"/>
        <n v="2250"/>
        <n v="54120"/>
        <n v="80280"/>
        <n v="4680"/>
        <n v="39720"/>
        <n v="63580"/>
        <n v="73370"/>
        <n v="86790"/>
        <n v="49800"/>
        <n v="42900"/>
        <n v="53820"/>
        <n v="53370"/>
        <n v="61600"/>
        <n v="74160"/>
        <n v="80100"/>
        <n v="6560"/>
        <n v="58800"/>
        <n v="53730"/>
        <n v="35750"/>
        <n v="42840"/>
        <n v="87960"/>
        <n v="47800"/>
        <n v="3840"/>
        <n v="77000"/>
        <n v="88110"/>
        <n v="47740"/>
        <n v="58960"/>
        <n v="2160"/>
        <n v="78870"/>
        <n v="2700"/>
        <n v="75960"/>
        <n v="75570"/>
        <n v="90240"/>
        <n v="80960"/>
        <n v="79080"/>
        <n v="52400"/>
        <n v="61400"/>
        <n v="74140"/>
        <n v="83160"/>
        <n v="10790"/>
        <n v="48070"/>
        <n v="51030"/>
        <n v="43280"/>
        <n v="76400"/>
        <n v="75460"/>
        <n v="69000"/>
        <n v="8640"/>
        <n v="67210"/>
        <n v="42500"/>
        <n v="86400"/>
        <n v="4620"/>
        <n v="41700"/>
        <n v="77330"/>
        <n v="5160"/>
        <n v="24570"/>
        <n v="84100"/>
        <n v="61560"/>
        <n v="44240"/>
        <n v="57700"/>
        <n v="108030"/>
        <n v="54300"/>
        <n v="32280"/>
        <n v="84600"/>
        <n v="69700"/>
        <n v="36400"/>
        <n v="37520"/>
        <n v="79090"/>
        <n v="67770"/>
        <n v="47400"/>
        <n v="71100"/>
        <n v="69400"/>
        <n v="55000"/>
        <n v="51090"/>
        <n v="64200"/>
        <n v="67320"/>
        <n v="85020"/>
        <n v="68090"/>
        <n v="6030"/>
        <n v="5100"/>
        <n v="4590"/>
        <n v="72400"/>
        <n v="65100"/>
        <n v="64260"/>
        <n v="79970"/>
        <n v="56610"/>
        <n v="54450"/>
        <n v="61920"/>
        <n v="43700"/>
        <n v="4400"/>
        <n v="71640"/>
        <n v="61740"/>
        <n v="57500"/>
        <n v="8700"/>
        <n v="54890"/>
        <n v="74030"/>
        <n v="4900"/>
        <n v="77770"/>
        <n v="40600"/>
        <n v="45270"/>
        <n v="47080"/>
        <n v="40700"/>
        <n v="78980"/>
        <n v="85250"/>
        <n v="72840"/>
        <n v="6050"/>
        <n v="87890"/>
        <n v="60500"/>
        <n v="88220"/>
        <n v="53800"/>
        <n v="54360"/>
        <n v="2860"/>
        <n v="5490"/>
        <n v="7370"/>
        <n v="41520"/>
        <n v="89650"/>
        <n v="39690"/>
        <n v="62260"/>
        <n v="51920"/>
        <n v="57100"/>
        <n v="68300"/>
        <n v="5060"/>
        <n v="69930"/>
        <n v="77700"/>
        <n v="91080"/>
        <n v="48360"/>
        <n v="95000"/>
        <n v="3900"/>
        <n v="60210"/>
        <n v="43600"/>
        <n v="59500"/>
        <n v="41690"/>
        <n v="63100"/>
        <n v="62880"/>
        <n v="66240"/>
        <n v="65440"/>
        <n v="32320"/>
        <n v="33480"/>
        <n v="4200"/>
        <n v="57970"/>
        <n v="32480"/>
        <n v="60480"/>
        <n v="40260"/>
        <n v="95900"/>
        <n v="56160"/>
        <n v="63030"/>
        <n v="63470"/>
        <n v="44440"/>
        <n v="77200"/>
        <n v="57000"/>
        <n v="55110"/>
        <n v="74400"/>
        <n v="35300"/>
        <n v="41580"/>
        <n v="79320"/>
        <n v="82610"/>
        <n v="78600"/>
        <n v="51390"/>
        <n v="70200"/>
        <n v="66480"/>
        <n v="55400"/>
        <n v="49900"/>
        <n v="74880"/>
        <n v="105820"/>
        <n v="7150"/>
        <n v="55800"/>
        <n v="5830"/>
        <n v="85900"/>
        <n v="7110"/>
        <n v="36960"/>
        <n v="64400"/>
        <n v="1920"/>
        <n v="86130"/>
        <n v="82170"/>
        <n v="50300"/>
        <n v="66660"/>
        <n v="78320"/>
        <n v="105040"/>
        <n v="50700"/>
        <n v="51840"/>
        <n v="55200"/>
        <n v="9100"/>
        <n v="67600"/>
        <n v="40800"/>
        <n v="81240"/>
        <n v="29300"/>
        <n v="76450"/>
        <n v="90530"/>
        <n v="8030"/>
        <n v="63900"/>
        <n v="38640"/>
        <n v="87900"/>
        <n v="82060"/>
        <n v="52290"/>
        <n v="68200"/>
        <n v="65560"/>
        <n v="45000"/>
        <n v="61800"/>
        <n v="64570"/>
        <n v="70500"/>
        <n v="57900"/>
        <n v="37800"/>
        <n v="31680"/>
        <n v="100"/>
        <n v="56340"/>
        <n v="69740"/>
        <n v="80880"/>
        <n v="49390"/>
        <n v="69360"/>
        <n v="3740"/>
        <n v="35860"/>
        <n v="50050"/>
        <n v="28440"/>
        <n v="45540"/>
        <n v="38700"/>
        <n v="57240"/>
        <n v="44400"/>
        <n v="92730"/>
        <n v="30700"/>
        <n v="56600"/>
        <n v="34800"/>
        <n v="73260"/>
        <n v="48000"/>
        <n v="73800"/>
        <n v="78200"/>
        <n v="3520"/>
        <n v="72900"/>
        <n v="70700"/>
        <n v="74800"/>
        <n v="4100"/>
        <n v="45100"/>
        <n v="57310"/>
        <n v="84920"/>
        <n v="61050"/>
        <n v="69080"/>
        <n v="4560"/>
        <n v="67800"/>
        <n v="9000"/>
        <n v="85320"/>
        <n v="51370"/>
        <n v="51600"/>
        <n v="48870"/>
        <n v="5590"/>
        <n v="54960"/>
        <n v="39800"/>
        <n v="68580"/>
        <n v="90860"/>
        <n v="5700"/>
        <n v="94930"/>
        <n v="56320"/>
        <n v="83490"/>
        <n v="49410"/>
        <n v="58850"/>
        <n v="82400"/>
        <n v="47430"/>
        <n v="59300"/>
        <n v="66900"/>
        <n v="40810"/>
        <n v="52650"/>
        <n v="42240"/>
        <n v="59490"/>
        <n v="7700"/>
        <n v="61440"/>
        <n v="58560"/>
        <n v="67300"/>
        <n v="36740"/>
        <n v="85690"/>
        <n v="34160"/>
        <n v="61320"/>
        <n v="79680"/>
        <n v="52250"/>
        <n v="53900"/>
        <n v="8970"/>
        <n v="6000"/>
        <n v="64680"/>
        <n v="59200"/>
        <n v="40500"/>
        <n v="60000"/>
        <n v="75690"/>
        <n v="64300"/>
        <n v="65430"/>
        <n v="42680"/>
        <n v="87780"/>
        <n v="72800"/>
        <n v="71190"/>
        <n v="62640"/>
        <n v="69630"/>
        <n v="76010"/>
        <n v="44220"/>
        <n v="57200"/>
        <n v="75790"/>
        <n v="32670"/>
        <n v="3870"/>
        <n v="91520"/>
        <n v="74690"/>
        <n v="55260"/>
        <n v="51400"/>
        <n v="48780"/>
        <n v="52380"/>
        <n v="71800"/>
        <n v="68240"/>
        <n v="46860"/>
        <n v="78500"/>
        <n v="70830"/>
        <n v="68040"/>
        <n v="43560"/>
        <n v="60840"/>
        <n v="68160"/>
        <n v="89520"/>
        <n v="45180"/>
        <n v="7590"/>
        <n v="80080"/>
        <n v="4800"/>
        <n v="90400"/>
        <n v="54200"/>
        <n v="51800"/>
        <n v="49100"/>
        <n v="98280"/>
        <n v="54560"/>
        <n v="61100"/>
        <n v="51900"/>
        <n v="3440"/>
        <n v="76900"/>
        <n v="60320"/>
        <n v="60700"/>
        <n v="34290"/>
        <n v="46980"/>
        <n v="36700"/>
        <n v="6480"/>
        <n v="87200"/>
        <n v="108480"/>
        <n v="67500"/>
      </sharedItems>
    </cacheField>
    <cacheField name="injury_claim" numFmtId="0">
      <sharedItems containsString="0" containsBlank="1" containsNumber="1" containsInteger="1" minValue="0" maxValue="21450" count="639">
        <n v="6510"/>
        <n v="780"/>
        <n v="7700"/>
        <n v="6340"/>
        <n v="1300"/>
        <n v="6410"/>
        <n v="21450"/>
        <n v="9380"/>
        <n v="2770"/>
        <n v="4700"/>
        <n v="7910"/>
        <n v="17680"/>
        <n v="4710"/>
        <n v="1120"/>
        <n v="4200"/>
        <n v="10520"/>
        <n v="5790"/>
        <n v="14160"/>
        <n v="6630"/>
        <n v="6040"/>
        <n v="0"/>
        <n v="17880"/>
        <n v="8180"/>
        <n v="7080"/>
        <n v="16500"/>
        <n v="1640"/>
        <n v="1040"/>
        <n v="7760"/>
        <n v="14100"/>
        <n v="12600"/>
        <n v="7460"/>
        <n v="3310"/>
        <n v="14020"/>
        <n v="10800"/>
        <n v="10620"/>
        <n v="6020"/>
        <n v="1230"/>
        <n v="12460"/>
        <n v="10940"/>
        <n v="8000"/>
        <n v="16180"/>
        <n v="5740"/>
        <n v="5680"/>
        <n v="11280"/>
        <n v="6890"/>
        <n v="6280"/>
        <n v="810"/>
        <n v="15320"/>
        <n v="16360"/>
        <n v="1320"/>
        <n v="430"/>
        <n v="12820"/>
        <n v="480"/>
        <n v="15780"/>
        <n v="300"/>
        <n v="7310"/>
        <n v="11440"/>
        <n v="15440"/>
        <n v="7380"/>
        <n v="5630"/>
        <n v="11420"/>
        <n v="6570"/>
        <n v="13720"/>
        <n v="13800"/>
        <n v="860"/>
        <n v="12420"/>
        <n v="6810"/>
        <n v="3010"/>
        <n v="9520"/>
        <n v="9540"/>
        <n v="11380"/>
        <n v="14900"/>
        <n v="10860"/>
        <n v="1240"/>
        <n v="14440"/>
        <n v="10160"/>
        <n v="660"/>
        <n v="750"/>
        <n v="1180"/>
        <n v="5540"/>
        <n v="5830"/>
        <n v="11400"/>
        <n v="11680"/>
        <n v="940"/>
        <n v="10300"/>
        <n v="8940"/>
        <n v="590"/>
        <n v="5890"/>
        <n v="17040"/>
        <n v="1260"/>
        <n v="7210"/>
        <n v="900"/>
        <n v="700"/>
        <n v="15860"/>
        <n v="10560"/>
        <n v="330"/>
        <n v="15580"/>
        <n v="6650"/>
        <n v="7420"/>
        <n v="7470"/>
        <n v="14000"/>
        <n v="14740"/>
        <n v="14430"/>
        <n v="4770"/>
        <n v="9320"/>
        <n v="6400"/>
        <n v="18000"/>
        <n v="13240"/>
        <n v="13860"/>
        <n v="12760"/>
        <n v="8570"/>
        <n v="7000"/>
        <n v="3300"/>
        <n v="5760"/>
        <n v="10640"/>
        <n v="4970"/>
        <n v="14120"/>
        <n v="6150"/>
        <n v="8500"/>
        <n v="4680"/>
        <n v="17360"/>
        <n v="13840"/>
        <n v="410"/>
        <n v="6550"/>
        <n v="12260"/>
        <n v="9460"/>
        <n v="470"/>
        <n v="1890"/>
        <n v="5070"/>
        <n v="7640"/>
        <n v="12800"/>
        <n v="4730"/>
        <n v="8960"/>
        <n v="17280"/>
        <n v="7520"/>
        <n v="10680"/>
        <n v="9780"/>
        <n v="10540"/>
        <n v="9040"/>
        <n v="13040"/>
        <n v="560"/>
        <n v="11700"/>
        <n v="10790"/>
        <n v="18180"/>
        <n v="11160"/>
        <n v="12960"/>
        <n v="670"/>
        <n v="11940"/>
        <n v="6700"/>
        <n v="4990"/>
        <n v="11100"/>
        <n v="610"/>
        <n v="15920"/>
        <n v="8560"/>
        <n v="13100"/>
        <n v="450"/>
        <n v="10220"/>
        <n v="16800"/>
        <n v="16540"/>
        <n v="14880"/>
        <n v="5490"/>
        <n v="8060"/>
        <n v="2250"/>
        <n v="1100"/>
        <n v="13440"/>
        <n v="18520"/>
        <n v="980"/>
        <n v="5610"/>
        <n v="5550"/>
        <n v="1280"/>
        <n v="5020"/>
        <n v="6960"/>
        <n v="530"/>
        <n v="650"/>
        <n v="5940"/>
        <n v="280"/>
        <n v="960"/>
        <n v="7670"/>
        <n v="740"/>
        <n v="7150"/>
        <n v="4240"/>
        <n v="5440"/>
        <n v="5980"/>
        <n v="7200"/>
        <n v="7230"/>
        <n v="1760"/>
        <n v="1020"/>
        <n v="8580"/>
        <n v="9720"/>
        <n v="6780"/>
        <n v="7370"/>
        <n v="5260"/>
        <n v="1440"/>
        <n v="12780"/>
        <n v="9260"/>
        <n v="2810"/>
        <n v="8920"/>
        <n v="12980"/>
        <n v="7350"/>
        <n v="6840"/>
        <n v="12990"/>
        <n v="6560"/>
        <n v="14460"/>
        <n v="4880"/>
        <n v="3050"/>
        <n v="6910"/>
        <n v="14500"/>
        <n v="5360"/>
        <n v="4570"/>
        <n v="14300"/>
        <n v="6460"/>
        <n v="3530"/>
        <n v="5350"/>
        <n v="630"/>
        <n v="10900"/>
        <n v="640"/>
        <n v="7540"/>
        <n v="15180"/>
        <n v="5040"/>
        <n v="680"/>
        <n v="5960"/>
        <n v="5750"/>
        <n v="9840"/>
        <n v="10100"/>
        <n v="5310"/>
        <n v="350"/>
        <n v="5900"/>
        <n v="7060"/>
        <n v="5590"/>
        <n v="5240"/>
        <n v="1060"/>
        <n v="11840"/>
        <n v="15660"/>
        <n v="4610"/>
        <n v="12540"/>
        <n v="17060"/>
        <n v="11040"/>
        <n v="10820"/>
        <n v="4170"/>
        <n v="7120"/>
        <n v="10980"/>
        <n v="5850"/>
        <n v="14180"/>
        <n v="11980"/>
        <n v="13260"/>
        <n v="5810"/>
        <n v="1460"/>
        <n v="5730"/>
        <n v="15540"/>
        <n v="5340"/>
        <n v="12020"/>
        <n v="7710"/>
        <n v="600"/>
        <n v="1080"/>
        <n v="14420"/>
        <n v="17460"/>
        <n v="13160"/>
        <n v="4080"/>
        <n v="4800"/>
        <n v="5910"/>
        <n v="14080"/>
        <n v="7340"/>
        <n v="2850"/>
        <n v="3500"/>
        <n v="13600"/>
        <n v="13000"/>
        <n v="7550"/>
        <n v="15100"/>
        <n v="12380"/>
        <n v="13420"/>
        <n v="6360"/>
        <n v="3280"/>
        <n v="9820"/>
        <n v="10080"/>
        <n v="12100"/>
        <n v="9420"/>
        <n v="5060"/>
        <n v="9920"/>
        <n v="580"/>
        <n v="7250"/>
        <n v="4920"/>
        <n v="7810"/>
        <n v="8710"/>
        <n v="4580"/>
        <n v="16650"/>
        <n v="11820"/>
        <n v="6580"/>
        <n v="12300"/>
        <n v="14840"/>
        <n v="7180"/>
        <n v="5220"/>
        <n v="6500"/>
        <n v="6720"/>
        <n v="11500"/>
        <n v="11460"/>
        <n v="10840"/>
        <n v="20700"/>
        <n v="6170"/>
        <n v="15620"/>
        <n v="9360"/>
        <n v="620"/>
        <n v="360"/>
        <n v="6000"/>
        <n v="4450"/>
        <n v="15560"/>
        <n v="4010"/>
        <n v="13520"/>
        <n v="5190"/>
        <n v="4860"/>
        <n v="6620"/>
        <n v="9100"/>
        <n v="4420"/>
        <n v="6270"/>
        <n v="18220"/>
        <n v="5460"/>
        <n v="16710"/>
        <n v="6940"/>
        <n v="6770"/>
        <n v="9680"/>
        <n v="5720"/>
        <n v="5170"/>
        <n v="10920"/>
        <n v="6110"/>
        <n v="14980"/>
        <n v="7090"/>
        <n v="9180"/>
        <n v="8160"/>
        <n v="7530"/>
        <n v="7680"/>
        <n v="15960"/>
        <n v="9640"/>
        <n v="2200"/>
        <n v="7860"/>
        <n v="290"/>
        <n v="11580"/>
        <n v="7880"/>
        <n v="5570"/>
        <n v="8930"/>
        <n v="11120"/>
        <n v="1000"/>
        <n v="6930"/>
        <n v="14040"/>
        <n v="6060"/>
        <n v="6480"/>
        <n v="6080"/>
        <n v="5820"/>
        <n v="6730"/>
        <n v="5670"/>
        <n v="9880"/>
        <n v="6130"/>
        <n v="6660"/>
        <n v="4650"/>
        <n v="6370"/>
        <n v="13660"/>
        <n v="6090"/>
        <n v="4940"/>
        <n v="12500"/>
        <n v="6990"/>
        <n v="6230"/>
        <n v="6750"/>
        <n v="4430"/>
        <n v="17300"/>
        <n v="13300"/>
        <n v="8630"/>
        <n v="15900"/>
        <n v="5970"/>
        <n v="15380"/>
        <n v="6850"/>
        <n v="8140"/>
        <n v="3510"/>
        <n v="9600"/>
        <m/>
        <n v="15080"/>
        <n v="6380"/>
        <n v="7270"/>
        <n v="19020"/>
        <n v="12700"/>
        <n v="12580"/>
        <n v="16300"/>
        <n v="15000"/>
        <n v="8780"/>
        <n v="5370"/>
        <n v="12660"/>
        <n v="11960"/>
        <n v="11600"/>
        <n v="250"/>
        <n v="4510"/>
        <n v="13380"/>
        <n v="520"/>
        <n v="5780"/>
        <n v="13340"/>
        <n v="7890"/>
        <n v="9960"/>
        <n v="7040"/>
        <n v="12740"/>
        <n v="5930"/>
        <n v="6160"/>
        <n v="6180"/>
        <n v="8900"/>
        <n v="820"/>
        <n v="11760"/>
        <n v="5050"/>
        <n v="3570"/>
        <n v="14660"/>
        <n v="4780"/>
        <n v="16020"/>
        <n v="4340"/>
        <n v="7170"/>
        <n v="6330"/>
        <n v="6870"/>
        <n v="15040"/>
        <n v="14720"/>
        <n v="6590"/>
        <n v="5690"/>
        <n v="6140"/>
        <n v="13480"/>
        <n v="1660"/>
        <n v="8740"/>
        <n v="15280"/>
        <n v="12220"/>
        <n v="4250"/>
        <n v="14400"/>
        <n v="840"/>
        <n v="8340"/>
        <n v="14060"/>
        <n v="2730"/>
        <n v="3900"/>
        <n v="16820"/>
        <n v="5530"/>
        <n v="11540"/>
        <n v="16620"/>
        <n v="5380"/>
        <n v="16920"/>
        <n v="6970"/>
        <n v="3640"/>
        <n v="4690"/>
        <n v="14380"/>
        <n v="9480"/>
        <n v="7110"/>
        <n v="13880"/>
        <n v="5000"/>
        <n v="6420"/>
        <n v="12240"/>
        <n v="6920"/>
        <n v="13080"/>
        <n v="510"/>
        <n v="7240"/>
        <n v="6290"/>
        <n v="7690"/>
        <n v="500"/>
        <n v="6050"/>
        <n v="6880"/>
        <n v="4370"/>
        <n v="10000"/>
        <n v="6860"/>
        <n v="870"/>
        <n v="15420"/>
        <n v="6600"/>
        <n v="9980"/>
        <n v="11180"/>
        <n v="490"/>
        <n v="14140"/>
        <n v="4060"/>
        <n v="10060"/>
        <n v="4280"/>
        <n v="4070"/>
        <n v="6300"/>
        <n v="400"/>
        <n v="15500"/>
        <n v="12140"/>
        <n v="15980"/>
        <n v="11000"/>
        <n v="16040"/>
        <n v="9760"/>
        <n v="4530"/>
        <n v="5080"/>
        <n v="8150"/>
        <n v="5660"/>
        <n v="9440"/>
        <n v="5710"/>
        <n v="6830"/>
        <n v="460"/>
        <n v="7770"/>
        <n v="16560"/>
        <n v="4030"/>
        <n v="9500"/>
        <n v="11880"/>
        <n v="6690"/>
        <n v="8720"/>
        <n v="11900"/>
        <n v="7580"/>
        <n v="6310"/>
        <n v="17400"/>
        <n v="10700"/>
        <n v="4040"/>
        <n v="3720"/>
        <n v="440"/>
        <n v="550"/>
        <n v="4270"/>
        <n v="3660"/>
        <n v="13700"/>
        <n v="6240"/>
        <n v="5770"/>
        <n v="8080"/>
        <n v="1200"/>
        <n v="9650"/>
        <n v="4300"/>
        <n v="5010"/>
        <n v="4630"/>
        <n v="3780"/>
        <n v="13220"/>
        <n v="7510"/>
        <n v="7020"/>
        <n v="9900"/>
        <n v="12480"/>
        <n v="16280"/>
        <n v="17180"/>
        <n v="790"/>
        <n v="6440"/>
        <n v="14940"/>
        <n v="16160"/>
        <n v="8640"/>
        <n v="5280"/>
        <n v="9200"/>
        <n v="1400"/>
        <n v="6800"/>
        <n v="13020"/>
        <n v="2930"/>
        <n v="6950"/>
        <n v="16460"/>
        <n v="6390"/>
        <n v="4830"/>
        <n v="9220"/>
        <n v="17580"/>
        <n v="14920"/>
        <n v="12400"/>
        <n v="13500"/>
        <n v="11920"/>
        <n v="12360"/>
        <n v="5870"/>
        <n v="7050"/>
        <n v="17370"/>
        <n v="8400"/>
        <n v="8840"/>
        <n v="3520"/>
        <n v="10"/>
        <n v="6260"/>
        <n v="6740"/>
        <n v="8980"/>
        <n v="11560"/>
        <n v="3260"/>
        <n v="10740"/>
        <n v="3160"/>
        <n v="8280"/>
        <n v="7740"/>
        <n v="16860"/>
        <n v="3070"/>
        <n v="11320"/>
        <n v="3480"/>
        <n v="7950"/>
        <n v="5600"/>
        <n v="10440"/>
        <n v="15640"/>
        <n v="14580"/>
        <n v="7070"/>
        <n v="5470"/>
        <n v="720"/>
        <n v="8200"/>
        <n v="12120"/>
        <n v="10600"/>
        <n v="5210"/>
        <n v="7720"/>
        <n v="12560"/>
        <n v="760"/>
        <n v="11300"/>
        <n v="21330"/>
        <n v="540"/>
        <n v="9340"/>
        <n v="10320"/>
        <n v="5430"/>
        <n v="7960"/>
        <n v="5270"/>
        <n v="7620"/>
        <n v="570"/>
        <n v="7590"/>
        <n v="8240"/>
        <n v="13640"/>
        <n v="7100"/>
        <n v="11860"/>
        <n v="3710"/>
        <n v="420"/>
        <n v="6610"/>
        <n v="770"/>
        <n v="10240"/>
        <n v="3340"/>
        <n v="13280"/>
        <n v="5390"/>
        <n v="220"/>
        <n v="1380"/>
        <n v="4050"/>
        <n v="11220"/>
        <n v="8410"/>
        <n v="6430"/>
        <n v="14540"/>
        <n v="3880"/>
        <n v="7980"/>
        <n v="14560"/>
        <n v="13820"/>
        <n v="8040"/>
        <n v="5200"/>
        <n v="13780"/>
        <n v="8320"/>
        <n v="6790"/>
        <n v="13200"/>
        <n v="5140"/>
        <n v="5420"/>
        <n v="14360"/>
        <n v="8530"/>
        <n v="8520"/>
        <n v="15700"/>
        <n v="7870"/>
        <n v="15120"/>
        <n v="5300"/>
        <n v="4840"/>
        <n v="11360"/>
        <n v="9020"/>
        <n v="12320"/>
        <n v="390"/>
        <n v="5180"/>
        <n v="13560"/>
        <n v="4440"/>
        <n v="15400"/>
        <n v="9280"/>
        <n v="5920"/>
        <n v="3810"/>
        <n v="3670"/>
        <n v="17440"/>
        <n v="18080"/>
        <n v="7500"/>
      </sharedItems>
    </cacheField>
    <cacheField name="property_claim" numFmtId="0">
      <sharedItems containsString="0" containsBlank="1" containsNumber="1" containsInteger="1" minValue="0" maxValue="23670" count="626">
        <n v="13020"/>
        <n v="780"/>
        <n v="3850"/>
        <n v="6340"/>
        <n v="650"/>
        <n v="6410"/>
        <n v="7150"/>
        <n v="9380"/>
        <n v="2770"/>
        <n v="4700"/>
        <n v="15820"/>
        <n v="17680"/>
        <n v="9420"/>
        <n v="1120"/>
        <n v="8400"/>
        <n v="10520"/>
        <n v="5790"/>
        <n v="7080"/>
        <n v="13260"/>
        <n v="6040"/>
        <n v="5240"/>
        <n v="4730"/>
        <n v="5960"/>
        <n v="16360"/>
        <n v="14160"/>
        <n v="11000"/>
        <n v="820"/>
        <n v="520"/>
        <n v="15520"/>
        <n v="14100"/>
        <n v="12600"/>
        <n v="7460"/>
        <n v="3310"/>
        <n v="14020"/>
        <n v="5400"/>
        <n v="5310"/>
        <n v="6020"/>
        <n v="6230"/>
        <n v="10940"/>
        <n v="4000"/>
        <n v="16180"/>
        <n v="5740"/>
        <n v="5680"/>
        <n v="11280"/>
        <n v="0"/>
        <n v="6280"/>
        <n v="810"/>
        <n v="7660"/>
        <n v="8180"/>
        <n v="660"/>
        <n v="430"/>
        <n v="12820"/>
        <n v="480"/>
        <n v="7890"/>
        <n v="6270"/>
        <n v="300"/>
        <n v="7310"/>
        <n v="5720"/>
        <n v="3690"/>
        <n v="11260"/>
        <n v="5710"/>
        <n v="6570"/>
        <n v="6860"/>
        <n v="13800"/>
        <n v="3770"/>
        <n v="860"/>
        <n v="6210"/>
        <n v="6810"/>
        <n v="4760"/>
        <n v="4770"/>
        <n v="5690"/>
        <n v="7450"/>
        <n v="10860"/>
        <n v="1240"/>
        <n v="7220"/>
        <n v="10160"/>
        <n v="1320"/>
        <n v="1500"/>
        <n v="1180"/>
        <n v="11080"/>
        <n v="11660"/>
        <n v="11400"/>
        <n v="11680"/>
        <n v="470"/>
        <n v="5640"/>
        <n v="10300"/>
        <n v="17880"/>
        <n v="590"/>
        <n v="11780"/>
        <n v="8520"/>
        <n v="630"/>
        <n v="6630"/>
        <n v="7210"/>
        <n v="900"/>
        <n v="700"/>
        <n v="15860"/>
        <n v="5280"/>
        <n v="3600"/>
        <n v="330"/>
        <n v="7790"/>
        <n v="19950"/>
        <n v="14840"/>
        <n v="14940"/>
        <n v="7000"/>
        <n v="14740"/>
        <n v="9620"/>
        <n v="9540"/>
        <n v="9320"/>
        <n v="12800"/>
        <n v="9000"/>
        <n v="6620"/>
        <n v="13860"/>
        <n v="12760"/>
        <n v="6160"/>
        <n v="17140"/>
        <n v="9900"/>
        <n v="5760"/>
        <n v="10640"/>
        <n v="4970"/>
        <n v="14120"/>
        <n v="12300"/>
        <n v="8500"/>
        <n v="9360"/>
        <n v="8680"/>
        <n v="6920"/>
        <n v="410"/>
        <n v="6550"/>
        <n v="12260"/>
        <n v="940"/>
        <n v="1260"/>
        <n v="5070"/>
        <n v="15280"/>
        <n v="6400"/>
        <n v="8960"/>
        <n v="17280"/>
        <n v="15040"/>
        <n v="5340"/>
        <n v="9780"/>
        <n v="10540"/>
        <n v="9040"/>
        <n v="14420"/>
        <n v="13040"/>
        <n v="620"/>
        <n v="1680"/>
        <n v="11700"/>
        <n v="13240"/>
        <n v="21580"/>
        <n v="18180"/>
        <n v="5580"/>
        <n v="12960"/>
        <n v="670"/>
        <n v="7960"/>
        <n v="6700"/>
        <n v="4990"/>
        <n v="7400"/>
        <n v="1220"/>
        <n v="15920"/>
        <n v="8560"/>
        <n v="11380"/>
        <n v="13100"/>
        <n v="5110"/>
        <n v="16800"/>
        <n v="16540"/>
        <n v="7440"/>
        <n v="5490"/>
        <n v="16120"/>
        <n v="2250"/>
        <n v="550"/>
        <n v="6720"/>
        <n v="18520"/>
        <n v="980"/>
        <n v="5610"/>
        <n v="11100"/>
        <n v="640"/>
        <n v="6960"/>
        <n v="530"/>
        <n v="11880"/>
        <n v="280"/>
        <n v="960"/>
        <n v="7670"/>
        <n v="740"/>
        <n v="2120"/>
        <n v="5440"/>
        <n v="5980"/>
        <n v="7200"/>
        <n v="14460"/>
        <n v="880"/>
        <n v="1020"/>
        <n v="4290"/>
        <n v="9720"/>
        <n v="13560"/>
        <n v="720"/>
        <n v="6390"/>
        <n v="9260"/>
        <n v="5620"/>
        <n v="8920"/>
        <n v="12980"/>
        <n v="14700"/>
        <n v="13680"/>
        <n v="4330"/>
        <n v="6560"/>
        <n v="7230"/>
        <n v="4880"/>
        <n v="6100"/>
        <n v="6910"/>
        <n v="14500"/>
        <n v="10720"/>
        <n v="6380"/>
        <n v="4570"/>
        <n v="12920"/>
        <n v="3530"/>
        <n v="5350"/>
        <n v="7370"/>
        <n v="10900"/>
        <n v="320"/>
        <n v="15080"/>
        <n v="6460"/>
        <n v="15180"/>
        <n v="10080"/>
        <n v="680"/>
        <n v="11500"/>
        <n v="9840"/>
        <n v="5050"/>
        <n v="350"/>
        <n v="5900"/>
        <n v="11180"/>
        <n v="10480"/>
        <n v="1060"/>
        <n v="5920"/>
        <n v="7830"/>
        <n v="4610"/>
        <n v="8530"/>
        <n v="11040"/>
        <n v="11940"/>
        <n v="10820"/>
        <n v="4170"/>
        <n v="7120"/>
        <n v="7090"/>
        <n v="7760"/>
        <n v="5990"/>
        <n v="11620"/>
        <n v="7420"/>
        <n v="1460"/>
        <n v="17120"/>
        <n v="11460"/>
        <n v="15540"/>
        <n v="12020"/>
        <n v="15420"/>
        <n v="540"/>
        <n v="21240"/>
        <n v="21630"/>
        <n v="17460"/>
        <n v="6580"/>
        <n v="4080"/>
        <n v="9600"/>
        <n v="5910"/>
        <n v="7040"/>
        <n v="14680"/>
        <n v="5700"/>
        <n v="6800"/>
        <n v="13000"/>
        <n v="15100"/>
        <n v="3170"/>
        <n v="12380"/>
        <n v="6710"/>
        <n v="12720"/>
        <n v="3280"/>
        <n v="4910"/>
        <n v="5040"/>
        <n v="8840"/>
        <n v="6050"/>
        <n v="11960"/>
        <n v="4710"/>
        <n v="10120"/>
        <n v="4960"/>
        <n v="580"/>
        <n v="6680"/>
        <n v="7250"/>
        <n v="4920"/>
        <n v="7810"/>
        <n v="8710"/>
        <n v="4580"/>
        <n v="6480"/>
        <n v="11820"/>
        <n v="5270"/>
        <n v="6150"/>
        <n v="3590"/>
        <n v="10440"/>
        <n v="5750"/>
        <n v="5730"/>
        <n v="10840"/>
        <n v="6170"/>
        <n v="450"/>
        <n v="6000"/>
        <n v="8900"/>
        <n v="15560"/>
        <n v="5840"/>
        <n v="8020"/>
        <n v="6760"/>
        <n v="10380"/>
        <n v="4860"/>
        <n v="4550"/>
        <n v="4420"/>
        <n v="5080"/>
        <n v="5550"/>
        <n v="18220"/>
        <n v="5460"/>
        <n v="5570"/>
        <n v="6940"/>
        <n v="11420"/>
        <n v="6770"/>
        <n v="4840"/>
        <n v="10340"/>
        <n v="12220"/>
        <n v="7490"/>
        <n v="290"/>
        <n v="14180"/>
        <n v="9180"/>
        <n v="15060"/>
        <n v="15360"/>
        <n v="7980"/>
        <n v="9640"/>
        <n v="4400"/>
        <n v="7860"/>
        <n v="11580"/>
        <n v="15760"/>
        <n v="11140"/>
        <n v="8930"/>
        <n v="5560"/>
        <n v="500"/>
        <n v="20280"/>
        <n v="14040"/>
        <n v="12120"/>
        <n v="12160"/>
        <n v="5820"/>
        <n v="6730"/>
        <n v="5670"/>
        <n v="6130"/>
        <n v="5850"/>
        <n v="6660"/>
        <n v="7340"/>
        <n v="4650"/>
        <n v="1280"/>
        <n v="6370"/>
        <n v="13660"/>
        <n v="19200"/>
        <n v="1480"/>
        <n v="6090"/>
        <n v="9880"/>
        <n v="6250"/>
        <n v="13980"/>
        <n v="12460"/>
        <n v="390"/>
        <n v="6750"/>
        <n v="4430"/>
        <n v="17300"/>
        <n v="6650"/>
        <n v="17260"/>
        <n v="7950"/>
        <n v="9920"/>
        <n v="5970"/>
        <n v="7690"/>
        <n v="6850"/>
        <n v="8140"/>
        <n v="3510"/>
        <n v="5590"/>
        <n v="7270"/>
        <n v="19020"/>
        <n v="6350"/>
        <n v="6290"/>
        <n v="8150"/>
        <n v="5000"/>
        <n v="8780"/>
        <n v="5370"/>
        <n v="6330"/>
        <n v="11600"/>
        <n v="250"/>
        <n v="9020"/>
        <n v="13380"/>
        <n v="5780"/>
        <n v="6670"/>
        <n v="23670"/>
        <n v="4980"/>
        <n v="14080"/>
        <n v="5930"/>
        <n v="14520"/>
        <n v="12320"/>
        <n v="12360"/>
        <n v="5880"/>
        <n v="10100"/>
        <n v="3250"/>
        <n v="7140"/>
        <n v="14660"/>
        <n v="4780"/>
        <n v="16020"/>
        <n v="4340"/>
        <n v="240"/>
        <n v="14340"/>
        <n v="13740"/>
        <n v="7360"/>
        <n v="13180"/>
        <n v="11560"/>
        <n v="6140"/>
        <n v="13480"/>
        <n v="830"/>
        <n v="8740"/>
        <n v="11340"/>
        <n v="5410"/>
        <n v="7640"/>
        <n v="13720"/>
        <n v="6900"/>
        <n v="4250"/>
        <n v="840"/>
        <m/>
        <n v="14060"/>
        <n v="2730"/>
        <n v="9760"/>
        <n v="3900"/>
        <n v="8410"/>
        <n v="6840"/>
        <n v="5530"/>
        <n v="5770"/>
        <n v="16620"/>
        <n v="5430"/>
        <n v="5380"/>
        <n v="8460"/>
        <n v="6970"/>
        <n v="7280"/>
        <n v="4690"/>
        <n v="14380"/>
        <n v="4740"/>
        <n v="14220"/>
        <n v="10000"/>
        <n v="19260"/>
        <n v="12240"/>
        <n v="13840"/>
        <n v="13080"/>
        <n v="510"/>
        <n v="14480"/>
        <n v="6510"/>
        <n v="14280"/>
        <n v="21810"/>
        <n v="6500"/>
        <n v="1000"/>
        <n v="12100"/>
        <n v="6880"/>
        <n v="4370"/>
        <n v="1740"/>
        <n v="7710"/>
        <n v="6600"/>
        <n v="13460"/>
        <n v="490"/>
        <n v="14140"/>
        <n v="4060"/>
        <n v="10060"/>
        <n v="4070"/>
        <n v="3150"/>
        <n v="400"/>
        <n v="14360"/>
        <n v="7750"/>
        <n v="6070"/>
        <n v="1100"/>
        <n v="7990"/>
        <n v="5500"/>
        <n v="16040"/>
        <n v="9060"/>
        <n v="4940"/>
        <n v="260"/>
        <n v="1340"/>
        <n v="5190"/>
        <n v="16300"/>
        <n v="5660"/>
        <n v="4720"/>
        <n v="920"/>
        <n v="13200"/>
        <n v="12500"/>
        <n v="16560"/>
        <n v="8060"/>
        <n v="9500"/>
        <n v="5940"/>
        <n v="6690"/>
        <n v="4360"/>
        <n v="12560"/>
        <n v="5950"/>
        <n v="7580"/>
        <n v="12620"/>
        <n v="10700"/>
        <n v="4040"/>
        <n v="3720"/>
        <n v="420"/>
        <n v="6930"/>
        <n v="440"/>
        <n v="4270"/>
        <n v="7320"/>
        <n v="20550"/>
        <n v="12480"/>
        <n v="11540"/>
        <n v="1200"/>
        <n v="9650"/>
        <n v="8600"/>
        <n v="10020"/>
        <n v="7560"/>
        <n v="6610"/>
        <n v="7510"/>
        <n v="19650"/>
        <n v="7020"/>
        <n v="1470"/>
        <n v="9160"/>
        <n v="9980"/>
        <n v="16280"/>
        <n v="11160"/>
        <n v="17180"/>
        <n v="1580"/>
        <n v="3360"/>
        <n v="6440"/>
        <n v="7470"/>
        <n v="5030"/>
        <n v="6060"/>
        <n v="14240"/>
        <n v="16160"/>
        <n v="8640"/>
        <n v="1400"/>
        <n v="20310"/>
        <n v="5860"/>
        <n v="13900"/>
        <n v="16460"/>
        <n v="730"/>
        <n v="4830"/>
        <n v="7190"/>
        <n v="8790"/>
        <n v="9460"/>
        <n v="12400"/>
        <n v="11920"/>
        <n v="12780"/>
        <n v="6180"/>
        <n v="11740"/>
        <n v="4200"/>
        <n v="3520"/>
        <n v="20"/>
        <n v="6260"/>
        <n v="15120"/>
        <n v="4490"/>
        <n v="6520"/>
        <n v="3160"/>
        <n v="8280"/>
        <n v="3870"/>
        <n v="8430"/>
        <n v="5600"/>
        <n v="5220"/>
        <n v="7820"/>
        <n v="9200"/>
        <n v="14580"/>
        <n v="1440"/>
        <n v="4100"/>
        <n v="10600"/>
        <n v="10420"/>
        <n v="15440"/>
        <n v="380"/>
        <n v="11300"/>
        <n v="560"/>
        <n v="1800"/>
        <n v="7110"/>
        <n v="1080"/>
        <n v="4670"/>
        <n v="5160"/>
        <n v="600"/>
        <n v="3980"/>
        <n v="6240"/>
        <n v="7620"/>
        <n v="19470"/>
        <n v="570"/>
        <n v="8630"/>
        <n v="10680"/>
        <n v="4450"/>
        <n v="8240"/>
        <n v="6780"/>
        <n v="6820"/>
        <n v="7100"/>
        <n v="7540"/>
        <n v="7680"/>
        <n v="1540"/>
        <n v="10240"/>
        <n v="10880"/>
        <n v="15580"/>
        <n v="10220"/>
        <n v="13280"/>
        <n v="5120"/>
        <n v="4750"/>
        <n v="10780"/>
        <n v="1380"/>
        <n v="5520"/>
        <n v="11760"/>
        <n v="11840"/>
        <n v="4050"/>
        <n v="11220"/>
        <n v="6430"/>
        <n v="14560"/>
        <n v="7910"/>
        <n v="4020"/>
        <n v="10400"/>
        <n v="6890"/>
        <n v="2970"/>
        <n v="16640"/>
        <n v="13580"/>
        <n v="10280"/>
        <n v="13520"/>
        <n v="7850"/>
        <n v="7870"/>
        <n v="11360"/>
        <n v="14920"/>
        <n v="5020"/>
        <n v="4510"/>
        <n v="15660"/>
        <n v="4800"/>
        <n v="690"/>
        <n v="12580"/>
        <n v="10360"/>
        <n v="6740"/>
        <n v="8880"/>
        <n v="15380"/>
        <n v="7700"/>
        <n v="9280"/>
        <n v="3810"/>
        <n v="8720"/>
        <n v="18080"/>
        <n v="7500"/>
      </sharedItems>
    </cacheField>
    <cacheField name="vehicle_claim" numFmtId="0">
      <sharedItems containsSemiMixedTypes="0" containsString="0" containsNumber="1" containsInteger="1" minValue="70" maxValue="79560" count="726">
        <n v="52080"/>
        <n v="3510"/>
        <n v="23100"/>
        <n v="50720"/>
        <n v="4550"/>
        <n v="51280"/>
        <n v="50050"/>
        <n v="32830"/>
        <n v="22160"/>
        <n v="32900"/>
        <n v="63280"/>
        <n v="79560"/>
        <n v="42390"/>
        <n v="5040"/>
        <n v="33600"/>
        <n v="42080"/>
        <n v="40530"/>
        <n v="56640"/>
        <n v="53040"/>
        <n v="48320"/>
        <n v="41920"/>
        <n v="33110"/>
        <n v="47680"/>
        <n v="73620"/>
        <n v="44000"/>
        <n v="6560"/>
        <n v="4160"/>
        <n v="46560"/>
        <n v="63450"/>
        <n v="50400"/>
        <n v="52220"/>
        <n v="23170"/>
        <n v="49070"/>
        <n v="48600"/>
        <n v="37170"/>
        <n v="48160"/>
        <n v="3280"/>
        <n v="43610"/>
        <n v="38290"/>
        <n v="28000"/>
        <n v="64720"/>
        <n v="40180"/>
        <n v="39760"/>
        <n v="33840"/>
        <n v="48230"/>
        <n v="63090"/>
        <n v="50240"/>
        <n v="5670"/>
        <n v="53620"/>
        <n v="57260"/>
        <n v="5280"/>
        <n v="3440"/>
        <n v="44870"/>
        <n v="1680"/>
        <n v="55230"/>
        <n v="50160"/>
        <n v="1800"/>
        <n v="51170"/>
        <n v="45760"/>
        <n v="54040"/>
        <n v="33210"/>
        <n v="39410"/>
        <n v="51390"/>
        <n v="45990"/>
        <n v="61740"/>
        <n v="62100"/>
        <n v="30160"/>
        <n v="49840"/>
        <n v="2580"/>
        <n v="49680"/>
        <n v="47670"/>
        <n v="27090"/>
        <n v="42840"/>
        <n v="28620"/>
        <n v="34140"/>
        <n v="67050"/>
        <n v="38010"/>
        <n v="5580"/>
        <n v="50540"/>
        <n v="30480"/>
        <n v="4620"/>
        <n v="5250"/>
        <n v="4130"/>
        <n v="44320"/>
        <n v="40810"/>
        <n v="45600"/>
        <n v="40880"/>
        <n v="3290"/>
        <n v="39480"/>
        <n v="46350"/>
        <n v="71520"/>
        <n v="4720"/>
        <n v="53010"/>
        <n v="68160"/>
        <n v="59670"/>
        <n v="50470"/>
        <n v="3600"/>
        <n v="4200"/>
        <n v="47580"/>
        <n v="36960"/>
        <n v="25200"/>
        <n v="2310"/>
        <n v="70110"/>
        <n v="3360"/>
        <n v="53200"/>
        <n v="51940"/>
        <n v="48870"/>
        <n v="52290"/>
        <n v="49000"/>
        <n v="51590"/>
        <n v="33670"/>
        <n v="33390"/>
        <n v="32620"/>
        <n v="51200"/>
        <n v="63000"/>
        <n v="52960"/>
        <n v="41580"/>
        <n v="51040"/>
        <n v="49280"/>
        <n v="51420"/>
        <n v="28800"/>
        <n v="2970"/>
        <n v="42560"/>
        <n v="34790"/>
        <n v="56480"/>
        <n v="43050"/>
        <n v="34000"/>
        <n v="32760"/>
        <n v="48440"/>
        <n v="2870"/>
        <n v="52400"/>
        <n v="55360"/>
        <n v="49040"/>
        <n v="37840"/>
        <n v="3760"/>
        <n v="49560"/>
        <n v="35490"/>
        <n v="76400"/>
        <n v="44800"/>
        <n v="53760"/>
        <n v="77760"/>
        <n v="60160"/>
        <n v="32040"/>
        <n v="44010"/>
        <n v="42160"/>
        <n v="36160"/>
        <n v="37280"/>
        <n v="52160"/>
        <n v="4340"/>
        <n v="3920"/>
        <n v="52650"/>
        <n v="59580"/>
        <n v="75530"/>
        <n v="63630"/>
        <n v="44640"/>
        <n v="45360"/>
        <n v="5360"/>
        <n v="31840"/>
        <n v="40200"/>
        <n v="34930"/>
        <n v="29600"/>
        <n v="4270"/>
        <n v="47760"/>
        <n v="59920"/>
        <n v="39830"/>
        <n v="58950"/>
        <n v="35770"/>
        <n v="67200"/>
        <n v="57890"/>
        <n v="59520"/>
        <n v="43920"/>
        <n v="64480"/>
        <n v="13500"/>
        <n v="3850"/>
        <n v="64820"/>
        <n v="3430"/>
        <n v="39270"/>
        <n v="38850"/>
        <n v="5120"/>
        <n v="35140"/>
        <n v="41760"/>
        <n v="4240"/>
        <n v="3900"/>
        <n v="1960"/>
        <n v="3840"/>
        <n v="61360"/>
        <n v="4440"/>
        <n v="12720"/>
        <n v="43520"/>
        <n v="47840"/>
        <n v="57600"/>
        <n v="43380"/>
        <n v="6160"/>
        <n v="4080"/>
        <n v="5310"/>
        <n v="21450"/>
        <n v="34020"/>
        <n v="61020"/>
        <n v="58960"/>
        <n v="47340"/>
        <n v="51120"/>
        <n v="41670"/>
        <n v="19670"/>
        <n v="31220"/>
        <n v="44380"/>
        <n v="51920"/>
        <n v="51450"/>
        <n v="68400"/>
        <n v="30310"/>
        <n v="45920"/>
        <n v="57840"/>
        <n v="24400"/>
        <n v="55280"/>
        <n v="50750"/>
        <n v="37520"/>
        <n v="57420"/>
        <n v="31990"/>
        <n v="57200"/>
        <n v="51680"/>
        <n v="31770"/>
        <n v="42800"/>
        <n v="43600"/>
        <n v="2240"/>
        <n v="52780"/>
        <n v="45220"/>
        <n v="68310"/>
        <n v="40320"/>
        <n v="58800"/>
        <n v="6120"/>
        <n v="41720"/>
        <n v="46000"/>
        <n v="39360"/>
        <n v="35350"/>
        <n v="38460"/>
        <n v="3150"/>
        <n v="47200"/>
        <n v="49420"/>
        <n v="44720"/>
        <n v="4770"/>
        <n v="35520"/>
        <n v="54810"/>
        <n v="32270"/>
        <n v="59710"/>
        <n v="35820"/>
        <n v="43280"/>
        <n v="29190"/>
        <n v="46800"/>
        <n v="49630"/>
        <n v="31040"/>
        <n v="3010"/>
        <n v="41930"/>
        <n v="46480"/>
        <n v="5840"/>
        <n v="68480"/>
        <n v="34380"/>
        <n v="31620"/>
        <n v="69930"/>
        <n v="42720"/>
        <n v="48080"/>
        <n v="53970"/>
        <n v="2700"/>
        <n v="4320"/>
        <n v="35400"/>
        <n v="5760"/>
        <n v="57680"/>
        <n v="52380"/>
        <n v="3780"/>
        <n v="46060"/>
        <n v="28560"/>
        <n v="38400"/>
        <n v="47280"/>
        <n v="56320"/>
        <n v="36560"/>
        <n v="58720"/>
        <n v="22800"/>
        <n v="24500"/>
        <n v="47600"/>
        <n v="58500"/>
        <n v="52850"/>
        <n v="60400"/>
        <n v="48240"/>
        <n v="22190"/>
        <n v="49520"/>
        <n v="60390"/>
        <n v="44520"/>
        <n v="26240"/>
        <n v="29460"/>
        <n v="35280"/>
        <n v="61880"/>
        <n v="48400"/>
        <n v="37680"/>
        <n v="40480"/>
        <n v="29760"/>
        <n v="2030"/>
        <n v="46760"/>
        <n v="34440"/>
        <n v="54670"/>
        <n v="69680"/>
        <n v="41220"/>
        <n v="26320"/>
        <n v="47430"/>
        <n v="49200"/>
        <n v="38940"/>
        <n v="25130"/>
        <n v="36540"/>
        <n v="51570"/>
        <n v="43360"/>
        <n v="48300"/>
        <n v="49360"/>
        <n v="36600"/>
        <n v="2520"/>
        <n v="42000"/>
        <n v="35600"/>
        <n v="46680"/>
        <n v="35040"/>
        <n v="32080"/>
        <n v="54080"/>
        <n v="4760"/>
        <n v="46710"/>
        <n v="17010"/>
        <n v="31850"/>
        <n v="44200"/>
        <n v="35560"/>
        <n v="35360"/>
        <n v="43890"/>
        <n v="63770"/>
        <n v="38220"/>
        <n v="44560"/>
        <n v="48580"/>
        <n v="39970"/>
        <n v="40620"/>
        <n v="33880"/>
        <n v="40040"/>
        <n v="36190"/>
        <n v="49140"/>
        <n v="4060"/>
        <n v="54990"/>
        <n v="52430"/>
        <n v="2320"/>
        <n v="57690"/>
        <n v="56720"/>
        <n v="41310"/>
        <n v="32640"/>
        <n v="60240"/>
        <n v="61440"/>
        <n v="55860"/>
        <n v="33740"/>
        <n v="17600"/>
        <n v="27510"/>
        <n v="4960"/>
        <n v="46320"/>
        <n v="70920"/>
        <n v="6240"/>
        <n v="53580"/>
        <n v="38920"/>
        <n v="3500"/>
        <n v="66330"/>
        <n v="48510"/>
        <n v="47320"/>
        <n v="63180"/>
        <n v="42420"/>
        <n v="48640"/>
        <n v="47110"/>
        <n v="52260"/>
        <n v="38990"/>
        <n v="51030"/>
        <n v="44460"/>
        <n v="42910"/>
        <n v="40950"/>
        <n v="46620"/>
        <n v="32550"/>
        <n v="4480"/>
        <n v="44590"/>
        <n v="54640"/>
        <n v="2610"/>
        <n v="5180"/>
        <n v="42630"/>
        <n v="34580"/>
        <n v="50000"/>
        <n v="55920"/>
        <n v="37380"/>
        <n v="3120"/>
        <n v="47250"/>
        <n v="39870"/>
        <n v="60550"/>
        <n v="59850"/>
        <n v="77670"/>
        <n v="55650"/>
        <n v="55440"/>
        <n v="39680"/>
        <n v="61520"/>
        <n v="47950"/>
        <n v="65120"/>
        <n v="42480"/>
        <n v="31590"/>
        <n v="35460"/>
        <n v="57440"/>
        <n v="60320"/>
        <n v="43620"/>
        <n v="4410"/>
        <n v="66570"/>
        <n v="50800"/>
        <n v="44030"/>
        <n v="46410"/>
        <n v="57050"/>
        <n v="30000"/>
        <n v="30730"/>
        <n v="48330"/>
        <n v="44310"/>
        <n v="41860"/>
        <n v="52200"/>
        <n v="1750"/>
        <n v="40590"/>
        <n v="53520"/>
        <n v="26480"/>
        <n v="52020"/>
        <n v="53360"/>
        <n v="34860"/>
        <n v="34320"/>
        <n v="35880"/>
        <n v="41510"/>
        <n v="38720"/>
        <n v="43120"/>
        <n v="55620"/>
        <n v="62300"/>
        <n v="4920"/>
        <n v="41160"/>
        <n v="45450"/>
        <n v="26000"/>
        <n v="32130"/>
        <n v="58640"/>
        <n v="38240"/>
        <n v="2560"/>
        <n v="56000"/>
        <n v="56070"/>
        <n v="39060"/>
        <n v="42880"/>
        <n v="1440"/>
        <n v="5300"/>
        <n v="57360"/>
        <n v="2100"/>
        <n v="63300"/>
        <n v="54960"/>
        <n v="58880"/>
        <n v="59310"/>
        <n v="45520"/>
        <n v="39300"/>
        <n v="46240"/>
        <n v="49120"/>
        <n v="47180"/>
        <n v="62370"/>
        <n v="8300"/>
        <n v="30590"/>
        <n v="37870"/>
        <n v="53480"/>
        <n v="48020"/>
        <n v="6480"/>
        <n v="42770"/>
        <n v="64800"/>
        <n v="2940"/>
        <n v="25020"/>
        <n v="49210"/>
        <n v="19110"/>
        <n v="39040"/>
        <n v="35100"/>
        <n v="58870"/>
        <n v="47880"/>
        <n v="33180"/>
        <n v="40390"/>
        <n v="74790"/>
        <n v="21520"/>
        <n v="59220"/>
        <n v="55760"/>
        <n v="25480"/>
        <n v="28140"/>
        <n v="50330"/>
        <n v="45180"/>
        <n v="49770"/>
        <n v="40000"/>
        <n v="35370"/>
        <n v="38520"/>
        <n v="58860"/>
        <n v="43330"/>
        <n v="4690"/>
        <n v="3570"/>
        <n v="50680"/>
        <n v="49980"/>
        <n v="50890"/>
        <n v="69210"/>
        <n v="52000"/>
        <n v="4000"/>
        <n v="36300"/>
        <n v="34960"/>
        <n v="35000"/>
        <n v="53730"/>
        <n v="6090"/>
        <n v="46200"/>
        <n v="39920"/>
        <n v="53840"/>
        <n v="39130"/>
        <n v="49490"/>
        <n v="32480"/>
        <n v="25150"/>
        <n v="34240"/>
        <n v="32560"/>
        <n v="2400"/>
        <n v="62000"/>
        <n v="54630"/>
        <n v="63920"/>
        <n v="56140"/>
        <n v="43040"/>
        <n v="40770"/>
        <n v="39520"/>
        <n v="2080"/>
        <n v="40640"/>
        <n v="31140"/>
        <n v="65200"/>
        <n v="39690"/>
        <n v="50940"/>
        <n v="37760"/>
        <n v="38880"/>
        <n v="45680"/>
        <n v="47810"/>
        <n v="3680"/>
        <n v="39600"/>
        <n v="54390"/>
        <n v="43750"/>
        <n v="57960"/>
        <n v="36270"/>
        <n v="76000"/>
        <n v="2730"/>
        <n v="46830"/>
        <n v="30520"/>
        <n v="43960"/>
        <n v="41650"/>
        <n v="26530"/>
        <n v="44170"/>
        <n v="47160"/>
        <n v="46400"/>
        <n v="44160"/>
        <n v="49080"/>
        <n v="24240"/>
        <n v="26040"/>
        <n v="2880"/>
        <n v="24360"/>
        <n v="47040"/>
        <n v="1760"/>
        <n v="4400"/>
        <n v="34160"/>
        <n v="29280"/>
        <n v="61650"/>
        <n v="37440"/>
        <n v="45840"/>
        <n v="46160"/>
        <n v="32320"/>
        <n v="57900"/>
        <n v="34400"/>
        <n v="40080"/>
        <n v="28240"/>
        <n v="46300"/>
        <n v="30240"/>
        <n v="59490"/>
        <n v="67590"/>
        <n v="45850"/>
        <n v="56160"/>
        <n v="49860"/>
        <n v="36640"/>
        <n v="44550"/>
        <n v="38780"/>
        <n v="49920"/>
        <n v="73260"/>
        <n v="5200"/>
        <n v="33480"/>
        <n v="3710"/>
        <n v="51540"/>
        <n v="4740"/>
        <n v="26880"/>
        <n v="51520"/>
        <n v="62640"/>
        <n v="59760"/>
        <n v="35210"/>
        <n v="30940"/>
        <n v="54540"/>
        <n v="56960"/>
        <n v="72720"/>
        <n v="40560"/>
        <n v="34560"/>
        <n v="42240"/>
        <n v="32200"/>
        <n v="6300"/>
        <n v="27200"/>
        <n v="54160"/>
        <n v="20510"/>
        <n v="55600"/>
        <n v="57610"/>
        <n v="28980"/>
        <n v="27660"/>
        <n v="57520"/>
        <n v="61530"/>
        <n v="59680"/>
        <n v="32240"/>
        <n v="43400"/>
        <n v="40500"/>
        <n v="44730"/>
        <n v="43260"/>
        <n v="46960"/>
        <n v="49350"/>
        <n v="34740"/>
        <n v="50640"/>
        <n v="24640"/>
        <n v="70"/>
        <n v="43820"/>
        <n v="57060"/>
        <n v="60660"/>
        <n v="35920"/>
        <n v="2380"/>
        <n v="26080"/>
        <n v="38500"/>
        <n v="42960"/>
        <n v="22120"/>
        <n v="42930"/>
        <n v="42120"/>
        <n v="33300"/>
        <n v="67440"/>
        <n v="21490"/>
        <n v="39620"/>
        <n v="2640"/>
        <n v="63600"/>
        <n v="56980"/>
        <n v="54740"/>
        <n v="3640"/>
        <n v="43740"/>
        <n v="43760"/>
        <n v="54400"/>
        <n v="32800"/>
        <n v="48480"/>
        <n v="37100"/>
        <n v="41680"/>
        <n v="41300"/>
        <n v="42350"/>
        <n v="61760"/>
        <n v="44400"/>
        <n v="3420"/>
        <n v="45200"/>
        <n v="56880"/>
        <n v="37360"/>
        <n v="36120"/>
        <n v="3870"/>
        <n v="48090"/>
        <n v="27860"/>
        <n v="43680"/>
        <n v="36890"/>
        <n v="53340"/>
        <n v="58410"/>
        <n v="4560"/>
        <n v="60720"/>
        <n v="38430"/>
        <n v="29750"/>
        <n v="37450"/>
        <n v="65920"/>
        <n v="40680"/>
        <n v="59360"/>
        <n v="47740"/>
        <n v="49700"/>
        <n v="29680"/>
        <n v="46270"/>
        <n v="5390"/>
        <n v="40960"/>
        <n v="38080"/>
        <n v="26720"/>
        <n v="54530"/>
        <n v="29890"/>
        <n v="53120"/>
        <n v="38000"/>
        <n v="37730"/>
        <n v="1980"/>
        <n v="6210"/>
        <n v="38640"/>
        <n v="47360"/>
        <n v="55520"/>
        <n v="32400"/>
        <n v="45000"/>
        <n v="44880"/>
        <n v="51440"/>
        <n v="4500"/>
        <n v="71820"/>
        <n v="2800"/>
        <n v="32160"/>
        <n v="41600"/>
        <n v="55120"/>
        <n v="23760"/>
        <n v="66560"/>
        <n v="54320"/>
        <n v="35980"/>
        <n v="32520"/>
        <n v="40740"/>
        <n v="43080"/>
        <n v="29820"/>
        <n v="54950"/>
        <n v="55090"/>
        <n v="47700"/>
        <n v="45440"/>
        <n v="31570"/>
        <n v="52920"/>
        <n v="5520"/>
        <n v="72320"/>
        <n v="37940"/>
        <n v="36260"/>
        <n v="4800"/>
        <n v="53920"/>
        <n v="47460"/>
        <n v="34370"/>
        <n v="75600"/>
        <n v="39960"/>
        <n v="53830"/>
        <n v="34720"/>
        <n v="67230"/>
        <n v="36330"/>
        <n v="34260"/>
        <n v="53900"/>
        <n v="42490"/>
        <n v="26670"/>
        <n v="25690"/>
        <n v="4860"/>
        <n v="61040"/>
        <n v="52500"/>
      </sharedItems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x v="0"/>
    <x v="0"/>
    <n v="0"/>
    <n v="466132"/>
    <x v="0"/>
    <x v="0"/>
    <x v="0"/>
    <s v="sleeping"/>
    <s v="husband"/>
    <x v="0"/>
    <x v="0"/>
    <d v="2015-01-25T00:00:00"/>
    <x v="0"/>
    <x v="0"/>
    <x v="0"/>
    <x v="0"/>
    <x v="0"/>
    <s v="Columbus"/>
    <s v="9935 4th Drive"/>
    <n v="5"/>
    <n v="1"/>
    <s v="YES"/>
    <n v="1"/>
    <n v="2"/>
    <x v="0"/>
    <x v="0"/>
    <x v="0"/>
    <x v="0"/>
    <x v="0"/>
    <s v="Saab"/>
    <s v="92x"/>
    <n v="2004"/>
    <s v="Y"/>
    <n v="0"/>
  </r>
  <r>
    <n v="228"/>
    <n v="42"/>
    <n v="342868"/>
    <d v="2006-06-27T00:00:00"/>
    <x v="1"/>
    <s v="250/500"/>
    <x v="1"/>
    <x v="1"/>
    <n v="5000000"/>
    <n v="468176"/>
    <x v="0"/>
    <x v="0"/>
    <x v="1"/>
    <s v="reading"/>
    <s v="other-relative"/>
    <x v="1"/>
    <x v="0"/>
    <d v="2015-01-21T00:00:00"/>
    <x v="1"/>
    <x v="1"/>
    <x v="1"/>
    <x v="0"/>
    <x v="1"/>
    <s v="Riverwood"/>
    <s v="6608 MLK Hwy"/>
    <n v="8"/>
    <n v="1"/>
    <s v="?"/>
    <n v="0"/>
    <n v="0"/>
    <x v="1"/>
    <x v="1"/>
    <x v="1"/>
    <x v="1"/>
    <x v="1"/>
    <s v="Mercedes"/>
    <s v="E400"/>
    <n v="2007"/>
    <s v="Y"/>
    <n v="0"/>
  </r>
  <r>
    <n v="134"/>
    <n v="29"/>
    <n v="687698"/>
    <d v="2000-09-06T00:00:00"/>
    <x v="0"/>
    <s v="100/300"/>
    <x v="1"/>
    <x v="2"/>
    <n v="5000000"/>
    <n v="430632"/>
    <x v="1"/>
    <x v="1"/>
    <x v="2"/>
    <s v="board-games"/>
    <s v="own-child"/>
    <x v="2"/>
    <x v="0"/>
    <d v="2015-02-22T00:00:00"/>
    <x v="2"/>
    <x v="2"/>
    <x v="1"/>
    <x v="0"/>
    <x v="2"/>
    <s v="Columbus"/>
    <s v="7121 Francis Lane"/>
    <n v="7"/>
    <n v="3"/>
    <s v="NO"/>
    <n v="2"/>
    <n v="3"/>
    <x v="2"/>
    <x v="2"/>
    <x v="2"/>
    <x v="2"/>
    <x v="2"/>
    <s v="Dodge"/>
    <s v="RAM"/>
    <n v="2007"/>
    <s v="N"/>
    <n v="0"/>
  </r>
  <r>
    <n v="256"/>
    <n v="41"/>
    <n v="227811"/>
    <d v="1990-05-25T00:00:00"/>
    <x v="2"/>
    <s v="250/500"/>
    <x v="1"/>
    <x v="3"/>
    <n v="6000000"/>
    <n v="608117"/>
    <x v="1"/>
    <x v="1"/>
    <x v="3"/>
    <m/>
    <s v="unmarried"/>
    <x v="3"/>
    <x v="1"/>
    <d v="2015-01-10T00:00:00"/>
    <x v="0"/>
    <x v="3"/>
    <x v="0"/>
    <x v="0"/>
    <x v="3"/>
    <s v="Arlington"/>
    <s v="6956 Maple Drive"/>
    <n v="5"/>
    <n v="1"/>
    <s v="?"/>
    <n v="1"/>
    <n v="2"/>
    <x v="2"/>
    <x v="3"/>
    <x v="3"/>
    <x v="3"/>
    <x v="3"/>
    <s v="Chevrolet"/>
    <s v="Tahoe"/>
    <n v="2014"/>
    <s v="Y"/>
    <n v="1"/>
  </r>
  <r>
    <n v="228"/>
    <n v="44"/>
    <n v="367455"/>
    <d v="2014-06-06T00:00:00"/>
    <x v="2"/>
    <s v="500/1000"/>
    <x v="0"/>
    <x v="4"/>
    <n v="6000000"/>
    <n v="610706"/>
    <x v="0"/>
    <x v="2"/>
    <x v="2"/>
    <m/>
    <s v="unmarried"/>
    <x v="4"/>
    <x v="2"/>
    <d v="2015-02-17T00:00:00"/>
    <x v="1"/>
    <x v="1"/>
    <x v="1"/>
    <x v="1"/>
    <x v="2"/>
    <s v="Arlington"/>
    <s v="3041 3rd Ave"/>
    <n v="20"/>
    <n v="1"/>
    <s v="NO"/>
    <n v="0"/>
    <n v="1"/>
    <x v="2"/>
    <x v="4"/>
    <x v="4"/>
    <x v="4"/>
    <x v="4"/>
    <s v="Accura"/>
    <s v="RSX"/>
    <n v="2009"/>
    <s v="N"/>
    <n v="1"/>
  </r>
  <r>
    <n v="256"/>
    <n v="39"/>
    <n v="104594"/>
    <d v="2006-10-12T00:00:00"/>
    <x v="0"/>
    <s v="250/500"/>
    <x v="0"/>
    <x v="5"/>
    <n v="0"/>
    <n v="478456"/>
    <x v="1"/>
    <x v="1"/>
    <x v="4"/>
    <s v="bungie-jumping"/>
    <s v="unmarried"/>
    <x v="1"/>
    <x v="0"/>
    <d v="2015-01-02T00:00:00"/>
    <x v="2"/>
    <x v="2"/>
    <x v="0"/>
    <x v="2"/>
    <x v="0"/>
    <s v="Arlington"/>
    <s v="8973 Washington St"/>
    <n v="19"/>
    <n v="3"/>
    <s v="NO"/>
    <n v="0"/>
    <n v="2"/>
    <x v="2"/>
    <x v="5"/>
    <x v="5"/>
    <x v="5"/>
    <x v="5"/>
    <s v="Saab"/>
    <n v="95"/>
    <n v="2003"/>
    <s v="Y"/>
    <n v="0"/>
  </r>
  <r>
    <n v="137"/>
    <n v="34"/>
    <n v="413978"/>
    <d v="2000-06-04T00:00:00"/>
    <x v="1"/>
    <s v="250/500"/>
    <x v="0"/>
    <x v="6"/>
    <n v="0"/>
    <n v="441716"/>
    <x v="0"/>
    <x v="3"/>
    <x v="5"/>
    <s v="board-games"/>
    <s v="husband"/>
    <x v="1"/>
    <x v="3"/>
    <d v="2015-01-13T00:00:00"/>
    <x v="2"/>
    <x v="3"/>
    <x v="1"/>
    <x v="0"/>
    <x v="2"/>
    <s v="Springfield"/>
    <s v="5846 Weaver Drive"/>
    <n v="0"/>
    <n v="3"/>
    <s v="?"/>
    <n v="0"/>
    <n v="0"/>
    <x v="1"/>
    <x v="6"/>
    <x v="6"/>
    <x v="6"/>
    <x v="6"/>
    <s v="Nissan"/>
    <s v="Pathfinder"/>
    <n v="2012"/>
    <s v="N"/>
    <n v="1"/>
  </r>
  <r>
    <n v="165"/>
    <n v="37"/>
    <n v="429027"/>
    <d v="1990-02-03T00:00:00"/>
    <x v="2"/>
    <s v="100/300"/>
    <x v="0"/>
    <x v="7"/>
    <n v="0"/>
    <n v="603195"/>
    <x v="0"/>
    <x v="2"/>
    <x v="4"/>
    <s v="base-jumping"/>
    <s v="unmarried"/>
    <x v="1"/>
    <x v="0"/>
    <d v="2015-02-27T00:00:00"/>
    <x v="2"/>
    <x v="3"/>
    <x v="2"/>
    <x v="0"/>
    <x v="1"/>
    <s v="Columbus"/>
    <s v="3525 3rd Hwy"/>
    <n v="23"/>
    <n v="3"/>
    <s v="?"/>
    <n v="2"/>
    <n v="2"/>
    <x v="0"/>
    <x v="7"/>
    <x v="7"/>
    <x v="7"/>
    <x v="7"/>
    <s v="Audi"/>
    <s v="A5"/>
    <n v="2015"/>
    <s v="N"/>
    <n v="0"/>
  </r>
  <r>
    <n v="27"/>
    <n v="33"/>
    <n v="485665"/>
    <d v="1997-02-05T00:00:00"/>
    <x v="2"/>
    <s v="100/300"/>
    <x v="2"/>
    <x v="8"/>
    <n v="0"/>
    <n v="601734"/>
    <x v="1"/>
    <x v="1"/>
    <x v="6"/>
    <s v="golf"/>
    <s v="own-child"/>
    <x v="1"/>
    <x v="0"/>
    <d v="2015-01-30T00:00:00"/>
    <x v="0"/>
    <x v="3"/>
    <x v="2"/>
    <x v="0"/>
    <x v="4"/>
    <s v="Arlington"/>
    <s v="4872 Rock Ridge"/>
    <n v="21"/>
    <n v="1"/>
    <s v="NO"/>
    <n v="1"/>
    <n v="1"/>
    <x v="0"/>
    <x v="8"/>
    <x v="8"/>
    <x v="8"/>
    <x v="8"/>
    <s v="Toyota"/>
    <s v="Camry"/>
    <n v="2012"/>
    <s v="N"/>
    <n v="0"/>
  </r>
  <r>
    <n v="212"/>
    <n v="42"/>
    <n v="636550"/>
    <d v="2011-07-25T00:00:00"/>
    <x v="2"/>
    <s v="100/300"/>
    <x v="2"/>
    <x v="9"/>
    <n v="0"/>
    <n v="600983"/>
    <x v="0"/>
    <x v="1"/>
    <x v="7"/>
    <s v="camping"/>
    <s v="wife"/>
    <x v="1"/>
    <x v="4"/>
    <d v="2015-01-05T00:00:00"/>
    <x v="0"/>
    <x v="2"/>
    <x v="2"/>
    <x v="3"/>
    <x v="5"/>
    <s v="Hillsdale"/>
    <s v="3066 Francis Ave"/>
    <n v="14"/>
    <n v="1"/>
    <s v="NO"/>
    <n v="2"/>
    <n v="1"/>
    <x v="1"/>
    <x v="9"/>
    <x v="9"/>
    <x v="9"/>
    <x v="9"/>
    <s v="Saab"/>
    <s v="92x"/>
    <n v="1996"/>
    <s v="N"/>
    <n v="0"/>
  </r>
  <r>
    <n v="235"/>
    <n v="42"/>
    <n v="543610"/>
    <d v="2002-05-26T00:00:00"/>
    <x v="0"/>
    <s v="100/300"/>
    <x v="2"/>
    <x v="10"/>
    <n v="4000000"/>
    <n v="462283"/>
    <x v="1"/>
    <x v="4"/>
    <x v="8"/>
    <s v="dancing"/>
    <s v="other-relative"/>
    <x v="5"/>
    <x v="0"/>
    <d v="2015-01-06T00:00:00"/>
    <x v="0"/>
    <x v="3"/>
    <x v="2"/>
    <x v="0"/>
    <x v="2"/>
    <s v="Northbend"/>
    <s v="1558 1st Ridge"/>
    <n v="22"/>
    <n v="1"/>
    <s v="YES"/>
    <n v="2"/>
    <n v="2"/>
    <x v="1"/>
    <x v="10"/>
    <x v="10"/>
    <x v="10"/>
    <x v="10"/>
    <s v="Ford"/>
    <s v="F150"/>
    <n v="2002"/>
    <s v="N"/>
    <n v="0"/>
  </r>
  <r>
    <n v="447"/>
    <n v="61"/>
    <n v="214618"/>
    <d v="1999-05-29T00:00:00"/>
    <x v="0"/>
    <s v="100/300"/>
    <x v="1"/>
    <x v="11"/>
    <n v="0"/>
    <n v="615561"/>
    <x v="1"/>
    <x v="5"/>
    <x v="8"/>
    <s v="skydiving"/>
    <s v="other-relative"/>
    <x v="1"/>
    <x v="5"/>
    <d v="2015-02-15T00:00:00"/>
    <x v="2"/>
    <x v="3"/>
    <x v="0"/>
    <x v="2"/>
    <x v="6"/>
    <s v="Springfield"/>
    <s v="5971 5th Hwy"/>
    <n v="21"/>
    <n v="3"/>
    <s v="YES"/>
    <n v="1"/>
    <n v="2"/>
    <x v="0"/>
    <x v="11"/>
    <x v="11"/>
    <x v="11"/>
    <x v="11"/>
    <s v="Audi"/>
    <s v="A3"/>
    <n v="2006"/>
    <s v="N"/>
    <n v="2"/>
  </r>
  <r>
    <n v="60"/>
    <n v="23"/>
    <n v="842643"/>
    <d v="1997-11-20T00:00:00"/>
    <x v="0"/>
    <s v="500/1000"/>
    <x v="2"/>
    <x v="12"/>
    <n v="3000000"/>
    <n v="432220"/>
    <x v="0"/>
    <x v="0"/>
    <x v="9"/>
    <s v="reading"/>
    <s v="wife"/>
    <x v="1"/>
    <x v="0"/>
    <d v="2015-01-22T00:00:00"/>
    <x v="0"/>
    <x v="2"/>
    <x v="2"/>
    <x v="4"/>
    <x v="0"/>
    <s v="Northbend"/>
    <s v="6655 5th Drive"/>
    <n v="9"/>
    <n v="1"/>
    <s v="YES"/>
    <n v="1"/>
    <n v="0"/>
    <x v="2"/>
    <x v="12"/>
    <x v="12"/>
    <x v="12"/>
    <x v="12"/>
    <s v="Saab"/>
    <n v="95"/>
    <n v="2000"/>
    <s v="N"/>
    <n v="0"/>
  </r>
  <r>
    <n v="121"/>
    <n v="34"/>
    <n v="626808"/>
    <d v="2012-10-26T00:00:00"/>
    <x v="0"/>
    <s v="100/300"/>
    <x v="0"/>
    <x v="13"/>
    <n v="0"/>
    <n v="464652"/>
    <x v="1"/>
    <x v="0"/>
    <x v="3"/>
    <s v="bungie-jumping"/>
    <s v="wife"/>
    <x v="6"/>
    <x v="6"/>
    <d v="2015-01-08T00:00:00"/>
    <x v="3"/>
    <x v="1"/>
    <x v="1"/>
    <x v="1"/>
    <x v="0"/>
    <s v="Springfield"/>
    <s v="6582 Elm Lane"/>
    <n v="5"/>
    <n v="1"/>
    <s v="NO"/>
    <n v="1"/>
    <n v="1"/>
    <x v="2"/>
    <x v="13"/>
    <x v="13"/>
    <x v="13"/>
    <x v="13"/>
    <s v="Toyota"/>
    <s v="Highlander"/>
    <n v="2010"/>
    <s v="N"/>
    <n v="0"/>
  </r>
  <r>
    <n v="180"/>
    <n v="38"/>
    <n v="644081"/>
    <d v="1998-12-28T00:00:00"/>
    <x v="0"/>
    <s v="250/500"/>
    <x v="1"/>
    <x v="14"/>
    <n v="0"/>
    <n v="476685"/>
    <x v="1"/>
    <x v="6"/>
    <x v="1"/>
    <s v="board-games"/>
    <s v="not-in-family"/>
    <x v="7"/>
    <x v="7"/>
    <d v="2015-01-15T00:00:00"/>
    <x v="0"/>
    <x v="2"/>
    <x v="2"/>
    <x v="0"/>
    <x v="0"/>
    <s v="Springfield"/>
    <s v="6851 3rd Drive"/>
    <n v="12"/>
    <n v="1"/>
    <s v="NO"/>
    <n v="0"/>
    <n v="2"/>
    <x v="0"/>
    <x v="14"/>
    <x v="14"/>
    <x v="14"/>
    <x v="14"/>
    <s v="Dodge"/>
    <s v="Neon"/>
    <n v="2003"/>
    <s v="Y"/>
    <n v="0"/>
  </r>
  <r>
    <n v="473"/>
    <n v="58"/>
    <n v="892874"/>
    <d v="1992-10-19T00:00:00"/>
    <x v="1"/>
    <s v="100/300"/>
    <x v="1"/>
    <x v="15"/>
    <n v="0"/>
    <n v="458733"/>
    <x v="1"/>
    <x v="0"/>
    <x v="10"/>
    <s v="movies"/>
    <s v="other-relative"/>
    <x v="8"/>
    <x v="0"/>
    <d v="2015-01-29T00:00:00"/>
    <x v="2"/>
    <x v="0"/>
    <x v="0"/>
    <x v="3"/>
    <x v="4"/>
    <s v="Hillsdale"/>
    <s v="9573 Weaver Ave"/>
    <n v="12"/>
    <n v="4"/>
    <s v="YES"/>
    <n v="0"/>
    <n v="0"/>
    <x v="2"/>
    <x v="15"/>
    <x v="15"/>
    <x v="15"/>
    <x v="15"/>
    <s v="Accura"/>
    <s v="MDX"/>
    <n v="1999"/>
    <s v="Y"/>
    <n v="0"/>
  </r>
  <r>
    <n v="70"/>
    <n v="26"/>
    <n v="558938"/>
    <d v="2005-06-08T00:00:00"/>
    <x v="0"/>
    <s v="500/1000"/>
    <x v="0"/>
    <x v="16"/>
    <n v="5000000"/>
    <n v="619884"/>
    <x v="0"/>
    <x v="6"/>
    <x v="1"/>
    <s v="hiking"/>
    <s v="own-child"/>
    <x v="9"/>
    <x v="0"/>
    <d v="2015-02-22T00:00:00"/>
    <x v="2"/>
    <x v="2"/>
    <x v="0"/>
    <x v="3"/>
    <x v="2"/>
    <s v="Riverwood"/>
    <s v="5074 3rd St"/>
    <n v="0"/>
    <n v="3"/>
    <s v="?"/>
    <n v="1"/>
    <n v="2"/>
    <x v="0"/>
    <x v="16"/>
    <x v="16"/>
    <x v="16"/>
    <x v="16"/>
    <s v="Nissan"/>
    <s v="Maxima"/>
    <n v="2012"/>
    <s v="N"/>
    <n v="0"/>
  </r>
  <r>
    <n v="140"/>
    <n v="31"/>
    <n v="275265"/>
    <d v="2004-11-15T00:00:00"/>
    <x v="1"/>
    <s v="500/1000"/>
    <x v="2"/>
    <x v="17"/>
    <n v="6000000"/>
    <n v="470610"/>
    <x v="0"/>
    <x v="5"/>
    <x v="1"/>
    <s v="reading"/>
    <s v="unmarried"/>
    <x v="10"/>
    <x v="0"/>
    <d v="2015-01-06T00:00:00"/>
    <x v="0"/>
    <x v="0"/>
    <x v="2"/>
    <x v="0"/>
    <x v="4"/>
    <s v="Northbend"/>
    <s v="4546 Tree St"/>
    <n v="9"/>
    <n v="1"/>
    <s v="NO"/>
    <n v="0"/>
    <n v="2"/>
    <x v="0"/>
    <x v="17"/>
    <x v="17"/>
    <x v="17"/>
    <x v="17"/>
    <s v="Suburu"/>
    <s v="Legacy"/>
    <n v="2015"/>
    <s v="N"/>
    <n v="0"/>
  </r>
  <r>
    <n v="160"/>
    <n v="37"/>
    <n v="921202"/>
    <d v="2014-12-28T00:00:00"/>
    <x v="0"/>
    <s v="500/1000"/>
    <x v="2"/>
    <x v="18"/>
    <n v="0"/>
    <n v="472135"/>
    <x v="1"/>
    <x v="0"/>
    <x v="0"/>
    <s v="yachting"/>
    <s v="other-relative"/>
    <x v="11"/>
    <x v="8"/>
    <d v="2015-01-19T00:00:00"/>
    <x v="0"/>
    <x v="0"/>
    <x v="2"/>
    <x v="3"/>
    <x v="2"/>
    <s v="Northbrook"/>
    <s v="3842 Solo Ridge"/>
    <n v="19"/>
    <n v="1"/>
    <s v="YES"/>
    <n v="1"/>
    <n v="0"/>
    <x v="2"/>
    <x v="18"/>
    <x v="18"/>
    <x v="18"/>
    <x v="18"/>
    <s v="Accura"/>
    <s v="TL"/>
    <n v="2015"/>
    <s v="N"/>
    <n v="0"/>
  </r>
  <r>
    <n v="196"/>
    <n v="39"/>
    <n v="143972"/>
    <d v="1992-08-02T00:00:00"/>
    <x v="1"/>
    <s v="500/1000"/>
    <x v="1"/>
    <x v="19"/>
    <n v="0"/>
    <n v="477670"/>
    <x v="1"/>
    <x v="5"/>
    <x v="11"/>
    <s v="camping"/>
    <s v="own-child"/>
    <x v="12"/>
    <x v="9"/>
    <d v="2015-02-22T00:00:00"/>
    <x v="2"/>
    <x v="0"/>
    <x v="0"/>
    <x v="0"/>
    <x v="1"/>
    <s v="Columbus"/>
    <s v="8101 3rd Ridge"/>
    <n v="8"/>
    <n v="3"/>
    <s v="?"/>
    <n v="2"/>
    <n v="0"/>
    <x v="2"/>
    <x v="19"/>
    <x v="19"/>
    <x v="19"/>
    <x v="19"/>
    <s v="Nissan"/>
    <s v="Pathfinder"/>
    <n v="2014"/>
    <s v="N"/>
    <n v="0"/>
  </r>
  <r>
    <n v="460"/>
    <n v="62"/>
    <n v="183430"/>
    <d v="2002-06-25T00:00:00"/>
    <x v="1"/>
    <s v="250/500"/>
    <x v="0"/>
    <x v="20"/>
    <n v="4000000"/>
    <n v="618845"/>
    <x v="0"/>
    <x v="7"/>
    <x v="6"/>
    <s v="bungie-jumping"/>
    <s v="own-child"/>
    <x v="1"/>
    <x v="0"/>
    <d v="2015-01-01T00:00:00"/>
    <x v="2"/>
    <x v="2"/>
    <x v="1"/>
    <x v="0"/>
    <x v="2"/>
    <s v="Columbus"/>
    <s v="5380 Pine St"/>
    <n v="20"/>
    <n v="3"/>
    <s v="NO"/>
    <n v="1"/>
    <n v="0"/>
    <x v="1"/>
    <x v="20"/>
    <x v="20"/>
    <x v="20"/>
    <x v="20"/>
    <s v="Suburu"/>
    <s v="Impreza"/>
    <n v="2011"/>
    <s v="N"/>
    <n v="0"/>
  </r>
  <r>
    <n v="217"/>
    <n v="41"/>
    <n v="431876"/>
    <d v="2005-11-27T00:00:00"/>
    <x v="2"/>
    <s v="500/1000"/>
    <x v="1"/>
    <x v="21"/>
    <n v="0"/>
    <n v="442479"/>
    <x v="1"/>
    <x v="2"/>
    <x v="1"/>
    <s v="skydiving"/>
    <s v="own-child"/>
    <x v="13"/>
    <x v="0"/>
    <d v="2015-02-10T00:00:00"/>
    <x v="2"/>
    <x v="0"/>
    <x v="2"/>
    <x v="0"/>
    <x v="0"/>
    <s v="Arlington"/>
    <s v="8957 Weaver Drive"/>
    <n v="15"/>
    <n v="3"/>
    <s v="?"/>
    <n v="1"/>
    <n v="2"/>
    <x v="1"/>
    <x v="21"/>
    <x v="20"/>
    <x v="21"/>
    <x v="21"/>
    <s v="Accura"/>
    <s v="RSX"/>
    <n v="1996"/>
    <s v="N"/>
    <n v="0"/>
  </r>
  <r>
    <n v="370"/>
    <n v="55"/>
    <n v="285496"/>
    <d v="1994-05-27T00:00:00"/>
    <x v="2"/>
    <s v="100/300"/>
    <x v="1"/>
    <x v="11"/>
    <n v="0"/>
    <n v="443920"/>
    <x v="0"/>
    <x v="5"/>
    <x v="5"/>
    <s v="paintball"/>
    <s v="other-relative"/>
    <x v="14"/>
    <x v="10"/>
    <d v="2015-01-11T00:00:00"/>
    <x v="2"/>
    <x v="2"/>
    <x v="0"/>
    <x v="4"/>
    <x v="0"/>
    <s v="Hillsdale"/>
    <s v="2526 Embaracadero Ave"/>
    <n v="20"/>
    <n v="3"/>
    <s v="NO"/>
    <n v="0"/>
    <n v="0"/>
    <x v="0"/>
    <x v="22"/>
    <x v="21"/>
    <x v="22"/>
    <x v="22"/>
    <s v="Suburu"/>
    <s v="Forrestor"/>
    <n v="2000"/>
    <s v="Y"/>
    <n v="1"/>
  </r>
  <r>
    <n v="413"/>
    <n v="55"/>
    <n v="115399"/>
    <d v="1991-02-08T00:00:00"/>
    <x v="1"/>
    <s v="100/300"/>
    <x v="1"/>
    <x v="22"/>
    <n v="0"/>
    <n v="453148"/>
    <x v="0"/>
    <x v="0"/>
    <x v="7"/>
    <s v="chess"/>
    <s v="own-child"/>
    <x v="1"/>
    <x v="11"/>
    <d v="2015-01-19T00:00:00"/>
    <x v="0"/>
    <x v="3"/>
    <x v="2"/>
    <x v="4"/>
    <x v="4"/>
    <s v="Northbend"/>
    <s v="5667 4th Drive"/>
    <n v="15"/>
    <n v="1"/>
    <s v="?"/>
    <n v="2"/>
    <n v="2"/>
    <x v="1"/>
    <x v="23"/>
    <x v="22"/>
    <x v="23"/>
    <x v="23"/>
    <s v="Dodge"/>
    <s v="RAM"/>
    <n v="2011"/>
    <s v="Y"/>
    <n v="0"/>
  </r>
  <r>
    <n v="237"/>
    <n v="40"/>
    <n v="736882"/>
    <d v="1996-02-02T00:00:00"/>
    <x v="1"/>
    <s v="100/300"/>
    <x v="0"/>
    <x v="23"/>
    <n v="0"/>
    <n v="434733"/>
    <x v="0"/>
    <x v="6"/>
    <x v="0"/>
    <s v="kayaking"/>
    <s v="husband"/>
    <x v="15"/>
    <x v="12"/>
    <d v="2015-02-24T00:00:00"/>
    <x v="0"/>
    <x v="2"/>
    <x v="1"/>
    <x v="3"/>
    <x v="1"/>
    <s v="Riverwood"/>
    <s v="2502 Apache Hwy"/>
    <n v="6"/>
    <n v="1"/>
    <s v="NO"/>
    <n v="1"/>
    <n v="3"/>
    <x v="2"/>
    <x v="17"/>
    <x v="23"/>
    <x v="24"/>
    <x v="17"/>
    <s v="Ford"/>
    <s v="Escape"/>
    <n v="2005"/>
    <s v="N"/>
    <n v="1"/>
  </r>
  <r>
    <n v="8"/>
    <n v="35"/>
    <n v="699044"/>
    <d v="2013-12-05T00:00:00"/>
    <x v="0"/>
    <s v="100/300"/>
    <x v="1"/>
    <x v="24"/>
    <n v="0"/>
    <n v="613982"/>
    <x v="0"/>
    <x v="4"/>
    <x v="2"/>
    <s v="polo"/>
    <s v="own-child"/>
    <x v="15"/>
    <x v="0"/>
    <d v="2015-01-09T00:00:00"/>
    <x v="2"/>
    <x v="2"/>
    <x v="0"/>
    <x v="3"/>
    <x v="3"/>
    <s v="Arlington"/>
    <s v="3418 Texas Lane"/>
    <n v="16"/>
    <n v="3"/>
    <s v="NO"/>
    <n v="1"/>
    <n v="3"/>
    <x v="0"/>
    <x v="24"/>
    <x v="24"/>
    <x v="25"/>
    <x v="24"/>
    <s v="Ford"/>
    <s v="Escape"/>
    <n v="2006"/>
    <s v="Y"/>
    <n v="1"/>
  </r>
  <r>
    <n v="257"/>
    <n v="43"/>
    <n v="863236"/>
    <d v="1990-09-20T00:00:00"/>
    <x v="1"/>
    <s v="100/300"/>
    <x v="1"/>
    <x v="25"/>
    <n v="0"/>
    <n v="436984"/>
    <x v="0"/>
    <x v="5"/>
    <x v="5"/>
    <s v="golf"/>
    <s v="own-child"/>
    <x v="1"/>
    <x v="13"/>
    <d v="2015-01-28T00:00:00"/>
    <x v="3"/>
    <x v="1"/>
    <x v="1"/>
    <x v="0"/>
    <x v="7"/>
    <s v="Arlington"/>
    <s v="2533 Elm St"/>
    <n v="4"/>
    <n v="1"/>
    <s v="YES"/>
    <n v="1"/>
    <n v="3"/>
    <x v="0"/>
    <x v="25"/>
    <x v="25"/>
    <x v="26"/>
    <x v="25"/>
    <s v="Toyota"/>
    <s v="Camry"/>
    <n v="2005"/>
    <s v="N"/>
    <n v="0"/>
  </r>
  <r>
    <n v="202"/>
    <n v="34"/>
    <n v="608513"/>
    <d v="2002-07-18T00:00:00"/>
    <x v="1"/>
    <s v="100/300"/>
    <x v="2"/>
    <x v="26"/>
    <n v="3000000"/>
    <n v="607730"/>
    <x v="0"/>
    <x v="7"/>
    <x v="8"/>
    <s v="chess"/>
    <s v="not-in-family"/>
    <x v="16"/>
    <x v="14"/>
    <d v="2015-01-07T00:00:00"/>
    <x v="1"/>
    <x v="1"/>
    <x v="1"/>
    <x v="1"/>
    <x v="1"/>
    <s v="Northbrook"/>
    <s v="3790 Andromedia Hwy"/>
    <n v="5"/>
    <n v="1"/>
    <s v="YES"/>
    <n v="2"/>
    <n v="1"/>
    <x v="1"/>
    <x v="26"/>
    <x v="26"/>
    <x v="27"/>
    <x v="26"/>
    <s v="Suburu"/>
    <s v="Forrestor"/>
    <n v="2003"/>
    <s v="Y"/>
    <n v="0"/>
  </r>
  <r>
    <n v="224"/>
    <n v="40"/>
    <n v="914088"/>
    <d v="1990-02-08T00:00:00"/>
    <x v="0"/>
    <s v="100/300"/>
    <x v="1"/>
    <x v="27"/>
    <n v="0"/>
    <n v="609837"/>
    <x v="1"/>
    <x v="7"/>
    <x v="2"/>
    <s v="kayaking"/>
    <s v="not-in-family"/>
    <x v="1"/>
    <x v="15"/>
    <d v="2015-01-08T00:00:00"/>
    <x v="0"/>
    <x v="0"/>
    <x v="1"/>
    <x v="3"/>
    <x v="0"/>
    <s v="Northbend"/>
    <s v="3220 Rock Drive"/>
    <n v="21"/>
    <n v="1"/>
    <s v="NO"/>
    <n v="1"/>
    <n v="0"/>
    <x v="0"/>
    <x v="27"/>
    <x v="27"/>
    <x v="28"/>
    <x v="27"/>
    <s v="Dodge"/>
    <s v="Neon"/>
    <n v="2009"/>
    <s v="N"/>
    <n v="0"/>
  </r>
  <r>
    <n v="241"/>
    <n v="45"/>
    <n v="596785"/>
    <d v="2014-03-04T00:00:00"/>
    <x v="2"/>
    <s v="500/1000"/>
    <x v="1"/>
    <x v="28"/>
    <n v="0"/>
    <n v="432211"/>
    <x v="1"/>
    <x v="1"/>
    <x v="1"/>
    <s v="basketball"/>
    <s v="unmarried"/>
    <x v="1"/>
    <x v="0"/>
    <d v="2015-02-15T00:00:00"/>
    <x v="0"/>
    <x v="2"/>
    <x v="1"/>
    <x v="0"/>
    <x v="0"/>
    <s v="Northbrook"/>
    <s v="2100 Francis Drive"/>
    <n v="5"/>
    <n v="1"/>
    <s v="NO"/>
    <n v="2"/>
    <n v="2"/>
    <x v="2"/>
    <x v="28"/>
    <x v="28"/>
    <x v="29"/>
    <x v="28"/>
    <s v="Accura"/>
    <s v="TL"/>
    <n v="2011"/>
    <s v="N"/>
    <n v="0"/>
  </r>
  <r>
    <n v="64"/>
    <n v="25"/>
    <n v="908616"/>
    <d v="2000-02-18T00:00:00"/>
    <x v="2"/>
    <s v="250/500"/>
    <x v="0"/>
    <x v="29"/>
    <n v="0"/>
    <n v="473328"/>
    <x v="0"/>
    <x v="4"/>
    <x v="5"/>
    <s v="video-games"/>
    <s v="husband"/>
    <x v="17"/>
    <x v="0"/>
    <d v="2015-01-18T00:00:00"/>
    <x v="2"/>
    <x v="0"/>
    <x v="0"/>
    <x v="4"/>
    <x v="0"/>
    <s v="Columbus"/>
    <s v="4687 5th Drive"/>
    <n v="22"/>
    <n v="4"/>
    <s v="NO"/>
    <n v="0"/>
    <n v="0"/>
    <x v="1"/>
    <x v="29"/>
    <x v="29"/>
    <x v="30"/>
    <x v="29"/>
    <s v="Toyota"/>
    <s v="Corolla"/>
    <n v="2005"/>
    <s v="N"/>
    <n v="0"/>
  </r>
  <r>
    <n v="166"/>
    <n v="37"/>
    <n v="666333"/>
    <d v="2008-06-19T00:00:00"/>
    <x v="2"/>
    <s v="100/300"/>
    <x v="1"/>
    <x v="30"/>
    <n v="8000000"/>
    <n v="610393"/>
    <x v="0"/>
    <x v="7"/>
    <x v="0"/>
    <s v="reading"/>
    <s v="husband"/>
    <x v="18"/>
    <x v="0"/>
    <d v="2015-02-28T00:00:00"/>
    <x v="2"/>
    <x v="0"/>
    <x v="0"/>
    <x v="0"/>
    <x v="4"/>
    <s v="Riverwood"/>
    <s v="9038 2nd Lane"/>
    <n v="10"/>
    <n v="3"/>
    <s v="NO"/>
    <n v="2"/>
    <n v="2"/>
    <x v="1"/>
    <x v="30"/>
    <x v="30"/>
    <x v="31"/>
    <x v="30"/>
    <s v="Ford"/>
    <s v="F150"/>
    <n v="2006"/>
    <s v="Y"/>
    <n v="0"/>
  </r>
  <r>
    <n v="155"/>
    <n v="35"/>
    <n v="336614"/>
    <d v="2003-08-01T00:00:00"/>
    <x v="2"/>
    <s v="500/1000"/>
    <x v="0"/>
    <x v="31"/>
    <n v="0"/>
    <n v="614780"/>
    <x v="1"/>
    <x v="2"/>
    <x v="12"/>
    <s v="yachting"/>
    <s v="other-relative"/>
    <x v="19"/>
    <x v="0"/>
    <d v="2015-02-24T00:00:00"/>
    <x v="2"/>
    <x v="3"/>
    <x v="2"/>
    <x v="0"/>
    <x v="2"/>
    <s v="Arlington"/>
    <s v="6092 5th Ave"/>
    <n v="16"/>
    <n v="3"/>
    <s v="YES"/>
    <n v="2"/>
    <n v="3"/>
    <x v="2"/>
    <x v="31"/>
    <x v="31"/>
    <x v="32"/>
    <x v="31"/>
    <s v="BMW"/>
    <s v="3 Series"/>
    <n v="2008"/>
    <s v="N"/>
    <n v="0"/>
  </r>
  <r>
    <n v="114"/>
    <n v="30"/>
    <n v="584859"/>
    <d v="1992-04-04T00:00:00"/>
    <x v="2"/>
    <s v="100/300"/>
    <x v="0"/>
    <x v="32"/>
    <n v="0"/>
    <n v="472248"/>
    <x v="0"/>
    <x v="5"/>
    <x v="13"/>
    <s v="video-games"/>
    <s v="wife"/>
    <x v="20"/>
    <x v="16"/>
    <d v="2015-01-09T00:00:00"/>
    <x v="2"/>
    <x v="3"/>
    <x v="0"/>
    <x v="4"/>
    <x v="2"/>
    <s v="Hillsdale"/>
    <s v="8353 Britain Ridge"/>
    <n v="1"/>
    <n v="3"/>
    <s v="NO"/>
    <n v="1"/>
    <n v="2"/>
    <x v="1"/>
    <x v="32"/>
    <x v="32"/>
    <x v="33"/>
    <x v="32"/>
    <s v="Suburu"/>
    <s v="Impreza"/>
    <n v="2015"/>
    <s v="N"/>
    <n v="0"/>
  </r>
  <r>
    <n v="149"/>
    <n v="37"/>
    <n v="990493"/>
    <d v="1991-01-13T00:00:00"/>
    <x v="2"/>
    <s v="500/1000"/>
    <x v="2"/>
    <x v="33"/>
    <n v="0"/>
    <n v="603381"/>
    <x v="0"/>
    <x v="1"/>
    <x v="5"/>
    <s v="yachting"/>
    <s v="own-child"/>
    <x v="1"/>
    <x v="0"/>
    <d v="2015-02-12T00:00:00"/>
    <x v="0"/>
    <x v="0"/>
    <x v="2"/>
    <x v="2"/>
    <x v="4"/>
    <s v="Hillsdale"/>
    <s v="3540 Maple St"/>
    <n v="17"/>
    <n v="1"/>
    <s v="YES"/>
    <n v="0"/>
    <n v="1"/>
    <x v="0"/>
    <x v="33"/>
    <x v="33"/>
    <x v="34"/>
    <x v="33"/>
    <s v="Audi"/>
    <s v="A3"/>
    <n v="1999"/>
    <s v="N"/>
    <n v="0"/>
  </r>
  <r>
    <n v="147"/>
    <n v="33"/>
    <n v="129872"/>
    <d v="2010-08-08T00:00:00"/>
    <x v="0"/>
    <s v="100/300"/>
    <x v="0"/>
    <x v="34"/>
    <n v="6000000"/>
    <n v="479224"/>
    <x v="0"/>
    <x v="5"/>
    <x v="0"/>
    <s v="reading"/>
    <s v="not-in-family"/>
    <x v="0"/>
    <x v="17"/>
    <d v="2015-01-24T00:00:00"/>
    <x v="0"/>
    <x v="3"/>
    <x v="0"/>
    <x v="3"/>
    <x v="4"/>
    <s v="Springfield"/>
    <s v="3104 Sky Drive"/>
    <n v="15"/>
    <n v="1"/>
    <s v="YES"/>
    <n v="2"/>
    <n v="0"/>
    <x v="0"/>
    <x v="34"/>
    <x v="34"/>
    <x v="35"/>
    <x v="34"/>
    <s v="Mercedes"/>
    <s v="C300"/>
    <n v="1995"/>
    <s v="Y"/>
    <n v="0"/>
  </r>
  <r>
    <n v="62"/>
    <n v="28"/>
    <n v="200152"/>
    <d v="2003-03-09T00:00:00"/>
    <x v="2"/>
    <s v="100/300"/>
    <x v="0"/>
    <x v="35"/>
    <n v="0"/>
    <n v="430141"/>
    <x v="1"/>
    <x v="4"/>
    <x v="9"/>
    <s v="camping"/>
    <s v="unmarried"/>
    <x v="1"/>
    <x v="0"/>
    <d v="2015-01-09T00:00:00"/>
    <x v="0"/>
    <x v="2"/>
    <x v="2"/>
    <x v="0"/>
    <x v="2"/>
    <s v="Northbrook"/>
    <s v="4981 Weaver St"/>
    <n v="3"/>
    <n v="1"/>
    <s v="?"/>
    <n v="1"/>
    <n v="1"/>
    <x v="0"/>
    <x v="35"/>
    <x v="35"/>
    <x v="36"/>
    <x v="35"/>
    <s v="Suburu"/>
    <s v="Forrestor"/>
    <n v="2004"/>
    <s v="Y"/>
    <n v="0"/>
  </r>
  <r>
    <n v="289"/>
    <n v="49"/>
    <n v="933293"/>
    <d v="1993-02-03T00:00:00"/>
    <x v="2"/>
    <s v="500/1000"/>
    <x v="1"/>
    <x v="36"/>
    <n v="0"/>
    <n v="620757"/>
    <x v="1"/>
    <x v="7"/>
    <x v="7"/>
    <s v="golf"/>
    <s v="unmarried"/>
    <x v="1"/>
    <x v="0"/>
    <d v="2015-01-18T00:00:00"/>
    <x v="3"/>
    <x v="1"/>
    <x v="1"/>
    <x v="1"/>
    <x v="4"/>
    <s v="Arlington"/>
    <s v="6676 Tree Lane"/>
    <n v="16"/>
    <n v="1"/>
    <s v="NO"/>
    <n v="1"/>
    <n v="1"/>
    <x v="0"/>
    <x v="36"/>
    <x v="36"/>
    <x v="26"/>
    <x v="36"/>
    <s v="Suburu"/>
    <s v="Legacy"/>
    <n v="2001"/>
    <s v="N"/>
    <n v="0"/>
  </r>
  <r>
    <n v="431"/>
    <n v="54"/>
    <n v="485664"/>
    <d v="2002-11-25T00:00:00"/>
    <x v="1"/>
    <s v="500/1000"/>
    <x v="1"/>
    <x v="37"/>
    <n v="0"/>
    <n v="615901"/>
    <x v="1"/>
    <x v="0"/>
    <x v="0"/>
    <s v="bungie-jumping"/>
    <s v="unmarried"/>
    <x v="21"/>
    <x v="0"/>
    <d v="2015-01-21T00:00:00"/>
    <x v="2"/>
    <x v="2"/>
    <x v="0"/>
    <x v="0"/>
    <x v="2"/>
    <s v="Hillsdale"/>
    <s v="3930 Embaracadero St"/>
    <n v="4"/>
    <n v="3"/>
    <s v="?"/>
    <n v="2"/>
    <n v="0"/>
    <x v="1"/>
    <x v="37"/>
    <x v="37"/>
    <x v="37"/>
    <x v="37"/>
    <s v="Jeep"/>
    <s v="Wrangler"/>
    <n v="2007"/>
    <s v="N"/>
    <n v="0"/>
  </r>
  <r>
    <n v="199"/>
    <n v="37"/>
    <n v="982871"/>
    <d v="1997-07-27T00:00:00"/>
    <x v="1"/>
    <s v="250/500"/>
    <x v="2"/>
    <x v="38"/>
    <n v="0"/>
    <n v="474615"/>
    <x v="0"/>
    <x v="7"/>
    <x v="4"/>
    <s v="video-games"/>
    <s v="wife"/>
    <x v="22"/>
    <x v="0"/>
    <d v="2015-01-08T00:00:00"/>
    <x v="0"/>
    <x v="3"/>
    <x v="0"/>
    <x v="4"/>
    <x v="5"/>
    <s v="Columbus"/>
    <s v="3422 Flute St"/>
    <n v="4"/>
    <n v="1"/>
    <s v="?"/>
    <n v="0"/>
    <n v="3"/>
    <x v="2"/>
    <x v="38"/>
    <x v="38"/>
    <x v="38"/>
    <x v="38"/>
    <s v="Nissan"/>
    <s v="Pathfinder"/>
    <n v="2011"/>
    <s v="Y"/>
    <n v="0"/>
  </r>
  <r>
    <n v="79"/>
    <n v="26"/>
    <n v="206213"/>
    <d v="1995-05-08T00:00:00"/>
    <x v="2"/>
    <s v="100/300"/>
    <x v="2"/>
    <x v="39"/>
    <n v="0"/>
    <n v="456446"/>
    <x v="0"/>
    <x v="2"/>
    <x v="4"/>
    <s v="kayaking"/>
    <s v="not-in-family"/>
    <x v="1"/>
    <x v="18"/>
    <d v="2015-01-03T00:00:00"/>
    <x v="0"/>
    <x v="2"/>
    <x v="1"/>
    <x v="4"/>
    <x v="4"/>
    <s v="Columbus"/>
    <s v="4862 Lincoln Hwy"/>
    <n v="19"/>
    <n v="1"/>
    <s v="NO"/>
    <n v="2"/>
    <n v="2"/>
    <x v="1"/>
    <x v="39"/>
    <x v="39"/>
    <x v="39"/>
    <x v="39"/>
    <s v="BMW"/>
    <s v="M5"/>
    <n v="2010"/>
    <s v="N"/>
    <n v="0"/>
  </r>
  <r>
    <n v="116"/>
    <n v="34"/>
    <n v="616337"/>
    <d v="2012-08-30T00:00:00"/>
    <x v="1"/>
    <s v="250/500"/>
    <x v="2"/>
    <x v="40"/>
    <n v="0"/>
    <n v="470577"/>
    <x v="0"/>
    <x v="2"/>
    <x v="10"/>
    <s v="chess"/>
    <s v="unmarried"/>
    <x v="1"/>
    <x v="19"/>
    <d v="2015-01-01T00:00:00"/>
    <x v="0"/>
    <x v="0"/>
    <x v="0"/>
    <x v="0"/>
    <x v="4"/>
    <s v="Northbrook"/>
    <s v="5719 2nd Lane"/>
    <n v="1"/>
    <n v="1"/>
    <s v="?"/>
    <n v="1"/>
    <n v="1"/>
    <x v="1"/>
    <x v="40"/>
    <x v="40"/>
    <x v="40"/>
    <x v="40"/>
    <s v="BMW"/>
    <s v="X5"/>
    <n v="2001"/>
    <s v="Y"/>
    <n v="0"/>
  </r>
  <r>
    <n v="37"/>
    <m/>
    <n v="448961"/>
    <d v="2006-04-30T00:00:00"/>
    <x v="2"/>
    <s v="500/1000"/>
    <x v="2"/>
    <x v="41"/>
    <n v="0"/>
    <n v="441648"/>
    <x v="1"/>
    <x v="6"/>
    <x v="5"/>
    <s v="hiking"/>
    <s v="husband"/>
    <x v="1"/>
    <x v="20"/>
    <d v="2015-01-16T00:00:00"/>
    <x v="2"/>
    <x v="0"/>
    <x v="1"/>
    <x v="3"/>
    <x v="0"/>
    <s v="Springfield"/>
    <s v="3221 Solo Ridge"/>
    <n v="17"/>
    <n v="3"/>
    <s v="YES"/>
    <n v="1"/>
    <n v="0"/>
    <x v="2"/>
    <x v="41"/>
    <x v="41"/>
    <x v="41"/>
    <x v="41"/>
    <s v="Dodge"/>
    <s v="RAM"/>
    <n v="2010"/>
    <s v="N"/>
    <n v="1"/>
  </r>
  <r>
    <n v="106"/>
    <n v="30"/>
    <n v="790442"/>
    <d v="2003-04-13T00:00:00"/>
    <x v="0"/>
    <s v="250/500"/>
    <x v="2"/>
    <x v="42"/>
    <n v="0"/>
    <n v="433782"/>
    <x v="1"/>
    <x v="1"/>
    <x v="10"/>
    <s v="reading"/>
    <s v="own-child"/>
    <x v="23"/>
    <x v="21"/>
    <d v="2015-02-10T00:00:00"/>
    <x v="0"/>
    <x v="2"/>
    <x v="2"/>
    <x v="3"/>
    <x v="5"/>
    <s v="Arlington"/>
    <s v="6660 MLK Drive"/>
    <n v="23"/>
    <n v="1"/>
    <s v="NO"/>
    <n v="2"/>
    <n v="2"/>
    <x v="2"/>
    <x v="42"/>
    <x v="42"/>
    <x v="42"/>
    <x v="42"/>
    <s v="Mercedes"/>
    <s v="E400"/>
    <n v="2005"/>
    <s v="N"/>
    <n v="0"/>
  </r>
  <r>
    <n v="269"/>
    <n v="44"/>
    <n v="108844"/>
    <d v="2007-12-05T00:00:00"/>
    <x v="2"/>
    <s v="100/300"/>
    <x v="1"/>
    <x v="43"/>
    <n v="0"/>
    <n v="468104"/>
    <x v="0"/>
    <x v="7"/>
    <x v="7"/>
    <s v="reading"/>
    <s v="unmarried"/>
    <x v="24"/>
    <x v="22"/>
    <d v="2015-02-14T00:00:00"/>
    <x v="0"/>
    <x v="3"/>
    <x v="1"/>
    <x v="3"/>
    <x v="0"/>
    <s v="Springfield"/>
    <s v="1699 Oak Drive"/>
    <n v="14"/>
    <n v="1"/>
    <s v="YES"/>
    <n v="0"/>
    <n v="2"/>
    <x v="1"/>
    <x v="43"/>
    <x v="43"/>
    <x v="43"/>
    <x v="43"/>
    <s v="Toyota"/>
    <s v="Highlander"/>
    <n v="2014"/>
    <s v="N"/>
    <n v="0"/>
  </r>
  <r>
    <n v="265"/>
    <n v="40"/>
    <n v="430029"/>
    <d v="2006-08-21T00:00:00"/>
    <x v="2"/>
    <s v="250/500"/>
    <x v="0"/>
    <x v="44"/>
    <n v="0"/>
    <n v="459407"/>
    <x v="1"/>
    <x v="0"/>
    <x v="9"/>
    <s v="yachting"/>
    <s v="husband"/>
    <x v="1"/>
    <x v="0"/>
    <d v="2015-02-21T00:00:00"/>
    <x v="2"/>
    <x v="2"/>
    <x v="2"/>
    <x v="3"/>
    <x v="2"/>
    <s v="Arlington"/>
    <s v="4234 Cherokee Lane"/>
    <n v="17"/>
    <n v="3"/>
    <s v="NO"/>
    <n v="2"/>
    <n v="3"/>
    <x v="1"/>
    <x v="44"/>
    <x v="44"/>
    <x v="44"/>
    <x v="44"/>
    <s v="Accura"/>
    <s v="MDX"/>
    <n v="2002"/>
    <s v="N"/>
    <n v="0"/>
  </r>
  <r>
    <n v="163"/>
    <n v="33"/>
    <n v="529112"/>
    <d v="1990-01-08T00:00:00"/>
    <x v="1"/>
    <s v="100/300"/>
    <x v="2"/>
    <x v="45"/>
    <n v="0"/>
    <n v="472573"/>
    <x v="1"/>
    <x v="2"/>
    <x v="6"/>
    <s v="polo"/>
    <s v="husband"/>
    <x v="25"/>
    <x v="0"/>
    <d v="2015-02-18T00:00:00"/>
    <x v="2"/>
    <x v="2"/>
    <x v="2"/>
    <x v="2"/>
    <x v="5"/>
    <s v="Northbend"/>
    <s v="7476 4th St"/>
    <n v="11"/>
    <n v="3"/>
    <s v="YES"/>
    <n v="1"/>
    <n v="1"/>
    <x v="1"/>
    <x v="32"/>
    <x v="20"/>
    <x v="33"/>
    <x v="45"/>
    <s v="Honda"/>
    <s v="Civic"/>
    <n v="2014"/>
    <s v="N"/>
    <n v="0"/>
  </r>
  <r>
    <n v="355"/>
    <n v="47"/>
    <n v="939631"/>
    <d v="1990-03-18T00:00:00"/>
    <x v="0"/>
    <s v="500/1000"/>
    <x v="1"/>
    <x v="46"/>
    <n v="4000000"/>
    <n v="433473"/>
    <x v="0"/>
    <x v="6"/>
    <x v="6"/>
    <s v="kayaking"/>
    <s v="husband"/>
    <x v="1"/>
    <x v="0"/>
    <d v="2015-01-10T00:00:00"/>
    <x v="2"/>
    <x v="3"/>
    <x v="0"/>
    <x v="2"/>
    <x v="4"/>
    <s v="Arlington"/>
    <s v="8907 Tree Ave"/>
    <n v="19"/>
    <n v="3"/>
    <s v="NO"/>
    <n v="2"/>
    <n v="1"/>
    <x v="2"/>
    <x v="45"/>
    <x v="45"/>
    <x v="45"/>
    <x v="46"/>
    <s v="Audi"/>
    <s v="A3"/>
    <n v="2003"/>
    <s v="Y"/>
    <n v="0"/>
  </r>
  <r>
    <n v="175"/>
    <n v="34"/>
    <n v="866931"/>
    <d v="2008-01-07T00:00:00"/>
    <x v="1"/>
    <s v="500/1000"/>
    <x v="0"/>
    <x v="47"/>
    <n v="8000000"/>
    <n v="446326"/>
    <x v="1"/>
    <x v="1"/>
    <x v="9"/>
    <s v="dancing"/>
    <s v="other-relative"/>
    <x v="1"/>
    <x v="0"/>
    <d v="2015-02-26T00:00:00"/>
    <x v="1"/>
    <x v="1"/>
    <x v="3"/>
    <x v="0"/>
    <x v="2"/>
    <s v="Arlington"/>
    <s v="6619 Flute Ave"/>
    <n v="5"/>
    <n v="1"/>
    <s v="?"/>
    <n v="2"/>
    <n v="0"/>
    <x v="0"/>
    <x v="46"/>
    <x v="46"/>
    <x v="46"/>
    <x v="47"/>
    <s v="Volkswagen"/>
    <s v="Passat"/>
    <n v="1995"/>
    <s v="N"/>
    <n v="0"/>
  </r>
  <r>
    <n v="192"/>
    <n v="35"/>
    <n v="582011"/>
    <d v="1997-03-10T00:00:00"/>
    <x v="2"/>
    <s v="100/300"/>
    <x v="0"/>
    <x v="48"/>
    <n v="0"/>
    <n v="435481"/>
    <x v="1"/>
    <x v="4"/>
    <x v="8"/>
    <s v="movies"/>
    <s v="wife"/>
    <x v="1"/>
    <x v="23"/>
    <d v="2015-01-01T00:00:00"/>
    <x v="0"/>
    <x v="2"/>
    <x v="2"/>
    <x v="3"/>
    <x v="4"/>
    <s v="Springfield"/>
    <s v="6011 Britain St"/>
    <n v="19"/>
    <n v="1"/>
    <s v="NO"/>
    <n v="0"/>
    <n v="0"/>
    <x v="1"/>
    <x v="47"/>
    <x v="47"/>
    <x v="47"/>
    <x v="48"/>
    <s v="Mercedes"/>
    <s v="C300"/>
    <n v="2000"/>
    <s v="N"/>
    <n v="0"/>
  </r>
  <r>
    <n v="430"/>
    <n v="59"/>
    <n v="691189"/>
    <d v="2004-01-10T00:00:00"/>
    <x v="0"/>
    <s v="250/500"/>
    <x v="1"/>
    <x v="49"/>
    <n v="7000000"/>
    <n v="477310"/>
    <x v="0"/>
    <x v="0"/>
    <x v="6"/>
    <s v="bungie-jumping"/>
    <s v="own-child"/>
    <x v="1"/>
    <x v="0"/>
    <d v="2015-01-03T00:00:00"/>
    <x v="2"/>
    <x v="3"/>
    <x v="1"/>
    <x v="2"/>
    <x v="2"/>
    <s v="Riverwood"/>
    <s v="5104 Francis Drive"/>
    <n v="19"/>
    <n v="3"/>
    <s v="?"/>
    <n v="0"/>
    <n v="3"/>
    <x v="0"/>
    <x v="48"/>
    <x v="48"/>
    <x v="48"/>
    <x v="49"/>
    <s v="Nissan"/>
    <s v="Pathfinder"/>
    <n v="1998"/>
    <s v="N"/>
    <n v="0"/>
  </r>
  <r>
    <n v="91"/>
    <n v="27"/>
    <n v="537546"/>
    <d v="1994-08-20T00:00:00"/>
    <x v="2"/>
    <s v="100/300"/>
    <x v="1"/>
    <x v="50"/>
    <n v="0"/>
    <n v="609930"/>
    <x v="1"/>
    <x v="7"/>
    <x v="13"/>
    <s v="polo"/>
    <s v="husband"/>
    <x v="1"/>
    <x v="0"/>
    <d v="2015-01-17T00:00:00"/>
    <x v="1"/>
    <x v="1"/>
    <x v="3"/>
    <x v="1"/>
    <x v="2"/>
    <s v="Arlington"/>
    <s v="2280 4th Ave"/>
    <n v="4"/>
    <n v="1"/>
    <s v="?"/>
    <n v="1"/>
    <n v="2"/>
    <x v="1"/>
    <x v="49"/>
    <x v="49"/>
    <x v="49"/>
    <x v="50"/>
    <s v="BMW"/>
    <s v="M5"/>
    <n v="2008"/>
    <s v="N"/>
    <n v="0"/>
  </r>
  <r>
    <n v="217"/>
    <n v="39"/>
    <n v="394975"/>
    <d v="2002-06-02T00:00:00"/>
    <x v="1"/>
    <s v="100/300"/>
    <x v="0"/>
    <x v="51"/>
    <n v="0"/>
    <n v="603993"/>
    <x v="0"/>
    <x v="6"/>
    <x v="3"/>
    <s v="basketball"/>
    <s v="not-in-family"/>
    <x v="1"/>
    <x v="0"/>
    <d v="2015-02-22T00:00:00"/>
    <x v="1"/>
    <x v="1"/>
    <x v="1"/>
    <x v="1"/>
    <x v="4"/>
    <s v="Northbend"/>
    <s v="2644 Elm Drive"/>
    <n v="8"/>
    <n v="1"/>
    <s v="?"/>
    <n v="2"/>
    <n v="1"/>
    <x v="0"/>
    <x v="50"/>
    <x v="50"/>
    <x v="50"/>
    <x v="51"/>
    <s v="Toyota"/>
    <s v="Corolla"/>
    <n v="2000"/>
    <s v="N"/>
    <n v="0"/>
  </r>
  <r>
    <n v="223"/>
    <n v="40"/>
    <n v="729634"/>
    <d v="1994-04-28T00:00:00"/>
    <x v="1"/>
    <s v="100/300"/>
    <x v="2"/>
    <x v="52"/>
    <n v="0"/>
    <n v="437818"/>
    <x v="1"/>
    <x v="7"/>
    <x v="7"/>
    <s v="movies"/>
    <s v="husband"/>
    <x v="26"/>
    <x v="24"/>
    <d v="2015-01-27T00:00:00"/>
    <x v="2"/>
    <x v="0"/>
    <x v="0"/>
    <x v="0"/>
    <x v="5"/>
    <s v="Columbus"/>
    <s v="7466 MLK Ridge"/>
    <n v="7"/>
    <n v="3"/>
    <s v="YES"/>
    <n v="1"/>
    <n v="0"/>
    <x v="1"/>
    <x v="51"/>
    <x v="51"/>
    <x v="51"/>
    <x v="52"/>
    <s v="Suburu"/>
    <s v="Forrestor"/>
    <n v="1999"/>
    <s v="N"/>
    <n v="0"/>
  </r>
  <r>
    <n v="195"/>
    <n v="39"/>
    <n v="282195"/>
    <d v="2014-08-17T00:00:00"/>
    <x v="0"/>
    <s v="250/500"/>
    <x v="0"/>
    <x v="53"/>
    <n v="0"/>
    <n v="478423"/>
    <x v="0"/>
    <x v="1"/>
    <x v="1"/>
    <s v="movies"/>
    <s v="not-in-family"/>
    <x v="27"/>
    <x v="25"/>
    <d v="2015-02-27T00:00:00"/>
    <x v="3"/>
    <x v="1"/>
    <x v="1"/>
    <x v="0"/>
    <x v="1"/>
    <s v="Northbend"/>
    <s v="5821 2nd St"/>
    <n v="5"/>
    <n v="1"/>
    <s v="NO"/>
    <n v="0"/>
    <n v="1"/>
    <x v="0"/>
    <x v="52"/>
    <x v="52"/>
    <x v="52"/>
    <x v="53"/>
    <s v="Ford"/>
    <s v="F150"/>
    <n v="2009"/>
    <s v="N"/>
    <n v="0"/>
  </r>
  <r>
    <n v="22"/>
    <n v="26"/>
    <n v="420810"/>
    <d v="2007-08-11T00:00:00"/>
    <x v="0"/>
    <s v="100/300"/>
    <x v="0"/>
    <x v="54"/>
    <n v="0"/>
    <n v="467784"/>
    <x v="0"/>
    <x v="1"/>
    <x v="0"/>
    <s v="skydiving"/>
    <s v="not-in-family"/>
    <x v="28"/>
    <x v="0"/>
    <d v="2015-01-06T00:00:00"/>
    <x v="0"/>
    <x v="2"/>
    <x v="1"/>
    <x v="2"/>
    <x v="2"/>
    <s v="Arlington"/>
    <s v="6723 Best Drive"/>
    <n v="3"/>
    <n v="1"/>
    <s v="YES"/>
    <n v="1"/>
    <n v="2"/>
    <x v="2"/>
    <x v="53"/>
    <x v="53"/>
    <x v="53"/>
    <x v="54"/>
    <s v="Chevrolet"/>
    <s v="Silverado"/>
    <n v="1995"/>
    <s v="N"/>
    <n v="0"/>
  </r>
  <r>
    <n v="439"/>
    <n v="56"/>
    <n v="524836"/>
    <d v="2008-11-20T00:00:00"/>
    <x v="1"/>
    <s v="250/500"/>
    <x v="2"/>
    <x v="55"/>
    <n v="0"/>
    <n v="606714"/>
    <x v="1"/>
    <x v="1"/>
    <x v="5"/>
    <s v="chess"/>
    <s v="unmarried"/>
    <x v="29"/>
    <x v="26"/>
    <d v="2015-02-28T00:00:00"/>
    <x v="2"/>
    <x v="3"/>
    <x v="0"/>
    <x v="2"/>
    <x v="0"/>
    <s v="Columbus"/>
    <s v="4866 4th Hwy"/>
    <n v="12"/>
    <n v="3"/>
    <s v="?"/>
    <n v="2"/>
    <n v="3"/>
    <x v="1"/>
    <x v="54"/>
    <x v="20"/>
    <x v="54"/>
    <x v="55"/>
    <s v="Honda"/>
    <s v="CRV"/>
    <n v="2014"/>
    <s v="N"/>
    <n v="0"/>
  </r>
  <r>
    <n v="94"/>
    <n v="32"/>
    <n v="307195"/>
    <d v="1995-10-18T00:00:00"/>
    <x v="1"/>
    <s v="500/1000"/>
    <x v="0"/>
    <x v="56"/>
    <n v="0"/>
    <n v="464691"/>
    <x v="1"/>
    <x v="4"/>
    <x v="12"/>
    <s v="hiking"/>
    <s v="own-child"/>
    <x v="1"/>
    <x v="0"/>
    <d v="2015-02-22T00:00:00"/>
    <x v="3"/>
    <x v="1"/>
    <x v="1"/>
    <x v="1"/>
    <x v="1"/>
    <s v="Riverwood"/>
    <s v="5418 Britain Ave"/>
    <n v="19"/>
    <n v="1"/>
    <s v="NO"/>
    <n v="1"/>
    <n v="3"/>
    <x v="2"/>
    <x v="55"/>
    <x v="54"/>
    <x v="55"/>
    <x v="56"/>
    <s v="Chevrolet"/>
    <s v="Silverado"/>
    <n v="2014"/>
    <s v="N"/>
    <n v="0"/>
  </r>
  <r>
    <n v="11"/>
    <n v="39"/>
    <n v="623648"/>
    <d v="1993-05-19T00:00:00"/>
    <x v="2"/>
    <s v="250/500"/>
    <x v="1"/>
    <x v="57"/>
    <n v="0"/>
    <n v="431683"/>
    <x v="0"/>
    <x v="1"/>
    <x v="6"/>
    <s v="yachting"/>
    <s v="husband"/>
    <x v="30"/>
    <x v="27"/>
    <d v="2015-01-07T00:00:00"/>
    <x v="0"/>
    <x v="3"/>
    <x v="2"/>
    <x v="4"/>
    <x v="4"/>
    <s v="Riverwood"/>
    <s v="4296 Pine Hwy"/>
    <n v="22"/>
    <n v="1"/>
    <s v="YES"/>
    <n v="0"/>
    <n v="1"/>
    <x v="2"/>
    <x v="56"/>
    <x v="55"/>
    <x v="56"/>
    <x v="57"/>
    <s v="Saab"/>
    <n v="93"/>
    <n v="2007"/>
    <s v="N"/>
    <n v="0"/>
  </r>
  <r>
    <n v="151"/>
    <n v="36"/>
    <n v="485372"/>
    <d v="2005-02-26T00:00:00"/>
    <x v="0"/>
    <s v="250/500"/>
    <x v="1"/>
    <x v="58"/>
    <n v="0"/>
    <n v="431725"/>
    <x v="1"/>
    <x v="0"/>
    <x v="12"/>
    <s v="kayaking"/>
    <s v="own-child"/>
    <x v="31"/>
    <x v="28"/>
    <d v="2015-01-06T00:00:00"/>
    <x v="2"/>
    <x v="0"/>
    <x v="1"/>
    <x v="0"/>
    <x v="1"/>
    <s v="Hillsdale"/>
    <s v="2299 1st St"/>
    <n v="12"/>
    <n v="3"/>
    <s v="NO"/>
    <n v="1"/>
    <n v="1"/>
    <x v="2"/>
    <x v="57"/>
    <x v="56"/>
    <x v="57"/>
    <x v="58"/>
    <s v="Ford"/>
    <s v="Escape"/>
    <n v="2000"/>
    <s v="N"/>
    <n v="0"/>
  </r>
  <r>
    <n v="154"/>
    <n v="34"/>
    <n v="598554"/>
    <d v="1990-02-14T00:00:00"/>
    <x v="1"/>
    <s v="100/300"/>
    <x v="2"/>
    <x v="59"/>
    <n v="0"/>
    <n v="609216"/>
    <x v="0"/>
    <x v="1"/>
    <x v="1"/>
    <s v="base-jumping"/>
    <s v="other-relative"/>
    <x v="32"/>
    <x v="0"/>
    <d v="2015-01-10T00:00:00"/>
    <x v="2"/>
    <x v="2"/>
    <x v="0"/>
    <x v="0"/>
    <x v="2"/>
    <s v="Springfield"/>
    <s v="6618 Cherokee Drive"/>
    <n v="15"/>
    <n v="3"/>
    <s v="YES"/>
    <n v="2"/>
    <n v="1"/>
    <x v="1"/>
    <x v="58"/>
    <x v="57"/>
    <x v="44"/>
    <x v="59"/>
    <s v="Nissan"/>
    <s v="Maxima"/>
    <n v="2014"/>
    <s v="Y"/>
    <n v="0"/>
  </r>
  <r>
    <n v="245"/>
    <n v="44"/>
    <n v="303987"/>
    <d v="1993-09-30T00:00:00"/>
    <x v="2"/>
    <s v="500/1000"/>
    <x v="0"/>
    <x v="60"/>
    <n v="0"/>
    <n v="452787"/>
    <x v="0"/>
    <x v="7"/>
    <x v="11"/>
    <s v="basketball"/>
    <s v="husband"/>
    <x v="33"/>
    <x v="0"/>
    <d v="2015-02-11T00:00:00"/>
    <x v="2"/>
    <x v="0"/>
    <x v="2"/>
    <x v="3"/>
    <x v="3"/>
    <s v="Springfield"/>
    <s v="7459 Flute St"/>
    <n v="23"/>
    <n v="3"/>
    <s v="NO"/>
    <n v="0"/>
    <n v="3"/>
    <x v="2"/>
    <x v="59"/>
    <x v="58"/>
    <x v="58"/>
    <x v="60"/>
    <s v="Honda"/>
    <s v="Accord"/>
    <n v="1997"/>
    <s v="N"/>
    <n v="0"/>
  </r>
  <r>
    <n v="119"/>
    <n v="32"/>
    <n v="343161"/>
    <d v="2014-06-10T00:00:00"/>
    <x v="2"/>
    <s v="500/1000"/>
    <x v="0"/>
    <x v="61"/>
    <n v="0"/>
    <n v="468767"/>
    <x v="0"/>
    <x v="5"/>
    <x v="3"/>
    <s v="bungie-jumping"/>
    <s v="unmarried"/>
    <x v="1"/>
    <x v="29"/>
    <d v="2015-01-12T00:00:00"/>
    <x v="0"/>
    <x v="0"/>
    <x v="1"/>
    <x v="3"/>
    <x v="4"/>
    <s v="Hillsdale"/>
    <s v="3567 4th Drive"/>
    <n v="12"/>
    <n v="1"/>
    <s v="NO"/>
    <n v="0"/>
    <n v="3"/>
    <x v="0"/>
    <x v="60"/>
    <x v="59"/>
    <x v="59"/>
    <x v="61"/>
    <s v="BMW"/>
    <s v="M5"/>
    <n v="2011"/>
    <s v="N"/>
    <n v="0"/>
  </r>
  <r>
    <n v="215"/>
    <n v="42"/>
    <n v="519312"/>
    <d v="2008-10-28T00:00:00"/>
    <x v="0"/>
    <s v="500/1000"/>
    <x v="2"/>
    <x v="62"/>
    <n v="0"/>
    <n v="435489"/>
    <x v="0"/>
    <x v="7"/>
    <x v="10"/>
    <s v="video-games"/>
    <s v="own-child"/>
    <x v="1"/>
    <x v="30"/>
    <d v="2015-02-06T00:00:00"/>
    <x v="2"/>
    <x v="3"/>
    <x v="0"/>
    <x v="2"/>
    <x v="4"/>
    <s v="Northbend"/>
    <s v="2457 Washington Ave"/>
    <n v="20"/>
    <n v="3"/>
    <s v="YES"/>
    <n v="2"/>
    <n v="2"/>
    <x v="0"/>
    <x v="61"/>
    <x v="60"/>
    <x v="60"/>
    <x v="62"/>
    <s v="Suburu"/>
    <s v="Legacy"/>
    <n v="2003"/>
    <s v="Y"/>
    <n v="0"/>
  </r>
  <r>
    <n v="295"/>
    <n v="42"/>
    <n v="132902"/>
    <d v="2007-04-24T00:00:00"/>
    <x v="0"/>
    <s v="250/500"/>
    <x v="3"/>
    <x v="63"/>
    <n v="5000000"/>
    <n v="450149"/>
    <x v="0"/>
    <x v="1"/>
    <x v="2"/>
    <s v="chess"/>
    <s v="not-in-family"/>
    <x v="34"/>
    <x v="0"/>
    <d v="2015-01-20T00:00:00"/>
    <x v="2"/>
    <x v="2"/>
    <x v="2"/>
    <x v="2"/>
    <x v="1"/>
    <s v="Riverwood"/>
    <s v="1269 Flute Drive"/>
    <n v="16"/>
    <n v="3"/>
    <s v="NO"/>
    <n v="0"/>
    <n v="0"/>
    <x v="2"/>
    <x v="62"/>
    <x v="61"/>
    <x v="61"/>
    <x v="63"/>
    <s v="Ford"/>
    <s v="Escape"/>
    <n v="2006"/>
    <s v="Y"/>
    <n v="1"/>
  </r>
  <r>
    <n v="254"/>
    <n v="39"/>
    <n v="332867"/>
    <d v="1993-12-13T00:00:00"/>
    <x v="1"/>
    <s v="100/300"/>
    <x v="2"/>
    <x v="64"/>
    <n v="0"/>
    <n v="458364"/>
    <x v="1"/>
    <x v="0"/>
    <x v="8"/>
    <s v="chess"/>
    <s v="other-relative"/>
    <x v="35"/>
    <x v="0"/>
    <d v="2015-02-22T00:00:00"/>
    <x v="2"/>
    <x v="3"/>
    <x v="1"/>
    <x v="4"/>
    <x v="2"/>
    <s v="Arlington"/>
    <s v="1218 Sky Hwy"/>
    <n v="6"/>
    <n v="3"/>
    <s v="YES"/>
    <n v="2"/>
    <n v="2"/>
    <x v="2"/>
    <x v="63"/>
    <x v="62"/>
    <x v="62"/>
    <x v="64"/>
    <s v="Dodge"/>
    <s v="Neon"/>
    <n v="1995"/>
    <s v="Y"/>
    <n v="0"/>
  </r>
  <r>
    <n v="107"/>
    <n v="31"/>
    <n v="356590"/>
    <d v="2011-08-17T00:00:00"/>
    <x v="1"/>
    <s v="250/500"/>
    <x v="2"/>
    <x v="65"/>
    <n v="7000000"/>
    <n v="476458"/>
    <x v="1"/>
    <x v="5"/>
    <x v="4"/>
    <s v="paintball"/>
    <s v="not-in-family"/>
    <x v="36"/>
    <x v="31"/>
    <d v="2015-01-30T00:00:00"/>
    <x v="0"/>
    <x v="0"/>
    <x v="1"/>
    <x v="2"/>
    <x v="0"/>
    <s v="Springfield"/>
    <s v="9169 Pine Ridge"/>
    <n v="12"/>
    <n v="1"/>
    <s v="YES"/>
    <n v="0"/>
    <n v="1"/>
    <x v="2"/>
    <x v="64"/>
    <x v="63"/>
    <x v="63"/>
    <x v="65"/>
    <s v="Audi"/>
    <s v="A5"/>
    <n v="2009"/>
    <s v="Y"/>
    <n v="0"/>
  </r>
  <r>
    <n v="478"/>
    <n v="64"/>
    <n v="346002"/>
    <d v="1990-08-20T00:00:00"/>
    <x v="0"/>
    <s v="250/500"/>
    <x v="2"/>
    <x v="66"/>
    <n v="0"/>
    <n v="602433"/>
    <x v="1"/>
    <x v="2"/>
    <x v="12"/>
    <s v="reading"/>
    <s v="unmarried"/>
    <x v="37"/>
    <x v="0"/>
    <d v="2015-02-02T00:00:00"/>
    <x v="2"/>
    <x v="0"/>
    <x v="1"/>
    <x v="2"/>
    <x v="4"/>
    <s v="Hillsdale"/>
    <s v="8538 Texas Lane"/>
    <n v="17"/>
    <n v="3"/>
    <s v="NO"/>
    <n v="1"/>
    <n v="1"/>
    <x v="2"/>
    <x v="65"/>
    <x v="20"/>
    <x v="64"/>
    <x v="66"/>
    <s v="BMW"/>
    <s v="X6"/>
    <n v="1998"/>
    <s v="N"/>
    <n v="0"/>
  </r>
  <r>
    <n v="128"/>
    <n v="30"/>
    <n v="500533"/>
    <d v="1994-02-11T00:00:00"/>
    <x v="0"/>
    <s v="100/300"/>
    <x v="0"/>
    <x v="67"/>
    <n v="0"/>
    <n v="478575"/>
    <x v="0"/>
    <x v="0"/>
    <x v="1"/>
    <s v="movies"/>
    <s v="own-child"/>
    <x v="38"/>
    <x v="32"/>
    <d v="2015-01-10T00:00:00"/>
    <x v="0"/>
    <x v="3"/>
    <x v="0"/>
    <x v="4"/>
    <x v="4"/>
    <s v="Northbrook"/>
    <s v="5783 Oak Ave"/>
    <n v="8"/>
    <n v="1"/>
    <s v="NO"/>
    <n v="0"/>
    <n v="3"/>
    <x v="2"/>
    <x v="66"/>
    <x v="37"/>
    <x v="37"/>
    <x v="67"/>
    <s v="Audi"/>
    <s v="A5"/>
    <n v="1997"/>
    <s v="N"/>
    <n v="0"/>
  </r>
  <r>
    <n v="338"/>
    <n v="49"/>
    <n v="348209"/>
    <d v="1994-02-22T00:00:00"/>
    <x v="1"/>
    <s v="500/1000"/>
    <x v="0"/>
    <x v="68"/>
    <n v="0"/>
    <n v="449718"/>
    <x v="0"/>
    <x v="0"/>
    <x v="6"/>
    <s v="kayaking"/>
    <s v="own-child"/>
    <x v="1"/>
    <x v="33"/>
    <d v="2015-02-27T00:00:00"/>
    <x v="3"/>
    <x v="1"/>
    <x v="1"/>
    <x v="1"/>
    <x v="5"/>
    <s v="Riverwood"/>
    <s v="7721 Washington Ridge"/>
    <n v="13"/>
    <n v="1"/>
    <s v="NO"/>
    <n v="0"/>
    <n v="1"/>
    <x v="1"/>
    <x v="50"/>
    <x v="64"/>
    <x v="65"/>
    <x v="68"/>
    <s v="Ford"/>
    <s v="F150"/>
    <n v="2004"/>
    <s v="N"/>
    <n v="0"/>
  </r>
  <r>
    <n v="271"/>
    <n v="42"/>
    <n v="486676"/>
    <d v="2011-08-15T00:00:00"/>
    <x v="0"/>
    <s v="100/300"/>
    <x v="2"/>
    <x v="69"/>
    <n v="0"/>
    <n v="463181"/>
    <x v="1"/>
    <x v="2"/>
    <x v="5"/>
    <s v="sleeping"/>
    <s v="own-child"/>
    <x v="39"/>
    <x v="34"/>
    <d v="2015-02-20T00:00:00"/>
    <x v="2"/>
    <x v="0"/>
    <x v="0"/>
    <x v="3"/>
    <x v="0"/>
    <s v="Hillsdale"/>
    <s v="8006 Maple Hwy"/>
    <n v="12"/>
    <n v="2"/>
    <s v="?"/>
    <n v="2"/>
    <n v="3"/>
    <x v="1"/>
    <x v="67"/>
    <x v="65"/>
    <x v="66"/>
    <x v="69"/>
    <s v="Audi"/>
    <s v="A3"/>
    <n v="2003"/>
    <s v="Y"/>
    <n v="0"/>
  </r>
  <r>
    <n v="222"/>
    <n v="41"/>
    <n v="260845"/>
    <d v="1998-11-11T00:00:00"/>
    <x v="0"/>
    <s v="100/300"/>
    <x v="1"/>
    <x v="70"/>
    <n v="0"/>
    <n v="441992"/>
    <x v="1"/>
    <x v="0"/>
    <x v="3"/>
    <s v="cross-fit"/>
    <s v="not-in-family"/>
    <x v="40"/>
    <x v="35"/>
    <d v="2015-02-08T00:00:00"/>
    <x v="0"/>
    <x v="3"/>
    <x v="2"/>
    <x v="3"/>
    <x v="4"/>
    <s v="Northbrook"/>
    <s v="6751 Pine Ridge"/>
    <n v="7"/>
    <n v="1"/>
    <s v="NO"/>
    <n v="0"/>
    <n v="2"/>
    <x v="2"/>
    <x v="68"/>
    <x v="66"/>
    <x v="67"/>
    <x v="70"/>
    <s v="Honda"/>
    <s v="Civic"/>
    <n v="1995"/>
    <s v="Y"/>
    <n v="0"/>
  </r>
  <r>
    <n v="199"/>
    <n v="41"/>
    <n v="657045"/>
    <d v="1995-12-04T00:00:00"/>
    <x v="0"/>
    <s v="250/500"/>
    <x v="0"/>
    <x v="71"/>
    <n v="0"/>
    <n v="452597"/>
    <x v="1"/>
    <x v="2"/>
    <x v="2"/>
    <s v="paintball"/>
    <s v="husband"/>
    <x v="1"/>
    <x v="0"/>
    <d v="2015-02-11T00:00:00"/>
    <x v="0"/>
    <x v="2"/>
    <x v="1"/>
    <x v="4"/>
    <x v="5"/>
    <s v="Arlington"/>
    <s v="2324 Texas Ridge"/>
    <n v="10"/>
    <n v="1"/>
    <s v="NO"/>
    <n v="1"/>
    <n v="2"/>
    <x v="2"/>
    <x v="69"/>
    <x v="67"/>
    <x v="44"/>
    <x v="71"/>
    <s v="Chevrolet"/>
    <s v="Malibu"/>
    <n v="1999"/>
    <s v="N"/>
    <n v="0"/>
  </r>
  <r>
    <n v="215"/>
    <n v="37"/>
    <n v="761189"/>
    <d v="2002-12-28T00:00:00"/>
    <x v="1"/>
    <s v="100/300"/>
    <x v="2"/>
    <x v="72"/>
    <n v="0"/>
    <n v="614417"/>
    <x v="1"/>
    <x v="6"/>
    <x v="10"/>
    <s v="golf"/>
    <s v="not-in-family"/>
    <x v="1"/>
    <x v="36"/>
    <d v="2015-02-23T00:00:00"/>
    <x v="2"/>
    <x v="2"/>
    <x v="1"/>
    <x v="2"/>
    <x v="0"/>
    <s v="Riverwood"/>
    <s v="7923 Elm Ave"/>
    <n v="7"/>
    <n v="3"/>
    <s v="NO"/>
    <n v="2"/>
    <n v="0"/>
    <x v="0"/>
    <x v="70"/>
    <x v="68"/>
    <x v="68"/>
    <x v="72"/>
    <s v="Mercedes"/>
    <s v="C300"/>
    <n v="2002"/>
    <s v="N"/>
    <n v="0"/>
  </r>
  <r>
    <n v="192"/>
    <n v="40"/>
    <n v="175177"/>
    <d v="2004-04-15T00:00:00"/>
    <x v="2"/>
    <s v="100/300"/>
    <x v="0"/>
    <x v="73"/>
    <n v="0"/>
    <n v="472895"/>
    <x v="1"/>
    <x v="2"/>
    <x v="2"/>
    <s v="yachting"/>
    <s v="wife"/>
    <x v="1"/>
    <x v="0"/>
    <d v="2015-03-01T00:00:00"/>
    <x v="2"/>
    <x v="0"/>
    <x v="1"/>
    <x v="4"/>
    <x v="1"/>
    <s v="Springfield"/>
    <s v="4755 Best Lane"/>
    <n v="18"/>
    <n v="3"/>
    <s v="YES"/>
    <n v="1"/>
    <n v="0"/>
    <x v="0"/>
    <x v="71"/>
    <x v="69"/>
    <x v="69"/>
    <x v="73"/>
    <s v="BMW"/>
    <s v="X6"/>
    <n v="2005"/>
    <s v="N"/>
    <n v="0"/>
  </r>
  <r>
    <n v="120"/>
    <n v="35"/>
    <n v="116700"/>
    <d v="2001-02-02T00:00:00"/>
    <x v="0"/>
    <s v="100/300"/>
    <x v="0"/>
    <x v="74"/>
    <n v="0"/>
    <n v="475847"/>
    <x v="1"/>
    <x v="5"/>
    <x v="10"/>
    <s v="bungie-jumping"/>
    <s v="other-relative"/>
    <x v="41"/>
    <x v="0"/>
    <d v="2015-01-15T00:00:00"/>
    <x v="2"/>
    <x v="3"/>
    <x v="2"/>
    <x v="4"/>
    <x v="0"/>
    <s v="Riverwood"/>
    <s v="5053 Tree Drive"/>
    <n v="22"/>
    <n v="3"/>
    <s v="NO"/>
    <n v="2"/>
    <n v="0"/>
    <x v="2"/>
    <x v="72"/>
    <x v="70"/>
    <x v="70"/>
    <x v="74"/>
    <s v="Ford"/>
    <s v="Fusion"/>
    <n v="2010"/>
    <s v="N"/>
    <n v="0"/>
  </r>
  <r>
    <n v="270"/>
    <n v="45"/>
    <n v="166264"/>
    <d v="2010-01-12T00:00:00"/>
    <x v="0"/>
    <s v="500/1000"/>
    <x v="0"/>
    <x v="75"/>
    <n v="0"/>
    <n v="476978"/>
    <x v="1"/>
    <x v="6"/>
    <x v="11"/>
    <s v="golf"/>
    <s v="husband"/>
    <x v="1"/>
    <x v="37"/>
    <d v="2015-01-14T00:00:00"/>
    <x v="2"/>
    <x v="3"/>
    <x v="1"/>
    <x v="2"/>
    <x v="2"/>
    <s v="Springfield"/>
    <s v="2078 3rd Ave"/>
    <n v="18"/>
    <n v="3"/>
    <s v="NO"/>
    <n v="1"/>
    <n v="1"/>
    <x v="0"/>
    <x v="73"/>
    <x v="71"/>
    <x v="71"/>
    <x v="75"/>
    <s v="Suburu"/>
    <s v="Legacy"/>
    <n v="1998"/>
    <s v="N"/>
    <n v="0"/>
  </r>
  <r>
    <n v="319"/>
    <n v="47"/>
    <n v="527945"/>
    <d v="1992-04-14T00:00:00"/>
    <x v="1"/>
    <s v="250/500"/>
    <x v="2"/>
    <x v="76"/>
    <n v="0"/>
    <n v="600648"/>
    <x v="0"/>
    <x v="6"/>
    <x v="10"/>
    <s v="dancing"/>
    <s v="not-in-family"/>
    <x v="1"/>
    <x v="0"/>
    <d v="2015-02-17T00:00:00"/>
    <x v="2"/>
    <x v="3"/>
    <x v="2"/>
    <x v="0"/>
    <x v="4"/>
    <s v="Northbrook"/>
    <s v="2804 Best St"/>
    <n v="22"/>
    <n v="3"/>
    <s v="NO"/>
    <n v="0"/>
    <n v="2"/>
    <x v="1"/>
    <x v="74"/>
    <x v="72"/>
    <x v="72"/>
    <x v="76"/>
    <s v="Audi"/>
    <s v="A3"/>
    <n v="2005"/>
    <s v="N"/>
    <n v="0"/>
  </r>
  <r>
    <n v="194"/>
    <n v="39"/>
    <n v="627540"/>
    <d v="2010-05-21T00:00:00"/>
    <x v="0"/>
    <s v="500/1000"/>
    <x v="0"/>
    <x v="77"/>
    <n v="6000000"/>
    <n v="608335"/>
    <x v="1"/>
    <x v="7"/>
    <x v="6"/>
    <s v="kayaking"/>
    <s v="wife"/>
    <x v="1"/>
    <x v="38"/>
    <d v="2015-01-24T00:00:00"/>
    <x v="1"/>
    <x v="1"/>
    <x v="1"/>
    <x v="1"/>
    <x v="0"/>
    <s v="Springfield"/>
    <s v="7877 Sky Lane"/>
    <n v="15"/>
    <n v="1"/>
    <s v="YES"/>
    <n v="2"/>
    <n v="2"/>
    <x v="0"/>
    <x v="75"/>
    <x v="73"/>
    <x v="73"/>
    <x v="77"/>
    <s v="Saab"/>
    <n v="95"/>
    <n v="2004"/>
    <s v="N"/>
    <n v="0"/>
  </r>
  <r>
    <n v="227"/>
    <n v="38"/>
    <n v="279422"/>
    <d v="2013-10-27T00:00:00"/>
    <x v="0"/>
    <s v="500/1000"/>
    <x v="2"/>
    <x v="78"/>
    <n v="0"/>
    <n v="471600"/>
    <x v="1"/>
    <x v="1"/>
    <x v="11"/>
    <s v="polo"/>
    <s v="unmarried"/>
    <x v="1"/>
    <x v="0"/>
    <d v="2015-01-21T00:00:00"/>
    <x v="0"/>
    <x v="2"/>
    <x v="0"/>
    <x v="2"/>
    <x v="0"/>
    <s v="Northbrook"/>
    <s v="6530 Weaver Ave"/>
    <n v="16"/>
    <n v="1"/>
    <s v="?"/>
    <n v="1"/>
    <n v="2"/>
    <x v="1"/>
    <x v="76"/>
    <x v="74"/>
    <x v="74"/>
    <x v="78"/>
    <s v="BMW"/>
    <s v="M5"/>
    <n v="2013"/>
    <s v="Y"/>
    <n v="0"/>
  </r>
  <r>
    <n v="137"/>
    <n v="31"/>
    <n v="484200"/>
    <d v="1994-10-12T00:00:00"/>
    <x v="0"/>
    <s v="250/500"/>
    <x v="1"/>
    <x v="79"/>
    <n v="0"/>
    <n v="441175"/>
    <x v="0"/>
    <x v="5"/>
    <x v="8"/>
    <s v="paintball"/>
    <s v="husband"/>
    <x v="42"/>
    <x v="39"/>
    <d v="2015-02-19T00:00:00"/>
    <x v="2"/>
    <x v="0"/>
    <x v="1"/>
    <x v="4"/>
    <x v="5"/>
    <s v="Arlington"/>
    <s v="3087 Oak Hwy"/>
    <n v="6"/>
    <n v="3"/>
    <s v="NO"/>
    <n v="1"/>
    <n v="2"/>
    <x v="2"/>
    <x v="77"/>
    <x v="75"/>
    <x v="75"/>
    <x v="79"/>
    <s v="Accura"/>
    <s v="MDX"/>
    <n v="2005"/>
    <s v="N"/>
    <n v="0"/>
  </r>
  <r>
    <n v="244"/>
    <m/>
    <n v="645258"/>
    <d v="1997-07-04T00:00:00"/>
    <x v="0"/>
    <s v="500/1000"/>
    <x v="1"/>
    <x v="80"/>
    <n v="5000000"/>
    <n v="603123"/>
    <x v="1"/>
    <x v="4"/>
    <x v="8"/>
    <s v="video-games"/>
    <s v="wife"/>
    <x v="1"/>
    <x v="0"/>
    <d v="2015-01-03T00:00:00"/>
    <x v="1"/>
    <x v="1"/>
    <x v="3"/>
    <x v="1"/>
    <x v="5"/>
    <s v="Northbrook"/>
    <s v="7098 Lincoln Hwy"/>
    <n v="10"/>
    <n v="1"/>
    <s v="?"/>
    <n v="2"/>
    <n v="1"/>
    <x v="1"/>
    <x v="78"/>
    <x v="76"/>
    <x v="76"/>
    <x v="80"/>
    <s v="Accura"/>
    <s v="TL"/>
    <n v="2005"/>
    <s v="N"/>
    <n v="1"/>
  </r>
  <r>
    <n v="78"/>
    <n v="29"/>
    <n v="694662"/>
    <d v="2011-02-15T00:00:00"/>
    <x v="2"/>
    <s v="250/500"/>
    <x v="0"/>
    <x v="81"/>
    <n v="6000000"/>
    <n v="457767"/>
    <x v="0"/>
    <x v="4"/>
    <x v="6"/>
    <s v="bungie-jumping"/>
    <s v="other-relative"/>
    <x v="1"/>
    <x v="0"/>
    <d v="2015-01-29T00:00:00"/>
    <x v="1"/>
    <x v="1"/>
    <x v="1"/>
    <x v="0"/>
    <x v="2"/>
    <s v="Northbrook"/>
    <s v="5124 Maple St"/>
    <n v="3"/>
    <n v="1"/>
    <s v="YES"/>
    <n v="2"/>
    <n v="2"/>
    <x v="2"/>
    <x v="79"/>
    <x v="77"/>
    <x v="77"/>
    <x v="81"/>
    <s v="Nissan"/>
    <s v="Maxima"/>
    <n v="2002"/>
    <s v="N"/>
    <n v="0"/>
  </r>
  <r>
    <n v="200"/>
    <n v="35"/>
    <n v="960680"/>
    <d v="1994-08-21T00:00:00"/>
    <x v="1"/>
    <s v="250/500"/>
    <x v="1"/>
    <x v="82"/>
    <n v="0"/>
    <n v="618498"/>
    <x v="0"/>
    <x v="5"/>
    <x v="8"/>
    <s v="video-games"/>
    <s v="wife"/>
    <x v="43"/>
    <x v="40"/>
    <d v="2015-01-19T00:00:00"/>
    <x v="1"/>
    <x v="1"/>
    <x v="3"/>
    <x v="1"/>
    <x v="1"/>
    <s v="Hillsdale"/>
    <s v="2333 Maple Lane"/>
    <n v="13"/>
    <n v="1"/>
    <s v="NO"/>
    <n v="0"/>
    <n v="3"/>
    <x v="0"/>
    <x v="80"/>
    <x v="78"/>
    <x v="78"/>
    <x v="82"/>
    <s v="Volkswagen"/>
    <s v="Jetta"/>
    <n v="2002"/>
    <s v="N"/>
    <n v="0"/>
  </r>
  <r>
    <n v="284"/>
    <n v="48"/>
    <n v="498140"/>
    <d v="1997-05-15T00:00:00"/>
    <x v="1"/>
    <s v="500/1000"/>
    <x v="1"/>
    <x v="83"/>
    <n v="0"/>
    <n v="605486"/>
    <x v="0"/>
    <x v="4"/>
    <x v="5"/>
    <s v="movies"/>
    <s v="not-in-family"/>
    <x v="1"/>
    <x v="41"/>
    <d v="2015-01-19T00:00:00"/>
    <x v="2"/>
    <x v="0"/>
    <x v="0"/>
    <x v="4"/>
    <x v="2"/>
    <s v="Hillsdale"/>
    <s v="1012 5th Lane"/>
    <n v="16"/>
    <n v="2"/>
    <s v="?"/>
    <n v="2"/>
    <n v="3"/>
    <x v="2"/>
    <x v="81"/>
    <x v="79"/>
    <x v="79"/>
    <x v="83"/>
    <s v="Audi"/>
    <s v="A3"/>
    <n v="2013"/>
    <s v="Y"/>
    <n v="0"/>
  </r>
  <r>
    <n v="275"/>
    <n v="41"/>
    <n v="498875"/>
    <d v="1996-10-26T00:00:00"/>
    <x v="0"/>
    <s v="100/300"/>
    <x v="1"/>
    <x v="84"/>
    <n v="0"/>
    <n v="617970"/>
    <x v="0"/>
    <x v="5"/>
    <x v="10"/>
    <s v="board-games"/>
    <s v="own-child"/>
    <x v="35"/>
    <x v="0"/>
    <d v="2015-02-02T00:00:00"/>
    <x v="2"/>
    <x v="3"/>
    <x v="0"/>
    <x v="2"/>
    <x v="2"/>
    <s v="Northbrook"/>
    <s v="7477 MLK Drive"/>
    <n v="13"/>
    <n v="3"/>
    <s v="YES"/>
    <n v="0"/>
    <n v="1"/>
    <x v="1"/>
    <x v="82"/>
    <x v="80"/>
    <x v="80"/>
    <x v="84"/>
    <s v="Suburu"/>
    <s v="Legacy"/>
    <n v="2007"/>
    <s v="N"/>
    <n v="0"/>
  </r>
  <r>
    <n v="153"/>
    <n v="34"/>
    <n v="798177"/>
    <d v="2006-03-04T00:00:00"/>
    <x v="2"/>
    <s v="500/1000"/>
    <x v="0"/>
    <x v="85"/>
    <n v="4000000"/>
    <n v="432934"/>
    <x v="1"/>
    <x v="2"/>
    <x v="7"/>
    <s v="yachting"/>
    <s v="husband"/>
    <x v="44"/>
    <x v="0"/>
    <d v="2015-01-30T00:00:00"/>
    <x v="2"/>
    <x v="3"/>
    <x v="1"/>
    <x v="3"/>
    <x v="0"/>
    <s v="Columbus"/>
    <s v="9489 3rd St"/>
    <n v="9"/>
    <n v="3"/>
    <s v="NO"/>
    <n v="2"/>
    <n v="1"/>
    <x v="1"/>
    <x v="83"/>
    <x v="81"/>
    <x v="81"/>
    <x v="85"/>
    <s v="Ford"/>
    <s v="F150"/>
    <n v="2007"/>
    <s v="N"/>
    <n v="0"/>
  </r>
  <r>
    <n v="134"/>
    <n v="32"/>
    <n v="614763"/>
    <d v="1991-01-02T00:00:00"/>
    <x v="2"/>
    <s v="500/1000"/>
    <x v="2"/>
    <x v="86"/>
    <n v="0"/>
    <n v="456762"/>
    <x v="1"/>
    <x v="0"/>
    <x v="6"/>
    <s v="yachting"/>
    <s v="own-child"/>
    <x v="24"/>
    <x v="0"/>
    <d v="2015-01-08T00:00:00"/>
    <x v="0"/>
    <x v="0"/>
    <x v="2"/>
    <x v="2"/>
    <x v="1"/>
    <s v="Springfield"/>
    <s v="2087 Apache Ave"/>
    <n v="2"/>
    <n v="1"/>
    <s v="?"/>
    <n v="2"/>
    <n v="1"/>
    <x v="0"/>
    <x v="84"/>
    <x v="82"/>
    <x v="82"/>
    <x v="86"/>
    <s v="BMW"/>
    <s v="3 Series"/>
    <n v="2015"/>
    <s v="N"/>
    <n v="0"/>
  </r>
  <r>
    <n v="31"/>
    <n v="36"/>
    <n v="679370"/>
    <d v="1999-08-15T00:00:00"/>
    <x v="2"/>
    <s v="500/1000"/>
    <x v="1"/>
    <x v="87"/>
    <n v="9000000"/>
    <n v="601748"/>
    <x v="1"/>
    <x v="6"/>
    <x v="5"/>
    <s v="kayaking"/>
    <s v="not-in-family"/>
    <x v="1"/>
    <x v="42"/>
    <d v="2015-01-30T00:00:00"/>
    <x v="3"/>
    <x v="1"/>
    <x v="3"/>
    <x v="1"/>
    <x v="4"/>
    <s v="Arlington"/>
    <s v="5540 Sky St"/>
    <n v="9"/>
    <n v="1"/>
    <s v="NO"/>
    <n v="0"/>
    <n v="1"/>
    <x v="0"/>
    <x v="85"/>
    <x v="83"/>
    <x v="83"/>
    <x v="87"/>
    <s v="Dodge"/>
    <s v="Neon"/>
    <n v="2002"/>
    <s v="N"/>
    <n v="0"/>
  </r>
  <r>
    <n v="41"/>
    <n v="25"/>
    <n v="958857"/>
    <d v="1992-01-15T00:00:00"/>
    <x v="1"/>
    <s v="100/300"/>
    <x v="0"/>
    <x v="88"/>
    <n v="0"/>
    <n v="607763"/>
    <x v="1"/>
    <x v="6"/>
    <x v="8"/>
    <s v="exercise"/>
    <s v="not-in-family"/>
    <x v="1"/>
    <x v="43"/>
    <d v="2015-01-07T00:00:00"/>
    <x v="2"/>
    <x v="0"/>
    <x v="0"/>
    <x v="3"/>
    <x v="0"/>
    <s v="Columbus"/>
    <s v="7238 2nd St"/>
    <n v="12"/>
    <n v="3"/>
    <s v="YES"/>
    <n v="2"/>
    <n v="0"/>
    <x v="1"/>
    <x v="86"/>
    <x v="20"/>
    <x v="84"/>
    <x v="88"/>
    <s v="Accura"/>
    <s v="MDX"/>
    <n v="2011"/>
    <s v="Y"/>
    <n v="0"/>
  </r>
  <r>
    <n v="127"/>
    <n v="29"/>
    <n v="686816"/>
    <d v="1999-12-07T00:00:00"/>
    <x v="0"/>
    <s v="250/500"/>
    <x v="1"/>
    <x v="89"/>
    <n v="5000000"/>
    <n v="436973"/>
    <x v="1"/>
    <x v="5"/>
    <x v="2"/>
    <s v="board-games"/>
    <s v="own-child"/>
    <x v="1"/>
    <x v="0"/>
    <d v="2015-02-24T00:00:00"/>
    <x v="2"/>
    <x v="3"/>
    <x v="2"/>
    <x v="2"/>
    <x v="0"/>
    <s v="Arlington"/>
    <s v="8442 Britain Hwy"/>
    <n v="12"/>
    <n v="2"/>
    <s v="YES"/>
    <n v="1"/>
    <n v="1"/>
    <x v="1"/>
    <x v="87"/>
    <x v="84"/>
    <x v="85"/>
    <x v="89"/>
    <s v="Saab"/>
    <n v="93"/>
    <n v="1995"/>
    <s v="N"/>
    <n v="0"/>
  </r>
  <r>
    <n v="61"/>
    <n v="23"/>
    <n v="127754"/>
    <d v="1993-06-06T00:00:00"/>
    <x v="2"/>
    <s v="250/500"/>
    <x v="1"/>
    <x v="90"/>
    <n v="4000000"/>
    <n v="471300"/>
    <x v="1"/>
    <x v="2"/>
    <x v="4"/>
    <s v="exercise"/>
    <s v="own-child"/>
    <x v="1"/>
    <x v="1"/>
    <d v="2015-02-02T00:00:00"/>
    <x v="0"/>
    <x v="0"/>
    <x v="0"/>
    <x v="0"/>
    <x v="2"/>
    <s v="Columbus"/>
    <s v="1331 Britain Hwy"/>
    <n v="14"/>
    <n v="1"/>
    <s v="NO"/>
    <n v="0"/>
    <n v="3"/>
    <x v="1"/>
    <x v="88"/>
    <x v="85"/>
    <x v="86"/>
    <x v="90"/>
    <s v="Honda"/>
    <s v="Accord"/>
    <n v="2004"/>
    <s v="Y"/>
    <n v="0"/>
  </r>
  <r>
    <n v="207"/>
    <n v="42"/>
    <n v="918629"/>
    <d v="2000-10-03T00:00:00"/>
    <x v="2"/>
    <s v="250/500"/>
    <x v="1"/>
    <x v="91"/>
    <n v="0"/>
    <n v="453277"/>
    <x v="0"/>
    <x v="1"/>
    <x v="13"/>
    <s v="yachting"/>
    <s v="own-child"/>
    <x v="45"/>
    <x v="0"/>
    <d v="2015-02-28T00:00:00"/>
    <x v="3"/>
    <x v="1"/>
    <x v="3"/>
    <x v="1"/>
    <x v="4"/>
    <s v="Springfield"/>
    <s v="5260 Francis Drive"/>
    <n v="9"/>
    <n v="1"/>
    <s v="NO"/>
    <n v="0"/>
    <n v="1"/>
    <x v="2"/>
    <x v="89"/>
    <x v="86"/>
    <x v="87"/>
    <x v="91"/>
    <s v="BMW"/>
    <s v="X5"/>
    <n v="2007"/>
    <s v="N"/>
    <n v="0"/>
  </r>
  <r>
    <n v="219"/>
    <n v="43"/>
    <n v="731450"/>
    <d v="2010-12-29T00:00:00"/>
    <x v="1"/>
    <s v="100/300"/>
    <x v="0"/>
    <x v="92"/>
    <n v="0"/>
    <n v="465100"/>
    <x v="1"/>
    <x v="0"/>
    <x v="8"/>
    <s v="exercise"/>
    <s v="not-in-family"/>
    <x v="46"/>
    <x v="44"/>
    <d v="2015-02-09T00:00:00"/>
    <x v="2"/>
    <x v="3"/>
    <x v="0"/>
    <x v="4"/>
    <x v="5"/>
    <s v="Riverwood"/>
    <s v="1135 Solo Lane"/>
    <n v="3"/>
    <n v="3"/>
    <s v="NO"/>
    <n v="1"/>
    <n v="1"/>
    <x v="1"/>
    <x v="90"/>
    <x v="87"/>
    <x v="88"/>
    <x v="92"/>
    <s v="Ford"/>
    <s v="Fusion"/>
    <n v="2009"/>
    <s v="N"/>
    <n v="0"/>
  </r>
  <r>
    <n v="271"/>
    <n v="42"/>
    <n v="307447"/>
    <d v="1990-03-17T00:00:00"/>
    <x v="2"/>
    <s v="100/300"/>
    <x v="2"/>
    <x v="93"/>
    <n v="0"/>
    <n v="603248"/>
    <x v="1"/>
    <x v="5"/>
    <x v="1"/>
    <s v="hiking"/>
    <s v="not-in-family"/>
    <x v="1"/>
    <x v="0"/>
    <d v="2015-01-19T00:00:00"/>
    <x v="2"/>
    <x v="2"/>
    <x v="2"/>
    <x v="4"/>
    <x v="0"/>
    <s v="Northbend"/>
    <s v="9737 Solo Hwy"/>
    <n v="21"/>
    <n v="3"/>
    <s v="NO"/>
    <n v="1"/>
    <n v="0"/>
    <x v="2"/>
    <x v="91"/>
    <x v="88"/>
    <x v="89"/>
    <x v="93"/>
    <s v="Mercedes"/>
    <s v="ML350"/>
    <n v="2005"/>
    <s v="N"/>
    <n v="0"/>
  </r>
  <r>
    <n v="80"/>
    <n v="25"/>
    <n v="992145"/>
    <d v="2012-03-01T00:00:00"/>
    <x v="2"/>
    <s v="100/300"/>
    <x v="1"/>
    <x v="94"/>
    <n v="5000000"/>
    <n v="601112"/>
    <x v="1"/>
    <x v="1"/>
    <x v="3"/>
    <s v="exercise"/>
    <s v="husband"/>
    <x v="47"/>
    <x v="45"/>
    <d v="2015-02-21T00:00:00"/>
    <x v="1"/>
    <x v="1"/>
    <x v="1"/>
    <x v="1"/>
    <x v="3"/>
    <s v="Northbrook"/>
    <s v="3289 Britain Drive"/>
    <n v="5"/>
    <n v="1"/>
    <s v="NO"/>
    <n v="2"/>
    <n v="0"/>
    <x v="0"/>
    <x v="92"/>
    <x v="89"/>
    <x v="90"/>
    <x v="13"/>
    <s v="Toyota"/>
    <s v="Highlander"/>
    <n v="2001"/>
    <s v="N"/>
    <n v="0"/>
  </r>
  <r>
    <n v="325"/>
    <n v="47"/>
    <n v="900628"/>
    <d v="2006-02-05T00:00:00"/>
    <x v="1"/>
    <s v="500/1000"/>
    <x v="0"/>
    <x v="95"/>
    <n v="0"/>
    <n v="438830"/>
    <x v="1"/>
    <x v="2"/>
    <x v="9"/>
    <s v="hiking"/>
    <s v="not-in-family"/>
    <x v="48"/>
    <x v="0"/>
    <d v="2015-01-14T00:00:00"/>
    <x v="0"/>
    <x v="0"/>
    <x v="0"/>
    <x v="2"/>
    <x v="1"/>
    <s v="Springfield"/>
    <s v="6550 Andromedia St"/>
    <n v="11"/>
    <n v="1"/>
    <s v="YES"/>
    <n v="0"/>
    <n v="3"/>
    <x v="2"/>
    <x v="18"/>
    <x v="18"/>
    <x v="91"/>
    <x v="94"/>
    <s v="Dodge"/>
    <s v="RAM"/>
    <n v="2006"/>
    <s v="Y"/>
    <n v="0"/>
  </r>
  <r>
    <n v="29"/>
    <n v="25"/>
    <n v="235220"/>
    <d v="2014-11-01T00:00:00"/>
    <x v="2"/>
    <s v="250/500"/>
    <x v="1"/>
    <x v="96"/>
    <n v="0"/>
    <n v="464959"/>
    <x v="0"/>
    <x v="4"/>
    <x v="13"/>
    <s v="skydiving"/>
    <s v="own-child"/>
    <x v="1"/>
    <x v="46"/>
    <d v="2015-01-22T00:00:00"/>
    <x v="2"/>
    <x v="2"/>
    <x v="1"/>
    <x v="3"/>
    <x v="0"/>
    <s v="Hillsdale"/>
    <s v="1679 2nd Hwy"/>
    <n v="4"/>
    <n v="4"/>
    <s v="YES"/>
    <n v="1"/>
    <n v="2"/>
    <x v="0"/>
    <x v="93"/>
    <x v="90"/>
    <x v="92"/>
    <x v="95"/>
    <s v="Nissan"/>
    <s v="Pathfinder"/>
    <n v="2013"/>
    <s v="Y"/>
    <n v="0"/>
  </r>
  <r>
    <n v="295"/>
    <n v="48"/>
    <n v="740019"/>
    <d v="2009-06-17T00:00:00"/>
    <x v="0"/>
    <s v="250/500"/>
    <x v="0"/>
    <x v="97"/>
    <n v="0"/>
    <n v="439787"/>
    <x v="1"/>
    <x v="6"/>
    <x v="1"/>
    <s v="kayaking"/>
    <s v="wife"/>
    <x v="1"/>
    <x v="0"/>
    <d v="2015-02-22T00:00:00"/>
    <x v="3"/>
    <x v="1"/>
    <x v="3"/>
    <x v="1"/>
    <x v="4"/>
    <s v="Columbus"/>
    <s v="3998 Flute St"/>
    <n v="6"/>
    <n v="1"/>
    <s v="?"/>
    <n v="1"/>
    <n v="2"/>
    <x v="0"/>
    <x v="94"/>
    <x v="91"/>
    <x v="93"/>
    <x v="96"/>
    <s v="Saab"/>
    <n v="95"/>
    <n v="1999"/>
    <s v="N"/>
    <n v="0"/>
  </r>
  <r>
    <n v="239"/>
    <n v="42"/>
    <n v="246882"/>
    <d v="1999-09-20T00:00:00"/>
    <x v="2"/>
    <s v="100/300"/>
    <x v="0"/>
    <x v="98"/>
    <n v="0"/>
    <n v="464839"/>
    <x v="0"/>
    <x v="6"/>
    <x v="8"/>
    <s v="reading"/>
    <s v="not-in-family"/>
    <x v="1"/>
    <x v="0"/>
    <d v="2015-01-26T00:00:00"/>
    <x v="1"/>
    <x v="1"/>
    <x v="3"/>
    <x v="1"/>
    <x v="5"/>
    <s v="Northbrook"/>
    <s v="2430 MLK Ave"/>
    <n v="10"/>
    <n v="1"/>
    <s v="NO"/>
    <n v="0"/>
    <n v="0"/>
    <x v="1"/>
    <x v="95"/>
    <x v="92"/>
    <x v="94"/>
    <x v="97"/>
    <s v="Audi"/>
    <s v="A3"/>
    <n v="2007"/>
    <s v="N"/>
    <n v="0"/>
  </r>
  <r>
    <n v="269"/>
    <n v="41"/>
    <n v="797613"/>
    <d v="1990-10-19T00:00:00"/>
    <x v="1"/>
    <s v="100/300"/>
    <x v="2"/>
    <x v="99"/>
    <n v="0"/>
    <n v="448984"/>
    <x v="1"/>
    <x v="6"/>
    <x v="9"/>
    <s v="yachting"/>
    <s v="not-in-family"/>
    <x v="1"/>
    <x v="47"/>
    <d v="2015-01-24T00:00:00"/>
    <x v="0"/>
    <x v="2"/>
    <x v="1"/>
    <x v="0"/>
    <x v="0"/>
    <s v="Northbend"/>
    <s v="7717 Britain Hwy"/>
    <n v="23"/>
    <n v="1"/>
    <s v="YES"/>
    <n v="0"/>
    <n v="0"/>
    <x v="1"/>
    <x v="96"/>
    <x v="93"/>
    <x v="95"/>
    <x v="98"/>
    <s v="Saab"/>
    <s v="92x"/>
    <n v="2007"/>
    <s v="N"/>
    <n v="0"/>
  </r>
  <r>
    <n v="80"/>
    <n v="27"/>
    <n v="193442"/>
    <d v="1996-08-05T00:00:00"/>
    <x v="2"/>
    <s v="100/300"/>
    <x v="0"/>
    <x v="100"/>
    <n v="0"/>
    <n v="440327"/>
    <x v="1"/>
    <x v="6"/>
    <x v="4"/>
    <s v="exercise"/>
    <s v="unmarried"/>
    <x v="1"/>
    <x v="0"/>
    <d v="2015-02-19T00:00:00"/>
    <x v="0"/>
    <x v="0"/>
    <x v="0"/>
    <x v="0"/>
    <x v="4"/>
    <s v="Northbend"/>
    <s v="7773 Tree Hwy"/>
    <n v="13"/>
    <n v="1"/>
    <s v="YES"/>
    <n v="1"/>
    <n v="0"/>
    <x v="0"/>
    <x v="97"/>
    <x v="94"/>
    <x v="96"/>
    <x v="99"/>
    <s v="Saab"/>
    <n v="95"/>
    <n v="2004"/>
    <s v="N"/>
    <n v="0"/>
  </r>
  <r>
    <n v="279"/>
    <n v="41"/>
    <n v="389238"/>
    <d v="2001-06-06T00:00:00"/>
    <x v="2"/>
    <s v="250/500"/>
    <x v="2"/>
    <x v="101"/>
    <n v="0"/>
    <n v="460742"/>
    <x v="1"/>
    <x v="7"/>
    <x v="5"/>
    <s v="bungie-jumping"/>
    <s v="husband"/>
    <x v="49"/>
    <x v="48"/>
    <d v="2015-01-29T00:00:00"/>
    <x v="2"/>
    <x v="3"/>
    <x v="1"/>
    <x v="2"/>
    <x v="5"/>
    <s v="Northbrook"/>
    <s v="2199 Texas Drive"/>
    <n v="16"/>
    <n v="3"/>
    <s v="?"/>
    <n v="2"/>
    <n v="3"/>
    <x v="2"/>
    <x v="98"/>
    <x v="20"/>
    <x v="97"/>
    <x v="100"/>
    <s v="Ford"/>
    <s v="Fusion"/>
    <n v="2013"/>
    <s v="N"/>
    <n v="0"/>
  </r>
  <r>
    <n v="165"/>
    <n v="33"/>
    <n v="760179"/>
    <d v="2007-03-25T00:00:00"/>
    <x v="0"/>
    <s v="100/300"/>
    <x v="0"/>
    <x v="102"/>
    <n v="0"/>
    <n v="446895"/>
    <x v="1"/>
    <x v="2"/>
    <x v="4"/>
    <s v="kayaking"/>
    <s v="other-relative"/>
    <x v="25"/>
    <x v="49"/>
    <d v="2015-02-15T00:00:00"/>
    <x v="3"/>
    <x v="1"/>
    <x v="1"/>
    <x v="0"/>
    <x v="4"/>
    <s v="Northbend"/>
    <s v="1028 Sky Lane"/>
    <n v="3"/>
    <n v="1"/>
    <s v="NO"/>
    <n v="1"/>
    <n v="1"/>
    <x v="2"/>
    <x v="99"/>
    <x v="95"/>
    <x v="98"/>
    <x v="101"/>
    <s v="Toyota"/>
    <s v="Highlander"/>
    <n v="2008"/>
    <s v="N"/>
    <n v="0"/>
  </r>
  <r>
    <n v="350"/>
    <n v="54"/>
    <n v="939905"/>
    <d v="2013-10-31T00:00:00"/>
    <x v="0"/>
    <s v="500/1000"/>
    <x v="2"/>
    <x v="103"/>
    <n v="0"/>
    <n v="609374"/>
    <x v="0"/>
    <x v="6"/>
    <x v="6"/>
    <s v="basketball"/>
    <s v="wife"/>
    <x v="50"/>
    <x v="0"/>
    <d v="2015-02-12T00:00:00"/>
    <x v="2"/>
    <x v="0"/>
    <x v="2"/>
    <x v="0"/>
    <x v="0"/>
    <s v="Northbend"/>
    <s v="4154 Lincoln Hwy"/>
    <n v="15"/>
    <n v="3"/>
    <s v="NO"/>
    <n v="0"/>
    <n v="0"/>
    <x v="1"/>
    <x v="100"/>
    <x v="96"/>
    <x v="99"/>
    <x v="102"/>
    <s v="Chevrolet"/>
    <s v="Malibu"/>
    <n v="2014"/>
    <s v="N"/>
    <n v="0"/>
  </r>
  <r>
    <n v="295"/>
    <n v="49"/>
    <n v="872814"/>
    <d v="1992-06-13T00:00:00"/>
    <x v="2"/>
    <s v="100/300"/>
    <x v="2"/>
    <x v="104"/>
    <n v="0"/>
    <n v="451672"/>
    <x v="0"/>
    <x v="6"/>
    <x v="5"/>
    <s v="kayaking"/>
    <s v="husband"/>
    <x v="51"/>
    <x v="50"/>
    <d v="2015-01-01T00:00:00"/>
    <x v="1"/>
    <x v="1"/>
    <x v="1"/>
    <x v="1"/>
    <x v="4"/>
    <s v="Columbus"/>
    <s v="8085 Andromedia St"/>
    <n v="4"/>
    <n v="1"/>
    <s v="YES"/>
    <n v="1"/>
    <n v="3"/>
    <x v="0"/>
    <x v="101"/>
    <x v="52"/>
    <x v="52"/>
    <x v="103"/>
    <s v="Mercedes"/>
    <s v="E400"/>
    <n v="2002"/>
    <s v="N"/>
    <n v="0"/>
  </r>
  <r>
    <n v="464"/>
    <n v="61"/>
    <n v="632627"/>
    <d v="1990-10-07T00:00:00"/>
    <x v="0"/>
    <s v="500/1000"/>
    <x v="0"/>
    <x v="105"/>
    <n v="0"/>
    <n v="604450"/>
    <x v="1"/>
    <x v="2"/>
    <x v="5"/>
    <s v="basketball"/>
    <s v="husband"/>
    <x v="1"/>
    <x v="51"/>
    <d v="2015-01-13T00:00:00"/>
    <x v="2"/>
    <x v="2"/>
    <x v="0"/>
    <x v="0"/>
    <x v="1"/>
    <s v="Northbend"/>
    <s v="4793 4th Ridge"/>
    <n v="6"/>
    <n v="3"/>
    <s v="?"/>
    <n v="0"/>
    <n v="2"/>
    <x v="0"/>
    <x v="102"/>
    <x v="97"/>
    <x v="100"/>
    <x v="104"/>
    <s v="Saab"/>
    <n v="95"/>
    <n v="2000"/>
    <s v="Y"/>
    <n v="0"/>
  </r>
  <r>
    <n v="118"/>
    <n v="28"/>
    <n v="283414"/>
    <d v="1991-12-28T00:00:00"/>
    <x v="1"/>
    <s v="500/1000"/>
    <x v="1"/>
    <x v="106"/>
    <n v="0"/>
    <n v="432896"/>
    <x v="1"/>
    <x v="5"/>
    <x v="11"/>
    <s v="camping"/>
    <s v="own-child"/>
    <x v="1"/>
    <x v="52"/>
    <d v="2015-03-01T00:00:00"/>
    <x v="2"/>
    <x v="3"/>
    <x v="0"/>
    <x v="4"/>
    <x v="4"/>
    <s v="Columbus"/>
    <s v="7428 Sky Hwy"/>
    <n v="22"/>
    <n v="2"/>
    <s v="NO"/>
    <n v="1"/>
    <n v="0"/>
    <x v="1"/>
    <x v="103"/>
    <x v="98"/>
    <x v="101"/>
    <x v="105"/>
    <s v="Volkswagen"/>
    <s v="Passat"/>
    <n v="1997"/>
    <s v="N"/>
    <n v="0"/>
  </r>
  <r>
    <n v="298"/>
    <n v="47"/>
    <n v="163161"/>
    <d v="1998-11-11T00:00:00"/>
    <x v="2"/>
    <s v="500/1000"/>
    <x v="1"/>
    <x v="107"/>
    <n v="0"/>
    <n v="618929"/>
    <x v="1"/>
    <x v="1"/>
    <x v="1"/>
    <s v="basketball"/>
    <s v="other-relative"/>
    <x v="52"/>
    <x v="0"/>
    <d v="2015-02-02T00:00:00"/>
    <x v="0"/>
    <x v="3"/>
    <x v="0"/>
    <x v="2"/>
    <x v="2"/>
    <s v="Northbrook"/>
    <s v="2306 5th Lane"/>
    <n v="1"/>
    <n v="1"/>
    <s v="?"/>
    <n v="0"/>
    <n v="0"/>
    <x v="1"/>
    <x v="104"/>
    <x v="72"/>
    <x v="72"/>
    <x v="106"/>
    <s v="Saab"/>
    <n v="93"/>
    <n v="2000"/>
    <s v="Y"/>
    <n v="1"/>
  </r>
  <r>
    <n v="87"/>
    <n v="31"/>
    <n v="853360"/>
    <d v="2009-06-26T00:00:00"/>
    <x v="1"/>
    <s v="500/1000"/>
    <x v="0"/>
    <x v="108"/>
    <n v="0"/>
    <n v="451312"/>
    <x v="1"/>
    <x v="4"/>
    <x v="2"/>
    <s v="chess"/>
    <s v="husband"/>
    <x v="1"/>
    <x v="53"/>
    <d v="2015-01-27T00:00:00"/>
    <x v="2"/>
    <x v="2"/>
    <x v="0"/>
    <x v="2"/>
    <x v="2"/>
    <s v="Springfield"/>
    <s v="3052 Weaver Ridge"/>
    <n v="16"/>
    <n v="3"/>
    <s v="NO"/>
    <n v="0"/>
    <n v="3"/>
    <x v="0"/>
    <x v="81"/>
    <x v="79"/>
    <x v="79"/>
    <x v="83"/>
    <s v="Nissan"/>
    <s v="Ultima"/>
    <n v="2006"/>
    <s v="Y"/>
    <n v="0"/>
  </r>
  <r>
    <n v="261"/>
    <n v="42"/>
    <n v="776860"/>
    <d v="2009-01-11T00:00:00"/>
    <x v="0"/>
    <s v="250/500"/>
    <x v="2"/>
    <x v="109"/>
    <n v="0"/>
    <n v="605141"/>
    <x v="1"/>
    <x v="6"/>
    <x v="5"/>
    <s v="video-games"/>
    <s v="unmarried"/>
    <x v="1"/>
    <x v="0"/>
    <d v="2015-01-12T00:00:00"/>
    <x v="0"/>
    <x v="2"/>
    <x v="1"/>
    <x v="0"/>
    <x v="0"/>
    <s v="Riverwood"/>
    <s v="5211 Weaver Drive"/>
    <n v="18"/>
    <n v="1"/>
    <s v="?"/>
    <n v="1"/>
    <n v="2"/>
    <x v="0"/>
    <x v="105"/>
    <x v="99"/>
    <x v="102"/>
    <x v="107"/>
    <s v="Dodge"/>
    <s v="RAM"/>
    <n v="2010"/>
    <s v="N"/>
    <n v="0"/>
  </r>
  <r>
    <n v="453"/>
    <n v="60"/>
    <n v="149367"/>
    <d v="2003-03-18T00:00:00"/>
    <x v="1"/>
    <s v="100/300"/>
    <x v="2"/>
    <x v="110"/>
    <n v="6000000"/>
    <n v="459504"/>
    <x v="0"/>
    <x v="1"/>
    <x v="0"/>
    <s v="dancing"/>
    <s v="unmarried"/>
    <x v="53"/>
    <x v="54"/>
    <d v="2015-01-06T00:00:00"/>
    <x v="0"/>
    <x v="3"/>
    <x v="0"/>
    <x v="2"/>
    <x v="5"/>
    <s v="Springfield"/>
    <s v="7253 MLK St"/>
    <n v="0"/>
    <n v="1"/>
    <s v="YES"/>
    <n v="0"/>
    <n v="0"/>
    <x v="1"/>
    <x v="106"/>
    <x v="100"/>
    <x v="103"/>
    <x v="108"/>
    <s v="Ford"/>
    <s v="F150"/>
    <n v="2015"/>
    <s v="Y"/>
    <n v="0"/>
  </r>
  <r>
    <n v="210"/>
    <n v="41"/>
    <n v="395269"/>
    <d v="2012-11-02T00:00:00"/>
    <x v="2"/>
    <s v="500/1000"/>
    <x v="2"/>
    <x v="111"/>
    <n v="0"/>
    <n v="432781"/>
    <x v="0"/>
    <x v="5"/>
    <x v="8"/>
    <s v="polo"/>
    <s v="other-relative"/>
    <x v="1"/>
    <x v="55"/>
    <d v="2015-01-30T00:00:00"/>
    <x v="2"/>
    <x v="2"/>
    <x v="2"/>
    <x v="3"/>
    <x v="6"/>
    <s v="Columbus"/>
    <s v="1454 5th Ridge"/>
    <n v="12"/>
    <n v="3"/>
    <s v="?"/>
    <n v="2"/>
    <n v="0"/>
    <x v="2"/>
    <x v="107"/>
    <x v="101"/>
    <x v="104"/>
    <x v="109"/>
    <s v="BMW"/>
    <s v="X5"/>
    <n v="2001"/>
    <s v="N"/>
    <n v="1"/>
  </r>
  <r>
    <n v="168"/>
    <n v="32"/>
    <n v="981123"/>
    <d v="2000-05-04T00:00:00"/>
    <x v="1"/>
    <s v="100/300"/>
    <x v="0"/>
    <x v="112"/>
    <n v="0"/>
    <n v="452748"/>
    <x v="0"/>
    <x v="0"/>
    <x v="9"/>
    <s v="camping"/>
    <s v="own-child"/>
    <x v="1"/>
    <x v="39"/>
    <d v="2015-03-01T00:00:00"/>
    <x v="2"/>
    <x v="0"/>
    <x v="0"/>
    <x v="3"/>
    <x v="1"/>
    <s v="Hillsdale"/>
    <s v="5622 Best Ridge"/>
    <n v="13"/>
    <n v="2"/>
    <s v="?"/>
    <n v="1"/>
    <n v="1"/>
    <x v="1"/>
    <x v="108"/>
    <x v="102"/>
    <x v="105"/>
    <x v="110"/>
    <s v="Saab"/>
    <n v="93"/>
    <n v="2007"/>
    <s v="N"/>
    <n v="0"/>
  </r>
  <r>
    <n v="390"/>
    <n v="51"/>
    <n v="143626"/>
    <d v="1999-09-29T00:00:00"/>
    <x v="0"/>
    <s v="250/500"/>
    <x v="1"/>
    <x v="113"/>
    <n v="0"/>
    <n v="618316"/>
    <x v="0"/>
    <x v="2"/>
    <x v="3"/>
    <s v="reading"/>
    <s v="other-relative"/>
    <x v="1"/>
    <x v="0"/>
    <d v="2015-02-24T00:00:00"/>
    <x v="1"/>
    <x v="1"/>
    <x v="1"/>
    <x v="1"/>
    <x v="1"/>
    <s v="Northbrook"/>
    <s v="4574 Britain Hwy"/>
    <n v="9"/>
    <n v="1"/>
    <s v="YES"/>
    <n v="1"/>
    <n v="1"/>
    <x v="0"/>
    <x v="109"/>
    <x v="78"/>
    <x v="78"/>
    <x v="91"/>
    <s v="Ford"/>
    <s v="F150"/>
    <n v="2001"/>
    <s v="N"/>
    <n v="0"/>
  </r>
  <r>
    <n v="258"/>
    <n v="46"/>
    <n v="648397"/>
    <d v="1999-03-09T00:00:00"/>
    <x v="1"/>
    <s v="100/300"/>
    <x v="0"/>
    <x v="114"/>
    <n v="10000000"/>
    <n v="455365"/>
    <x v="0"/>
    <x v="0"/>
    <x v="1"/>
    <s v="hiking"/>
    <s v="other-relative"/>
    <x v="54"/>
    <x v="56"/>
    <d v="2015-01-24T00:00:00"/>
    <x v="2"/>
    <x v="0"/>
    <x v="2"/>
    <x v="3"/>
    <x v="2"/>
    <s v="Riverwood"/>
    <s v="4539 Texas St"/>
    <n v="14"/>
    <n v="3"/>
    <s v="NO"/>
    <n v="0"/>
    <n v="1"/>
    <x v="1"/>
    <x v="110"/>
    <x v="103"/>
    <x v="106"/>
    <x v="111"/>
    <s v="Accura"/>
    <s v="MDX"/>
    <n v="1997"/>
    <s v="Y"/>
    <n v="0"/>
  </r>
  <r>
    <n v="107"/>
    <n v="31"/>
    <n v="154982"/>
    <d v="1991-02-13T00:00:00"/>
    <x v="2"/>
    <s v="500/1000"/>
    <x v="1"/>
    <x v="18"/>
    <n v="0"/>
    <n v="470603"/>
    <x v="1"/>
    <x v="1"/>
    <x v="1"/>
    <s v="bungie-jumping"/>
    <s v="other-relative"/>
    <x v="55"/>
    <x v="57"/>
    <d v="2015-02-26T00:00:00"/>
    <x v="0"/>
    <x v="2"/>
    <x v="1"/>
    <x v="0"/>
    <x v="0"/>
    <s v="Hillsdale"/>
    <s v="8118 Elm Ridge"/>
    <n v="16"/>
    <n v="1"/>
    <s v="NO"/>
    <n v="0"/>
    <n v="3"/>
    <x v="2"/>
    <x v="111"/>
    <x v="104"/>
    <x v="107"/>
    <x v="112"/>
    <s v="Suburu"/>
    <s v="Legacy"/>
    <n v="2002"/>
    <s v="N"/>
    <n v="0"/>
  </r>
  <r>
    <n v="225"/>
    <n v="41"/>
    <n v="330591"/>
    <d v="1993-08-05T00:00:00"/>
    <x v="0"/>
    <s v="500/1000"/>
    <x v="1"/>
    <x v="115"/>
    <n v="0"/>
    <n v="475292"/>
    <x v="0"/>
    <x v="5"/>
    <x v="8"/>
    <s v="exercise"/>
    <s v="unmarried"/>
    <x v="56"/>
    <x v="58"/>
    <d v="2015-01-19T00:00:00"/>
    <x v="2"/>
    <x v="0"/>
    <x v="0"/>
    <x v="0"/>
    <x v="2"/>
    <s v="Northbend"/>
    <s v="3814 Britain Drive"/>
    <n v="20"/>
    <n v="3"/>
    <s v="?"/>
    <n v="2"/>
    <n v="2"/>
    <x v="2"/>
    <x v="112"/>
    <x v="105"/>
    <x v="108"/>
    <x v="113"/>
    <s v="Toyota"/>
    <s v="Highlander"/>
    <n v="2011"/>
    <s v="Y"/>
    <n v="0"/>
  </r>
  <r>
    <n v="164"/>
    <n v="38"/>
    <n v="319232"/>
    <d v="1997-10-31T00:00:00"/>
    <x v="2"/>
    <s v="250/500"/>
    <x v="1"/>
    <x v="116"/>
    <n v="0"/>
    <n v="467743"/>
    <x v="1"/>
    <x v="1"/>
    <x v="10"/>
    <s v="yachting"/>
    <s v="not-in-family"/>
    <x v="57"/>
    <x v="0"/>
    <d v="2015-01-17T00:00:00"/>
    <x v="0"/>
    <x v="2"/>
    <x v="1"/>
    <x v="2"/>
    <x v="2"/>
    <s v="Hillsdale"/>
    <s v="4614 MLK Ave"/>
    <n v="4"/>
    <n v="1"/>
    <s v="NO"/>
    <n v="1"/>
    <n v="3"/>
    <x v="0"/>
    <x v="113"/>
    <x v="106"/>
    <x v="109"/>
    <x v="114"/>
    <s v="Ford"/>
    <s v="Fusion"/>
    <n v="2015"/>
    <s v="N"/>
    <n v="0"/>
  </r>
  <r>
    <n v="245"/>
    <n v="39"/>
    <n v="531640"/>
    <d v="2001-04-21T00:00:00"/>
    <x v="0"/>
    <s v="250/500"/>
    <x v="2"/>
    <x v="117"/>
    <n v="8000000"/>
    <n v="460675"/>
    <x v="1"/>
    <x v="2"/>
    <x v="12"/>
    <s v="camping"/>
    <s v="husband"/>
    <x v="58"/>
    <x v="0"/>
    <d v="2015-02-20T00:00:00"/>
    <x v="2"/>
    <x v="2"/>
    <x v="1"/>
    <x v="0"/>
    <x v="2"/>
    <s v="Arlington"/>
    <s v="1628 Best Drive"/>
    <n v="7"/>
    <n v="3"/>
    <s v="?"/>
    <n v="0"/>
    <n v="1"/>
    <x v="1"/>
    <x v="114"/>
    <x v="107"/>
    <x v="110"/>
    <x v="115"/>
    <s v="BMW"/>
    <s v="3 Series"/>
    <n v="2010"/>
    <s v="N"/>
    <n v="0"/>
  </r>
  <r>
    <n v="255"/>
    <n v="41"/>
    <n v="368050"/>
    <d v="2013-01-08T00:00:00"/>
    <x v="2"/>
    <s v="500/1000"/>
    <x v="1"/>
    <x v="118"/>
    <n v="4000000"/>
    <n v="618123"/>
    <x v="0"/>
    <x v="5"/>
    <x v="7"/>
    <s v="board-games"/>
    <s v="other-relative"/>
    <x v="1"/>
    <x v="0"/>
    <d v="2015-02-22T00:00:00"/>
    <x v="0"/>
    <x v="0"/>
    <x v="1"/>
    <x v="2"/>
    <x v="0"/>
    <s v="Hillsdale"/>
    <s v="8381 Solo Hwy"/>
    <n v="22"/>
    <n v="1"/>
    <s v="NO"/>
    <n v="2"/>
    <n v="0"/>
    <x v="1"/>
    <x v="115"/>
    <x v="108"/>
    <x v="111"/>
    <x v="116"/>
    <s v="Volkswagen"/>
    <s v="Passat"/>
    <n v="2000"/>
    <s v="N"/>
    <n v="0"/>
  </r>
  <r>
    <n v="206"/>
    <n v="36"/>
    <n v="253791"/>
    <d v="2009-07-23T00:00:00"/>
    <x v="2"/>
    <s v="500/1000"/>
    <x v="2"/>
    <x v="119"/>
    <n v="4000000"/>
    <n v="607452"/>
    <x v="1"/>
    <x v="0"/>
    <x v="6"/>
    <s v="video-games"/>
    <s v="other-relative"/>
    <x v="1"/>
    <x v="59"/>
    <d v="2015-01-23T00:00:00"/>
    <x v="0"/>
    <x v="3"/>
    <x v="0"/>
    <x v="5"/>
    <x v="2"/>
    <s v="Northbrook"/>
    <s v="2100 MLK St"/>
    <n v="11"/>
    <n v="1"/>
    <s v="NO"/>
    <n v="2"/>
    <n v="1"/>
    <x v="2"/>
    <x v="116"/>
    <x v="109"/>
    <x v="112"/>
    <x v="117"/>
    <s v="Ford"/>
    <s v="Fusion"/>
    <n v="2008"/>
    <s v="Y"/>
    <n v="1"/>
  </r>
  <r>
    <n v="203"/>
    <n v="38"/>
    <n v="155724"/>
    <d v="1998-02-20T00:00:00"/>
    <x v="2"/>
    <s v="250/500"/>
    <x v="2"/>
    <x v="120"/>
    <n v="0"/>
    <n v="606352"/>
    <x v="1"/>
    <x v="4"/>
    <x v="6"/>
    <s v="skydiving"/>
    <s v="not-in-family"/>
    <x v="1"/>
    <x v="0"/>
    <d v="2015-01-31T00:00:00"/>
    <x v="0"/>
    <x v="3"/>
    <x v="0"/>
    <x v="4"/>
    <x v="1"/>
    <s v="Columbus"/>
    <s v="5071 Flute Ridge"/>
    <n v="7"/>
    <n v="1"/>
    <s v="?"/>
    <n v="0"/>
    <n v="1"/>
    <x v="0"/>
    <x v="117"/>
    <x v="20"/>
    <x v="113"/>
    <x v="118"/>
    <s v="Nissan"/>
    <s v="Maxima"/>
    <n v="1999"/>
    <s v="Y"/>
    <n v="0"/>
  </r>
  <r>
    <n v="22"/>
    <n v="25"/>
    <n v="824540"/>
    <d v="2008-03-13T00:00:00"/>
    <x v="0"/>
    <s v="250/500"/>
    <x v="1"/>
    <x v="121"/>
    <n v="0"/>
    <n v="603527"/>
    <x v="1"/>
    <x v="6"/>
    <x v="5"/>
    <s v="movies"/>
    <s v="other-relative"/>
    <x v="59"/>
    <x v="0"/>
    <d v="2015-01-05T00:00:00"/>
    <x v="2"/>
    <x v="3"/>
    <x v="2"/>
    <x v="3"/>
    <x v="5"/>
    <s v="Arlington"/>
    <s v="7551 Britain Lane"/>
    <n v="0"/>
    <n v="4"/>
    <s v="YES"/>
    <n v="1"/>
    <n v="0"/>
    <x v="2"/>
    <x v="118"/>
    <x v="110"/>
    <x v="114"/>
    <x v="119"/>
    <s v="Accura"/>
    <s v="MDX"/>
    <n v="1995"/>
    <s v="N"/>
    <n v="0"/>
  </r>
  <r>
    <n v="211"/>
    <n v="35"/>
    <n v="717392"/>
    <d v="1996-08-20T00:00:00"/>
    <x v="2"/>
    <s v="100/300"/>
    <x v="2"/>
    <x v="122"/>
    <n v="0"/>
    <n v="445601"/>
    <x v="1"/>
    <x v="7"/>
    <x v="5"/>
    <s v="paintball"/>
    <s v="not-in-family"/>
    <x v="1"/>
    <x v="0"/>
    <d v="2015-02-03T00:00:00"/>
    <x v="0"/>
    <x v="2"/>
    <x v="2"/>
    <x v="4"/>
    <x v="4"/>
    <s v="Northbend"/>
    <s v="2275 Best Lane"/>
    <n v="1"/>
    <n v="1"/>
    <s v="YES"/>
    <n v="1"/>
    <n v="1"/>
    <x v="1"/>
    <x v="119"/>
    <x v="111"/>
    <x v="103"/>
    <x v="39"/>
    <s v="BMW"/>
    <s v="X5"/>
    <n v="2011"/>
    <s v="N"/>
    <n v="0"/>
  </r>
  <r>
    <n v="206"/>
    <n v="39"/>
    <n v="965768"/>
    <d v="2014-07-27T00:00:00"/>
    <x v="1"/>
    <s v="250/500"/>
    <x v="0"/>
    <x v="123"/>
    <n v="6000000"/>
    <n v="603948"/>
    <x v="0"/>
    <x v="7"/>
    <x v="0"/>
    <s v="dancing"/>
    <s v="unmarried"/>
    <x v="60"/>
    <x v="60"/>
    <d v="2015-02-17T00:00:00"/>
    <x v="2"/>
    <x v="2"/>
    <x v="2"/>
    <x v="4"/>
    <x v="2"/>
    <s v="Hillsdale"/>
    <s v="1598 3rd Drive"/>
    <n v="12"/>
    <n v="3"/>
    <s v="NO"/>
    <n v="2"/>
    <n v="3"/>
    <x v="0"/>
    <x v="120"/>
    <x v="112"/>
    <x v="115"/>
    <x v="2"/>
    <s v="Ford"/>
    <s v="Escape"/>
    <n v="2013"/>
    <s v="N"/>
    <n v="0"/>
  </r>
  <r>
    <n v="166"/>
    <n v="38"/>
    <n v="414779"/>
    <d v="1992-11-09T00:00:00"/>
    <x v="2"/>
    <s v="100/300"/>
    <x v="1"/>
    <x v="124"/>
    <n v="0"/>
    <n v="435758"/>
    <x v="0"/>
    <x v="0"/>
    <x v="9"/>
    <s v="video-games"/>
    <s v="unmarried"/>
    <x v="37"/>
    <x v="61"/>
    <d v="2015-01-09T00:00:00"/>
    <x v="0"/>
    <x v="0"/>
    <x v="2"/>
    <x v="3"/>
    <x v="4"/>
    <s v="Columbus"/>
    <s v="7740 MLK St"/>
    <n v="8"/>
    <n v="1"/>
    <s v="NO"/>
    <n v="0"/>
    <n v="0"/>
    <x v="1"/>
    <x v="121"/>
    <x v="113"/>
    <x v="116"/>
    <x v="120"/>
    <s v="Suburu"/>
    <s v="Impreza"/>
    <n v="2001"/>
    <s v="N"/>
    <n v="0"/>
  </r>
  <r>
    <n v="165"/>
    <n v="32"/>
    <n v="428230"/>
    <d v="2012-06-04T00:00:00"/>
    <x v="1"/>
    <s v="500/1000"/>
    <x v="2"/>
    <x v="125"/>
    <n v="0"/>
    <n v="611586"/>
    <x v="1"/>
    <x v="5"/>
    <x v="4"/>
    <s v="exercise"/>
    <s v="own-child"/>
    <x v="61"/>
    <x v="0"/>
    <d v="2015-02-08T00:00:00"/>
    <x v="3"/>
    <x v="1"/>
    <x v="1"/>
    <x v="0"/>
    <x v="7"/>
    <s v="Northbrook"/>
    <s v="1240 Tree Lane"/>
    <n v="9"/>
    <n v="1"/>
    <s v="?"/>
    <n v="2"/>
    <n v="0"/>
    <x v="1"/>
    <x v="122"/>
    <x v="95"/>
    <x v="49"/>
    <x v="121"/>
    <s v="BMW"/>
    <s v="M5"/>
    <n v="1998"/>
    <s v="N"/>
    <n v="0"/>
  </r>
  <r>
    <n v="274"/>
    <n v="43"/>
    <n v="517240"/>
    <d v="2001-05-13T00:00:00"/>
    <x v="0"/>
    <s v="100/300"/>
    <x v="1"/>
    <x v="126"/>
    <n v="0"/>
    <n v="465263"/>
    <x v="0"/>
    <x v="6"/>
    <x v="13"/>
    <s v="basketball"/>
    <s v="wife"/>
    <x v="62"/>
    <x v="62"/>
    <d v="2015-02-06T00:00:00"/>
    <x v="0"/>
    <x v="3"/>
    <x v="0"/>
    <x v="2"/>
    <x v="2"/>
    <s v="Northbend"/>
    <s v="8983 Francis Ridge"/>
    <n v="22"/>
    <n v="1"/>
    <s v="YES"/>
    <n v="0"/>
    <n v="3"/>
    <x v="0"/>
    <x v="123"/>
    <x v="114"/>
    <x v="117"/>
    <x v="122"/>
    <s v="BMW"/>
    <s v="X5"/>
    <n v="2006"/>
    <s v="Y"/>
    <n v="0"/>
  </r>
  <r>
    <n v="81"/>
    <n v="28"/>
    <n v="469874"/>
    <d v="2011-09-17T00:00:00"/>
    <x v="2"/>
    <s v="250/500"/>
    <x v="0"/>
    <x v="127"/>
    <n v="6000000"/>
    <n v="617858"/>
    <x v="1"/>
    <x v="4"/>
    <x v="2"/>
    <s v="sleeping"/>
    <s v="husband"/>
    <x v="63"/>
    <x v="0"/>
    <d v="2015-01-14T00:00:00"/>
    <x v="2"/>
    <x v="3"/>
    <x v="0"/>
    <x v="2"/>
    <x v="0"/>
    <s v="Northbend"/>
    <s v="7756 Solo Drive"/>
    <n v="0"/>
    <n v="3"/>
    <s v="?"/>
    <n v="1"/>
    <n v="2"/>
    <x v="1"/>
    <x v="124"/>
    <x v="115"/>
    <x v="118"/>
    <x v="123"/>
    <s v="Saab"/>
    <s v="92x"/>
    <n v="2000"/>
    <s v="Y"/>
    <n v="0"/>
  </r>
  <r>
    <n v="280"/>
    <n v="45"/>
    <n v="718428"/>
    <d v="2011-07-15T00:00:00"/>
    <x v="1"/>
    <s v="250/500"/>
    <x v="0"/>
    <x v="128"/>
    <n v="0"/>
    <n v="607889"/>
    <x v="0"/>
    <x v="7"/>
    <x v="1"/>
    <s v="camping"/>
    <s v="wife"/>
    <x v="64"/>
    <x v="0"/>
    <d v="2015-01-22T00:00:00"/>
    <x v="2"/>
    <x v="3"/>
    <x v="1"/>
    <x v="3"/>
    <x v="2"/>
    <s v="Arlington"/>
    <s v="9034 Weaver Ridge"/>
    <n v="0"/>
    <n v="3"/>
    <s v="YES"/>
    <n v="1"/>
    <n v="2"/>
    <x v="2"/>
    <x v="125"/>
    <x v="116"/>
    <x v="119"/>
    <x v="124"/>
    <s v="Ford"/>
    <s v="Escape"/>
    <n v="1999"/>
    <s v="N"/>
    <n v="0"/>
  </r>
  <r>
    <n v="194"/>
    <n v="39"/>
    <n v="620215"/>
    <d v="2005-07-27T00:00:00"/>
    <x v="1"/>
    <s v="250/500"/>
    <x v="2"/>
    <x v="129"/>
    <n v="0"/>
    <n v="455689"/>
    <x v="0"/>
    <x v="4"/>
    <x v="12"/>
    <s v="paintball"/>
    <s v="own-child"/>
    <x v="1"/>
    <x v="0"/>
    <d v="2015-02-23T00:00:00"/>
    <x v="2"/>
    <x v="3"/>
    <x v="0"/>
    <x v="3"/>
    <x v="4"/>
    <s v="Columbus"/>
    <s v="1126 Texas Hwy"/>
    <n v="3"/>
    <n v="3"/>
    <s v="?"/>
    <n v="2"/>
    <n v="2"/>
    <x v="2"/>
    <x v="126"/>
    <x v="117"/>
    <x v="120"/>
    <x v="125"/>
    <s v="Dodge"/>
    <s v="RAM"/>
    <n v="2012"/>
    <s v="N"/>
    <n v="0"/>
  </r>
  <r>
    <n v="112"/>
    <n v="27"/>
    <n v="618659"/>
    <d v="2005-10-18T00:00:00"/>
    <x v="0"/>
    <s v="100/300"/>
    <x v="2"/>
    <x v="130"/>
    <n v="0"/>
    <n v="450341"/>
    <x v="1"/>
    <x v="4"/>
    <x v="4"/>
    <s v="exercise"/>
    <s v="unmarried"/>
    <x v="65"/>
    <x v="63"/>
    <d v="2015-02-22T00:00:00"/>
    <x v="2"/>
    <x v="3"/>
    <x v="0"/>
    <x v="4"/>
    <x v="5"/>
    <s v="Arlington"/>
    <s v="2808 Elm St"/>
    <n v="21"/>
    <n v="3"/>
    <s v="?"/>
    <n v="0"/>
    <n v="1"/>
    <x v="1"/>
    <x v="127"/>
    <x v="118"/>
    <x v="121"/>
    <x v="126"/>
    <s v="Nissan"/>
    <s v="Pathfinder"/>
    <n v="2013"/>
    <s v="N"/>
    <n v="0"/>
  </r>
  <r>
    <n v="24"/>
    <n v="33"/>
    <n v="649082"/>
    <d v="1996-01-19T00:00:00"/>
    <x v="2"/>
    <s v="500/1000"/>
    <x v="0"/>
    <x v="131"/>
    <n v="0"/>
    <n v="431277"/>
    <x v="1"/>
    <x v="5"/>
    <x v="1"/>
    <s v="skydiving"/>
    <s v="wife"/>
    <x v="1"/>
    <x v="64"/>
    <d v="2015-01-24T00:00:00"/>
    <x v="0"/>
    <x v="0"/>
    <x v="2"/>
    <x v="0"/>
    <x v="4"/>
    <s v="Northbend"/>
    <s v="5061 Francis Ave"/>
    <n v="0"/>
    <n v="1"/>
    <s v="?"/>
    <n v="2"/>
    <n v="1"/>
    <x v="2"/>
    <x v="128"/>
    <x v="119"/>
    <x v="122"/>
    <x v="127"/>
    <s v="Jeep"/>
    <s v="Wrangler"/>
    <n v="2002"/>
    <s v="N"/>
    <n v="0"/>
  </r>
  <r>
    <n v="93"/>
    <n v="32"/>
    <n v="437573"/>
    <d v="2005-09-29T00:00:00"/>
    <x v="0"/>
    <s v="250/500"/>
    <x v="1"/>
    <x v="132"/>
    <n v="0"/>
    <n v="454656"/>
    <x v="0"/>
    <x v="1"/>
    <x v="8"/>
    <s v="basketball"/>
    <s v="unmarried"/>
    <x v="66"/>
    <x v="65"/>
    <d v="2015-02-09T00:00:00"/>
    <x v="0"/>
    <x v="0"/>
    <x v="1"/>
    <x v="4"/>
    <x v="4"/>
    <s v="Northbend"/>
    <s v="4965 MLK Drive"/>
    <n v="16"/>
    <n v="1"/>
    <s v="?"/>
    <n v="1"/>
    <n v="1"/>
    <x v="1"/>
    <x v="129"/>
    <x v="120"/>
    <x v="123"/>
    <x v="0"/>
    <s v="BMW"/>
    <s v="3 Series"/>
    <n v="2006"/>
    <s v="N"/>
    <n v="0"/>
  </r>
  <r>
    <n v="171"/>
    <n v="34"/>
    <n v="964657"/>
    <d v="1997-02-18T00:00:00"/>
    <x v="1"/>
    <s v="250/500"/>
    <x v="1"/>
    <x v="133"/>
    <n v="0"/>
    <n v="605169"/>
    <x v="1"/>
    <x v="6"/>
    <x v="8"/>
    <s v="yachting"/>
    <s v="other-relative"/>
    <x v="67"/>
    <x v="0"/>
    <d v="2015-01-19T00:00:00"/>
    <x v="0"/>
    <x v="2"/>
    <x v="0"/>
    <x v="0"/>
    <x v="2"/>
    <s v="Springfield"/>
    <s v="8668 Flute St"/>
    <n v="14"/>
    <n v="1"/>
    <s v="NO"/>
    <n v="1"/>
    <n v="2"/>
    <x v="1"/>
    <x v="130"/>
    <x v="121"/>
    <x v="124"/>
    <x v="128"/>
    <s v="Volkswagen"/>
    <s v="Passat"/>
    <n v="1996"/>
    <s v="Y"/>
    <n v="0"/>
  </r>
  <r>
    <n v="200"/>
    <n v="40"/>
    <n v="932502"/>
    <d v="2010-05-11T00:00:00"/>
    <x v="2"/>
    <s v="100/300"/>
    <x v="0"/>
    <x v="134"/>
    <n v="0"/>
    <n v="444822"/>
    <x v="1"/>
    <x v="5"/>
    <x v="2"/>
    <s v="exercise"/>
    <s v="other-relative"/>
    <x v="68"/>
    <x v="66"/>
    <d v="2015-01-01T00:00:00"/>
    <x v="1"/>
    <x v="1"/>
    <x v="1"/>
    <x v="0"/>
    <x v="1"/>
    <s v="Riverwood"/>
    <s v="2577 Washington Drive"/>
    <n v="9"/>
    <n v="1"/>
    <s v="?"/>
    <n v="0"/>
    <n v="0"/>
    <x v="2"/>
    <x v="131"/>
    <x v="122"/>
    <x v="125"/>
    <x v="129"/>
    <s v="Ford"/>
    <s v="Escape"/>
    <n v="2015"/>
    <s v="N"/>
    <n v="0"/>
  </r>
  <r>
    <n v="120"/>
    <n v="28"/>
    <n v="434507"/>
    <d v="2009-02-06T00:00:00"/>
    <x v="2"/>
    <s v="250/500"/>
    <x v="0"/>
    <x v="135"/>
    <n v="0"/>
    <n v="447442"/>
    <x v="1"/>
    <x v="1"/>
    <x v="4"/>
    <s v="golf"/>
    <s v="not-in-family"/>
    <x v="69"/>
    <x v="0"/>
    <d v="2015-01-07T00:00:00"/>
    <x v="2"/>
    <x v="2"/>
    <x v="1"/>
    <x v="2"/>
    <x v="0"/>
    <s v="Springfield"/>
    <s v="7709 Rock Lane"/>
    <n v="9"/>
    <n v="3"/>
    <s v="NO"/>
    <n v="0"/>
    <n v="3"/>
    <x v="1"/>
    <x v="132"/>
    <x v="123"/>
    <x v="126"/>
    <x v="130"/>
    <s v="BMW"/>
    <s v="X5"/>
    <n v="2010"/>
    <s v="N"/>
    <n v="0"/>
  </r>
  <r>
    <n v="325"/>
    <n v="46"/>
    <n v="935277"/>
    <d v="2013-07-09T00:00:00"/>
    <x v="2"/>
    <s v="500/1000"/>
    <x v="2"/>
    <x v="136"/>
    <n v="0"/>
    <n v="474360"/>
    <x v="1"/>
    <x v="5"/>
    <x v="5"/>
    <s v="basketball"/>
    <s v="wife"/>
    <x v="70"/>
    <x v="67"/>
    <d v="2015-02-01T00:00:00"/>
    <x v="2"/>
    <x v="2"/>
    <x v="1"/>
    <x v="2"/>
    <x v="5"/>
    <s v="Springfield"/>
    <s v="9358 Texas Ridge"/>
    <n v="21"/>
    <n v="3"/>
    <s v="?"/>
    <n v="1"/>
    <n v="2"/>
    <x v="0"/>
    <x v="133"/>
    <x v="121"/>
    <x v="124"/>
    <x v="131"/>
    <s v="Toyota"/>
    <s v="Camry"/>
    <n v="1999"/>
    <s v="N"/>
    <n v="0"/>
  </r>
  <r>
    <n v="124"/>
    <n v="32"/>
    <n v="756054"/>
    <d v="1992-06-06T00:00:00"/>
    <x v="2"/>
    <s v="250/500"/>
    <x v="0"/>
    <x v="137"/>
    <n v="0"/>
    <n v="447925"/>
    <x v="1"/>
    <x v="0"/>
    <x v="6"/>
    <s v="hiking"/>
    <s v="not-in-family"/>
    <x v="1"/>
    <x v="68"/>
    <d v="2015-02-21T00:00:00"/>
    <x v="2"/>
    <x v="3"/>
    <x v="2"/>
    <x v="3"/>
    <x v="1"/>
    <s v="Springfield"/>
    <s v="8080 Oak Lane"/>
    <n v="19"/>
    <n v="3"/>
    <s v="NO"/>
    <n v="0"/>
    <n v="2"/>
    <x v="0"/>
    <x v="134"/>
    <x v="124"/>
    <x v="127"/>
    <x v="132"/>
    <s v="BMW"/>
    <s v="X5"/>
    <n v="1995"/>
    <s v="N"/>
    <n v="0"/>
  </r>
  <r>
    <n v="211"/>
    <n v="35"/>
    <n v="682387"/>
    <d v="1998-03-08T00:00:00"/>
    <x v="0"/>
    <s v="100/300"/>
    <x v="1"/>
    <x v="138"/>
    <n v="0"/>
    <n v="451586"/>
    <x v="0"/>
    <x v="4"/>
    <x v="1"/>
    <s v="camping"/>
    <s v="other-relative"/>
    <x v="71"/>
    <x v="0"/>
    <d v="2015-01-21T00:00:00"/>
    <x v="0"/>
    <x v="2"/>
    <x v="2"/>
    <x v="0"/>
    <x v="2"/>
    <s v="Northbend"/>
    <s v="6408 Weaver Ridge"/>
    <n v="2"/>
    <n v="1"/>
    <s v="YES"/>
    <n v="0"/>
    <n v="1"/>
    <x v="1"/>
    <x v="135"/>
    <x v="125"/>
    <x v="21"/>
    <x v="133"/>
    <s v="Mercedes"/>
    <s v="E400"/>
    <n v="2008"/>
    <s v="N"/>
    <n v="0"/>
  </r>
  <r>
    <n v="287"/>
    <n v="41"/>
    <n v="456604"/>
    <d v="2004-03-29T00:00:00"/>
    <x v="2"/>
    <s v="500/1000"/>
    <x v="1"/>
    <x v="139"/>
    <n v="0"/>
    <n v="477519"/>
    <x v="0"/>
    <x v="4"/>
    <x v="10"/>
    <s v="video-games"/>
    <s v="wife"/>
    <x v="1"/>
    <x v="30"/>
    <d v="2015-01-19T00:00:00"/>
    <x v="1"/>
    <x v="1"/>
    <x v="3"/>
    <x v="1"/>
    <x v="0"/>
    <s v="Northbrook"/>
    <s v="5532 Weaver Ridge"/>
    <n v="9"/>
    <n v="1"/>
    <s v="?"/>
    <n v="2"/>
    <n v="3"/>
    <x v="1"/>
    <x v="136"/>
    <x v="126"/>
    <x v="128"/>
    <x v="134"/>
    <s v="Suburu"/>
    <s v="Forrestor"/>
    <n v="2001"/>
    <s v="N"/>
    <n v="0"/>
  </r>
  <r>
    <n v="122"/>
    <n v="34"/>
    <n v="139872"/>
    <d v="2006-06-01T00:00:00"/>
    <x v="1"/>
    <s v="250/500"/>
    <x v="0"/>
    <x v="140"/>
    <n v="0"/>
    <n v="603639"/>
    <x v="0"/>
    <x v="1"/>
    <x v="1"/>
    <s v="video-games"/>
    <s v="own-child"/>
    <x v="72"/>
    <x v="22"/>
    <d v="2015-02-27T00:00:00"/>
    <x v="3"/>
    <x v="1"/>
    <x v="1"/>
    <x v="1"/>
    <x v="0"/>
    <s v="Northbend"/>
    <s v="9101 2nd Hwy"/>
    <n v="5"/>
    <n v="1"/>
    <s v="?"/>
    <n v="2"/>
    <n v="1"/>
    <x v="0"/>
    <x v="137"/>
    <x v="127"/>
    <x v="129"/>
    <x v="13"/>
    <s v="Chevrolet"/>
    <s v="Silverado"/>
    <n v="2013"/>
    <s v="N"/>
    <n v="0"/>
  </r>
  <r>
    <n v="22"/>
    <n v="29"/>
    <n v="354105"/>
    <d v="1994-06-08T00:00:00"/>
    <x v="1"/>
    <s v="250/500"/>
    <x v="1"/>
    <x v="141"/>
    <n v="6000000"/>
    <n v="463993"/>
    <x v="0"/>
    <x v="0"/>
    <x v="8"/>
    <s v="yachting"/>
    <s v="other-relative"/>
    <x v="1"/>
    <x v="69"/>
    <d v="2015-02-14T00:00:00"/>
    <x v="0"/>
    <x v="2"/>
    <x v="0"/>
    <x v="4"/>
    <x v="0"/>
    <s v="Springfield"/>
    <s v="8576 Andromedia St"/>
    <n v="14"/>
    <n v="1"/>
    <s v="?"/>
    <n v="2"/>
    <n v="3"/>
    <x v="1"/>
    <x v="138"/>
    <x v="23"/>
    <x v="24"/>
    <x v="135"/>
    <s v="Accura"/>
    <s v="MDX"/>
    <n v="2012"/>
    <s v="Y"/>
    <n v="0"/>
  </r>
  <r>
    <n v="106"/>
    <n v="31"/>
    <n v="165485"/>
    <d v="1998-02-12T00:00:00"/>
    <x v="2"/>
    <s v="500/1000"/>
    <x v="1"/>
    <x v="142"/>
    <n v="0"/>
    <n v="441491"/>
    <x v="1"/>
    <x v="7"/>
    <x v="13"/>
    <s v="video-games"/>
    <s v="wife"/>
    <x v="73"/>
    <x v="0"/>
    <d v="2015-02-01T00:00:00"/>
    <x v="2"/>
    <x v="2"/>
    <x v="2"/>
    <x v="0"/>
    <x v="4"/>
    <s v="Springfield"/>
    <s v="6315 2nd Lane"/>
    <n v="20"/>
    <n v="3"/>
    <s v="?"/>
    <n v="0"/>
    <n v="3"/>
    <x v="0"/>
    <x v="139"/>
    <x v="128"/>
    <x v="130"/>
    <x v="136"/>
    <s v="Accura"/>
    <s v="MDX"/>
    <n v="2011"/>
    <s v="N"/>
    <n v="0"/>
  </r>
  <r>
    <n v="398"/>
    <n v="58"/>
    <n v="515050"/>
    <d v="2000-11-16T00:00:00"/>
    <x v="0"/>
    <s v="100/300"/>
    <x v="2"/>
    <x v="143"/>
    <n v="0"/>
    <n v="469429"/>
    <x v="1"/>
    <x v="2"/>
    <x v="8"/>
    <s v="cross-fit"/>
    <s v="wife"/>
    <x v="1"/>
    <x v="70"/>
    <d v="2015-02-02T00:00:00"/>
    <x v="0"/>
    <x v="3"/>
    <x v="0"/>
    <x v="0"/>
    <x v="5"/>
    <s v="Northbrook"/>
    <s v="1536 Flute Drive"/>
    <n v="18"/>
    <n v="1"/>
    <s v="YES"/>
    <n v="2"/>
    <n v="1"/>
    <x v="1"/>
    <x v="140"/>
    <x v="129"/>
    <x v="131"/>
    <x v="137"/>
    <s v="Accura"/>
    <s v="TL"/>
    <n v="2002"/>
    <s v="Y"/>
    <n v="0"/>
  </r>
  <r>
    <n v="214"/>
    <n v="41"/>
    <n v="795686"/>
    <d v="2004-10-24T00:00:00"/>
    <x v="2"/>
    <s v="500/1000"/>
    <x v="2"/>
    <x v="144"/>
    <n v="4000000"/>
    <n v="472214"/>
    <x v="0"/>
    <x v="4"/>
    <x v="4"/>
    <s v="polo"/>
    <s v="not-in-family"/>
    <x v="1"/>
    <x v="71"/>
    <d v="2015-02-01T00:00:00"/>
    <x v="2"/>
    <x v="0"/>
    <x v="0"/>
    <x v="2"/>
    <x v="5"/>
    <s v="Northbend"/>
    <s v="4672 MLK St"/>
    <n v="13"/>
    <n v="3"/>
    <s v="?"/>
    <n v="2"/>
    <n v="0"/>
    <x v="2"/>
    <x v="141"/>
    <x v="130"/>
    <x v="132"/>
    <x v="138"/>
    <s v="BMW"/>
    <s v="X6"/>
    <n v="1996"/>
    <s v="Y"/>
    <n v="0"/>
  </r>
  <r>
    <n v="209"/>
    <n v="38"/>
    <n v="395983"/>
    <d v="2009-11-08T00:00:00"/>
    <x v="0"/>
    <s v="100/300"/>
    <x v="2"/>
    <x v="145"/>
    <n v="0"/>
    <n v="614945"/>
    <x v="1"/>
    <x v="0"/>
    <x v="6"/>
    <s v="golf"/>
    <s v="other-relative"/>
    <x v="74"/>
    <x v="0"/>
    <d v="2015-01-19T00:00:00"/>
    <x v="0"/>
    <x v="3"/>
    <x v="1"/>
    <x v="2"/>
    <x v="4"/>
    <s v="Northbrook"/>
    <s v="2204 Washington Lane"/>
    <n v="21"/>
    <n v="1"/>
    <s v="?"/>
    <n v="1"/>
    <n v="1"/>
    <x v="1"/>
    <x v="142"/>
    <x v="131"/>
    <x v="21"/>
    <x v="133"/>
    <s v="Nissan"/>
    <s v="Pathfinder"/>
    <n v="2014"/>
    <s v="N"/>
    <n v="0"/>
  </r>
  <r>
    <n v="82"/>
    <n v="27"/>
    <n v="119513"/>
    <d v="1996-09-21T00:00:00"/>
    <x v="2"/>
    <s v="100/300"/>
    <x v="0"/>
    <x v="146"/>
    <n v="0"/>
    <n v="476727"/>
    <x v="0"/>
    <x v="1"/>
    <x v="12"/>
    <s v="reading"/>
    <s v="not-in-family"/>
    <x v="75"/>
    <x v="72"/>
    <d v="2015-02-18T00:00:00"/>
    <x v="0"/>
    <x v="2"/>
    <x v="0"/>
    <x v="3"/>
    <x v="0"/>
    <s v="Springfield"/>
    <s v="9484 Pine Drive"/>
    <n v="14"/>
    <n v="1"/>
    <s v="NO"/>
    <n v="2"/>
    <n v="3"/>
    <x v="1"/>
    <x v="143"/>
    <x v="132"/>
    <x v="133"/>
    <x v="139"/>
    <s v="Volkswagen"/>
    <s v="Jetta"/>
    <n v="2007"/>
    <s v="Y"/>
    <n v="0"/>
  </r>
  <r>
    <n v="193"/>
    <n v="41"/>
    <n v="217938"/>
    <d v="1995-07-16T00:00:00"/>
    <x v="0"/>
    <s v="250/500"/>
    <x v="2"/>
    <x v="147"/>
    <n v="0"/>
    <n v="438555"/>
    <x v="1"/>
    <x v="7"/>
    <x v="0"/>
    <s v="skydiving"/>
    <s v="not-in-family"/>
    <x v="1"/>
    <x v="0"/>
    <d v="2015-02-08T00:00:00"/>
    <x v="0"/>
    <x v="0"/>
    <x v="0"/>
    <x v="3"/>
    <x v="0"/>
    <s v="Springfield"/>
    <s v="5431 3rd Ridge"/>
    <n v="1"/>
    <n v="1"/>
    <s v="?"/>
    <n v="1"/>
    <n v="0"/>
    <x v="0"/>
    <x v="144"/>
    <x v="133"/>
    <x v="134"/>
    <x v="140"/>
    <s v="Suburu"/>
    <s v="Impreza"/>
    <n v="2011"/>
    <s v="Y"/>
    <n v="0"/>
  </r>
  <r>
    <n v="134"/>
    <n v="32"/>
    <n v="203914"/>
    <d v="2001-06-09T00:00:00"/>
    <x v="0"/>
    <s v="100/300"/>
    <x v="0"/>
    <x v="148"/>
    <n v="0"/>
    <n v="440961"/>
    <x v="1"/>
    <x v="1"/>
    <x v="13"/>
    <s v="base-jumping"/>
    <s v="wife"/>
    <x v="1"/>
    <x v="0"/>
    <d v="2015-01-09T00:00:00"/>
    <x v="0"/>
    <x v="0"/>
    <x v="2"/>
    <x v="3"/>
    <x v="2"/>
    <s v="Columbus"/>
    <s v="7121 Britain Drive"/>
    <n v="17"/>
    <n v="1"/>
    <s v="?"/>
    <n v="1"/>
    <n v="0"/>
    <x v="1"/>
    <x v="145"/>
    <x v="134"/>
    <x v="135"/>
    <x v="141"/>
    <s v="Audi"/>
    <s v="A3"/>
    <n v="2014"/>
    <s v="N"/>
    <n v="0"/>
  </r>
  <r>
    <n v="288"/>
    <n v="45"/>
    <n v="565157"/>
    <d v="2002-10-06T00:00:00"/>
    <x v="2"/>
    <s v="100/300"/>
    <x v="0"/>
    <x v="149"/>
    <n v="0"/>
    <n v="616714"/>
    <x v="0"/>
    <x v="4"/>
    <x v="7"/>
    <s v="polo"/>
    <s v="husband"/>
    <x v="1"/>
    <x v="0"/>
    <d v="2015-02-27T00:00:00"/>
    <x v="2"/>
    <x v="2"/>
    <x v="0"/>
    <x v="2"/>
    <x v="5"/>
    <s v="Hillsdale"/>
    <s v="8586 1st Ridge"/>
    <n v="4"/>
    <n v="3"/>
    <s v="?"/>
    <n v="2"/>
    <n v="1"/>
    <x v="1"/>
    <x v="146"/>
    <x v="135"/>
    <x v="136"/>
    <x v="142"/>
    <s v="Mercedes"/>
    <s v="C300"/>
    <n v="2009"/>
    <s v="N"/>
    <n v="0"/>
  </r>
  <r>
    <n v="104"/>
    <n v="32"/>
    <n v="904191"/>
    <d v="1997-07-14T00:00:00"/>
    <x v="1"/>
    <s v="250/500"/>
    <x v="2"/>
    <x v="150"/>
    <n v="0"/>
    <n v="434247"/>
    <x v="0"/>
    <x v="5"/>
    <x v="8"/>
    <s v="kayaking"/>
    <s v="own-child"/>
    <x v="76"/>
    <x v="73"/>
    <d v="2015-01-08T00:00:00"/>
    <x v="2"/>
    <x v="2"/>
    <x v="2"/>
    <x v="0"/>
    <x v="2"/>
    <s v="Riverwood"/>
    <s v="7582 Pine Drive"/>
    <n v="23"/>
    <n v="3"/>
    <s v="YES"/>
    <n v="1"/>
    <n v="3"/>
    <x v="0"/>
    <x v="147"/>
    <x v="136"/>
    <x v="137"/>
    <x v="143"/>
    <s v="Volkswagen"/>
    <s v="Jetta"/>
    <n v="2006"/>
    <s v="Y"/>
    <n v="0"/>
  </r>
  <r>
    <n v="431"/>
    <n v="54"/>
    <n v="419510"/>
    <d v="1994-11-11T00:00:00"/>
    <x v="0"/>
    <s v="100/300"/>
    <x v="0"/>
    <x v="151"/>
    <n v="0"/>
    <n v="436547"/>
    <x v="1"/>
    <x v="4"/>
    <x v="0"/>
    <s v="paintball"/>
    <s v="own-child"/>
    <x v="77"/>
    <x v="0"/>
    <d v="2015-01-08T00:00:00"/>
    <x v="2"/>
    <x v="2"/>
    <x v="2"/>
    <x v="2"/>
    <x v="4"/>
    <s v="Columbus"/>
    <s v="1388 Embaracadero Hwy"/>
    <n v="13"/>
    <n v="3"/>
    <s v="NO"/>
    <n v="2"/>
    <n v="3"/>
    <x v="1"/>
    <x v="148"/>
    <x v="137"/>
    <x v="138"/>
    <x v="144"/>
    <s v="Suburu"/>
    <s v="Forrestor"/>
    <n v="1997"/>
    <s v="N"/>
    <n v="0"/>
  </r>
  <r>
    <n v="101"/>
    <n v="33"/>
    <n v="575000"/>
    <d v="2012-06-23T00:00:00"/>
    <x v="0"/>
    <s v="100/300"/>
    <x v="0"/>
    <x v="152"/>
    <n v="7000000"/>
    <n v="619540"/>
    <x v="1"/>
    <x v="4"/>
    <x v="6"/>
    <s v="reading"/>
    <s v="own-child"/>
    <x v="78"/>
    <x v="74"/>
    <d v="2015-02-24T00:00:00"/>
    <x v="2"/>
    <x v="2"/>
    <x v="1"/>
    <x v="4"/>
    <x v="5"/>
    <s v="Northbrook"/>
    <s v="5621 4th Ave"/>
    <n v="20"/>
    <n v="3"/>
    <s v="NO"/>
    <n v="1"/>
    <n v="3"/>
    <x v="1"/>
    <x v="149"/>
    <x v="138"/>
    <x v="139"/>
    <x v="145"/>
    <s v="Saab"/>
    <n v="93"/>
    <n v="2013"/>
    <s v="Y"/>
    <n v="0"/>
  </r>
  <r>
    <n v="375"/>
    <n v="50"/>
    <n v="120485"/>
    <d v="2007-02-18T00:00:00"/>
    <x v="0"/>
    <s v="100/300"/>
    <x v="0"/>
    <x v="153"/>
    <n v="0"/>
    <n v="466283"/>
    <x v="0"/>
    <x v="2"/>
    <x v="2"/>
    <s v="bungie-jumping"/>
    <s v="other-relative"/>
    <x v="1"/>
    <x v="0"/>
    <d v="2015-02-12T00:00:00"/>
    <x v="0"/>
    <x v="3"/>
    <x v="0"/>
    <x v="0"/>
    <x v="2"/>
    <s v="Riverwood"/>
    <s v="8150 Washington Ridge"/>
    <n v="16"/>
    <n v="1"/>
    <s v="YES"/>
    <n v="2"/>
    <n v="3"/>
    <x v="2"/>
    <x v="150"/>
    <x v="20"/>
    <x v="44"/>
    <x v="146"/>
    <s v="Audi"/>
    <s v="A5"/>
    <n v="1996"/>
    <s v="Y"/>
    <n v="0"/>
  </r>
  <r>
    <n v="461"/>
    <n v="61"/>
    <n v="781181"/>
    <d v="2005-06-27T00:00:00"/>
    <x v="0"/>
    <s v="100/300"/>
    <x v="1"/>
    <x v="154"/>
    <n v="0"/>
    <n v="449557"/>
    <x v="0"/>
    <x v="7"/>
    <x v="8"/>
    <s v="exercise"/>
    <s v="husband"/>
    <x v="1"/>
    <x v="0"/>
    <d v="2015-02-18T00:00:00"/>
    <x v="2"/>
    <x v="2"/>
    <x v="1"/>
    <x v="0"/>
    <x v="2"/>
    <s v="Columbus"/>
    <s v="4268 2nd Ave"/>
    <n v="10"/>
    <n v="3"/>
    <s v="?"/>
    <n v="2"/>
    <n v="1"/>
    <x v="0"/>
    <x v="151"/>
    <x v="90"/>
    <x v="140"/>
    <x v="95"/>
    <s v="Jeep"/>
    <s v="Wrangler"/>
    <n v="2006"/>
    <s v="N"/>
    <n v="0"/>
  </r>
  <r>
    <n v="428"/>
    <n v="59"/>
    <n v="299796"/>
    <d v="1999-09-29T00:00:00"/>
    <x v="1"/>
    <s v="250/500"/>
    <x v="2"/>
    <x v="155"/>
    <n v="7000000"/>
    <n v="473329"/>
    <x v="1"/>
    <x v="7"/>
    <x v="5"/>
    <s v="hiking"/>
    <s v="other-relative"/>
    <x v="1"/>
    <x v="0"/>
    <d v="2015-02-06T00:00:00"/>
    <x v="3"/>
    <x v="1"/>
    <x v="1"/>
    <x v="1"/>
    <x v="4"/>
    <s v="Northbend"/>
    <s v="6375 2nd Lane"/>
    <n v="8"/>
    <n v="1"/>
    <s v="?"/>
    <n v="2"/>
    <n v="3"/>
    <x v="2"/>
    <x v="4"/>
    <x v="4"/>
    <x v="4"/>
    <x v="4"/>
    <s v="Saab"/>
    <s v="92x"/>
    <n v="2013"/>
    <s v="N"/>
    <n v="0"/>
  </r>
  <r>
    <n v="45"/>
    <n v="38"/>
    <n v="589749"/>
    <d v="2006-05-14T00:00:00"/>
    <x v="1"/>
    <s v="100/300"/>
    <x v="0"/>
    <x v="156"/>
    <n v="0"/>
    <n v="470117"/>
    <x v="0"/>
    <x v="4"/>
    <x v="1"/>
    <s v="movies"/>
    <s v="not-in-family"/>
    <x v="79"/>
    <x v="0"/>
    <d v="2015-02-14T00:00:00"/>
    <x v="2"/>
    <x v="3"/>
    <x v="2"/>
    <x v="4"/>
    <x v="4"/>
    <s v="Springfield"/>
    <s v="3770 Flute Drive"/>
    <n v="17"/>
    <n v="3"/>
    <s v="?"/>
    <n v="2"/>
    <n v="0"/>
    <x v="1"/>
    <x v="152"/>
    <x v="139"/>
    <x v="141"/>
    <x v="147"/>
    <s v="Suburu"/>
    <s v="Legacy"/>
    <n v="2013"/>
    <s v="N"/>
    <n v="0"/>
  </r>
  <r>
    <n v="136"/>
    <n v="29"/>
    <n v="854021"/>
    <d v="2010-04-29T00:00:00"/>
    <x v="0"/>
    <s v="100/300"/>
    <x v="2"/>
    <x v="157"/>
    <n v="0"/>
    <n v="600702"/>
    <x v="1"/>
    <x v="7"/>
    <x v="10"/>
    <s v="video-games"/>
    <s v="other-relative"/>
    <x v="80"/>
    <x v="75"/>
    <d v="2015-02-05T00:00:00"/>
    <x v="1"/>
    <x v="1"/>
    <x v="1"/>
    <x v="0"/>
    <x v="2"/>
    <s v="Columbus"/>
    <s v="1562 Britain St"/>
    <n v="9"/>
    <n v="1"/>
    <s v="?"/>
    <n v="2"/>
    <n v="0"/>
    <x v="1"/>
    <x v="153"/>
    <x v="73"/>
    <x v="142"/>
    <x v="148"/>
    <s v="Honda"/>
    <s v="Accord"/>
    <n v="1999"/>
    <s v="N"/>
    <n v="0"/>
  </r>
  <r>
    <n v="216"/>
    <n v="36"/>
    <n v="454086"/>
    <d v="1992-11-10T00:00:00"/>
    <x v="1"/>
    <s v="500/1000"/>
    <x v="0"/>
    <x v="158"/>
    <n v="0"/>
    <n v="615921"/>
    <x v="1"/>
    <x v="2"/>
    <x v="7"/>
    <s v="reading"/>
    <s v="unmarried"/>
    <x v="81"/>
    <x v="76"/>
    <d v="2015-01-25T00:00:00"/>
    <x v="3"/>
    <x v="1"/>
    <x v="1"/>
    <x v="0"/>
    <x v="1"/>
    <s v="Springfield"/>
    <s v="1681 Cherokee Hwy"/>
    <n v="0"/>
    <n v="1"/>
    <s v="YES"/>
    <n v="2"/>
    <n v="3"/>
    <x v="1"/>
    <x v="154"/>
    <x v="140"/>
    <x v="143"/>
    <x v="149"/>
    <s v="Mercedes"/>
    <s v="E400"/>
    <n v="2014"/>
    <s v="N"/>
    <n v="0"/>
  </r>
  <r>
    <n v="278"/>
    <n v="48"/>
    <n v="139484"/>
    <d v="1999-07-24T00:00:00"/>
    <x v="1"/>
    <s v="500/1000"/>
    <x v="1"/>
    <x v="159"/>
    <n v="7000000"/>
    <n v="475588"/>
    <x v="1"/>
    <x v="0"/>
    <x v="13"/>
    <s v="dancing"/>
    <s v="not-in-family"/>
    <x v="1"/>
    <x v="77"/>
    <d v="2015-01-16T00:00:00"/>
    <x v="0"/>
    <x v="3"/>
    <x v="2"/>
    <x v="4"/>
    <x v="0"/>
    <s v="Northbrook"/>
    <s v="7523 Oak Lane"/>
    <n v="12"/>
    <n v="1"/>
    <s v="?"/>
    <n v="2"/>
    <n v="0"/>
    <x v="1"/>
    <x v="155"/>
    <x v="141"/>
    <x v="144"/>
    <x v="150"/>
    <s v="Chevrolet"/>
    <s v="Silverado"/>
    <n v="1997"/>
    <s v="N"/>
    <n v="0"/>
  </r>
  <r>
    <n v="295"/>
    <n v="48"/>
    <n v="678849"/>
    <d v="1992-02-22T00:00:00"/>
    <x v="0"/>
    <s v="500/1000"/>
    <x v="0"/>
    <x v="160"/>
    <n v="0"/>
    <n v="609409"/>
    <x v="1"/>
    <x v="0"/>
    <x v="8"/>
    <s v="polo"/>
    <s v="unmarried"/>
    <x v="23"/>
    <x v="78"/>
    <d v="2015-01-28T00:00:00"/>
    <x v="2"/>
    <x v="0"/>
    <x v="2"/>
    <x v="4"/>
    <x v="2"/>
    <s v="Hillsdale"/>
    <s v="1815 Cherokee Drive"/>
    <n v="20"/>
    <n v="2"/>
    <s v="NO"/>
    <n v="2"/>
    <n v="1"/>
    <x v="0"/>
    <x v="156"/>
    <x v="107"/>
    <x v="145"/>
    <x v="151"/>
    <s v="Volkswagen"/>
    <s v="Passat"/>
    <n v="2002"/>
    <s v="N"/>
    <n v="0"/>
  </r>
  <r>
    <n v="112"/>
    <n v="30"/>
    <n v="346940"/>
    <d v="2002-09-13T00:00:00"/>
    <x v="0"/>
    <s v="500/1000"/>
    <x v="0"/>
    <x v="161"/>
    <n v="0"/>
    <n v="479852"/>
    <x v="1"/>
    <x v="4"/>
    <x v="5"/>
    <s v="sleeping"/>
    <s v="not-in-family"/>
    <x v="82"/>
    <x v="79"/>
    <d v="2015-01-21T00:00:00"/>
    <x v="0"/>
    <x v="3"/>
    <x v="0"/>
    <x v="2"/>
    <x v="0"/>
    <s v="Arlington"/>
    <s v="9316 Pine Ave"/>
    <n v="3"/>
    <n v="1"/>
    <s v="YES"/>
    <n v="2"/>
    <n v="0"/>
    <x v="2"/>
    <x v="157"/>
    <x v="142"/>
    <x v="146"/>
    <x v="152"/>
    <s v="Dodge"/>
    <s v="Neon"/>
    <n v="1997"/>
    <s v="Y"/>
    <n v="0"/>
  </r>
  <r>
    <n v="122"/>
    <n v="34"/>
    <n v="985436"/>
    <d v="2003-08-09T00:00:00"/>
    <x v="2"/>
    <s v="250/500"/>
    <x v="2"/>
    <x v="162"/>
    <n v="0"/>
    <n v="452249"/>
    <x v="1"/>
    <x v="4"/>
    <x v="5"/>
    <s v="polo"/>
    <s v="unmarried"/>
    <x v="83"/>
    <x v="80"/>
    <d v="2015-01-07T00:00:00"/>
    <x v="2"/>
    <x v="2"/>
    <x v="2"/>
    <x v="2"/>
    <x v="7"/>
    <s v="Columbus"/>
    <s v="2733 Texas Drive"/>
    <n v="18"/>
    <n v="3"/>
    <s v="NO"/>
    <n v="2"/>
    <n v="0"/>
    <x v="0"/>
    <x v="158"/>
    <x v="143"/>
    <x v="147"/>
    <x v="153"/>
    <s v="Mercedes"/>
    <s v="E400"/>
    <n v="2011"/>
    <s v="N"/>
    <n v="0"/>
  </r>
  <r>
    <n v="108"/>
    <n v="29"/>
    <n v="237418"/>
    <d v="2007-12-04T00:00:00"/>
    <x v="1"/>
    <s v="500/1000"/>
    <x v="0"/>
    <x v="163"/>
    <n v="0"/>
    <n v="441536"/>
    <x v="1"/>
    <x v="1"/>
    <x v="3"/>
    <s v="bungie-jumping"/>
    <s v="not-in-family"/>
    <x v="84"/>
    <x v="0"/>
    <d v="2015-02-23T00:00:00"/>
    <x v="2"/>
    <x v="0"/>
    <x v="1"/>
    <x v="4"/>
    <x v="4"/>
    <s v="Columbus"/>
    <s v="7684 Francis Ridge"/>
    <n v="4"/>
    <n v="3"/>
    <s v="NO"/>
    <n v="2"/>
    <n v="2"/>
    <x v="0"/>
    <x v="159"/>
    <x v="144"/>
    <x v="148"/>
    <x v="154"/>
    <s v="Suburu"/>
    <s v="Legacy"/>
    <n v="2012"/>
    <s v="N"/>
    <n v="0"/>
  </r>
  <r>
    <n v="14"/>
    <n v="28"/>
    <n v="335780"/>
    <d v="2002-07-22T00:00:00"/>
    <x v="0"/>
    <s v="250/500"/>
    <x v="1"/>
    <x v="164"/>
    <n v="0"/>
    <n v="601617"/>
    <x v="1"/>
    <x v="2"/>
    <x v="0"/>
    <s v="board-games"/>
    <s v="unmarried"/>
    <x v="1"/>
    <x v="81"/>
    <d v="2015-02-14T00:00:00"/>
    <x v="0"/>
    <x v="2"/>
    <x v="0"/>
    <x v="2"/>
    <x v="4"/>
    <s v="Riverwood"/>
    <s v="8991 Embaracadero Ave"/>
    <n v="18"/>
    <n v="1"/>
    <s v="?"/>
    <n v="2"/>
    <n v="1"/>
    <x v="0"/>
    <x v="160"/>
    <x v="145"/>
    <x v="149"/>
    <x v="155"/>
    <s v="Audi"/>
    <s v="A5"/>
    <n v="2012"/>
    <s v="Y"/>
    <n v="0"/>
  </r>
  <r>
    <n v="298"/>
    <n v="45"/>
    <n v="491392"/>
    <d v="1992-07-03T00:00:00"/>
    <x v="2"/>
    <s v="500/1000"/>
    <x v="0"/>
    <x v="165"/>
    <n v="0"/>
    <n v="442598"/>
    <x v="0"/>
    <x v="5"/>
    <x v="13"/>
    <s v="yachting"/>
    <s v="unmarried"/>
    <x v="1"/>
    <x v="82"/>
    <d v="2015-02-27T00:00:00"/>
    <x v="2"/>
    <x v="3"/>
    <x v="1"/>
    <x v="4"/>
    <x v="2"/>
    <s v="Northbend"/>
    <s v="4905 Francis Ave"/>
    <n v="18"/>
    <n v="3"/>
    <s v="NO"/>
    <n v="0"/>
    <n v="0"/>
    <x v="2"/>
    <x v="141"/>
    <x v="130"/>
    <x v="132"/>
    <x v="138"/>
    <s v="Saab"/>
    <n v="95"/>
    <n v="1999"/>
    <s v="N"/>
    <n v="0"/>
  </r>
  <r>
    <n v="276"/>
    <n v="46"/>
    <n v="140880"/>
    <d v="2005-03-29T00:00:00"/>
    <x v="2"/>
    <s v="250/500"/>
    <x v="2"/>
    <x v="166"/>
    <n v="0"/>
    <n v="430987"/>
    <x v="1"/>
    <x v="4"/>
    <x v="1"/>
    <s v="bungie-jumping"/>
    <s v="husband"/>
    <x v="1"/>
    <x v="34"/>
    <d v="2015-02-21T00:00:00"/>
    <x v="3"/>
    <x v="1"/>
    <x v="3"/>
    <x v="0"/>
    <x v="0"/>
    <s v="Hillsdale"/>
    <s v="7783 Lincoln Hwy"/>
    <n v="7"/>
    <n v="1"/>
    <s v="?"/>
    <n v="0"/>
    <n v="1"/>
    <x v="2"/>
    <x v="161"/>
    <x v="76"/>
    <x v="49"/>
    <x v="80"/>
    <s v="Toyota"/>
    <s v="Highlander"/>
    <n v="2015"/>
    <s v="N"/>
    <n v="0"/>
  </r>
  <r>
    <n v="47"/>
    <n v="37"/>
    <n v="962591"/>
    <d v="2008-03-16T00:00:00"/>
    <x v="1"/>
    <s v="250/500"/>
    <x v="1"/>
    <x v="167"/>
    <n v="0"/>
    <n v="430104"/>
    <x v="0"/>
    <x v="5"/>
    <x v="6"/>
    <s v="movies"/>
    <s v="not-in-family"/>
    <x v="85"/>
    <x v="0"/>
    <d v="2015-01-05T00:00:00"/>
    <x v="3"/>
    <x v="1"/>
    <x v="1"/>
    <x v="1"/>
    <x v="2"/>
    <s v="Hillsdale"/>
    <s v="8749 Tree St"/>
    <n v="18"/>
    <n v="1"/>
    <s v="NO"/>
    <n v="1"/>
    <n v="0"/>
    <x v="2"/>
    <x v="162"/>
    <x v="146"/>
    <x v="150"/>
    <x v="156"/>
    <s v="Jeep"/>
    <s v="Wrangler"/>
    <n v="2011"/>
    <s v="N"/>
    <n v="0"/>
  </r>
  <r>
    <n v="222"/>
    <n v="42"/>
    <n v="922565"/>
    <d v="1999-05-23T00:00:00"/>
    <x v="2"/>
    <s v="250/500"/>
    <x v="2"/>
    <x v="168"/>
    <n v="0"/>
    <n v="612904"/>
    <x v="0"/>
    <x v="2"/>
    <x v="3"/>
    <s v="hiking"/>
    <s v="not-in-family"/>
    <x v="1"/>
    <x v="0"/>
    <d v="2015-01-30T00:00:00"/>
    <x v="2"/>
    <x v="2"/>
    <x v="1"/>
    <x v="0"/>
    <x v="2"/>
    <s v="Arlington"/>
    <s v="4985 Sky Lane"/>
    <n v="23"/>
    <n v="3"/>
    <s v="YES"/>
    <n v="0"/>
    <n v="0"/>
    <x v="1"/>
    <x v="163"/>
    <x v="147"/>
    <x v="151"/>
    <x v="157"/>
    <s v="Jeep"/>
    <s v="Wrangler"/>
    <n v="2006"/>
    <s v="N"/>
    <n v="0"/>
  </r>
  <r>
    <n v="119"/>
    <n v="28"/>
    <n v="288580"/>
    <d v="2012-11-22T00:00:00"/>
    <x v="0"/>
    <s v="250/500"/>
    <x v="1"/>
    <x v="169"/>
    <n v="0"/>
    <n v="430886"/>
    <x v="0"/>
    <x v="5"/>
    <x v="1"/>
    <s v="hiking"/>
    <s v="husband"/>
    <x v="86"/>
    <x v="0"/>
    <d v="2015-02-26T00:00:00"/>
    <x v="0"/>
    <x v="2"/>
    <x v="2"/>
    <x v="4"/>
    <x v="7"/>
    <s v="Riverwood"/>
    <s v="7534 MLK Hwy"/>
    <n v="1"/>
    <n v="1"/>
    <s v="?"/>
    <n v="0"/>
    <n v="1"/>
    <x v="0"/>
    <x v="164"/>
    <x v="148"/>
    <x v="152"/>
    <x v="158"/>
    <s v="Volkswagen"/>
    <s v="Jetta"/>
    <n v="2007"/>
    <s v="Y"/>
    <n v="0"/>
  </r>
  <r>
    <n v="73"/>
    <n v="29"/>
    <n v="154280"/>
    <d v="1993-01-29T00:00:00"/>
    <x v="2"/>
    <s v="250/500"/>
    <x v="0"/>
    <x v="170"/>
    <n v="0"/>
    <n v="467947"/>
    <x v="0"/>
    <x v="6"/>
    <x v="9"/>
    <s v="board-games"/>
    <s v="wife"/>
    <x v="2"/>
    <x v="83"/>
    <d v="2015-01-10T00:00:00"/>
    <x v="2"/>
    <x v="2"/>
    <x v="2"/>
    <x v="3"/>
    <x v="0"/>
    <s v="Arlington"/>
    <s v="8689 Maple Hwy"/>
    <n v="15"/>
    <n v="3"/>
    <s v="YES"/>
    <n v="1"/>
    <n v="0"/>
    <x v="1"/>
    <x v="165"/>
    <x v="149"/>
    <x v="153"/>
    <x v="159"/>
    <s v="Dodge"/>
    <s v="Neon"/>
    <n v="2001"/>
    <s v="N"/>
    <n v="0"/>
  </r>
  <r>
    <n v="8"/>
    <n v="31"/>
    <n v="425973"/>
    <d v="2003-02-11T00:00:00"/>
    <x v="1"/>
    <s v="250/500"/>
    <x v="2"/>
    <x v="171"/>
    <n v="4000000"/>
    <n v="604804"/>
    <x v="1"/>
    <x v="0"/>
    <x v="10"/>
    <s v="kayaking"/>
    <s v="wife"/>
    <x v="1"/>
    <x v="84"/>
    <d v="2015-02-23T00:00:00"/>
    <x v="2"/>
    <x v="3"/>
    <x v="0"/>
    <x v="2"/>
    <x v="7"/>
    <s v="Hillsdale"/>
    <s v="9153 3rd Hwy"/>
    <n v="2"/>
    <n v="3"/>
    <s v="?"/>
    <n v="0"/>
    <n v="2"/>
    <x v="0"/>
    <x v="166"/>
    <x v="150"/>
    <x v="154"/>
    <x v="160"/>
    <s v="Volkswagen"/>
    <s v="Jetta"/>
    <n v="2014"/>
    <s v="N"/>
    <n v="0"/>
  </r>
  <r>
    <n v="294"/>
    <n v="44"/>
    <n v="477177"/>
    <d v="1990-08-15T00:00:00"/>
    <x v="2"/>
    <s v="100/300"/>
    <x v="0"/>
    <x v="172"/>
    <n v="0"/>
    <n v="460308"/>
    <x v="1"/>
    <x v="1"/>
    <x v="13"/>
    <s v="kayaking"/>
    <s v="unmarried"/>
    <x v="87"/>
    <x v="0"/>
    <d v="2015-02-05T00:00:00"/>
    <x v="1"/>
    <x v="1"/>
    <x v="3"/>
    <x v="1"/>
    <x v="4"/>
    <s v="Riverwood"/>
    <s v="5904 1st Drive"/>
    <n v="3"/>
    <n v="1"/>
    <s v="NO"/>
    <n v="0"/>
    <n v="1"/>
    <x v="2"/>
    <x v="167"/>
    <x v="151"/>
    <x v="155"/>
    <x v="161"/>
    <s v="Ford"/>
    <s v="Fusion"/>
    <n v="2002"/>
    <s v="N"/>
    <n v="0"/>
  </r>
  <r>
    <n v="324"/>
    <n v="46"/>
    <n v="648509"/>
    <d v="2010-03-06T00:00:00"/>
    <x v="1"/>
    <s v="100/300"/>
    <x v="1"/>
    <x v="173"/>
    <n v="6000000"/>
    <n v="618862"/>
    <x v="0"/>
    <x v="0"/>
    <x v="4"/>
    <s v="board-games"/>
    <s v="wife"/>
    <x v="1"/>
    <x v="85"/>
    <d v="2015-01-21T00:00:00"/>
    <x v="0"/>
    <x v="2"/>
    <x v="1"/>
    <x v="3"/>
    <x v="7"/>
    <s v="Hillsdale"/>
    <s v="4519 Embaracadero St"/>
    <n v="13"/>
    <n v="1"/>
    <s v="?"/>
    <n v="1"/>
    <n v="0"/>
    <x v="0"/>
    <x v="168"/>
    <x v="152"/>
    <x v="156"/>
    <x v="162"/>
    <s v="Jeep"/>
    <s v="Wrangler"/>
    <n v="2011"/>
    <s v="N"/>
    <n v="0"/>
  </r>
  <r>
    <n v="155"/>
    <n v="34"/>
    <n v="914815"/>
    <d v="1990-09-27T00:00:00"/>
    <x v="1"/>
    <s v="100/300"/>
    <x v="2"/>
    <x v="174"/>
    <n v="0"/>
    <n v="462479"/>
    <x v="0"/>
    <x v="4"/>
    <x v="9"/>
    <s v="dancing"/>
    <s v="other-relative"/>
    <x v="1"/>
    <x v="0"/>
    <d v="2015-01-07T00:00:00"/>
    <x v="0"/>
    <x v="3"/>
    <x v="1"/>
    <x v="4"/>
    <x v="3"/>
    <s v="Hillsdale"/>
    <s v="9706 MLK Lane"/>
    <n v="1"/>
    <n v="1"/>
    <s v="NO"/>
    <n v="1"/>
    <n v="1"/>
    <x v="0"/>
    <x v="169"/>
    <x v="153"/>
    <x v="157"/>
    <x v="163"/>
    <s v="Honda"/>
    <s v="Civic"/>
    <n v="1998"/>
    <s v="N"/>
    <n v="0"/>
  </r>
  <r>
    <n v="261"/>
    <n v="45"/>
    <n v="249048"/>
    <d v="2005-06-17T00:00:00"/>
    <x v="2"/>
    <s v="250/500"/>
    <x v="0"/>
    <x v="175"/>
    <n v="0"/>
    <n v="457555"/>
    <x v="1"/>
    <x v="1"/>
    <x v="5"/>
    <s v="kayaking"/>
    <s v="other-relative"/>
    <x v="1"/>
    <x v="86"/>
    <d v="2015-01-11T00:00:00"/>
    <x v="0"/>
    <x v="2"/>
    <x v="1"/>
    <x v="2"/>
    <x v="0"/>
    <s v="Columbus"/>
    <s v="6012 Texas Hwy"/>
    <n v="16"/>
    <n v="1"/>
    <s v="YES"/>
    <n v="0"/>
    <n v="1"/>
    <x v="1"/>
    <x v="170"/>
    <x v="70"/>
    <x v="158"/>
    <x v="164"/>
    <s v="Volkswagen"/>
    <s v="Jetta"/>
    <n v="2003"/>
    <s v="N"/>
    <n v="0"/>
  </r>
  <r>
    <n v="245"/>
    <n v="40"/>
    <n v="144323"/>
    <d v="2001-09-14T00:00:00"/>
    <x v="1"/>
    <s v="500/1000"/>
    <x v="2"/>
    <x v="176"/>
    <n v="0"/>
    <n v="459984"/>
    <x v="1"/>
    <x v="4"/>
    <x v="3"/>
    <s v="skydiving"/>
    <s v="other-relative"/>
    <x v="88"/>
    <x v="87"/>
    <d v="2015-02-06T00:00:00"/>
    <x v="0"/>
    <x v="3"/>
    <x v="2"/>
    <x v="3"/>
    <x v="4"/>
    <s v="Northbend"/>
    <s v="4098 Weaver Ridge"/>
    <n v="0"/>
    <n v="1"/>
    <s v="YES"/>
    <n v="0"/>
    <n v="1"/>
    <x v="2"/>
    <x v="171"/>
    <x v="154"/>
    <x v="159"/>
    <x v="165"/>
    <s v="Chevrolet"/>
    <s v="Malibu"/>
    <n v="1998"/>
    <s v="N"/>
    <n v="0"/>
  </r>
  <r>
    <n v="235"/>
    <n v="39"/>
    <n v="651861"/>
    <d v="2011-01-07T00:00:00"/>
    <x v="2"/>
    <s v="100/300"/>
    <x v="2"/>
    <x v="177"/>
    <n v="4000000"/>
    <n v="434982"/>
    <x v="0"/>
    <x v="0"/>
    <x v="4"/>
    <s v="exercise"/>
    <s v="wife"/>
    <x v="1"/>
    <x v="48"/>
    <d v="2015-01-24T00:00:00"/>
    <x v="1"/>
    <x v="1"/>
    <x v="3"/>
    <x v="1"/>
    <x v="2"/>
    <s v="Hillsdale"/>
    <s v="6193 1st Hwy"/>
    <n v="1"/>
    <n v="1"/>
    <s v="?"/>
    <n v="2"/>
    <n v="1"/>
    <x v="2"/>
    <x v="172"/>
    <x v="155"/>
    <x v="93"/>
    <x v="96"/>
    <s v="Chevrolet"/>
    <s v="Silverado"/>
    <n v="2010"/>
    <s v="N"/>
    <n v="0"/>
  </r>
  <r>
    <n v="53"/>
    <n v="36"/>
    <n v="125324"/>
    <d v="2003-09-13T00:00:00"/>
    <x v="0"/>
    <s v="500/1000"/>
    <x v="1"/>
    <x v="178"/>
    <n v="0"/>
    <n v="614233"/>
    <x v="0"/>
    <x v="2"/>
    <x v="11"/>
    <s v="basketball"/>
    <s v="not-in-family"/>
    <x v="89"/>
    <x v="0"/>
    <d v="2015-02-18T00:00:00"/>
    <x v="2"/>
    <x v="0"/>
    <x v="0"/>
    <x v="2"/>
    <x v="1"/>
    <s v="Riverwood"/>
    <s v="4053 Sky Lane"/>
    <n v="17"/>
    <n v="3"/>
    <s v="?"/>
    <n v="2"/>
    <n v="0"/>
    <x v="0"/>
    <x v="173"/>
    <x v="156"/>
    <x v="160"/>
    <x v="166"/>
    <s v="Audi"/>
    <s v="A3"/>
    <n v="2006"/>
    <s v="N"/>
    <n v="0"/>
  </r>
  <r>
    <n v="426"/>
    <n v="54"/>
    <n v="398102"/>
    <d v="1997-10-24T00:00:00"/>
    <x v="2"/>
    <s v="500/1000"/>
    <x v="1"/>
    <x v="179"/>
    <n v="0"/>
    <n v="605258"/>
    <x v="1"/>
    <x v="4"/>
    <x v="12"/>
    <s v="reading"/>
    <s v="not-in-family"/>
    <x v="90"/>
    <x v="88"/>
    <d v="2015-01-12T00:00:00"/>
    <x v="0"/>
    <x v="0"/>
    <x v="1"/>
    <x v="0"/>
    <x v="0"/>
    <s v="Springfield"/>
    <s v="8964 Francis St"/>
    <n v="13"/>
    <n v="1"/>
    <s v="YES"/>
    <n v="2"/>
    <n v="3"/>
    <x v="1"/>
    <x v="174"/>
    <x v="157"/>
    <x v="161"/>
    <x v="167"/>
    <s v="Dodge"/>
    <s v="Neon"/>
    <n v="1997"/>
    <s v="N"/>
    <n v="0"/>
  </r>
  <r>
    <n v="111"/>
    <n v="27"/>
    <n v="514065"/>
    <d v="2009-01-04T00:00:00"/>
    <x v="1"/>
    <s v="250/500"/>
    <x v="2"/>
    <x v="180"/>
    <n v="4000000"/>
    <n v="604377"/>
    <x v="1"/>
    <x v="4"/>
    <x v="4"/>
    <s v="exercise"/>
    <s v="husband"/>
    <x v="59"/>
    <x v="0"/>
    <d v="2015-01-17T00:00:00"/>
    <x v="0"/>
    <x v="0"/>
    <x v="2"/>
    <x v="0"/>
    <x v="1"/>
    <s v="Springfield"/>
    <s v="9748 Sky Drive"/>
    <n v="12"/>
    <n v="1"/>
    <s v="YES"/>
    <n v="2"/>
    <n v="3"/>
    <x v="2"/>
    <x v="175"/>
    <x v="158"/>
    <x v="162"/>
    <x v="168"/>
    <s v="Accura"/>
    <s v="RSX"/>
    <n v="2009"/>
    <s v="N"/>
    <n v="0"/>
  </r>
  <r>
    <n v="86"/>
    <n v="26"/>
    <n v="391652"/>
    <d v="1998-10-12T00:00:00"/>
    <x v="0"/>
    <s v="100/300"/>
    <x v="2"/>
    <x v="181"/>
    <n v="7000000"/>
    <n v="434923"/>
    <x v="0"/>
    <x v="7"/>
    <x v="4"/>
    <s v="cross-fit"/>
    <s v="other-relative"/>
    <x v="1"/>
    <x v="89"/>
    <d v="2015-01-12T00:00:00"/>
    <x v="0"/>
    <x v="2"/>
    <x v="1"/>
    <x v="0"/>
    <x v="0"/>
    <s v="Northbend"/>
    <s v="2293 Washington Ave"/>
    <n v="11"/>
    <n v="1"/>
    <s v="?"/>
    <n v="1"/>
    <n v="1"/>
    <x v="0"/>
    <x v="176"/>
    <x v="159"/>
    <x v="163"/>
    <x v="169"/>
    <s v="Chevrolet"/>
    <s v="Malibu"/>
    <n v="2011"/>
    <s v="Y"/>
    <n v="0"/>
  </r>
  <r>
    <n v="296"/>
    <n v="46"/>
    <n v="922167"/>
    <d v="1993-02-23T00:00:00"/>
    <x v="0"/>
    <s v="100/300"/>
    <x v="0"/>
    <x v="182"/>
    <n v="7000000"/>
    <n v="476456"/>
    <x v="0"/>
    <x v="4"/>
    <x v="0"/>
    <s v="sleeping"/>
    <s v="not-in-family"/>
    <x v="1"/>
    <x v="0"/>
    <d v="2015-01-06T00:00:00"/>
    <x v="0"/>
    <x v="3"/>
    <x v="0"/>
    <x v="4"/>
    <x v="2"/>
    <s v="Northbend"/>
    <s v="3656 Solo Ave"/>
    <n v="18"/>
    <n v="1"/>
    <s v="?"/>
    <n v="0"/>
    <n v="2"/>
    <x v="2"/>
    <x v="177"/>
    <x v="160"/>
    <x v="164"/>
    <x v="170"/>
    <s v="Mercedes"/>
    <s v="C300"/>
    <n v="2013"/>
    <s v="N"/>
    <n v="0"/>
  </r>
  <r>
    <n v="125"/>
    <n v="35"/>
    <n v="442795"/>
    <d v="1996-07-07T00:00:00"/>
    <x v="0"/>
    <s v="500/1000"/>
    <x v="2"/>
    <x v="183"/>
    <n v="7000000"/>
    <n v="446788"/>
    <x v="0"/>
    <x v="7"/>
    <x v="4"/>
    <s v="cross-fit"/>
    <s v="husband"/>
    <x v="1"/>
    <x v="90"/>
    <d v="2015-02-25T00:00:00"/>
    <x v="0"/>
    <x v="3"/>
    <x v="2"/>
    <x v="2"/>
    <x v="2"/>
    <s v="Northbend"/>
    <s v="8579 Apache Drive"/>
    <n v="17"/>
    <n v="1"/>
    <s v="YES"/>
    <n v="2"/>
    <n v="3"/>
    <x v="2"/>
    <x v="178"/>
    <x v="161"/>
    <x v="165"/>
    <x v="171"/>
    <s v="Mercedes"/>
    <s v="C300"/>
    <n v="2007"/>
    <s v="Y"/>
    <n v="0"/>
  </r>
  <r>
    <n v="177"/>
    <n v="34"/>
    <n v="226330"/>
    <d v="2013-01-23T00:00:00"/>
    <x v="2"/>
    <s v="100/300"/>
    <x v="1"/>
    <x v="184"/>
    <n v="0"/>
    <n v="477382"/>
    <x v="1"/>
    <x v="7"/>
    <x v="4"/>
    <s v="bungie-jumping"/>
    <s v="unmarried"/>
    <x v="1"/>
    <x v="91"/>
    <d v="2015-02-16T00:00:00"/>
    <x v="2"/>
    <x v="3"/>
    <x v="2"/>
    <x v="4"/>
    <x v="5"/>
    <s v="Riverwood"/>
    <s v="2003 Maple Hwy"/>
    <n v="22"/>
    <n v="3"/>
    <s v="?"/>
    <n v="1"/>
    <n v="1"/>
    <x v="2"/>
    <x v="179"/>
    <x v="162"/>
    <x v="166"/>
    <x v="172"/>
    <s v="Audi"/>
    <s v="A3"/>
    <n v="2009"/>
    <s v="N"/>
    <n v="0"/>
  </r>
  <r>
    <n v="238"/>
    <n v="39"/>
    <n v="134430"/>
    <d v="2006-12-06T00:00:00"/>
    <x v="1"/>
    <s v="250/500"/>
    <x v="1"/>
    <x v="185"/>
    <n v="0"/>
    <n v="600275"/>
    <x v="1"/>
    <x v="7"/>
    <x v="9"/>
    <s v="exercise"/>
    <s v="other-relative"/>
    <x v="1"/>
    <x v="92"/>
    <d v="2015-02-25T00:00:00"/>
    <x v="1"/>
    <x v="1"/>
    <x v="1"/>
    <x v="0"/>
    <x v="2"/>
    <s v="Northbrook"/>
    <s v="5445 Tree Hwy"/>
    <n v="9"/>
    <n v="1"/>
    <s v="YES"/>
    <n v="1"/>
    <n v="3"/>
    <x v="0"/>
    <x v="180"/>
    <x v="163"/>
    <x v="167"/>
    <x v="173"/>
    <s v="Chevrolet"/>
    <s v="Tahoe"/>
    <n v="2010"/>
    <s v="N"/>
    <n v="0"/>
  </r>
  <r>
    <n v="81"/>
    <n v="25"/>
    <n v="524230"/>
    <d v="2014-02-23T00:00:00"/>
    <x v="1"/>
    <s v="100/300"/>
    <x v="2"/>
    <x v="186"/>
    <n v="5000000"/>
    <n v="461958"/>
    <x v="1"/>
    <x v="5"/>
    <x v="4"/>
    <s v="hiking"/>
    <s v="own-child"/>
    <x v="91"/>
    <x v="93"/>
    <d v="2015-02-21T00:00:00"/>
    <x v="2"/>
    <x v="2"/>
    <x v="0"/>
    <x v="3"/>
    <x v="4"/>
    <s v="Hillsdale"/>
    <s v="9730 2nd Hwy"/>
    <n v="11"/>
    <n v="3"/>
    <s v="?"/>
    <n v="1"/>
    <n v="0"/>
    <x v="1"/>
    <x v="181"/>
    <x v="164"/>
    <x v="168"/>
    <x v="139"/>
    <s v="Honda"/>
    <s v="Civic"/>
    <n v="2003"/>
    <s v="Y"/>
    <n v="0"/>
  </r>
  <r>
    <n v="128"/>
    <n v="28"/>
    <n v="438817"/>
    <d v="2007-11-16T00:00:00"/>
    <x v="0"/>
    <s v="500/1000"/>
    <x v="0"/>
    <x v="187"/>
    <n v="0"/>
    <n v="472720"/>
    <x v="1"/>
    <x v="5"/>
    <x v="12"/>
    <s v="polo"/>
    <s v="other-relative"/>
    <x v="92"/>
    <x v="0"/>
    <d v="2015-02-16T00:00:00"/>
    <x v="0"/>
    <x v="2"/>
    <x v="2"/>
    <x v="4"/>
    <x v="1"/>
    <s v="Columbus"/>
    <s v="7819 Oak St"/>
    <n v="11"/>
    <n v="1"/>
    <s v="NO"/>
    <n v="0"/>
    <n v="2"/>
    <x v="0"/>
    <x v="182"/>
    <x v="165"/>
    <x v="169"/>
    <x v="174"/>
    <s v="Honda"/>
    <s v="CRV"/>
    <n v="2007"/>
    <s v="N"/>
    <n v="0"/>
  </r>
  <r>
    <n v="449"/>
    <n v="57"/>
    <n v="293794"/>
    <d v="1999-04-17T00:00:00"/>
    <x v="0"/>
    <s v="250/500"/>
    <x v="1"/>
    <x v="188"/>
    <n v="0"/>
    <n v="442395"/>
    <x v="0"/>
    <x v="2"/>
    <x v="4"/>
    <s v="movies"/>
    <s v="own-child"/>
    <x v="93"/>
    <x v="0"/>
    <d v="2015-02-09T00:00:00"/>
    <x v="3"/>
    <x v="1"/>
    <x v="1"/>
    <x v="1"/>
    <x v="0"/>
    <s v="Riverwood"/>
    <s v="1845 Best St"/>
    <n v="8"/>
    <n v="1"/>
    <s v="YES"/>
    <n v="0"/>
    <n v="1"/>
    <x v="0"/>
    <x v="183"/>
    <x v="166"/>
    <x v="170"/>
    <x v="175"/>
    <s v="Volkswagen"/>
    <s v="Passat"/>
    <n v="2008"/>
    <s v="N"/>
    <n v="0"/>
  </r>
  <r>
    <n v="252"/>
    <n v="39"/>
    <n v="868283"/>
    <d v="2006-02-06T00:00:00"/>
    <x v="1"/>
    <s v="250/500"/>
    <x v="0"/>
    <x v="189"/>
    <n v="0"/>
    <n v="455340"/>
    <x v="0"/>
    <x v="7"/>
    <x v="13"/>
    <s v="hiking"/>
    <s v="unmarried"/>
    <x v="94"/>
    <x v="94"/>
    <d v="2015-02-13T00:00:00"/>
    <x v="0"/>
    <x v="0"/>
    <x v="1"/>
    <x v="0"/>
    <x v="0"/>
    <s v="Springfield"/>
    <s v="2500 Tree St"/>
    <n v="18"/>
    <n v="1"/>
    <s v="?"/>
    <n v="1"/>
    <n v="2"/>
    <x v="1"/>
    <x v="184"/>
    <x v="167"/>
    <x v="171"/>
    <x v="176"/>
    <s v="Nissan"/>
    <s v="Maxima"/>
    <n v="2001"/>
    <s v="N"/>
    <n v="0"/>
  </r>
  <r>
    <n v="359"/>
    <n v="47"/>
    <n v="828890"/>
    <d v="1993-10-20T00:00:00"/>
    <x v="0"/>
    <s v="100/300"/>
    <x v="1"/>
    <x v="190"/>
    <n v="0"/>
    <n v="613247"/>
    <x v="1"/>
    <x v="0"/>
    <x v="11"/>
    <s v="basketball"/>
    <s v="unmarried"/>
    <x v="1"/>
    <x v="0"/>
    <d v="2015-01-11T00:00:00"/>
    <x v="0"/>
    <x v="3"/>
    <x v="2"/>
    <x v="0"/>
    <x v="0"/>
    <s v="Arlington"/>
    <s v="6955 Pine Drive"/>
    <n v="13"/>
    <n v="1"/>
    <s v="NO"/>
    <n v="0"/>
    <n v="3"/>
    <x v="2"/>
    <x v="185"/>
    <x v="168"/>
    <x v="172"/>
    <x v="177"/>
    <s v="Mercedes"/>
    <s v="C300"/>
    <n v="2012"/>
    <s v="N"/>
    <n v="0"/>
  </r>
  <r>
    <n v="19"/>
    <n v="32"/>
    <n v="882920"/>
    <d v="2006-01-01T00:00:00"/>
    <x v="0"/>
    <s v="500/1000"/>
    <x v="0"/>
    <x v="191"/>
    <n v="0"/>
    <n v="454985"/>
    <x v="0"/>
    <x v="5"/>
    <x v="6"/>
    <s v="hiking"/>
    <s v="husband"/>
    <x v="95"/>
    <x v="95"/>
    <d v="2015-01-02T00:00:00"/>
    <x v="1"/>
    <x v="1"/>
    <x v="1"/>
    <x v="0"/>
    <x v="1"/>
    <s v="Hillsdale"/>
    <s v="6165 Rock Ridge"/>
    <n v="8"/>
    <n v="1"/>
    <s v="YES"/>
    <n v="1"/>
    <n v="1"/>
    <x v="0"/>
    <x v="186"/>
    <x v="169"/>
    <x v="173"/>
    <x v="178"/>
    <s v="Nissan"/>
    <s v="Maxima"/>
    <n v="2015"/>
    <s v="N"/>
    <n v="0"/>
  </r>
  <r>
    <n v="73"/>
    <n v="26"/>
    <n v="918777"/>
    <d v="2003-04-04T00:00:00"/>
    <x v="2"/>
    <s v="250/500"/>
    <x v="1"/>
    <x v="192"/>
    <n v="4000000"/>
    <n v="468813"/>
    <x v="0"/>
    <x v="0"/>
    <x v="13"/>
    <s v="basketball"/>
    <s v="not-in-family"/>
    <x v="96"/>
    <x v="0"/>
    <d v="2015-02-12T00:00:00"/>
    <x v="2"/>
    <x v="2"/>
    <x v="2"/>
    <x v="3"/>
    <x v="1"/>
    <s v="Northbrook"/>
    <s v="3653 Elm Drive"/>
    <n v="9"/>
    <n v="3"/>
    <s v="?"/>
    <n v="0"/>
    <n v="1"/>
    <x v="0"/>
    <x v="187"/>
    <x v="170"/>
    <x v="44"/>
    <x v="179"/>
    <s v="Chevrolet"/>
    <s v="Tahoe"/>
    <n v="2003"/>
    <s v="N"/>
    <n v="0"/>
  </r>
  <r>
    <n v="285"/>
    <n v="44"/>
    <n v="212580"/>
    <d v="2014-07-05T00:00:00"/>
    <x v="2"/>
    <s v="500/1000"/>
    <x v="0"/>
    <x v="193"/>
    <n v="0"/>
    <n v="452747"/>
    <x v="0"/>
    <x v="5"/>
    <x v="11"/>
    <s v="bungie-jumping"/>
    <s v="husband"/>
    <x v="1"/>
    <x v="0"/>
    <d v="2015-02-05T00:00:00"/>
    <x v="2"/>
    <x v="0"/>
    <x v="2"/>
    <x v="2"/>
    <x v="5"/>
    <s v="Columbus"/>
    <s v="5812 3rd Hwy"/>
    <n v="17"/>
    <n v="2"/>
    <s v="YES"/>
    <n v="2"/>
    <n v="3"/>
    <x v="2"/>
    <x v="188"/>
    <x v="171"/>
    <x v="174"/>
    <x v="180"/>
    <s v="Saab"/>
    <n v="95"/>
    <n v="2006"/>
    <s v="N"/>
    <n v="0"/>
  </r>
  <r>
    <n v="196"/>
    <n v="36"/>
    <n v="602410"/>
    <d v="1996-01-16T00:00:00"/>
    <x v="1"/>
    <s v="250/500"/>
    <x v="1"/>
    <x v="194"/>
    <n v="0"/>
    <n v="615611"/>
    <x v="0"/>
    <x v="0"/>
    <x v="3"/>
    <s v="skydiving"/>
    <s v="own-child"/>
    <x v="1"/>
    <x v="0"/>
    <d v="2015-01-24T00:00:00"/>
    <x v="1"/>
    <x v="1"/>
    <x v="3"/>
    <x v="0"/>
    <x v="4"/>
    <s v="Springfield"/>
    <s v="4939 Best St"/>
    <n v="3"/>
    <n v="1"/>
    <s v="?"/>
    <n v="1"/>
    <n v="1"/>
    <x v="2"/>
    <x v="189"/>
    <x v="172"/>
    <x v="175"/>
    <x v="181"/>
    <s v="Jeep"/>
    <s v="Grand Cherokee"/>
    <n v="2001"/>
    <s v="Y"/>
    <n v="0"/>
  </r>
  <r>
    <n v="223"/>
    <n v="43"/>
    <n v="976971"/>
    <d v="2002-04-19T00:00:00"/>
    <x v="0"/>
    <s v="250/500"/>
    <x v="2"/>
    <x v="195"/>
    <n v="0"/>
    <n v="451400"/>
    <x v="1"/>
    <x v="0"/>
    <x v="12"/>
    <s v="camping"/>
    <s v="not-in-family"/>
    <x v="1"/>
    <x v="0"/>
    <d v="2015-01-12T00:00:00"/>
    <x v="3"/>
    <x v="1"/>
    <x v="3"/>
    <x v="1"/>
    <x v="4"/>
    <s v="Arlington"/>
    <s v="4964 Elm Lane"/>
    <n v="6"/>
    <n v="1"/>
    <s v="YES"/>
    <n v="0"/>
    <n v="3"/>
    <x v="1"/>
    <x v="190"/>
    <x v="173"/>
    <x v="4"/>
    <x v="182"/>
    <s v="Accura"/>
    <s v="MDX"/>
    <n v="2006"/>
    <s v="N"/>
    <n v="0"/>
  </r>
  <r>
    <n v="328"/>
    <n v="48"/>
    <n v="630226"/>
    <d v="2005-12-10T00:00:00"/>
    <x v="2"/>
    <s v="250/500"/>
    <x v="2"/>
    <x v="196"/>
    <n v="0"/>
    <n v="464874"/>
    <x v="0"/>
    <x v="4"/>
    <x v="3"/>
    <s v="bungie-jumping"/>
    <s v="own-child"/>
    <x v="97"/>
    <x v="6"/>
    <d v="2015-01-16T00:00:00"/>
    <x v="0"/>
    <x v="3"/>
    <x v="0"/>
    <x v="4"/>
    <x v="2"/>
    <s v="Riverwood"/>
    <s v="9588 Solo St"/>
    <n v="17"/>
    <n v="1"/>
    <s v="YES"/>
    <n v="2"/>
    <n v="1"/>
    <x v="2"/>
    <x v="191"/>
    <x v="174"/>
    <x v="176"/>
    <x v="116"/>
    <s v="Honda"/>
    <s v="Civic"/>
    <n v="2014"/>
    <s v="N"/>
    <n v="0"/>
  </r>
  <r>
    <n v="285"/>
    <n v="43"/>
    <n v="171254"/>
    <d v="1994-11-07T00:00:00"/>
    <x v="0"/>
    <s v="100/300"/>
    <x v="1"/>
    <x v="197"/>
    <n v="0"/>
    <n v="452496"/>
    <x v="1"/>
    <x v="6"/>
    <x v="2"/>
    <s v="paintball"/>
    <s v="other-relative"/>
    <x v="27"/>
    <x v="0"/>
    <d v="2015-01-13T00:00:00"/>
    <x v="1"/>
    <x v="1"/>
    <x v="1"/>
    <x v="0"/>
    <x v="0"/>
    <s v="Arlington"/>
    <s v="8718 Apache Lane"/>
    <n v="7"/>
    <n v="1"/>
    <s v="?"/>
    <n v="1"/>
    <n v="1"/>
    <x v="1"/>
    <x v="192"/>
    <x v="175"/>
    <x v="177"/>
    <x v="183"/>
    <s v="BMW"/>
    <s v="3 Series"/>
    <n v="1997"/>
    <s v="N"/>
    <n v="0"/>
  </r>
  <r>
    <n v="30"/>
    <n v="31"/>
    <n v="247116"/>
    <d v="2012-06-02T00:00:00"/>
    <x v="2"/>
    <s v="250/500"/>
    <x v="1"/>
    <x v="198"/>
    <n v="0"/>
    <n v="430714"/>
    <x v="0"/>
    <x v="1"/>
    <x v="0"/>
    <s v="golf"/>
    <s v="not-in-family"/>
    <x v="1"/>
    <x v="0"/>
    <d v="2015-02-02T00:00:00"/>
    <x v="1"/>
    <x v="1"/>
    <x v="3"/>
    <x v="0"/>
    <x v="2"/>
    <s v="Hillsdale"/>
    <s v="3590 Best Hwy"/>
    <n v="9"/>
    <n v="1"/>
    <s v="NO"/>
    <n v="2"/>
    <n v="1"/>
    <x v="0"/>
    <x v="193"/>
    <x v="176"/>
    <x v="178"/>
    <x v="184"/>
    <s v="Suburu"/>
    <s v="Impreza"/>
    <n v="2011"/>
    <s v="N"/>
    <n v="0"/>
  </r>
  <r>
    <n v="342"/>
    <n v="49"/>
    <n v="505969"/>
    <d v="1998-04-07T00:00:00"/>
    <x v="0"/>
    <s v="250/500"/>
    <x v="2"/>
    <x v="199"/>
    <n v="0"/>
    <n v="472634"/>
    <x v="0"/>
    <x v="1"/>
    <x v="10"/>
    <s v="base-jumping"/>
    <s v="not-in-family"/>
    <x v="98"/>
    <x v="96"/>
    <d v="2015-02-28T00:00:00"/>
    <x v="0"/>
    <x v="2"/>
    <x v="1"/>
    <x v="2"/>
    <x v="4"/>
    <s v="Hillsdale"/>
    <s v="6149 Best Ridge"/>
    <n v="3"/>
    <n v="1"/>
    <s v="?"/>
    <n v="2"/>
    <n v="0"/>
    <x v="0"/>
    <x v="194"/>
    <x v="177"/>
    <x v="179"/>
    <x v="185"/>
    <s v="Suburu"/>
    <s v="Legacy"/>
    <n v="2006"/>
    <s v="N"/>
    <n v="0"/>
  </r>
  <r>
    <n v="219"/>
    <n v="39"/>
    <n v="653864"/>
    <d v="2007-04-25T00:00:00"/>
    <x v="1"/>
    <s v="250/500"/>
    <x v="1"/>
    <x v="200"/>
    <n v="7000000"/>
    <n v="608371"/>
    <x v="1"/>
    <x v="5"/>
    <x v="9"/>
    <s v="board-games"/>
    <s v="unmarried"/>
    <x v="1"/>
    <x v="0"/>
    <d v="2015-01-18T00:00:00"/>
    <x v="3"/>
    <x v="1"/>
    <x v="3"/>
    <x v="0"/>
    <x v="2"/>
    <s v="Springfield"/>
    <s v="4116 Embaracadero Lane"/>
    <n v="6"/>
    <n v="1"/>
    <s v="NO"/>
    <n v="0"/>
    <n v="2"/>
    <x v="2"/>
    <x v="195"/>
    <x v="178"/>
    <x v="180"/>
    <x v="186"/>
    <s v="Chevrolet"/>
    <s v="Malibu"/>
    <n v="2015"/>
    <s v="N"/>
    <n v="0"/>
  </r>
  <r>
    <n v="468"/>
    <n v="62"/>
    <n v="586367"/>
    <d v="2000-06-30T00:00:00"/>
    <x v="2"/>
    <s v="100/300"/>
    <x v="2"/>
    <x v="201"/>
    <n v="0"/>
    <n v="468168"/>
    <x v="0"/>
    <x v="1"/>
    <x v="1"/>
    <s v="paintball"/>
    <s v="wife"/>
    <x v="1"/>
    <x v="0"/>
    <d v="2015-02-15T00:00:00"/>
    <x v="2"/>
    <x v="2"/>
    <x v="0"/>
    <x v="2"/>
    <x v="0"/>
    <s v="Riverwood"/>
    <s v="3486 Flute Ave"/>
    <n v="7"/>
    <n v="3"/>
    <s v="YES"/>
    <n v="0"/>
    <n v="3"/>
    <x v="1"/>
    <x v="104"/>
    <x v="179"/>
    <x v="6"/>
    <x v="6"/>
    <s v="Chevrolet"/>
    <s v="Tahoe"/>
    <n v="2009"/>
    <s v="N"/>
    <n v="1"/>
  </r>
  <r>
    <n v="241"/>
    <n v="39"/>
    <n v="896890"/>
    <d v="1996-06-04T00:00:00"/>
    <x v="2"/>
    <s v="250/500"/>
    <x v="1"/>
    <x v="202"/>
    <n v="0"/>
    <n v="464107"/>
    <x v="0"/>
    <x v="7"/>
    <x v="2"/>
    <s v="kayaking"/>
    <s v="husband"/>
    <x v="1"/>
    <x v="0"/>
    <d v="2015-01-31T00:00:00"/>
    <x v="2"/>
    <x v="2"/>
    <x v="2"/>
    <x v="4"/>
    <x v="4"/>
    <s v="Northbend"/>
    <s v="5994 5th Ave"/>
    <n v="21"/>
    <n v="3"/>
    <s v="NO"/>
    <n v="1"/>
    <n v="2"/>
    <x v="1"/>
    <x v="196"/>
    <x v="180"/>
    <x v="181"/>
    <x v="187"/>
    <s v="Saab"/>
    <n v="93"/>
    <n v="1995"/>
    <s v="N"/>
    <n v="0"/>
  </r>
  <r>
    <n v="223"/>
    <n v="43"/>
    <n v="650026"/>
    <d v="2009-05-09T00:00:00"/>
    <x v="0"/>
    <s v="500/1000"/>
    <x v="2"/>
    <x v="203"/>
    <n v="0"/>
    <n v="466959"/>
    <x v="1"/>
    <x v="4"/>
    <x v="4"/>
    <s v="exercise"/>
    <s v="not-in-family"/>
    <x v="99"/>
    <x v="97"/>
    <d v="2015-02-10T00:00:00"/>
    <x v="0"/>
    <x v="2"/>
    <x v="1"/>
    <x v="0"/>
    <x v="0"/>
    <s v="Springfield"/>
    <s v="9138 3rd St"/>
    <n v="14"/>
    <n v="1"/>
    <s v="NO"/>
    <n v="2"/>
    <n v="1"/>
    <x v="2"/>
    <x v="197"/>
    <x v="181"/>
    <x v="182"/>
    <x v="188"/>
    <s v="BMW"/>
    <s v="M5"/>
    <n v="2011"/>
    <s v="N"/>
    <n v="0"/>
  </r>
  <r>
    <n v="128"/>
    <n v="32"/>
    <n v="547744"/>
    <d v="2001-07-08T00:00:00"/>
    <x v="0"/>
    <s v="100/300"/>
    <x v="1"/>
    <x v="204"/>
    <n v="0"/>
    <n v="443522"/>
    <x v="1"/>
    <x v="6"/>
    <x v="2"/>
    <s v="chess"/>
    <s v="other-relative"/>
    <x v="1"/>
    <x v="4"/>
    <d v="2015-02-26T00:00:00"/>
    <x v="0"/>
    <x v="2"/>
    <x v="2"/>
    <x v="2"/>
    <x v="0"/>
    <s v="Columbus"/>
    <s v="3743 Andromedia Ridge"/>
    <n v="0"/>
    <n v="1"/>
    <s v="?"/>
    <n v="1"/>
    <n v="0"/>
    <x v="2"/>
    <x v="198"/>
    <x v="182"/>
    <x v="183"/>
    <x v="189"/>
    <s v="Ford"/>
    <s v="F150"/>
    <n v="1999"/>
    <s v="Y"/>
    <n v="0"/>
  </r>
  <r>
    <n v="124"/>
    <n v="29"/>
    <n v="598124"/>
    <d v="1993-09-20T00:00:00"/>
    <x v="0"/>
    <s v="500/1000"/>
    <x v="2"/>
    <x v="205"/>
    <n v="0"/>
    <n v="441726"/>
    <x v="0"/>
    <x v="4"/>
    <x v="11"/>
    <s v="golf"/>
    <s v="husband"/>
    <x v="1"/>
    <x v="0"/>
    <d v="2015-02-25T00:00:00"/>
    <x v="2"/>
    <x v="0"/>
    <x v="0"/>
    <x v="0"/>
    <x v="1"/>
    <s v="Springfield"/>
    <s v="7644 Tree Ridge"/>
    <n v="14"/>
    <n v="3"/>
    <s v="?"/>
    <n v="0"/>
    <n v="3"/>
    <x v="0"/>
    <x v="199"/>
    <x v="183"/>
    <x v="184"/>
    <x v="190"/>
    <s v="Audi"/>
    <s v="A3"/>
    <n v="2005"/>
    <s v="N"/>
    <n v="0"/>
  </r>
  <r>
    <n v="343"/>
    <n v="48"/>
    <n v="436126"/>
    <d v="2009-11-03T00:00:00"/>
    <x v="1"/>
    <s v="250/500"/>
    <x v="2"/>
    <x v="206"/>
    <n v="3000000"/>
    <n v="473412"/>
    <x v="0"/>
    <x v="7"/>
    <x v="12"/>
    <s v="hiking"/>
    <s v="husband"/>
    <x v="1"/>
    <x v="0"/>
    <d v="2015-01-08T00:00:00"/>
    <x v="2"/>
    <x v="0"/>
    <x v="2"/>
    <x v="0"/>
    <x v="0"/>
    <s v="Riverwood"/>
    <s v="3167 2nd St"/>
    <n v="13"/>
    <n v="4"/>
    <s v="NO"/>
    <n v="2"/>
    <n v="3"/>
    <x v="2"/>
    <x v="200"/>
    <x v="184"/>
    <x v="185"/>
    <x v="191"/>
    <s v="Mercedes"/>
    <s v="C300"/>
    <n v="2003"/>
    <s v="N"/>
    <n v="0"/>
  </r>
  <r>
    <n v="404"/>
    <n v="53"/>
    <n v="739447"/>
    <d v="2014-12-10T00:00:00"/>
    <x v="1"/>
    <s v="250/500"/>
    <x v="2"/>
    <x v="207"/>
    <n v="0"/>
    <n v="466201"/>
    <x v="0"/>
    <x v="2"/>
    <x v="2"/>
    <s v="reading"/>
    <s v="not-in-family"/>
    <x v="100"/>
    <x v="98"/>
    <d v="2015-01-14T00:00:00"/>
    <x v="3"/>
    <x v="1"/>
    <x v="3"/>
    <x v="0"/>
    <x v="4"/>
    <s v="Columbus"/>
    <s v="3327 Lincoln Drive"/>
    <n v="8"/>
    <n v="1"/>
    <s v="NO"/>
    <n v="0"/>
    <n v="1"/>
    <x v="2"/>
    <x v="201"/>
    <x v="185"/>
    <x v="186"/>
    <x v="192"/>
    <s v="Suburu"/>
    <s v="Legacy"/>
    <n v="2002"/>
    <s v="N"/>
    <n v="0"/>
  </r>
  <r>
    <n v="63"/>
    <n v="24"/>
    <n v="427484"/>
    <d v="1994-01-08T00:00:00"/>
    <x v="0"/>
    <s v="250/500"/>
    <x v="1"/>
    <x v="208"/>
    <n v="0"/>
    <n v="469621"/>
    <x v="1"/>
    <x v="5"/>
    <x v="11"/>
    <s v="movies"/>
    <s v="other-relative"/>
    <x v="1"/>
    <x v="0"/>
    <d v="2015-02-03T00:00:00"/>
    <x v="1"/>
    <x v="1"/>
    <x v="1"/>
    <x v="0"/>
    <x v="5"/>
    <s v="Hillsdale"/>
    <s v="8621 Best Ridge"/>
    <n v="7"/>
    <n v="1"/>
    <s v="NO"/>
    <n v="2"/>
    <n v="0"/>
    <x v="2"/>
    <x v="202"/>
    <x v="186"/>
    <x v="187"/>
    <x v="193"/>
    <s v="Toyota"/>
    <s v="Corolla"/>
    <n v="2015"/>
    <s v="N"/>
    <n v="0"/>
  </r>
  <r>
    <n v="210"/>
    <n v="37"/>
    <n v="218684"/>
    <d v="2006-08-05T00:00:00"/>
    <x v="1"/>
    <s v="500/1000"/>
    <x v="1"/>
    <x v="209"/>
    <n v="0"/>
    <n v="466676"/>
    <x v="0"/>
    <x v="5"/>
    <x v="7"/>
    <s v="skydiving"/>
    <s v="not-in-family"/>
    <x v="101"/>
    <x v="0"/>
    <d v="2015-01-05T00:00:00"/>
    <x v="1"/>
    <x v="1"/>
    <x v="3"/>
    <x v="1"/>
    <x v="3"/>
    <s v="Columbus"/>
    <s v="3878 Tree Lane"/>
    <n v="9"/>
    <n v="1"/>
    <s v="?"/>
    <n v="1"/>
    <n v="2"/>
    <x v="1"/>
    <x v="109"/>
    <x v="78"/>
    <x v="87"/>
    <x v="194"/>
    <s v="Dodge"/>
    <s v="RAM"/>
    <n v="1999"/>
    <s v="N"/>
    <n v="0"/>
  </r>
  <r>
    <n v="335"/>
    <n v="50"/>
    <n v="565564"/>
    <d v="2007-02-07T00:00:00"/>
    <x v="0"/>
    <s v="100/300"/>
    <x v="0"/>
    <x v="210"/>
    <n v="6000000"/>
    <n v="615346"/>
    <x v="0"/>
    <x v="5"/>
    <x v="2"/>
    <s v="yachting"/>
    <s v="other-relative"/>
    <x v="102"/>
    <x v="80"/>
    <d v="2015-01-24T00:00:00"/>
    <x v="2"/>
    <x v="0"/>
    <x v="1"/>
    <x v="4"/>
    <x v="2"/>
    <s v="Riverwood"/>
    <s v="9760 Solo Lane"/>
    <n v="12"/>
    <n v="3"/>
    <s v="YES"/>
    <n v="2"/>
    <n v="3"/>
    <x v="0"/>
    <x v="203"/>
    <x v="187"/>
    <x v="188"/>
    <x v="195"/>
    <s v="Volkswagen"/>
    <s v="Passat"/>
    <n v="2009"/>
    <s v="N"/>
    <n v="0"/>
  </r>
  <r>
    <n v="11"/>
    <n v="40"/>
    <n v="743163"/>
    <d v="2001-04-09T00:00:00"/>
    <x v="0"/>
    <s v="500/1000"/>
    <x v="1"/>
    <x v="211"/>
    <n v="0"/>
    <n v="440106"/>
    <x v="1"/>
    <x v="0"/>
    <x v="5"/>
    <s v="reading"/>
    <s v="wife"/>
    <x v="103"/>
    <x v="0"/>
    <d v="2015-01-26T00:00:00"/>
    <x v="2"/>
    <x v="0"/>
    <x v="0"/>
    <x v="3"/>
    <x v="0"/>
    <s v="Springfield"/>
    <s v="9138 1st St"/>
    <n v="6"/>
    <n v="3"/>
    <s v="?"/>
    <n v="1"/>
    <n v="0"/>
    <x v="1"/>
    <x v="204"/>
    <x v="188"/>
    <x v="189"/>
    <x v="196"/>
    <s v="Dodge"/>
    <s v="Neon"/>
    <n v="2004"/>
    <s v="Y"/>
    <n v="0"/>
  </r>
  <r>
    <n v="142"/>
    <n v="33"/>
    <n v="604614"/>
    <d v="1995-02-17T00:00:00"/>
    <x v="1"/>
    <s v="100/300"/>
    <x v="1"/>
    <x v="212"/>
    <n v="5000000"/>
    <n v="450332"/>
    <x v="1"/>
    <x v="7"/>
    <x v="8"/>
    <s v="cross-fit"/>
    <s v="wife"/>
    <x v="1"/>
    <x v="0"/>
    <d v="2015-01-21T00:00:00"/>
    <x v="0"/>
    <x v="0"/>
    <x v="2"/>
    <x v="3"/>
    <x v="5"/>
    <s v="Columbus"/>
    <s v="3414 Elm Ave"/>
    <n v="11"/>
    <n v="1"/>
    <s v="YES"/>
    <n v="1"/>
    <n v="3"/>
    <x v="1"/>
    <x v="205"/>
    <x v="189"/>
    <x v="190"/>
    <x v="197"/>
    <s v="Suburu"/>
    <s v="Legacy"/>
    <n v="2009"/>
    <s v="Y"/>
    <n v="0"/>
  </r>
  <r>
    <n v="272"/>
    <n v="43"/>
    <n v="509928"/>
    <d v="1995-07-25T00:00:00"/>
    <x v="0"/>
    <s v="100/300"/>
    <x v="0"/>
    <x v="213"/>
    <n v="0"/>
    <n v="615226"/>
    <x v="0"/>
    <x v="1"/>
    <x v="0"/>
    <s v="bungie-jumping"/>
    <s v="other-relative"/>
    <x v="1"/>
    <x v="0"/>
    <d v="2015-02-06T00:00:00"/>
    <x v="2"/>
    <x v="0"/>
    <x v="1"/>
    <x v="4"/>
    <x v="5"/>
    <s v="Springfield"/>
    <s v="3172 Tree Ridge"/>
    <n v="5"/>
    <n v="3"/>
    <s v="?"/>
    <n v="1"/>
    <n v="2"/>
    <x v="0"/>
    <x v="107"/>
    <x v="190"/>
    <x v="104"/>
    <x v="198"/>
    <s v="Audi"/>
    <s v="A3"/>
    <n v="2006"/>
    <s v="Y"/>
    <n v="0"/>
  </r>
  <r>
    <n v="69"/>
    <n v="26"/>
    <n v="593390"/>
    <d v="2006-03-24T00:00:00"/>
    <x v="2"/>
    <s v="100/300"/>
    <x v="1"/>
    <x v="214"/>
    <n v="0"/>
    <n v="437688"/>
    <x v="1"/>
    <x v="5"/>
    <x v="1"/>
    <s v="base-jumping"/>
    <s v="unmarried"/>
    <x v="1"/>
    <x v="0"/>
    <d v="2015-01-07T00:00:00"/>
    <x v="0"/>
    <x v="3"/>
    <x v="1"/>
    <x v="2"/>
    <x v="2"/>
    <s v="Columbus"/>
    <s v="6104 Oak Ave"/>
    <n v="14"/>
    <n v="1"/>
    <s v="NO"/>
    <n v="2"/>
    <n v="2"/>
    <x v="2"/>
    <x v="15"/>
    <x v="191"/>
    <x v="15"/>
    <x v="199"/>
    <s v="Audi"/>
    <s v="A5"/>
    <n v="2008"/>
    <s v="N"/>
    <n v="0"/>
  </r>
  <r>
    <n v="38"/>
    <n v="28"/>
    <n v="970607"/>
    <d v="1995-03-28T00:00:00"/>
    <x v="0"/>
    <s v="250/500"/>
    <x v="0"/>
    <x v="215"/>
    <n v="0"/>
    <n v="437387"/>
    <x v="0"/>
    <x v="4"/>
    <x v="10"/>
    <s v="yachting"/>
    <s v="not-in-family"/>
    <x v="1"/>
    <x v="99"/>
    <d v="2015-02-10T00:00:00"/>
    <x v="1"/>
    <x v="1"/>
    <x v="3"/>
    <x v="1"/>
    <x v="5"/>
    <s v="Springfield"/>
    <s v="9742 5th Ridge"/>
    <n v="17"/>
    <n v="1"/>
    <s v="?"/>
    <n v="2"/>
    <n v="1"/>
    <x v="2"/>
    <x v="206"/>
    <x v="192"/>
    <x v="191"/>
    <x v="13"/>
    <s v="BMW"/>
    <s v="X5"/>
    <n v="2004"/>
    <s v="N"/>
    <n v="0"/>
  </r>
  <r>
    <n v="328"/>
    <n v="46"/>
    <n v="174701"/>
    <d v="1996-06-19T00:00:00"/>
    <x v="2"/>
    <s v="500/1000"/>
    <x v="2"/>
    <x v="216"/>
    <n v="0"/>
    <n v="458139"/>
    <x v="1"/>
    <x v="0"/>
    <x v="5"/>
    <s v="exercise"/>
    <s v="not-in-family"/>
    <x v="104"/>
    <x v="0"/>
    <d v="2015-02-23T00:00:00"/>
    <x v="0"/>
    <x v="2"/>
    <x v="2"/>
    <x v="3"/>
    <x v="4"/>
    <s v="Hillsdale"/>
    <s v="8782 3rd St"/>
    <n v="0"/>
    <n v="1"/>
    <s v="?"/>
    <n v="2"/>
    <n v="3"/>
    <x v="1"/>
    <x v="207"/>
    <x v="193"/>
    <x v="192"/>
    <x v="200"/>
    <s v="Saab"/>
    <s v="92x"/>
    <n v="1998"/>
    <s v="Y"/>
    <n v="0"/>
  </r>
  <r>
    <n v="281"/>
    <n v="43"/>
    <n v="529398"/>
    <d v="1993-06-16T00:00:00"/>
    <x v="0"/>
    <s v="100/300"/>
    <x v="0"/>
    <x v="217"/>
    <n v="6000000"/>
    <n v="443191"/>
    <x v="0"/>
    <x v="6"/>
    <x v="7"/>
    <s v="camping"/>
    <s v="other-relative"/>
    <x v="1"/>
    <x v="0"/>
    <d v="2015-01-09T00:00:00"/>
    <x v="2"/>
    <x v="0"/>
    <x v="1"/>
    <x v="2"/>
    <x v="0"/>
    <s v="Northbrook"/>
    <s v="9798 Sky Ridge"/>
    <n v="21"/>
    <n v="3"/>
    <s v="NO"/>
    <n v="1"/>
    <n v="0"/>
    <x v="2"/>
    <x v="208"/>
    <x v="194"/>
    <x v="193"/>
    <x v="201"/>
    <s v="BMW"/>
    <s v="X6"/>
    <n v="1999"/>
    <s v="N"/>
    <n v="0"/>
  </r>
  <r>
    <n v="246"/>
    <n v="44"/>
    <n v="940942"/>
    <d v="2001-07-11T00:00:00"/>
    <x v="0"/>
    <s v="250/500"/>
    <x v="1"/>
    <x v="218"/>
    <n v="0"/>
    <n v="613647"/>
    <x v="0"/>
    <x v="6"/>
    <x v="13"/>
    <s v="base-jumping"/>
    <s v="other-relative"/>
    <x v="1"/>
    <x v="100"/>
    <d v="2015-02-22T00:00:00"/>
    <x v="0"/>
    <x v="3"/>
    <x v="0"/>
    <x v="3"/>
    <x v="2"/>
    <s v="Hillsdale"/>
    <s v="5483 Francis Drive"/>
    <n v="18"/>
    <n v="1"/>
    <s v="YES"/>
    <n v="1"/>
    <n v="2"/>
    <x v="0"/>
    <x v="159"/>
    <x v="144"/>
    <x v="148"/>
    <x v="154"/>
    <s v="Honda"/>
    <s v="Civic"/>
    <n v="2009"/>
    <s v="Y"/>
    <n v="0"/>
  </r>
  <r>
    <n v="298"/>
    <n v="49"/>
    <n v="442677"/>
    <d v="2008-11-22T00:00:00"/>
    <x v="0"/>
    <s v="250/500"/>
    <x v="2"/>
    <x v="219"/>
    <n v="0"/>
    <n v="460820"/>
    <x v="1"/>
    <x v="6"/>
    <x v="6"/>
    <s v="exercise"/>
    <s v="own-child"/>
    <x v="105"/>
    <x v="0"/>
    <d v="2015-02-21T00:00:00"/>
    <x v="0"/>
    <x v="3"/>
    <x v="1"/>
    <x v="4"/>
    <x v="2"/>
    <s v="Springfield"/>
    <s v="2005 Texas Hwy"/>
    <n v="17"/>
    <n v="1"/>
    <s v="NO"/>
    <n v="2"/>
    <n v="2"/>
    <x v="2"/>
    <x v="209"/>
    <x v="195"/>
    <x v="194"/>
    <x v="202"/>
    <s v="Jeep"/>
    <s v="Grand Cherokee"/>
    <n v="2012"/>
    <s v="N"/>
    <n v="0"/>
  </r>
  <r>
    <n v="330"/>
    <n v="50"/>
    <n v="365364"/>
    <d v="2002-12-28T00:00:00"/>
    <x v="2"/>
    <s v="500/1000"/>
    <x v="0"/>
    <x v="220"/>
    <n v="0"/>
    <n v="431121"/>
    <x v="1"/>
    <x v="5"/>
    <x v="2"/>
    <s v="yachting"/>
    <s v="husband"/>
    <x v="1"/>
    <x v="0"/>
    <d v="2015-02-04T00:00:00"/>
    <x v="0"/>
    <x v="0"/>
    <x v="2"/>
    <x v="2"/>
    <x v="2"/>
    <s v="Hillsdale"/>
    <s v="6634 Texas Ridge"/>
    <n v="19"/>
    <n v="1"/>
    <s v="YES"/>
    <n v="0"/>
    <n v="0"/>
    <x v="2"/>
    <x v="210"/>
    <x v="196"/>
    <x v="195"/>
    <x v="203"/>
    <s v="Chevrolet"/>
    <s v="Silverado"/>
    <n v="1995"/>
    <s v="N"/>
    <n v="0"/>
  </r>
  <r>
    <n v="362"/>
    <n v="50"/>
    <n v="114839"/>
    <d v="2006-01-01T00:00:00"/>
    <x v="2"/>
    <s v="250/500"/>
    <x v="2"/>
    <x v="221"/>
    <n v="4000000"/>
    <n v="619735"/>
    <x v="0"/>
    <x v="2"/>
    <x v="2"/>
    <s v="board-games"/>
    <s v="wife"/>
    <x v="106"/>
    <x v="101"/>
    <d v="2015-01-07T00:00:00"/>
    <x v="2"/>
    <x v="0"/>
    <x v="2"/>
    <x v="2"/>
    <x v="2"/>
    <s v="Columbus"/>
    <s v="8655 Cherokee Lane"/>
    <n v="17"/>
    <n v="3"/>
    <s v="?"/>
    <n v="1"/>
    <n v="1"/>
    <x v="2"/>
    <x v="211"/>
    <x v="3"/>
    <x v="3"/>
    <x v="204"/>
    <s v="Mercedes"/>
    <s v="E400"/>
    <n v="1995"/>
    <s v="N"/>
    <n v="0"/>
  </r>
  <r>
    <n v="241"/>
    <n v="38"/>
    <n v="872734"/>
    <d v="1990-05-19T00:00:00"/>
    <x v="1"/>
    <s v="100/300"/>
    <x v="1"/>
    <x v="222"/>
    <n v="0"/>
    <n v="470485"/>
    <x v="1"/>
    <x v="2"/>
    <x v="4"/>
    <s v="kayaking"/>
    <s v="not-in-family"/>
    <x v="1"/>
    <x v="0"/>
    <d v="2015-01-17T00:00:00"/>
    <x v="2"/>
    <x v="0"/>
    <x v="0"/>
    <x v="2"/>
    <x v="1"/>
    <s v="Arlington"/>
    <s v="4955 Lincoln Ridge"/>
    <n v="23"/>
    <n v="3"/>
    <s v="?"/>
    <n v="0"/>
    <n v="3"/>
    <x v="0"/>
    <x v="17"/>
    <x v="197"/>
    <x v="196"/>
    <x v="205"/>
    <s v="Accura"/>
    <s v="MDX"/>
    <n v="2008"/>
    <s v="N"/>
    <n v="0"/>
  </r>
  <r>
    <n v="245"/>
    <n v="41"/>
    <n v="267885"/>
    <d v="2013-08-26T00:00:00"/>
    <x v="1"/>
    <s v="500/1000"/>
    <x v="1"/>
    <x v="223"/>
    <n v="0"/>
    <n v="620473"/>
    <x v="0"/>
    <x v="4"/>
    <x v="8"/>
    <s v="basketball"/>
    <s v="unmarried"/>
    <x v="107"/>
    <x v="102"/>
    <d v="2015-01-28T00:00:00"/>
    <x v="0"/>
    <x v="3"/>
    <x v="2"/>
    <x v="4"/>
    <x v="2"/>
    <s v="Springfield"/>
    <s v="7705 Best Ridge"/>
    <n v="4"/>
    <n v="1"/>
    <s v="YES"/>
    <n v="0"/>
    <n v="1"/>
    <x v="0"/>
    <x v="212"/>
    <x v="198"/>
    <x v="197"/>
    <x v="206"/>
    <s v="Jeep"/>
    <s v="Wrangler"/>
    <n v="1999"/>
    <s v="N"/>
    <n v="0"/>
  </r>
  <r>
    <n v="371"/>
    <n v="52"/>
    <n v="740505"/>
    <d v="1997-10-12T00:00:00"/>
    <x v="2"/>
    <s v="250/500"/>
    <x v="0"/>
    <x v="224"/>
    <n v="7000000"/>
    <n v="449800"/>
    <x v="1"/>
    <x v="5"/>
    <x v="6"/>
    <s v="paintball"/>
    <s v="own-child"/>
    <x v="1"/>
    <x v="103"/>
    <d v="2015-02-22T00:00:00"/>
    <x v="2"/>
    <x v="2"/>
    <x v="1"/>
    <x v="3"/>
    <x v="2"/>
    <s v="Riverwood"/>
    <s v="5838 Pine Lane"/>
    <n v="2"/>
    <n v="2"/>
    <s v="YES"/>
    <n v="2"/>
    <n v="0"/>
    <x v="1"/>
    <x v="213"/>
    <x v="199"/>
    <x v="198"/>
    <x v="207"/>
    <s v="Accura"/>
    <s v="RSX"/>
    <n v="2010"/>
    <s v="N"/>
    <n v="0"/>
  </r>
  <r>
    <n v="343"/>
    <n v="52"/>
    <n v="629663"/>
    <d v="2002-01-21T00:00:00"/>
    <x v="2"/>
    <s v="500/1000"/>
    <x v="0"/>
    <x v="225"/>
    <n v="0"/>
    <n v="602402"/>
    <x v="1"/>
    <x v="2"/>
    <x v="5"/>
    <s v="bungie-jumping"/>
    <s v="not-in-family"/>
    <x v="1"/>
    <x v="0"/>
    <d v="2015-02-16T00:00:00"/>
    <x v="0"/>
    <x v="3"/>
    <x v="0"/>
    <x v="3"/>
    <x v="2"/>
    <s v="Arlington"/>
    <s v="7331 Sky Hwy"/>
    <n v="2"/>
    <n v="1"/>
    <s v="?"/>
    <n v="0"/>
    <n v="2"/>
    <x v="2"/>
    <x v="214"/>
    <x v="200"/>
    <x v="199"/>
    <x v="208"/>
    <s v="Toyota"/>
    <s v="Corolla"/>
    <n v="2005"/>
    <s v="Y"/>
    <n v="0"/>
  </r>
  <r>
    <n v="377"/>
    <n v="53"/>
    <n v="839884"/>
    <d v="1996-09-02T00:00:00"/>
    <x v="2"/>
    <s v="100/300"/>
    <x v="2"/>
    <x v="226"/>
    <n v="0"/>
    <n v="452456"/>
    <x v="1"/>
    <x v="0"/>
    <x v="0"/>
    <s v="kayaking"/>
    <s v="unmarried"/>
    <x v="1"/>
    <x v="16"/>
    <d v="2015-02-17T00:00:00"/>
    <x v="2"/>
    <x v="3"/>
    <x v="2"/>
    <x v="2"/>
    <x v="4"/>
    <s v="Hillsdale"/>
    <s v="5640 Embaracadero Lane"/>
    <n v="10"/>
    <n v="3"/>
    <s v="YES"/>
    <n v="1"/>
    <n v="3"/>
    <x v="2"/>
    <x v="215"/>
    <x v="201"/>
    <x v="200"/>
    <x v="209"/>
    <s v="Saab"/>
    <n v="93"/>
    <n v="2015"/>
    <s v="N"/>
    <n v="0"/>
  </r>
  <r>
    <n v="154"/>
    <n v="37"/>
    <n v="241562"/>
    <d v="2010-01-28T00:00:00"/>
    <x v="2"/>
    <s v="250/500"/>
    <x v="0"/>
    <x v="227"/>
    <n v="0"/>
    <n v="439269"/>
    <x v="1"/>
    <x v="0"/>
    <x v="13"/>
    <s v="dancing"/>
    <s v="other-relative"/>
    <x v="1"/>
    <x v="104"/>
    <d v="2015-01-09T00:00:00"/>
    <x v="0"/>
    <x v="2"/>
    <x v="1"/>
    <x v="3"/>
    <x v="0"/>
    <s v="Columbus"/>
    <s v="9610 Cherokee St"/>
    <n v="2"/>
    <n v="1"/>
    <s v="?"/>
    <n v="0"/>
    <n v="3"/>
    <x v="2"/>
    <x v="216"/>
    <x v="202"/>
    <x v="201"/>
    <x v="210"/>
    <s v="Accura"/>
    <s v="MDX"/>
    <n v="2000"/>
    <s v="N"/>
    <n v="0"/>
  </r>
  <r>
    <n v="166"/>
    <n v="34"/>
    <n v="405533"/>
    <d v="2014-10-03T00:00:00"/>
    <x v="0"/>
    <s v="100/300"/>
    <x v="0"/>
    <x v="228"/>
    <n v="0"/>
    <n v="617774"/>
    <x v="1"/>
    <x v="5"/>
    <x v="1"/>
    <s v="base-jumping"/>
    <s v="wife"/>
    <x v="108"/>
    <x v="10"/>
    <d v="2015-02-09T00:00:00"/>
    <x v="0"/>
    <x v="0"/>
    <x v="2"/>
    <x v="5"/>
    <x v="2"/>
    <s v="Columbus"/>
    <s v="3550 Washington Ave"/>
    <n v="18"/>
    <n v="1"/>
    <s v="NO"/>
    <n v="0"/>
    <n v="2"/>
    <x v="0"/>
    <x v="217"/>
    <x v="203"/>
    <x v="202"/>
    <x v="170"/>
    <s v="Honda"/>
    <s v="CRV"/>
    <n v="2005"/>
    <s v="N"/>
    <n v="1"/>
  </r>
  <r>
    <n v="298"/>
    <n v="46"/>
    <n v="667021"/>
    <d v="2007-05-02T00:00:00"/>
    <x v="0"/>
    <s v="500/1000"/>
    <x v="0"/>
    <x v="229"/>
    <n v="6000000"/>
    <n v="477678"/>
    <x v="0"/>
    <x v="7"/>
    <x v="5"/>
    <s v="dancing"/>
    <s v="own-child"/>
    <x v="32"/>
    <x v="26"/>
    <d v="2015-02-16T00:00:00"/>
    <x v="0"/>
    <x v="0"/>
    <x v="1"/>
    <x v="0"/>
    <x v="0"/>
    <s v="Arlington"/>
    <s v="5277 Texas Lane"/>
    <n v="18"/>
    <n v="1"/>
    <s v="NO"/>
    <n v="2"/>
    <n v="3"/>
    <x v="0"/>
    <x v="218"/>
    <x v="204"/>
    <x v="203"/>
    <x v="211"/>
    <s v="Volkswagen"/>
    <s v="Passat"/>
    <n v="2005"/>
    <s v="N"/>
    <n v="0"/>
  </r>
  <r>
    <n v="235"/>
    <n v="42"/>
    <n v="511621"/>
    <d v="1990-09-22T00:00:00"/>
    <x v="1"/>
    <s v="250/500"/>
    <x v="2"/>
    <x v="230"/>
    <n v="0"/>
    <n v="444913"/>
    <x v="1"/>
    <x v="4"/>
    <x v="1"/>
    <s v="exercise"/>
    <s v="husband"/>
    <x v="109"/>
    <x v="21"/>
    <d v="2015-02-18T00:00:00"/>
    <x v="2"/>
    <x v="0"/>
    <x v="2"/>
    <x v="3"/>
    <x v="4"/>
    <s v="Springfield"/>
    <s v="3654 Cherokee Ave"/>
    <n v="7"/>
    <n v="4"/>
    <s v="?"/>
    <n v="2"/>
    <n v="1"/>
    <x v="0"/>
    <x v="219"/>
    <x v="205"/>
    <x v="204"/>
    <x v="212"/>
    <s v="Toyota"/>
    <s v="Highlander"/>
    <n v="2006"/>
    <s v="N"/>
    <n v="0"/>
  </r>
  <r>
    <n v="172"/>
    <n v="35"/>
    <n v="476923"/>
    <d v="2004-09-19T00:00:00"/>
    <x v="2"/>
    <s v="100/300"/>
    <x v="1"/>
    <x v="231"/>
    <n v="0"/>
    <n v="456602"/>
    <x v="0"/>
    <x v="0"/>
    <x v="11"/>
    <s v="paintball"/>
    <s v="own-child"/>
    <x v="9"/>
    <x v="105"/>
    <d v="2015-01-11T00:00:00"/>
    <x v="2"/>
    <x v="2"/>
    <x v="0"/>
    <x v="0"/>
    <x v="3"/>
    <s v="Hillsdale"/>
    <s v="7380 5th Hwy"/>
    <n v="19"/>
    <n v="3"/>
    <s v="?"/>
    <n v="2"/>
    <n v="0"/>
    <x v="2"/>
    <x v="220"/>
    <x v="206"/>
    <x v="205"/>
    <x v="213"/>
    <s v="Nissan"/>
    <s v="Pathfinder"/>
    <n v="1999"/>
    <s v="N"/>
    <n v="0"/>
  </r>
  <r>
    <n v="27"/>
    <n v="28"/>
    <n v="735822"/>
    <d v="1995-08-28T00:00:00"/>
    <x v="1"/>
    <s v="100/300"/>
    <x v="1"/>
    <x v="232"/>
    <n v="0"/>
    <n v="451560"/>
    <x v="0"/>
    <x v="7"/>
    <x v="13"/>
    <s v="polo"/>
    <s v="other-relative"/>
    <x v="1"/>
    <x v="106"/>
    <d v="2015-02-04T00:00:00"/>
    <x v="2"/>
    <x v="3"/>
    <x v="0"/>
    <x v="3"/>
    <x v="7"/>
    <s v="Riverwood"/>
    <s v="2539 Embaracadero Ridge"/>
    <n v="10"/>
    <n v="3"/>
    <s v="?"/>
    <n v="0"/>
    <n v="2"/>
    <x v="0"/>
    <x v="164"/>
    <x v="207"/>
    <x v="206"/>
    <x v="214"/>
    <s v="Audi"/>
    <s v="A5"/>
    <n v="2015"/>
    <s v="Y"/>
    <n v="0"/>
  </r>
  <r>
    <n v="428"/>
    <n v="54"/>
    <n v="492745"/>
    <d v="2004-02-04T00:00:00"/>
    <x v="1"/>
    <s v="100/300"/>
    <x v="1"/>
    <x v="233"/>
    <n v="0"/>
    <n v="453407"/>
    <x v="0"/>
    <x v="4"/>
    <x v="10"/>
    <s v="kayaking"/>
    <s v="unmarried"/>
    <x v="1"/>
    <x v="107"/>
    <d v="2015-01-22T00:00:00"/>
    <x v="2"/>
    <x v="0"/>
    <x v="1"/>
    <x v="2"/>
    <x v="2"/>
    <s v="Riverwood"/>
    <s v="4693 Lincoln Hwy"/>
    <n v="16"/>
    <n v="3"/>
    <s v="NO"/>
    <n v="1"/>
    <n v="0"/>
    <x v="1"/>
    <x v="116"/>
    <x v="109"/>
    <x v="207"/>
    <x v="215"/>
    <s v="Nissan"/>
    <s v="Ultima"/>
    <n v="2009"/>
    <s v="N"/>
    <n v="0"/>
  </r>
  <r>
    <n v="99"/>
    <n v="32"/>
    <n v="130930"/>
    <d v="2014-07-23T00:00:00"/>
    <x v="1"/>
    <s v="100/300"/>
    <x v="0"/>
    <x v="234"/>
    <n v="3000000"/>
    <n v="618655"/>
    <x v="0"/>
    <x v="7"/>
    <x v="0"/>
    <s v="golf"/>
    <s v="unmarried"/>
    <x v="1"/>
    <x v="0"/>
    <d v="2015-01-10T00:00:00"/>
    <x v="0"/>
    <x v="3"/>
    <x v="2"/>
    <x v="2"/>
    <x v="2"/>
    <s v="Arlington"/>
    <s v="2376 Sky Ridge"/>
    <n v="17"/>
    <n v="1"/>
    <s v="YES"/>
    <n v="1"/>
    <n v="1"/>
    <x v="2"/>
    <x v="221"/>
    <x v="208"/>
    <x v="208"/>
    <x v="216"/>
    <s v="Dodge"/>
    <s v="RAM"/>
    <n v="1999"/>
    <s v="N"/>
    <n v="0"/>
  </r>
  <r>
    <n v="107"/>
    <n v="26"/>
    <n v="261119"/>
    <d v="1997-03-21T00:00:00"/>
    <x v="2"/>
    <s v="500/1000"/>
    <x v="1"/>
    <x v="235"/>
    <n v="0"/>
    <n v="612550"/>
    <x v="0"/>
    <x v="0"/>
    <x v="2"/>
    <s v="cross-fit"/>
    <s v="own-child"/>
    <x v="110"/>
    <x v="0"/>
    <d v="2015-01-10T00:00:00"/>
    <x v="2"/>
    <x v="2"/>
    <x v="2"/>
    <x v="2"/>
    <x v="0"/>
    <s v="Columbus"/>
    <s v="1273 Rock Lane"/>
    <n v="2"/>
    <n v="3"/>
    <s v="NO"/>
    <n v="2"/>
    <n v="3"/>
    <x v="2"/>
    <x v="6"/>
    <x v="209"/>
    <x v="6"/>
    <x v="217"/>
    <s v="Audi"/>
    <s v="A3"/>
    <n v="1996"/>
    <s v="Y"/>
    <n v="0"/>
  </r>
  <r>
    <n v="272"/>
    <n v="41"/>
    <n v="280709"/>
    <d v="1991-05-06T00:00:00"/>
    <x v="0"/>
    <s v="500/1000"/>
    <x v="1"/>
    <x v="236"/>
    <n v="0"/>
    <n v="466718"/>
    <x v="1"/>
    <x v="2"/>
    <x v="13"/>
    <s v="reading"/>
    <s v="own-child"/>
    <x v="111"/>
    <x v="108"/>
    <d v="2015-02-16T00:00:00"/>
    <x v="0"/>
    <x v="0"/>
    <x v="0"/>
    <x v="3"/>
    <x v="2"/>
    <s v="Springfield"/>
    <s v="8281 Lincoln Lane"/>
    <n v="19"/>
    <n v="1"/>
    <s v="?"/>
    <n v="1"/>
    <n v="1"/>
    <x v="1"/>
    <x v="222"/>
    <x v="210"/>
    <x v="209"/>
    <x v="218"/>
    <s v="Saab"/>
    <s v="92x"/>
    <n v="2010"/>
    <s v="N"/>
    <n v="0"/>
  </r>
  <r>
    <n v="151"/>
    <n v="37"/>
    <n v="898573"/>
    <d v="1992-08-07T00:00:00"/>
    <x v="1"/>
    <s v="500/1000"/>
    <x v="0"/>
    <x v="237"/>
    <n v="0"/>
    <n v="617947"/>
    <x v="1"/>
    <x v="4"/>
    <x v="13"/>
    <s v="dancing"/>
    <s v="own-child"/>
    <x v="112"/>
    <x v="0"/>
    <d v="2015-02-08T00:00:00"/>
    <x v="0"/>
    <x v="3"/>
    <x v="1"/>
    <x v="2"/>
    <x v="4"/>
    <s v="Northbrook"/>
    <s v="6429 4th Hwy"/>
    <n v="0"/>
    <n v="1"/>
    <s v="YES"/>
    <n v="1"/>
    <n v="1"/>
    <x v="1"/>
    <x v="223"/>
    <x v="211"/>
    <x v="210"/>
    <x v="219"/>
    <s v="Suburu"/>
    <s v="Legacy"/>
    <n v="1999"/>
    <s v="N"/>
    <n v="0"/>
  </r>
  <r>
    <n v="249"/>
    <n v="43"/>
    <n v="547802"/>
    <d v="2013-09-03T00:00:00"/>
    <x v="2"/>
    <s v="250/500"/>
    <x v="0"/>
    <x v="238"/>
    <n v="0"/>
    <n v="606238"/>
    <x v="1"/>
    <x v="0"/>
    <x v="3"/>
    <s v="cross-fit"/>
    <s v="own-child"/>
    <x v="1"/>
    <x v="0"/>
    <d v="2015-01-26T00:00:00"/>
    <x v="0"/>
    <x v="3"/>
    <x v="0"/>
    <x v="2"/>
    <x v="0"/>
    <s v="Riverwood"/>
    <s v="2201 4th Lane"/>
    <n v="16"/>
    <n v="1"/>
    <s v="?"/>
    <n v="0"/>
    <n v="0"/>
    <x v="0"/>
    <x v="224"/>
    <x v="212"/>
    <x v="211"/>
    <x v="220"/>
    <s v="Saab"/>
    <s v="92x"/>
    <n v="2015"/>
    <s v="N"/>
    <n v="0"/>
  </r>
  <r>
    <n v="177"/>
    <n v="38"/>
    <n v="600845"/>
    <d v="2012-01-05T00:00:00"/>
    <x v="2"/>
    <s v="100/300"/>
    <x v="1"/>
    <x v="239"/>
    <n v="0"/>
    <n v="463842"/>
    <x v="1"/>
    <x v="6"/>
    <x v="12"/>
    <s v="skydiving"/>
    <s v="other-relative"/>
    <x v="1"/>
    <x v="109"/>
    <d v="2015-02-01T00:00:00"/>
    <x v="0"/>
    <x v="3"/>
    <x v="0"/>
    <x v="3"/>
    <x v="1"/>
    <s v="Columbus"/>
    <s v="5506 Best St"/>
    <n v="20"/>
    <n v="1"/>
    <s v="YES"/>
    <n v="2"/>
    <n v="0"/>
    <x v="2"/>
    <x v="225"/>
    <x v="190"/>
    <x v="212"/>
    <x v="198"/>
    <s v="Chevrolet"/>
    <s v="Silverado"/>
    <n v="2001"/>
    <s v="Y"/>
    <n v="0"/>
  </r>
  <r>
    <n v="190"/>
    <n v="40"/>
    <n v="390381"/>
    <d v="2007-01-27T00:00:00"/>
    <x v="0"/>
    <s v="500/1000"/>
    <x v="1"/>
    <x v="240"/>
    <n v="0"/>
    <n v="610354"/>
    <x v="1"/>
    <x v="7"/>
    <x v="8"/>
    <s v="camping"/>
    <s v="other-relative"/>
    <x v="32"/>
    <x v="59"/>
    <d v="2015-02-02T00:00:00"/>
    <x v="3"/>
    <x v="1"/>
    <x v="3"/>
    <x v="1"/>
    <x v="0"/>
    <s v="Hillsdale"/>
    <s v="8404 Embaracadero St"/>
    <n v="10"/>
    <n v="1"/>
    <s v="?"/>
    <n v="2"/>
    <n v="1"/>
    <x v="0"/>
    <x v="226"/>
    <x v="213"/>
    <x v="90"/>
    <x v="13"/>
    <s v="Nissan"/>
    <s v="Ultima"/>
    <n v="2001"/>
    <s v="N"/>
    <n v="0"/>
  </r>
  <r>
    <n v="174"/>
    <n v="36"/>
    <n v="629918"/>
    <d v="2005-10-14T00:00:00"/>
    <x v="2"/>
    <s v="100/300"/>
    <x v="1"/>
    <x v="241"/>
    <n v="0"/>
    <n v="461328"/>
    <x v="1"/>
    <x v="6"/>
    <x v="4"/>
    <s v="paintball"/>
    <s v="own-child"/>
    <x v="17"/>
    <x v="110"/>
    <d v="2015-02-06T00:00:00"/>
    <x v="2"/>
    <x v="2"/>
    <x v="2"/>
    <x v="4"/>
    <x v="2"/>
    <s v="Riverwood"/>
    <s v="2117 Lincoln Hwy"/>
    <n v="21"/>
    <n v="3"/>
    <s v="?"/>
    <n v="2"/>
    <n v="2"/>
    <x v="2"/>
    <x v="227"/>
    <x v="214"/>
    <x v="213"/>
    <x v="221"/>
    <s v="Dodge"/>
    <s v="RAM"/>
    <n v="2012"/>
    <s v="N"/>
    <n v="0"/>
  </r>
  <r>
    <n v="95"/>
    <n v="28"/>
    <n v="208298"/>
    <d v="1990-11-03T00:00:00"/>
    <x v="0"/>
    <s v="250/500"/>
    <x v="0"/>
    <x v="242"/>
    <n v="0"/>
    <n v="458727"/>
    <x v="0"/>
    <x v="2"/>
    <x v="3"/>
    <s v="board-games"/>
    <s v="other-relative"/>
    <x v="1"/>
    <x v="111"/>
    <d v="2015-01-01T00:00:00"/>
    <x v="1"/>
    <x v="1"/>
    <x v="3"/>
    <x v="1"/>
    <x v="7"/>
    <s v="Springfield"/>
    <s v="6359 MLK Ridge"/>
    <n v="3"/>
    <n v="1"/>
    <s v="YES"/>
    <n v="1"/>
    <n v="2"/>
    <x v="2"/>
    <x v="228"/>
    <x v="215"/>
    <x v="214"/>
    <x v="222"/>
    <s v="Mercedes"/>
    <s v="E400"/>
    <n v="2014"/>
    <s v="N"/>
    <n v="0"/>
  </r>
  <r>
    <n v="371"/>
    <n v="51"/>
    <n v="513099"/>
    <d v="2005-10-15T00:00:00"/>
    <x v="1"/>
    <s v="500/1000"/>
    <x v="0"/>
    <x v="243"/>
    <n v="0"/>
    <n v="452587"/>
    <x v="1"/>
    <x v="2"/>
    <x v="4"/>
    <s v="golf"/>
    <s v="other-relative"/>
    <x v="113"/>
    <x v="112"/>
    <d v="2015-01-19T00:00:00"/>
    <x v="0"/>
    <x v="2"/>
    <x v="0"/>
    <x v="2"/>
    <x v="2"/>
    <s v="Arlington"/>
    <s v="9751 Sky Ridge"/>
    <n v="7"/>
    <n v="1"/>
    <s v="YES"/>
    <n v="0"/>
    <n v="3"/>
    <x v="0"/>
    <x v="229"/>
    <x v="216"/>
    <x v="215"/>
    <x v="223"/>
    <s v="Dodge"/>
    <s v="RAM"/>
    <n v="2012"/>
    <s v="Y"/>
    <n v="0"/>
  </r>
  <r>
    <n v="2"/>
    <n v="28"/>
    <n v="184938"/>
    <d v="1999-05-22T00:00:00"/>
    <x v="2"/>
    <s v="250/500"/>
    <x v="0"/>
    <x v="244"/>
    <n v="0"/>
    <n v="433184"/>
    <x v="1"/>
    <x v="7"/>
    <x v="1"/>
    <s v="golf"/>
    <s v="not-in-family"/>
    <x v="1"/>
    <x v="0"/>
    <d v="2015-01-17T00:00:00"/>
    <x v="0"/>
    <x v="0"/>
    <x v="1"/>
    <x v="2"/>
    <x v="2"/>
    <s v="Northbend"/>
    <s v="9020 Elm Ave"/>
    <n v="19"/>
    <n v="1"/>
    <s v="YES"/>
    <n v="0"/>
    <n v="2"/>
    <x v="0"/>
    <x v="230"/>
    <x v="210"/>
    <x v="216"/>
    <x v="224"/>
    <s v="Saab"/>
    <s v="92x"/>
    <n v="2008"/>
    <s v="N"/>
    <n v="0"/>
  </r>
  <r>
    <n v="269"/>
    <n v="44"/>
    <n v="187775"/>
    <d v="2002-12-21T00:00:00"/>
    <x v="0"/>
    <s v="100/300"/>
    <x v="2"/>
    <x v="245"/>
    <n v="4000000"/>
    <n v="451280"/>
    <x v="1"/>
    <x v="7"/>
    <x v="6"/>
    <s v="chess"/>
    <s v="own-child"/>
    <x v="1"/>
    <x v="113"/>
    <d v="2015-02-01T00:00:00"/>
    <x v="2"/>
    <x v="2"/>
    <x v="2"/>
    <x v="4"/>
    <x v="0"/>
    <s v="Columbus"/>
    <s v="1830 Sky St"/>
    <n v="15"/>
    <n v="3"/>
    <s v="?"/>
    <n v="0"/>
    <n v="1"/>
    <x v="1"/>
    <x v="231"/>
    <x v="217"/>
    <x v="217"/>
    <x v="225"/>
    <s v="Chevrolet"/>
    <s v="Tahoe"/>
    <n v="2010"/>
    <s v="Y"/>
    <n v="0"/>
  </r>
  <r>
    <n v="101"/>
    <n v="27"/>
    <n v="326322"/>
    <d v="2007-02-10T00:00:00"/>
    <x v="2"/>
    <s v="250/500"/>
    <x v="0"/>
    <x v="246"/>
    <n v="0"/>
    <n v="603269"/>
    <x v="0"/>
    <x v="4"/>
    <x v="1"/>
    <s v="golf"/>
    <s v="other-relative"/>
    <x v="114"/>
    <x v="0"/>
    <d v="2015-01-02T00:00:00"/>
    <x v="3"/>
    <x v="1"/>
    <x v="1"/>
    <x v="1"/>
    <x v="0"/>
    <s v="Hillsdale"/>
    <s v="6067 Weaver Ridge"/>
    <n v="7"/>
    <n v="1"/>
    <s v="?"/>
    <n v="0"/>
    <n v="3"/>
    <x v="2"/>
    <x v="89"/>
    <x v="78"/>
    <x v="87"/>
    <x v="82"/>
    <s v="Mercedes"/>
    <s v="E400"/>
    <n v="2009"/>
    <s v="N"/>
    <n v="0"/>
  </r>
  <r>
    <n v="94"/>
    <n v="30"/>
    <n v="146138"/>
    <d v="2002-03-01T00:00:00"/>
    <x v="1"/>
    <s v="250/500"/>
    <x v="1"/>
    <x v="247"/>
    <n v="0"/>
    <n v="442632"/>
    <x v="1"/>
    <x v="5"/>
    <x v="3"/>
    <s v="paintball"/>
    <s v="other-relative"/>
    <x v="1"/>
    <x v="114"/>
    <d v="2015-02-20T00:00:00"/>
    <x v="0"/>
    <x v="2"/>
    <x v="0"/>
    <x v="2"/>
    <x v="5"/>
    <s v="Arlington"/>
    <s v="1840 Embaracadero Ave"/>
    <n v="19"/>
    <n v="1"/>
    <s v="?"/>
    <n v="1"/>
    <n v="3"/>
    <x v="0"/>
    <x v="5"/>
    <x v="5"/>
    <x v="5"/>
    <x v="5"/>
    <s v="Chevrolet"/>
    <s v="Malibu"/>
    <n v="2001"/>
    <s v="N"/>
    <n v="0"/>
  </r>
  <r>
    <n v="117"/>
    <n v="28"/>
    <n v="336047"/>
    <d v="2003-04-21T00:00:00"/>
    <x v="0"/>
    <s v="250/500"/>
    <x v="2"/>
    <x v="248"/>
    <n v="0"/>
    <n v="447300"/>
    <x v="1"/>
    <x v="2"/>
    <x v="10"/>
    <s v="yachting"/>
    <s v="unmarried"/>
    <x v="115"/>
    <x v="106"/>
    <d v="2015-02-05T00:00:00"/>
    <x v="2"/>
    <x v="2"/>
    <x v="2"/>
    <x v="2"/>
    <x v="0"/>
    <s v="Springfield"/>
    <s v="4058 Tree Drive"/>
    <n v="13"/>
    <n v="2"/>
    <s v="YES"/>
    <n v="0"/>
    <n v="1"/>
    <x v="1"/>
    <x v="117"/>
    <x v="218"/>
    <x v="218"/>
    <x v="226"/>
    <s v="Suburu"/>
    <s v="Forrestor"/>
    <n v="2009"/>
    <s v="Y"/>
    <n v="0"/>
  </r>
  <r>
    <n v="111"/>
    <n v="27"/>
    <n v="532330"/>
    <d v="2002-09-22T00:00:00"/>
    <x v="0"/>
    <s v="250/500"/>
    <x v="2"/>
    <x v="249"/>
    <n v="5000000"/>
    <n v="441783"/>
    <x v="0"/>
    <x v="0"/>
    <x v="2"/>
    <s v="yachting"/>
    <s v="other-relative"/>
    <x v="1"/>
    <x v="0"/>
    <d v="2015-02-27T00:00:00"/>
    <x v="2"/>
    <x v="0"/>
    <x v="0"/>
    <x v="0"/>
    <x v="0"/>
    <s v="Northbend"/>
    <s v="4983 MLK Ridge"/>
    <n v="2"/>
    <n v="3"/>
    <s v="NO"/>
    <n v="1"/>
    <n v="2"/>
    <x v="2"/>
    <x v="232"/>
    <x v="198"/>
    <x v="197"/>
    <x v="227"/>
    <s v="Ford"/>
    <s v="F150"/>
    <n v="2011"/>
    <s v="Y"/>
    <n v="0"/>
  </r>
  <r>
    <n v="242"/>
    <n v="40"/>
    <n v="118137"/>
    <d v="1998-02-10T00:00:00"/>
    <x v="0"/>
    <s v="100/300"/>
    <x v="2"/>
    <x v="250"/>
    <n v="0"/>
    <n v="468702"/>
    <x v="1"/>
    <x v="5"/>
    <x v="10"/>
    <s v="bungie-jumping"/>
    <s v="husband"/>
    <x v="1"/>
    <x v="73"/>
    <d v="2015-01-27T00:00:00"/>
    <x v="1"/>
    <x v="1"/>
    <x v="3"/>
    <x v="0"/>
    <x v="4"/>
    <s v="Springfield"/>
    <s v="9744 Texas Drive"/>
    <n v="5"/>
    <n v="1"/>
    <s v="YES"/>
    <n v="1"/>
    <n v="1"/>
    <x v="2"/>
    <x v="233"/>
    <x v="219"/>
    <x v="219"/>
    <x v="228"/>
    <s v="Saab"/>
    <n v="95"/>
    <n v="1998"/>
    <s v="N"/>
    <n v="0"/>
  </r>
  <r>
    <n v="440"/>
    <n v="61"/>
    <n v="212674"/>
    <d v="1992-09-01T00:00:00"/>
    <x v="0"/>
    <s v="250/500"/>
    <x v="2"/>
    <x v="251"/>
    <n v="0"/>
    <n v="467942"/>
    <x v="0"/>
    <x v="1"/>
    <x v="10"/>
    <s v="movies"/>
    <s v="wife"/>
    <x v="116"/>
    <x v="115"/>
    <d v="2015-01-26T00:00:00"/>
    <x v="0"/>
    <x v="0"/>
    <x v="0"/>
    <x v="2"/>
    <x v="3"/>
    <s v="Riverwood"/>
    <s v="8821 Elm St"/>
    <n v="21"/>
    <n v="1"/>
    <s v="?"/>
    <n v="2"/>
    <n v="3"/>
    <x v="2"/>
    <x v="234"/>
    <x v="220"/>
    <x v="22"/>
    <x v="229"/>
    <s v="Nissan"/>
    <s v="Maxima"/>
    <n v="2004"/>
    <s v="Y"/>
    <n v="0"/>
  </r>
  <r>
    <n v="20"/>
    <n v="23"/>
    <n v="935596"/>
    <d v="1999-05-01T00:00:00"/>
    <x v="0"/>
    <s v="500/1000"/>
    <x v="0"/>
    <x v="252"/>
    <n v="0"/>
    <n v="463678"/>
    <x v="1"/>
    <x v="7"/>
    <x v="4"/>
    <s v="base-jumping"/>
    <s v="wife"/>
    <x v="1"/>
    <x v="0"/>
    <d v="2015-01-13T00:00:00"/>
    <x v="2"/>
    <x v="2"/>
    <x v="0"/>
    <x v="2"/>
    <x v="0"/>
    <s v="Northbrook"/>
    <s v="2886 Tree Ridge"/>
    <n v="21"/>
    <n v="3"/>
    <s v="NO"/>
    <n v="2"/>
    <n v="2"/>
    <x v="2"/>
    <x v="235"/>
    <x v="221"/>
    <x v="220"/>
    <x v="230"/>
    <s v="Chevrolet"/>
    <s v="Tahoe"/>
    <n v="2002"/>
    <s v="Y"/>
    <n v="0"/>
  </r>
  <r>
    <n v="461"/>
    <n v="57"/>
    <n v="737593"/>
    <d v="1997-12-19T00:00:00"/>
    <x v="2"/>
    <s v="100/300"/>
    <x v="2"/>
    <x v="253"/>
    <n v="7000000"/>
    <n v="615220"/>
    <x v="1"/>
    <x v="5"/>
    <x v="13"/>
    <s v="golf"/>
    <s v="own-child"/>
    <x v="1"/>
    <x v="0"/>
    <d v="2015-01-14T00:00:00"/>
    <x v="2"/>
    <x v="0"/>
    <x v="0"/>
    <x v="4"/>
    <x v="2"/>
    <s v="Hillsdale"/>
    <s v="5236 Weaver Drive"/>
    <n v="7"/>
    <n v="3"/>
    <s v="NO"/>
    <n v="0"/>
    <n v="1"/>
    <x v="1"/>
    <x v="215"/>
    <x v="222"/>
    <x v="221"/>
    <x v="231"/>
    <s v="Dodge"/>
    <s v="RAM"/>
    <n v="1995"/>
    <s v="N"/>
    <n v="0"/>
  </r>
  <r>
    <n v="208"/>
    <n v="36"/>
    <n v="812025"/>
    <d v="2000-06-18T00:00:00"/>
    <x v="2"/>
    <s v="250/500"/>
    <x v="2"/>
    <x v="254"/>
    <n v="0"/>
    <n v="432711"/>
    <x v="0"/>
    <x v="2"/>
    <x v="0"/>
    <s v="base-jumping"/>
    <s v="other-relative"/>
    <x v="1"/>
    <x v="0"/>
    <d v="2015-02-22T00:00:00"/>
    <x v="2"/>
    <x v="0"/>
    <x v="2"/>
    <x v="3"/>
    <x v="0"/>
    <s v="Arlington"/>
    <s v="5862 Apache Ridge"/>
    <n v="16"/>
    <n v="3"/>
    <s v="YES"/>
    <n v="1"/>
    <n v="0"/>
    <x v="0"/>
    <x v="236"/>
    <x v="223"/>
    <x v="222"/>
    <x v="232"/>
    <s v="Accura"/>
    <s v="TL"/>
    <n v="2004"/>
    <s v="N"/>
    <n v="0"/>
  </r>
  <r>
    <n v="279"/>
    <n v="43"/>
    <n v="168151"/>
    <d v="1995-04-24T00:00:00"/>
    <x v="0"/>
    <s v="500/1000"/>
    <x v="1"/>
    <x v="255"/>
    <n v="0"/>
    <n v="463583"/>
    <x v="0"/>
    <x v="2"/>
    <x v="1"/>
    <s v="cross-fit"/>
    <s v="other-relative"/>
    <x v="1"/>
    <x v="0"/>
    <d v="2015-01-17T00:00:00"/>
    <x v="0"/>
    <x v="0"/>
    <x v="0"/>
    <x v="0"/>
    <x v="0"/>
    <s v="Columbus"/>
    <s v="7859 4th Ridge"/>
    <n v="13"/>
    <n v="1"/>
    <s v="YES"/>
    <n v="0"/>
    <n v="1"/>
    <x v="2"/>
    <x v="237"/>
    <x v="5"/>
    <x v="51"/>
    <x v="233"/>
    <s v="Mercedes"/>
    <s v="C300"/>
    <n v="2010"/>
    <s v="Y"/>
    <n v="0"/>
  </r>
  <r>
    <n v="244"/>
    <n v="40"/>
    <n v="594739"/>
    <d v="2006-06-16T00:00:00"/>
    <x v="2"/>
    <s v="100/300"/>
    <x v="2"/>
    <x v="256"/>
    <n v="0"/>
    <n v="439502"/>
    <x v="1"/>
    <x v="0"/>
    <x v="2"/>
    <s v="base-jumping"/>
    <s v="husband"/>
    <x v="1"/>
    <x v="0"/>
    <d v="2015-02-02T00:00:00"/>
    <x v="1"/>
    <x v="1"/>
    <x v="3"/>
    <x v="0"/>
    <x v="2"/>
    <s v="Springfield"/>
    <s v="6259 Weaver St"/>
    <n v="2"/>
    <n v="1"/>
    <s v="YES"/>
    <n v="1"/>
    <n v="3"/>
    <x v="0"/>
    <x v="161"/>
    <x v="76"/>
    <x v="49"/>
    <x v="80"/>
    <s v="Toyota"/>
    <s v="Camry"/>
    <n v="2014"/>
    <s v="N"/>
    <n v="0"/>
  </r>
  <r>
    <n v="134"/>
    <n v="30"/>
    <n v="843227"/>
    <d v="2007-09-28T00:00:00"/>
    <x v="0"/>
    <s v="250/500"/>
    <x v="1"/>
    <x v="257"/>
    <n v="0"/>
    <n v="613287"/>
    <x v="1"/>
    <x v="1"/>
    <x v="8"/>
    <s v="dancing"/>
    <s v="unmarried"/>
    <x v="1"/>
    <x v="0"/>
    <d v="2015-01-07T00:00:00"/>
    <x v="2"/>
    <x v="2"/>
    <x v="0"/>
    <x v="2"/>
    <x v="0"/>
    <s v="Northbend"/>
    <s v="9980 Lincoln Ave"/>
    <n v="19"/>
    <n v="3"/>
    <s v="?"/>
    <n v="0"/>
    <n v="2"/>
    <x v="0"/>
    <x v="238"/>
    <x v="224"/>
    <x v="35"/>
    <x v="34"/>
    <s v="Suburu"/>
    <s v="Impreza"/>
    <n v="1995"/>
    <s v="Y"/>
    <n v="0"/>
  </r>
  <r>
    <n v="122"/>
    <n v="29"/>
    <n v="283925"/>
    <d v="1991-11-21T00:00:00"/>
    <x v="0"/>
    <s v="250/500"/>
    <x v="0"/>
    <x v="258"/>
    <n v="0"/>
    <n v="620104"/>
    <x v="1"/>
    <x v="4"/>
    <x v="7"/>
    <s v="skydiving"/>
    <s v="other-relative"/>
    <x v="1"/>
    <x v="116"/>
    <d v="2015-02-02T00:00:00"/>
    <x v="3"/>
    <x v="1"/>
    <x v="3"/>
    <x v="1"/>
    <x v="0"/>
    <s v="Riverwood"/>
    <s v="7828 Cherokee Ave"/>
    <n v="17"/>
    <n v="1"/>
    <s v="?"/>
    <n v="0"/>
    <n v="1"/>
    <x v="2"/>
    <x v="239"/>
    <x v="225"/>
    <x v="223"/>
    <x v="234"/>
    <s v="Dodge"/>
    <s v="Neon"/>
    <n v="2014"/>
    <s v="N"/>
    <n v="0"/>
  </r>
  <r>
    <n v="156"/>
    <n v="31"/>
    <n v="475588"/>
    <d v="1996-09-21T00:00:00"/>
    <x v="2"/>
    <s v="100/300"/>
    <x v="1"/>
    <x v="259"/>
    <n v="0"/>
    <n v="446895"/>
    <x v="0"/>
    <x v="1"/>
    <x v="6"/>
    <s v="reading"/>
    <s v="husband"/>
    <x v="1"/>
    <x v="0"/>
    <d v="2015-02-07T00:00:00"/>
    <x v="0"/>
    <x v="3"/>
    <x v="0"/>
    <x v="0"/>
    <x v="5"/>
    <s v="Arlington"/>
    <s v="5812 Oak St"/>
    <n v="3"/>
    <n v="1"/>
    <s v="?"/>
    <n v="2"/>
    <n v="0"/>
    <x v="1"/>
    <x v="240"/>
    <x v="226"/>
    <x v="224"/>
    <x v="235"/>
    <s v="Ford"/>
    <s v="Fusion"/>
    <n v="2013"/>
    <s v="Y"/>
    <n v="0"/>
  </r>
  <r>
    <n v="232"/>
    <n v="43"/>
    <n v="751905"/>
    <d v="2001-05-16T00:00:00"/>
    <x v="0"/>
    <s v="250/500"/>
    <x v="2"/>
    <x v="260"/>
    <n v="8000000"/>
    <n v="431531"/>
    <x v="0"/>
    <x v="6"/>
    <x v="1"/>
    <s v="golf"/>
    <s v="husband"/>
    <x v="1"/>
    <x v="117"/>
    <d v="2015-01-18T00:00:00"/>
    <x v="2"/>
    <x v="2"/>
    <x v="0"/>
    <x v="4"/>
    <x v="2"/>
    <s v="Arlington"/>
    <s v="2318 Washington Hwy"/>
    <n v="17"/>
    <n v="3"/>
    <s v="NO"/>
    <n v="0"/>
    <n v="1"/>
    <x v="1"/>
    <x v="241"/>
    <x v="227"/>
    <x v="119"/>
    <x v="236"/>
    <s v="Volkswagen"/>
    <s v="Passat"/>
    <n v="2013"/>
    <s v="Y"/>
    <n v="0"/>
  </r>
  <r>
    <n v="244"/>
    <n v="40"/>
    <n v="226725"/>
    <d v="1999-08-11T00:00:00"/>
    <x v="1"/>
    <s v="500/1000"/>
    <x v="1"/>
    <x v="261"/>
    <n v="7000000"/>
    <n v="605408"/>
    <x v="0"/>
    <x v="4"/>
    <x v="3"/>
    <s v="base-jumping"/>
    <s v="other-relative"/>
    <x v="1"/>
    <x v="38"/>
    <d v="2015-01-10T00:00:00"/>
    <x v="2"/>
    <x v="0"/>
    <x v="1"/>
    <x v="0"/>
    <x v="0"/>
    <s v="Hillsdale"/>
    <s v="8809 Flute St"/>
    <n v="5"/>
    <n v="3"/>
    <s v="?"/>
    <n v="1"/>
    <n v="1"/>
    <x v="1"/>
    <x v="242"/>
    <x v="228"/>
    <x v="225"/>
    <x v="237"/>
    <s v="Dodge"/>
    <s v="RAM"/>
    <n v="2001"/>
    <s v="N"/>
    <n v="0"/>
  </r>
  <r>
    <n v="84"/>
    <n v="30"/>
    <n v="942504"/>
    <d v="2003-06-16T00:00:00"/>
    <x v="2"/>
    <s v="500/1000"/>
    <x v="1"/>
    <x v="262"/>
    <n v="0"/>
    <n v="457551"/>
    <x v="1"/>
    <x v="0"/>
    <x v="9"/>
    <s v="kayaking"/>
    <s v="wife"/>
    <x v="117"/>
    <x v="33"/>
    <d v="2015-01-30T00:00:00"/>
    <x v="0"/>
    <x v="0"/>
    <x v="1"/>
    <x v="0"/>
    <x v="0"/>
    <s v="Northbend"/>
    <s v="3184 Oak Ave"/>
    <n v="9"/>
    <n v="1"/>
    <s v="NO"/>
    <n v="1"/>
    <n v="0"/>
    <x v="0"/>
    <x v="243"/>
    <x v="229"/>
    <x v="226"/>
    <x v="20"/>
    <s v="Volkswagen"/>
    <s v="Passat"/>
    <n v="2010"/>
    <s v="N"/>
    <n v="0"/>
  </r>
  <r>
    <n v="394"/>
    <n v="57"/>
    <n v="395572"/>
    <d v="1999-03-30T00:00:00"/>
    <x v="2"/>
    <s v="250/500"/>
    <x v="2"/>
    <x v="263"/>
    <n v="0"/>
    <n v="619892"/>
    <x v="1"/>
    <x v="5"/>
    <x v="0"/>
    <s v="movies"/>
    <s v="own-child"/>
    <x v="118"/>
    <x v="0"/>
    <d v="2015-01-25T00:00:00"/>
    <x v="1"/>
    <x v="1"/>
    <x v="3"/>
    <x v="0"/>
    <x v="5"/>
    <s v="Hillsdale"/>
    <s v="6493 Lincoln Lane"/>
    <n v="9"/>
    <n v="1"/>
    <s v="NO"/>
    <n v="1"/>
    <n v="0"/>
    <x v="2"/>
    <x v="244"/>
    <x v="230"/>
    <x v="227"/>
    <x v="238"/>
    <s v="Audi"/>
    <s v="A5"/>
    <n v="1999"/>
    <s v="N"/>
    <n v="0"/>
  </r>
  <r>
    <n v="246"/>
    <n v="45"/>
    <n v="889883"/>
    <d v="1999-02-03T00:00:00"/>
    <x v="2"/>
    <s v="250/500"/>
    <x v="0"/>
    <x v="264"/>
    <n v="0"/>
    <n v="445853"/>
    <x v="0"/>
    <x v="7"/>
    <x v="1"/>
    <s v="hiking"/>
    <s v="wife"/>
    <x v="54"/>
    <x v="118"/>
    <d v="2015-01-29T00:00:00"/>
    <x v="2"/>
    <x v="0"/>
    <x v="0"/>
    <x v="2"/>
    <x v="7"/>
    <s v="Columbus"/>
    <s v="7162 Maple Ave"/>
    <n v="9"/>
    <n v="3"/>
    <s v="?"/>
    <n v="2"/>
    <n v="2"/>
    <x v="1"/>
    <x v="245"/>
    <x v="231"/>
    <x v="228"/>
    <x v="239"/>
    <s v="Toyota"/>
    <s v="Camry"/>
    <n v="2006"/>
    <s v="Y"/>
    <n v="0"/>
  </r>
  <r>
    <n v="35"/>
    <n v="29"/>
    <n v="818167"/>
    <d v="2011-08-25T00:00:00"/>
    <x v="1"/>
    <s v="500/1000"/>
    <x v="1"/>
    <x v="265"/>
    <n v="0"/>
    <n v="475483"/>
    <x v="1"/>
    <x v="7"/>
    <x v="11"/>
    <s v="video-games"/>
    <s v="unmarried"/>
    <x v="119"/>
    <x v="119"/>
    <d v="2015-02-24T00:00:00"/>
    <x v="2"/>
    <x v="2"/>
    <x v="1"/>
    <x v="2"/>
    <x v="0"/>
    <s v="Springfield"/>
    <s v="5455 Tree Ridge"/>
    <n v="22"/>
    <n v="3"/>
    <s v="NO"/>
    <n v="0"/>
    <n v="0"/>
    <x v="1"/>
    <x v="246"/>
    <x v="232"/>
    <x v="229"/>
    <x v="240"/>
    <s v="BMW"/>
    <s v="X5"/>
    <n v="2009"/>
    <s v="N"/>
    <n v="0"/>
  </r>
  <r>
    <n v="156"/>
    <n v="37"/>
    <n v="277767"/>
    <d v="2010-06-28T00:00:00"/>
    <x v="0"/>
    <s v="100/300"/>
    <x v="2"/>
    <x v="266"/>
    <n v="0"/>
    <n v="606290"/>
    <x v="0"/>
    <x v="2"/>
    <x v="9"/>
    <s v="reading"/>
    <s v="other-relative"/>
    <x v="1"/>
    <x v="120"/>
    <d v="2015-01-04T00:00:00"/>
    <x v="2"/>
    <x v="2"/>
    <x v="0"/>
    <x v="4"/>
    <x v="7"/>
    <s v="Springfield"/>
    <s v="5778 Pine Ridge"/>
    <n v="15"/>
    <n v="3"/>
    <s v="YES"/>
    <n v="0"/>
    <n v="3"/>
    <x v="2"/>
    <x v="247"/>
    <x v="233"/>
    <x v="230"/>
    <x v="241"/>
    <s v="Nissan"/>
    <s v="Pathfinder"/>
    <n v="2001"/>
    <s v="N"/>
    <n v="0"/>
  </r>
  <r>
    <n v="195"/>
    <n v="36"/>
    <n v="842618"/>
    <d v="2001-11-06T00:00:00"/>
    <x v="1"/>
    <s v="100/300"/>
    <x v="1"/>
    <x v="267"/>
    <n v="0"/>
    <n v="611852"/>
    <x v="1"/>
    <x v="2"/>
    <x v="1"/>
    <s v="camping"/>
    <s v="wife"/>
    <x v="120"/>
    <x v="121"/>
    <d v="2015-02-25T00:00:00"/>
    <x v="2"/>
    <x v="3"/>
    <x v="2"/>
    <x v="2"/>
    <x v="0"/>
    <s v="Hillsdale"/>
    <s v="3797 Solo Lane"/>
    <n v="14"/>
    <n v="3"/>
    <s v="YES"/>
    <n v="2"/>
    <n v="3"/>
    <x v="0"/>
    <x v="248"/>
    <x v="234"/>
    <x v="54"/>
    <x v="55"/>
    <s v="Chevrolet"/>
    <s v="Tahoe"/>
    <n v="2007"/>
    <s v="N"/>
    <n v="0"/>
  </r>
  <r>
    <n v="369"/>
    <n v="55"/>
    <n v="577810"/>
    <d v="2013-04-15T00:00:00"/>
    <x v="0"/>
    <s v="250/500"/>
    <x v="1"/>
    <x v="268"/>
    <n v="0"/>
    <n v="444734"/>
    <x v="0"/>
    <x v="6"/>
    <x v="11"/>
    <s v="camping"/>
    <s v="husband"/>
    <x v="121"/>
    <x v="0"/>
    <d v="2015-01-27T00:00:00"/>
    <x v="2"/>
    <x v="2"/>
    <x v="1"/>
    <x v="0"/>
    <x v="1"/>
    <s v="Arlington"/>
    <s v="9373 Pine Hwy"/>
    <n v="6"/>
    <n v="3"/>
    <s v="?"/>
    <n v="2"/>
    <n v="0"/>
    <x v="0"/>
    <x v="249"/>
    <x v="235"/>
    <x v="231"/>
    <x v="242"/>
    <s v="Toyota"/>
    <s v="Highlander"/>
    <n v="2003"/>
    <s v="N"/>
    <n v="0"/>
  </r>
  <r>
    <n v="271"/>
    <n v="40"/>
    <n v="873114"/>
    <d v="1995-12-07T00:00:00"/>
    <x v="2"/>
    <s v="100/300"/>
    <x v="0"/>
    <x v="269"/>
    <n v="0"/>
    <n v="433683"/>
    <x v="1"/>
    <x v="2"/>
    <x v="6"/>
    <s v="camping"/>
    <s v="wife"/>
    <x v="122"/>
    <x v="0"/>
    <d v="2015-02-19T00:00:00"/>
    <x v="3"/>
    <x v="1"/>
    <x v="1"/>
    <x v="1"/>
    <x v="2"/>
    <s v="Hillsdale"/>
    <s v="1365 Francis Ave"/>
    <n v="6"/>
    <n v="1"/>
    <s v="NO"/>
    <n v="0"/>
    <n v="0"/>
    <x v="2"/>
    <x v="250"/>
    <x v="140"/>
    <x v="177"/>
    <x v="222"/>
    <s v="Audi"/>
    <s v="A3"/>
    <n v="2012"/>
    <s v="N"/>
    <n v="0"/>
  </r>
  <r>
    <n v="332"/>
    <n v="47"/>
    <n v="994538"/>
    <d v="1991-11-01T00:00:00"/>
    <x v="2"/>
    <s v="100/300"/>
    <x v="1"/>
    <x v="270"/>
    <n v="0"/>
    <n v="448882"/>
    <x v="0"/>
    <x v="0"/>
    <x v="0"/>
    <s v="paintball"/>
    <s v="other-relative"/>
    <x v="123"/>
    <x v="0"/>
    <d v="2015-01-31T00:00:00"/>
    <x v="2"/>
    <x v="3"/>
    <x v="0"/>
    <x v="0"/>
    <x v="4"/>
    <s v="Arlington"/>
    <s v="9239 Washington Ridge"/>
    <n v="22"/>
    <n v="4"/>
    <s v="YES"/>
    <n v="2"/>
    <n v="0"/>
    <x v="1"/>
    <x v="251"/>
    <x v="236"/>
    <x v="232"/>
    <x v="69"/>
    <s v="Jeep"/>
    <s v="Grand Cherokee"/>
    <n v="2010"/>
    <s v="Y"/>
    <n v="0"/>
  </r>
  <r>
    <n v="107"/>
    <n v="26"/>
    <n v="727792"/>
    <d v="2014-05-19T00:00:00"/>
    <x v="0"/>
    <s v="100/300"/>
    <x v="2"/>
    <x v="271"/>
    <n v="0"/>
    <n v="466838"/>
    <x v="1"/>
    <x v="7"/>
    <x v="3"/>
    <s v="skydiving"/>
    <s v="wife"/>
    <x v="124"/>
    <x v="0"/>
    <d v="2015-01-18T00:00:00"/>
    <x v="2"/>
    <x v="2"/>
    <x v="1"/>
    <x v="4"/>
    <x v="2"/>
    <s v="Arlington"/>
    <s v="3416 Washington Drive"/>
    <n v="14"/>
    <n v="3"/>
    <s v="?"/>
    <n v="1"/>
    <n v="0"/>
    <x v="2"/>
    <x v="252"/>
    <x v="147"/>
    <x v="233"/>
    <x v="243"/>
    <s v="Nissan"/>
    <s v="Ultima"/>
    <n v="2002"/>
    <s v="N"/>
    <n v="0"/>
  </r>
  <r>
    <n v="217"/>
    <n v="39"/>
    <n v="522506"/>
    <d v="1992-03-15T00:00:00"/>
    <x v="2"/>
    <s v="500/1000"/>
    <x v="1"/>
    <x v="272"/>
    <n v="0"/>
    <n v="605490"/>
    <x v="1"/>
    <x v="4"/>
    <x v="6"/>
    <s v="skydiving"/>
    <s v="other-relative"/>
    <x v="125"/>
    <x v="122"/>
    <d v="2015-01-10T00:00:00"/>
    <x v="2"/>
    <x v="3"/>
    <x v="1"/>
    <x v="2"/>
    <x v="2"/>
    <s v="Columbus"/>
    <s v="1923 2nd Hwy"/>
    <n v="16"/>
    <n v="3"/>
    <s v="NO"/>
    <n v="0"/>
    <n v="2"/>
    <x v="1"/>
    <x v="253"/>
    <x v="237"/>
    <x v="234"/>
    <x v="244"/>
    <s v="Ford"/>
    <s v="Fusion"/>
    <n v="1997"/>
    <s v="N"/>
    <n v="0"/>
  </r>
  <r>
    <n v="243"/>
    <n v="43"/>
    <n v="367595"/>
    <d v="2006-02-03T00:00:00"/>
    <x v="1"/>
    <s v="500/1000"/>
    <x v="2"/>
    <x v="273"/>
    <n v="0"/>
    <n v="466137"/>
    <x v="1"/>
    <x v="2"/>
    <x v="1"/>
    <s v="board-games"/>
    <s v="own-child"/>
    <x v="1"/>
    <x v="123"/>
    <d v="2015-01-28T00:00:00"/>
    <x v="2"/>
    <x v="3"/>
    <x v="0"/>
    <x v="4"/>
    <x v="0"/>
    <s v="Riverwood"/>
    <s v="6451 1st Hwy"/>
    <n v="10"/>
    <n v="3"/>
    <s v="?"/>
    <n v="0"/>
    <n v="1"/>
    <x v="2"/>
    <x v="254"/>
    <x v="238"/>
    <x v="235"/>
    <x v="245"/>
    <s v="Jeep"/>
    <s v="Wrangler"/>
    <n v="2008"/>
    <s v="N"/>
    <n v="0"/>
  </r>
  <r>
    <n v="296"/>
    <n v="42"/>
    <n v="586104"/>
    <d v="2003-03-16T00:00:00"/>
    <x v="1"/>
    <s v="250/500"/>
    <x v="1"/>
    <x v="274"/>
    <n v="0"/>
    <n v="466970"/>
    <x v="0"/>
    <x v="2"/>
    <x v="4"/>
    <s v="paintball"/>
    <s v="husband"/>
    <x v="126"/>
    <x v="124"/>
    <d v="2015-02-16T00:00:00"/>
    <x v="2"/>
    <x v="0"/>
    <x v="2"/>
    <x v="4"/>
    <x v="4"/>
    <s v="Columbus"/>
    <s v="1267 Francis Hwy"/>
    <n v="9"/>
    <n v="3"/>
    <s v="YES"/>
    <n v="1"/>
    <n v="2"/>
    <x v="2"/>
    <x v="255"/>
    <x v="239"/>
    <x v="236"/>
    <x v="67"/>
    <s v="Saab"/>
    <n v="93"/>
    <n v="2012"/>
    <s v="N"/>
    <n v="0"/>
  </r>
  <r>
    <n v="264"/>
    <n v="41"/>
    <n v="424862"/>
    <d v="2002-10-16T00:00:00"/>
    <x v="0"/>
    <s v="100/300"/>
    <x v="2"/>
    <x v="275"/>
    <n v="0"/>
    <n v="474801"/>
    <x v="0"/>
    <x v="1"/>
    <x v="5"/>
    <s v="cross-fit"/>
    <s v="unmarried"/>
    <x v="127"/>
    <x v="0"/>
    <d v="2015-02-08T00:00:00"/>
    <x v="0"/>
    <x v="2"/>
    <x v="1"/>
    <x v="3"/>
    <x v="7"/>
    <s v="Northbrook"/>
    <s v="4158 Washington Lane"/>
    <n v="4"/>
    <n v="1"/>
    <s v="NO"/>
    <n v="1"/>
    <n v="0"/>
    <x v="1"/>
    <x v="256"/>
    <x v="240"/>
    <x v="164"/>
    <x v="170"/>
    <s v="BMW"/>
    <s v="M5"/>
    <n v="2004"/>
    <s v="Y"/>
    <n v="0"/>
  </r>
  <r>
    <n v="108"/>
    <n v="33"/>
    <n v="512813"/>
    <d v="1990-01-27T00:00:00"/>
    <x v="2"/>
    <s v="100/300"/>
    <x v="1"/>
    <x v="276"/>
    <n v="0"/>
    <n v="450703"/>
    <x v="1"/>
    <x v="7"/>
    <x v="3"/>
    <s v="exercise"/>
    <s v="not-in-family"/>
    <x v="1"/>
    <x v="0"/>
    <d v="2015-01-20T00:00:00"/>
    <x v="2"/>
    <x v="0"/>
    <x v="0"/>
    <x v="0"/>
    <x v="4"/>
    <s v="Northbend"/>
    <s v="3796 Cherokee Drive"/>
    <n v="6"/>
    <n v="3"/>
    <s v="?"/>
    <n v="0"/>
    <n v="1"/>
    <x v="0"/>
    <x v="257"/>
    <x v="241"/>
    <x v="144"/>
    <x v="246"/>
    <s v="Nissan"/>
    <s v="Pathfinder"/>
    <n v="2011"/>
    <s v="Y"/>
    <n v="0"/>
  </r>
  <r>
    <n v="32"/>
    <n v="38"/>
    <n v="356768"/>
    <d v="2010-03-11T00:00:00"/>
    <x v="2"/>
    <s v="100/300"/>
    <x v="2"/>
    <x v="277"/>
    <n v="6000000"/>
    <n v="478172"/>
    <x v="1"/>
    <x v="6"/>
    <x v="6"/>
    <s v="sleeping"/>
    <s v="own-child"/>
    <x v="1"/>
    <x v="0"/>
    <d v="2015-02-06T00:00:00"/>
    <x v="2"/>
    <x v="0"/>
    <x v="1"/>
    <x v="0"/>
    <x v="0"/>
    <s v="Northbend"/>
    <s v="7434 Oak Hwy"/>
    <n v="15"/>
    <n v="3"/>
    <s v="YES"/>
    <n v="2"/>
    <n v="1"/>
    <x v="0"/>
    <x v="258"/>
    <x v="242"/>
    <x v="237"/>
    <x v="247"/>
    <s v="BMW"/>
    <s v="X6"/>
    <n v="1997"/>
    <s v="N"/>
    <n v="0"/>
  </r>
  <r>
    <n v="259"/>
    <n v="39"/>
    <n v="330506"/>
    <d v="1995-09-19T00:00:00"/>
    <x v="0"/>
    <s v="250/500"/>
    <x v="0"/>
    <x v="278"/>
    <n v="0"/>
    <n v="604668"/>
    <x v="1"/>
    <x v="7"/>
    <x v="0"/>
    <s v="movies"/>
    <s v="unmarried"/>
    <x v="1"/>
    <x v="125"/>
    <d v="2015-01-24T00:00:00"/>
    <x v="2"/>
    <x v="0"/>
    <x v="1"/>
    <x v="2"/>
    <x v="7"/>
    <s v="Columbus"/>
    <s v="5178 Weaver Hwy"/>
    <n v="12"/>
    <n v="3"/>
    <s v="NO"/>
    <n v="1"/>
    <n v="3"/>
    <x v="1"/>
    <x v="259"/>
    <x v="27"/>
    <x v="238"/>
    <x v="248"/>
    <s v="Nissan"/>
    <s v="Ultima"/>
    <n v="2012"/>
    <s v="N"/>
    <n v="0"/>
  </r>
  <r>
    <n v="186"/>
    <n v="33"/>
    <n v="779075"/>
    <d v="2010-02-27T00:00:00"/>
    <x v="1"/>
    <s v="100/300"/>
    <x v="0"/>
    <x v="279"/>
    <n v="0"/>
    <n v="469429"/>
    <x v="1"/>
    <x v="2"/>
    <x v="0"/>
    <s v="cross-fit"/>
    <s v="wife"/>
    <x v="128"/>
    <x v="126"/>
    <d v="2015-01-14T00:00:00"/>
    <x v="1"/>
    <x v="1"/>
    <x v="3"/>
    <x v="0"/>
    <x v="2"/>
    <s v="Arlington"/>
    <s v="8477 Francis Hwy"/>
    <n v="3"/>
    <n v="1"/>
    <s v="NO"/>
    <n v="2"/>
    <n v="1"/>
    <x v="1"/>
    <x v="260"/>
    <x v="64"/>
    <x v="65"/>
    <x v="249"/>
    <s v="Chevrolet"/>
    <s v="Malibu"/>
    <n v="2013"/>
    <s v="Y"/>
    <n v="0"/>
  </r>
  <r>
    <n v="201"/>
    <n v="40"/>
    <n v="799501"/>
    <d v="1991-12-28T00:00:00"/>
    <x v="0"/>
    <s v="250/500"/>
    <x v="1"/>
    <x v="280"/>
    <n v="0"/>
    <n v="471806"/>
    <x v="1"/>
    <x v="1"/>
    <x v="10"/>
    <s v="video-games"/>
    <s v="not-in-family"/>
    <x v="1"/>
    <x v="0"/>
    <d v="2015-02-18T00:00:00"/>
    <x v="1"/>
    <x v="1"/>
    <x v="1"/>
    <x v="0"/>
    <x v="0"/>
    <s v="Northbrook"/>
    <s v="7693 Britain Lane"/>
    <n v="14"/>
    <n v="1"/>
    <s v="YES"/>
    <n v="0"/>
    <n v="0"/>
    <x v="0"/>
    <x v="261"/>
    <x v="73"/>
    <x v="73"/>
    <x v="148"/>
    <s v="Jeep"/>
    <s v="Grand Cherokee"/>
    <n v="2003"/>
    <s v="N"/>
    <n v="0"/>
  </r>
  <r>
    <n v="436"/>
    <n v="58"/>
    <n v="987905"/>
    <d v="2002-04-30T00:00:00"/>
    <x v="0"/>
    <s v="250/500"/>
    <x v="1"/>
    <x v="281"/>
    <n v="5000000"/>
    <n v="475705"/>
    <x v="0"/>
    <x v="1"/>
    <x v="4"/>
    <s v="sleeping"/>
    <s v="other-relative"/>
    <x v="129"/>
    <x v="127"/>
    <d v="2015-01-10T00:00:00"/>
    <x v="0"/>
    <x v="2"/>
    <x v="0"/>
    <x v="0"/>
    <x v="4"/>
    <s v="Riverwood"/>
    <s v="3658 Rock Drive"/>
    <n v="10"/>
    <n v="1"/>
    <s v="?"/>
    <n v="0"/>
    <n v="2"/>
    <x v="1"/>
    <x v="262"/>
    <x v="243"/>
    <x v="239"/>
    <x v="250"/>
    <s v="BMW"/>
    <s v="X5"/>
    <n v="1997"/>
    <s v="Y"/>
    <n v="0"/>
  </r>
  <r>
    <n v="189"/>
    <n v="36"/>
    <n v="967756"/>
    <d v="2007-04-28T00:00:00"/>
    <x v="0"/>
    <s v="250/500"/>
    <x v="1"/>
    <x v="282"/>
    <n v="0"/>
    <n v="459122"/>
    <x v="1"/>
    <x v="0"/>
    <x v="7"/>
    <s v="basketball"/>
    <s v="own-child"/>
    <x v="1"/>
    <x v="128"/>
    <d v="2015-02-13T00:00:00"/>
    <x v="2"/>
    <x v="0"/>
    <x v="0"/>
    <x v="0"/>
    <x v="4"/>
    <s v="Riverwood"/>
    <s v="2617 Andromedia Drive"/>
    <n v="17"/>
    <n v="3"/>
    <s v="?"/>
    <n v="1"/>
    <n v="3"/>
    <x v="0"/>
    <x v="263"/>
    <x v="244"/>
    <x v="18"/>
    <x v="18"/>
    <s v="Ford"/>
    <s v="Escape"/>
    <n v="2009"/>
    <s v="N"/>
    <n v="0"/>
  </r>
  <r>
    <n v="105"/>
    <n v="33"/>
    <n v="830414"/>
    <d v="1996-07-08T00:00:00"/>
    <x v="2"/>
    <s v="500/1000"/>
    <x v="2"/>
    <x v="283"/>
    <n v="0"/>
    <n v="476737"/>
    <x v="1"/>
    <x v="5"/>
    <x v="12"/>
    <s v="kayaking"/>
    <s v="not-in-family"/>
    <x v="1"/>
    <x v="129"/>
    <d v="2015-02-17T00:00:00"/>
    <x v="0"/>
    <x v="3"/>
    <x v="2"/>
    <x v="3"/>
    <x v="1"/>
    <s v="Northbrook"/>
    <s v="9279 Oak Hwy"/>
    <n v="8"/>
    <n v="1"/>
    <s v="YES"/>
    <n v="0"/>
    <n v="1"/>
    <x v="1"/>
    <x v="207"/>
    <x v="193"/>
    <x v="192"/>
    <x v="200"/>
    <s v="Accura"/>
    <s v="MDX"/>
    <n v="2008"/>
    <s v="N"/>
    <n v="0"/>
  </r>
  <r>
    <n v="163"/>
    <n v="31"/>
    <n v="127313"/>
    <d v="2002-04-01T00:00:00"/>
    <x v="1"/>
    <s v="100/300"/>
    <x v="0"/>
    <x v="284"/>
    <n v="6000000"/>
    <n v="460359"/>
    <x v="0"/>
    <x v="7"/>
    <x v="7"/>
    <s v="hiking"/>
    <s v="not-in-family"/>
    <x v="130"/>
    <x v="0"/>
    <d v="2015-01-07T00:00:00"/>
    <x v="2"/>
    <x v="2"/>
    <x v="2"/>
    <x v="4"/>
    <x v="0"/>
    <s v="Hillsdale"/>
    <s v="3439 Andromedia Hwy"/>
    <n v="14"/>
    <n v="3"/>
    <s v="YES"/>
    <n v="2"/>
    <n v="0"/>
    <x v="2"/>
    <x v="264"/>
    <x v="245"/>
    <x v="240"/>
    <x v="251"/>
    <s v="Suburu"/>
    <s v="Forrestor"/>
    <n v="1999"/>
    <s v="N"/>
    <n v="0"/>
  </r>
  <r>
    <n v="219"/>
    <n v="40"/>
    <n v="786957"/>
    <d v="2006-10-29T00:00:00"/>
    <x v="0"/>
    <s v="100/300"/>
    <x v="2"/>
    <x v="285"/>
    <n v="0"/>
    <n v="452735"/>
    <x v="1"/>
    <x v="2"/>
    <x v="10"/>
    <s v="golf"/>
    <s v="not-in-family"/>
    <x v="131"/>
    <x v="0"/>
    <d v="2015-01-29T00:00:00"/>
    <x v="1"/>
    <x v="1"/>
    <x v="3"/>
    <x v="1"/>
    <x v="0"/>
    <s v="Riverwood"/>
    <s v="5901 Elm Drive"/>
    <n v="6"/>
    <n v="1"/>
    <s v="?"/>
    <n v="1"/>
    <n v="0"/>
    <x v="2"/>
    <x v="265"/>
    <x v="215"/>
    <x v="173"/>
    <x v="178"/>
    <s v="Toyota"/>
    <s v="Camry"/>
    <n v="1997"/>
    <s v="N"/>
    <n v="0"/>
  </r>
  <r>
    <n v="88"/>
    <n v="25"/>
    <n v="332892"/>
    <d v="2007-10-25T00:00:00"/>
    <x v="1"/>
    <s v="250/500"/>
    <x v="0"/>
    <x v="286"/>
    <n v="0"/>
    <n v="613583"/>
    <x v="1"/>
    <x v="7"/>
    <x v="11"/>
    <s v="movies"/>
    <s v="husband"/>
    <x v="1"/>
    <x v="0"/>
    <d v="2015-02-13T00:00:00"/>
    <x v="0"/>
    <x v="2"/>
    <x v="0"/>
    <x v="4"/>
    <x v="0"/>
    <s v="Northbrook"/>
    <s v="3982 Washington Hwy"/>
    <n v="6"/>
    <n v="1"/>
    <s v="YES"/>
    <n v="1"/>
    <n v="2"/>
    <x v="0"/>
    <x v="266"/>
    <x v="98"/>
    <x v="241"/>
    <x v="105"/>
    <s v="Ford"/>
    <s v="Escape"/>
    <n v="2013"/>
    <s v="Y"/>
    <n v="0"/>
  </r>
  <r>
    <n v="40"/>
    <n v="39"/>
    <n v="448642"/>
    <d v="2001-03-28T00:00:00"/>
    <x v="1"/>
    <s v="500/1000"/>
    <x v="0"/>
    <x v="287"/>
    <n v="4000000"/>
    <n v="605692"/>
    <x v="1"/>
    <x v="6"/>
    <x v="2"/>
    <s v="hiking"/>
    <s v="own-child"/>
    <x v="1"/>
    <x v="130"/>
    <d v="2015-02-01T00:00:00"/>
    <x v="3"/>
    <x v="1"/>
    <x v="1"/>
    <x v="0"/>
    <x v="1"/>
    <s v="Northbrook"/>
    <s v="3376 5th Drive"/>
    <n v="8"/>
    <n v="1"/>
    <s v="NO"/>
    <n v="0"/>
    <n v="2"/>
    <x v="1"/>
    <x v="267"/>
    <x v="246"/>
    <x v="242"/>
    <x v="252"/>
    <s v="BMW"/>
    <s v="3 Series"/>
    <n v="2013"/>
    <s v="N"/>
    <n v="0"/>
  </r>
  <r>
    <n v="284"/>
    <n v="42"/>
    <n v="526039"/>
    <d v="1995-05-04T00:00:00"/>
    <x v="0"/>
    <s v="100/300"/>
    <x v="2"/>
    <x v="288"/>
    <n v="-1000000"/>
    <n v="438178"/>
    <x v="0"/>
    <x v="2"/>
    <x v="1"/>
    <s v="kayaking"/>
    <s v="wife"/>
    <x v="1"/>
    <x v="0"/>
    <d v="2015-01-29T00:00:00"/>
    <x v="0"/>
    <x v="0"/>
    <x v="0"/>
    <x v="4"/>
    <x v="5"/>
    <s v="Arlington"/>
    <s v="3936 Tree Drive"/>
    <n v="13"/>
    <n v="1"/>
    <s v="YES"/>
    <n v="0"/>
    <n v="1"/>
    <x v="1"/>
    <x v="268"/>
    <x v="153"/>
    <x v="243"/>
    <x v="253"/>
    <s v="Chevrolet"/>
    <s v="Malibu"/>
    <n v="1996"/>
    <s v="N"/>
    <n v="0"/>
  </r>
  <r>
    <n v="59"/>
    <n v="40"/>
    <n v="444422"/>
    <d v="2011-09-28T00:00:00"/>
    <x v="2"/>
    <s v="250/500"/>
    <x v="1"/>
    <x v="289"/>
    <n v="0"/>
    <n v="449221"/>
    <x v="0"/>
    <x v="6"/>
    <x v="9"/>
    <s v="golf"/>
    <s v="other-relative"/>
    <x v="132"/>
    <x v="131"/>
    <d v="2015-02-06T00:00:00"/>
    <x v="2"/>
    <x v="3"/>
    <x v="2"/>
    <x v="4"/>
    <x v="3"/>
    <s v="Springfield"/>
    <s v="6605 Tree Ave"/>
    <n v="0"/>
    <n v="3"/>
    <s v="?"/>
    <n v="0"/>
    <n v="2"/>
    <x v="2"/>
    <x v="269"/>
    <x v="247"/>
    <x v="244"/>
    <x v="254"/>
    <s v="BMW"/>
    <s v="X5"/>
    <n v="2010"/>
    <s v="N"/>
    <n v="0"/>
  </r>
  <r>
    <n v="39"/>
    <n v="31"/>
    <n v="689500"/>
    <d v="2003-01-28T00:00:00"/>
    <x v="2"/>
    <s v="250/500"/>
    <x v="1"/>
    <x v="290"/>
    <n v="0"/>
    <n v="459322"/>
    <x v="1"/>
    <x v="5"/>
    <x v="11"/>
    <s v="polo"/>
    <s v="husband"/>
    <x v="1"/>
    <x v="132"/>
    <d v="2015-01-28T00:00:00"/>
    <x v="2"/>
    <x v="2"/>
    <x v="0"/>
    <x v="2"/>
    <x v="5"/>
    <s v="Northbend"/>
    <s v="3102 Apache St"/>
    <n v="14"/>
    <n v="3"/>
    <s v="?"/>
    <n v="1"/>
    <n v="0"/>
    <x v="2"/>
    <x v="270"/>
    <x v="137"/>
    <x v="138"/>
    <x v="255"/>
    <s v="BMW"/>
    <s v="X6"/>
    <n v="2014"/>
    <s v="Y"/>
    <n v="0"/>
  </r>
  <r>
    <n v="147"/>
    <n v="34"/>
    <n v="806081"/>
    <d v="2011-02-01T00:00:00"/>
    <x v="2"/>
    <s v="500/1000"/>
    <x v="0"/>
    <x v="291"/>
    <n v="0"/>
    <n v="472657"/>
    <x v="0"/>
    <x v="5"/>
    <x v="2"/>
    <s v="dancing"/>
    <s v="wife"/>
    <x v="1"/>
    <x v="133"/>
    <d v="2015-01-21T00:00:00"/>
    <x v="0"/>
    <x v="0"/>
    <x v="1"/>
    <x v="2"/>
    <x v="2"/>
    <s v="Columbus"/>
    <s v="7756 Pine Hwy"/>
    <n v="13"/>
    <n v="1"/>
    <s v="YES"/>
    <n v="2"/>
    <n v="2"/>
    <x v="1"/>
    <x v="271"/>
    <x v="248"/>
    <x v="245"/>
    <x v="256"/>
    <s v="Mercedes"/>
    <s v="ML350"/>
    <n v="1998"/>
    <s v="N"/>
    <n v="0"/>
  </r>
  <r>
    <n v="156"/>
    <n v="37"/>
    <n v="384618"/>
    <d v="1993-02-09T00:00:00"/>
    <x v="1"/>
    <s v="250/500"/>
    <x v="2"/>
    <x v="292"/>
    <n v="0"/>
    <n v="608331"/>
    <x v="0"/>
    <x v="5"/>
    <x v="8"/>
    <s v="golf"/>
    <s v="unmarried"/>
    <x v="1"/>
    <x v="134"/>
    <d v="2015-01-16T00:00:00"/>
    <x v="2"/>
    <x v="2"/>
    <x v="1"/>
    <x v="0"/>
    <x v="5"/>
    <s v="Columbus"/>
    <s v="7142 5th Lane"/>
    <n v="16"/>
    <n v="4"/>
    <s v="?"/>
    <n v="1"/>
    <n v="2"/>
    <x v="0"/>
    <x v="272"/>
    <x v="249"/>
    <x v="136"/>
    <x v="257"/>
    <s v="Honda"/>
    <s v="Civic"/>
    <n v="2010"/>
    <s v="Y"/>
    <n v="0"/>
  </r>
  <r>
    <n v="123"/>
    <n v="31"/>
    <n v="756459"/>
    <d v="2005-08-05T00:00:00"/>
    <x v="1"/>
    <s v="250/500"/>
    <x v="2"/>
    <x v="293"/>
    <n v="0"/>
    <n v="438546"/>
    <x v="1"/>
    <x v="2"/>
    <x v="5"/>
    <s v="basketball"/>
    <s v="wife"/>
    <x v="1"/>
    <x v="135"/>
    <d v="2015-02-17T00:00:00"/>
    <x v="0"/>
    <x v="0"/>
    <x v="2"/>
    <x v="2"/>
    <x v="0"/>
    <s v="Northbrook"/>
    <s v="2914 Oak Drive"/>
    <n v="13"/>
    <n v="1"/>
    <s v="?"/>
    <n v="1"/>
    <n v="2"/>
    <x v="2"/>
    <x v="273"/>
    <x v="250"/>
    <x v="246"/>
    <x v="258"/>
    <s v="Mercedes"/>
    <s v="ML350"/>
    <n v="2009"/>
    <s v="N"/>
    <n v="0"/>
  </r>
  <r>
    <n v="231"/>
    <n v="43"/>
    <n v="655787"/>
    <d v="2006-06-17T00:00:00"/>
    <x v="2"/>
    <s v="250/500"/>
    <x v="1"/>
    <x v="294"/>
    <n v="0"/>
    <n v="441981"/>
    <x v="0"/>
    <x v="6"/>
    <x v="9"/>
    <s v="reading"/>
    <s v="wife"/>
    <x v="1"/>
    <x v="49"/>
    <d v="2015-02-01T00:00:00"/>
    <x v="2"/>
    <x v="3"/>
    <x v="1"/>
    <x v="0"/>
    <x v="7"/>
    <s v="Hillsdale"/>
    <s v="6522 Apache Drive"/>
    <n v="15"/>
    <n v="3"/>
    <s v="YES"/>
    <n v="2"/>
    <n v="2"/>
    <x v="0"/>
    <x v="274"/>
    <x v="251"/>
    <x v="247"/>
    <x v="259"/>
    <s v="Audi"/>
    <s v="A3"/>
    <n v="2010"/>
    <s v="N"/>
    <n v="0"/>
  </r>
  <r>
    <n v="247"/>
    <n v="39"/>
    <n v="419954"/>
    <d v="1993-12-07T00:00:00"/>
    <x v="2"/>
    <s v="100/300"/>
    <x v="2"/>
    <x v="295"/>
    <n v="0"/>
    <n v="602177"/>
    <x v="1"/>
    <x v="6"/>
    <x v="11"/>
    <s v="dancing"/>
    <s v="wife"/>
    <x v="1"/>
    <x v="0"/>
    <d v="2015-02-25T00:00:00"/>
    <x v="3"/>
    <x v="1"/>
    <x v="3"/>
    <x v="0"/>
    <x v="0"/>
    <s v="Northbend"/>
    <s v="5279 Pine Ridge"/>
    <n v="3"/>
    <n v="1"/>
    <s v="?"/>
    <n v="2"/>
    <n v="3"/>
    <x v="1"/>
    <x v="275"/>
    <x v="252"/>
    <x v="44"/>
    <x v="260"/>
    <s v="Dodge"/>
    <s v="RAM"/>
    <n v="2003"/>
    <s v="N"/>
    <n v="0"/>
  </r>
  <r>
    <n v="194"/>
    <n v="35"/>
    <n v="275092"/>
    <d v="2012-03-14T00:00:00"/>
    <x v="2"/>
    <s v="500/1000"/>
    <x v="2"/>
    <x v="296"/>
    <n v="0"/>
    <n v="441659"/>
    <x v="1"/>
    <x v="0"/>
    <x v="12"/>
    <s v="golf"/>
    <s v="not-in-family"/>
    <x v="1"/>
    <x v="0"/>
    <d v="2015-02-26T00:00:00"/>
    <x v="3"/>
    <x v="1"/>
    <x v="1"/>
    <x v="1"/>
    <x v="4"/>
    <s v="Northbend"/>
    <s v="8078 Britain Hwy"/>
    <n v="7"/>
    <n v="1"/>
    <s v="YES"/>
    <n v="1"/>
    <n v="0"/>
    <x v="1"/>
    <x v="161"/>
    <x v="253"/>
    <x v="248"/>
    <x v="261"/>
    <s v="Nissan"/>
    <s v="Pathfinder"/>
    <n v="2003"/>
    <s v="N"/>
    <n v="0"/>
  </r>
  <r>
    <n v="119"/>
    <n v="27"/>
    <n v="515698"/>
    <d v="1997-08-05T00:00:00"/>
    <x v="1"/>
    <s v="250/500"/>
    <x v="1"/>
    <x v="297"/>
    <n v="0"/>
    <n v="614812"/>
    <x v="0"/>
    <x v="5"/>
    <x v="10"/>
    <s v="video-games"/>
    <s v="other-relative"/>
    <x v="133"/>
    <x v="0"/>
    <d v="2015-02-06T00:00:00"/>
    <x v="2"/>
    <x v="2"/>
    <x v="0"/>
    <x v="3"/>
    <x v="7"/>
    <s v="Northbend"/>
    <s v="1133 Apache St"/>
    <n v="16"/>
    <n v="2"/>
    <s v="NO"/>
    <n v="1"/>
    <n v="0"/>
    <x v="1"/>
    <x v="276"/>
    <x v="23"/>
    <x v="249"/>
    <x v="262"/>
    <s v="Accura"/>
    <s v="TL"/>
    <n v="2006"/>
    <s v="N"/>
    <n v="0"/>
  </r>
  <r>
    <n v="259"/>
    <n v="43"/>
    <n v="132871"/>
    <d v="2009-07-05T00:00:00"/>
    <x v="2"/>
    <s v="100/300"/>
    <x v="2"/>
    <x v="298"/>
    <n v="0"/>
    <n v="458470"/>
    <x v="1"/>
    <x v="4"/>
    <x v="13"/>
    <s v="base-jumping"/>
    <s v="not-in-family"/>
    <x v="1"/>
    <x v="4"/>
    <d v="2015-02-03T00:00:00"/>
    <x v="1"/>
    <x v="1"/>
    <x v="3"/>
    <x v="0"/>
    <x v="0"/>
    <s v="Riverwood"/>
    <s v="2873 Flute Ave"/>
    <n v="15"/>
    <n v="1"/>
    <s v="NO"/>
    <n v="1"/>
    <n v="3"/>
    <x v="2"/>
    <x v="104"/>
    <x v="169"/>
    <x v="173"/>
    <x v="263"/>
    <s v="Audi"/>
    <s v="A5"/>
    <n v="2008"/>
    <s v="N"/>
    <n v="1"/>
  </r>
  <r>
    <n v="107"/>
    <n v="31"/>
    <n v="714929"/>
    <d v="1994-11-25T00:00:00"/>
    <x v="2"/>
    <s v="100/300"/>
    <x v="1"/>
    <x v="299"/>
    <n v="5000000"/>
    <n v="469646"/>
    <x v="0"/>
    <x v="2"/>
    <x v="11"/>
    <s v="yachting"/>
    <s v="own-child"/>
    <x v="134"/>
    <x v="136"/>
    <d v="2015-01-27T00:00:00"/>
    <x v="2"/>
    <x v="0"/>
    <x v="2"/>
    <x v="0"/>
    <x v="2"/>
    <s v="Riverwood"/>
    <s v="8509 Apache St"/>
    <n v="21"/>
    <n v="3"/>
    <s v="YES"/>
    <n v="1"/>
    <n v="2"/>
    <x v="1"/>
    <x v="277"/>
    <x v="254"/>
    <x v="250"/>
    <x v="264"/>
    <s v="Honda"/>
    <s v="CRV"/>
    <n v="2001"/>
    <s v="N"/>
    <n v="0"/>
  </r>
  <r>
    <n v="48"/>
    <n v="44"/>
    <n v="297816"/>
    <d v="1997-02-03T00:00:00"/>
    <x v="2"/>
    <s v="100/300"/>
    <x v="1"/>
    <x v="300"/>
    <n v="0"/>
    <n v="611118"/>
    <x v="0"/>
    <x v="6"/>
    <x v="2"/>
    <s v="base-jumping"/>
    <s v="other-relative"/>
    <x v="135"/>
    <x v="15"/>
    <d v="2015-01-21T00:00:00"/>
    <x v="2"/>
    <x v="2"/>
    <x v="0"/>
    <x v="0"/>
    <x v="5"/>
    <s v="Arlington"/>
    <s v="8245 4th Hwy"/>
    <n v="23"/>
    <n v="3"/>
    <s v="YES"/>
    <n v="0"/>
    <n v="2"/>
    <x v="1"/>
    <x v="278"/>
    <x v="255"/>
    <x v="251"/>
    <x v="265"/>
    <s v="Jeep"/>
    <s v="Wrangler"/>
    <n v="2013"/>
    <s v="N"/>
    <n v="0"/>
  </r>
  <r>
    <n v="267"/>
    <n v="40"/>
    <n v="426708"/>
    <d v="2009-10-09T00:00:00"/>
    <x v="2"/>
    <s v="250/500"/>
    <x v="2"/>
    <x v="301"/>
    <n v="5000000"/>
    <n v="465158"/>
    <x v="0"/>
    <x v="7"/>
    <x v="10"/>
    <s v="camping"/>
    <s v="wife"/>
    <x v="1"/>
    <x v="137"/>
    <d v="2015-01-24T00:00:00"/>
    <x v="3"/>
    <x v="1"/>
    <x v="3"/>
    <x v="0"/>
    <x v="2"/>
    <s v="Columbus"/>
    <s v="3094 Best Lane"/>
    <n v="5"/>
    <n v="1"/>
    <s v="?"/>
    <n v="0"/>
    <n v="2"/>
    <x v="2"/>
    <x v="279"/>
    <x v="89"/>
    <x v="90"/>
    <x v="266"/>
    <s v="Ford"/>
    <s v="F150"/>
    <n v="1997"/>
    <s v="N"/>
    <n v="0"/>
  </r>
  <r>
    <n v="286"/>
    <n v="47"/>
    <n v="615047"/>
    <d v="2002-11-20T00:00:00"/>
    <x v="1"/>
    <s v="250/500"/>
    <x v="2"/>
    <x v="302"/>
    <n v="0"/>
    <n v="457130"/>
    <x v="0"/>
    <x v="5"/>
    <x v="7"/>
    <s v="bungie-jumping"/>
    <s v="husband"/>
    <x v="73"/>
    <x v="138"/>
    <d v="2015-01-17T00:00:00"/>
    <x v="2"/>
    <x v="2"/>
    <x v="1"/>
    <x v="3"/>
    <x v="2"/>
    <s v="Springfield"/>
    <s v="8188 Tree Ave"/>
    <n v="15"/>
    <n v="3"/>
    <s v="YES"/>
    <n v="0"/>
    <n v="0"/>
    <x v="2"/>
    <x v="280"/>
    <x v="256"/>
    <x v="252"/>
    <x v="267"/>
    <s v="Accura"/>
    <s v="TL"/>
    <n v="2001"/>
    <s v="N"/>
    <n v="0"/>
  </r>
  <r>
    <n v="175"/>
    <n v="34"/>
    <n v="771236"/>
    <d v="1995-05-29T00:00:00"/>
    <x v="0"/>
    <s v="100/300"/>
    <x v="2"/>
    <x v="303"/>
    <n v="0"/>
    <n v="607893"/>
    <x v="1"/>
    <x v="7"/>
    <x v="11"/>
    <s v="base-jumping"/>
    <s v="wife"/>
    <x v="136"/>
    <x v="71"/>
    <d v="2015-02-23T00:00:00"/>
    <x v="0"/>
    <x v="3"/>
    <x v="0"/>
    <x v="3"/>
    <x v="2"/>
    <s v="Arlington"/>
    <s v="5224 5th Lane"/>
    <n v="14"/>
    <n v="1"/>
    <s v="?"/>
    <n v="2"/>
    <n v="1"/>
    <x v="0"/>
    <x v="281"/>
    <x v="257"/>
    <x v="253"/>
    <x v="268"/>
    <s v="Honda"/>
    <s v="Accord"/>
    <n v="2009"/>
    <s v="Y"/>
    <n v="0"/>
  </r>
  <r>
    <n v="111"/>
    <n v="29"/>
    <n v="235869"/>
    <d v="2011-01-22T00:00:00"/>
    <x v="2"/>
    <s v="250/500"/>
    <x v="2"/>
    <x v="304"/>
    <n v="2000000"/>
    <n v="464736"/>
    <x v="1"/>
    <x v="1"/>
    <x v="13"/>
    <s v="kayaking"/>
    <s v="own-child"/>
    <x v="1"/>
    <x v="0"/>
    <d v="2015-01-09T00:00:00"/>
    <x v="0"/>
    <x v="0"/>
    <x v="0"/>
    <x v="2"/>
    <x v="0"/>
    <s v="Riverwood"/>
    <s v="2230 1st St"/>
    <n v="1"/>
    <n v="1"/>
    <s v="?"/>
    <n v="1"/>
    <n v="1"/>
    <x v="0"/>
    <x v="97"/>
    <x v="258"/>
    <x v="254"/>
    <x v="269"/>
    <s v="Mercedes"/>
    <s v="ML350"/>
    <n v="1996"/>
    <s v="Y"/>
    <n v="0"/>
  </r>
  <r>
    <n v="151"/>
    <n v="37"/>
    <n v="931625"/>
    <d v="2012-10-18T00:00:00"/>
    <x v="1"/>
    <s v="250/500"/>
    <x v="2"/>
    <x v="305"/>
    <n v="0"/>
    <n v="476198"/>
    <x v="1"/>
    <x v="2"/>
    <x v="9"/>
    <s v="cross-fit"/>
    <s v="unmarried"/>
    <x v="137"/>
    <x v="0"/>
    <d v="2015-02-15T00:00:00"/>
    <x v="2"/>
    <x v="2"/>
    <x v="2"/>
    <x v="2"/>
    <x v="0"/>
    <s v="Arlington"/>
    <s v="6719 Flute St"/>
    <n v="14"/>
    <n v="3"/>
    <s v="NO"/>
    <n v="1"/>
    <n v="2"/>
    <x v="0"/>
    <x v="282"/>
    <x v="259"/>
    <x v="255"/>
    <x v="270"/>
    <s v="Nissan"/>
    <s v="Maxima"/>
    <n v="1998"/>
    <s v="Y"/>
    <n v="0"/>
  </r>
  <r>
    <n v="156"/>
    <n v="37"/>
    <n v="371635"/>
    <d v="1991-10-13T00:00:00"/>
    <x v="0"/>
    <s v="500/1000"/>
    <x v="0"/>
    <x v="306"/>
    <n v="6000000"/>
    <n v="444903"/>
    <x v="0"/>
    <x v="2"/>
    <x v="1"/>
    <s v="hiking"/>
    <s v="unmarried"/>
    <x v="1"/>
    <x v="110"/>
    <d v="2015-01-16T00:00:00"/>
    <x v="2"/>
    <x v="2"/>
    <x v="2"/>
    <x v="3"/>
    <x v="2"/>
    <s v="Northbrook"/>
    <s v="8064 4th Ave"/>
    <n v="17"/>
    <n v="3"/>
    <s v="?"/>
    <n v="1"/>
    <n v="1"/>
    <x v="0"/>
    <x v="283"/>
    <x v="260"/>
    <x v="256"/>
    <x v="271"/>
    <s v="Suburu"/>
    <s v="Legacy"/>
    <n v="1999"/>
    <s v="N"/>
    <n v="0"/>
  </r>
  <r>
    <n v="165"/>
    <n v="36"/>
    <n v="427199"/>
    <d v="2010-10-01T00:00:00"/>
    <x v="2"/>
    <s v="250/500"/>
    <x v="1"/>
    <x v="307"/>
    <n v="0"/>
    <n v="464336"/>
    <x v="0"/>
    <x v="4"/>
    <x v="3"/>
    <s v="golf"/>
    <s v="husband"/>
    <x v="1"/>
    <x v="99"/>
    <d v="2015-01-14T00:00:00"/>
    <x v="2"/>
    <x v="0"/>
    <x v="2"/>
    <x v="2"/>
    <x v="2"/>
    <s v="Northbend"/>
    <s v="2469 Francis Lane"/>
    <n v="20"/>
    <n v="3"/>
    <s v="NO"/>
    <n v="2"/>
    <n v="2"/>
    <x v="2"/>
    <x v="284"/>
    <x v="208"/>
    <x v="208"/>
    <x v="272"/>
    <s v="BMW"/>
    <s v="3 Series"/>
    <n v="2008"/>
    <s v="N"/>
    <n v="0"/>
  </r>
  <r>
    <n v="253"/>
    <n v="41"/>
    <n v="261315"/>
    <d v="2013-04-10T00:00:00"/>
    <x v="0"/>
    <s v="100/300"/>
    <x v="1"/>
    <x v="308"/>
    <n v="0"/>
    <n v="471453"/>
    <x v="1"/>
    <x v="1"/>
    <x v="2"/>
    <s v="dancing"/>
    <s v="other-relative"/>
    <x v="138"/>
    <x v="0"/>
    <d v="2015-01-01T00:00:00"/>
    <x v="2"/>
    <x v="2"/>
    <x v="0"/>
    <x v="3"/>
    <x v="0"/>
    <s v="Springfield"/>
    <s v="4671 5th Ridge"/>
    <n v="10"/>
    <n v="3"/>
    <s v="NO"/>
    <n v="2"/>
    <n v="2"/>
    <x v="0"/>
    <x v="285"/>
    <x v="261"/>
    <x v="257"/>
    <x v="273"/>
    <s v="Toyota"/>
    <s v="Camry"/>
    <n v="2014"/>
    <s v="Y"/>
    <n v="0"/>
  </r>
  <r>
    <n v="10"/>
    <n v="26"/>
    <n v="582973"/>
    <d v="2008-06-11T00:00:00"/>
    <x v="1"/>
    <s v="100/300"/>
    <x v="1"/>
    <x v="309"/>
    <n v="0"/>
    <n v="466191"/>
    <x v="0"/>
    <x v="0"/>
    <x v="2"/>
    <s v="base-jumping"/>
    <s v="not-in-family"/>
    <x v="1"/>
    <x v="139"/>
    <d v="2015-02-16T00:00:00"/>
    <x v="2"/>
    <x v="3"/>
    <x v="0"/>
    <x v="4"/>
    <x v="0"/>
    <s v="Northbrook"/>
    <s v="6985 Maple Lane"/>
    <n v="3"/>
    <n v="3"/>
    <s v="?"/>
    <n v="0"/>
    <n v="3"/>
    <x v="1"/>
    <x v="286"/>
    <x v="262"/>
    <x v="258"/>
    <x v="274"/>
    <s v="Honda"/>
    <s v="Accord"/>
    <n v="2001"/>
    <s v="Y"/>
    <n v="0"/>
  </r>
  <r>
    <n v="158"/>
    <n v="33"/>
    <n v="278091"/>
    <d v="2013-12-04T00:00:00"/>
    <x v="0"/>
    <s v="100/300"/>
    <x v="1"/>
    <x v="310"/>
    <n v="0"/>
    <n v="440930"/>
    <x v="1"/>
    <x v="2"/>
    <x v="11"/>
    <s v="skydiving"/>
    <s v="other-relative"/>
    <x v="1"/>
    <x v="140"/>
    <d v="2015-01-04T00:00:00"/>
    <x v="0"/>
    <x v="0"/>
    <x v="2"/>
    <x v="3"/>
    <x v="0"/>
    <s v="Hillsdale"/>
    <s v="7791 Britain Ridge"/>
    <n v="0"/>
    <n v="1"/>
    <s v="?"/>
    <n v="0"/>
    <n v="0"/>
    <x v="1"/>
    <x v="287"/>
    <x v="263"/>
    <x v="103"/>
    <x v="275"/>
    <s v="Suburu"/>
    <s v="Legacy"/>
    <n v="2012"/>
    <s v="N"/>
    <n v="0"/>
  </r>
  <r>
    <n v="436"/>
    <n v="59"/>
    <n v="153154"/>
    <d v="2010-08-21T00:00:00"/>
    <x v="0"/>
    <s v="500/1000"/>
    <x v="0"/>
    <x v="311"/>
    <n v="0"/>
    <n v="430380"/>
    <x v="0"/>
    <x v="1"/>
    <x v="9"/>
    <s v="board-games"/>
    <s v="own-child"/>
    <x v="139"/>
    <x v="0"/>
    <d v="2015-01-12T00:00:00"/>
    <x v="2"/>
    <x v="0"/>
    <x v="2"/>
    <x v="0"/>
    <x v="4"/>
    <s v="Hillsdale"/>
    <s v="6355 4th Hwy"/>
    <n v="10"/>
    <n v="3"/>
    <s v="?"/>
    <n v="2"/>
    <n v="2"/>
    <x v="2"/>
    <x v="288"/>
    <x v="264"/>
    <x v="259"/>
    <x v="276"/>
    <s v="Toyota"/>
    <s v="Corolla"/>
    <n v="2014"/>
    <s v="N"/>
    <n v="0"/>
  </r>
  <r>
    <n v="91"/>
    <n v="30"/>
    <n v="515217"/>
    <d v="2010-06-18T00:00:00"/>
    <x v="2"/>
    <s v="250/500"/>
    <x v="1"/>
    <x v="312"/>
    <n v="8000000"/>
    <n v="613178"/>
    <x v="1"/>
    <x v="4"/>
    <x v="1"/>
    <s v="golf"/>
    <s v="unmarried"/>
    <x v="140"/>
    <x v="0"/>
    <d v="2015-01-08T00:00:00"/>
    <x v="2"/>
    <x v="0"/>
    <x v="1"/>
    <x v="3"/>
    <x v="0"/>
    <s v="Northbend"/>
    <s v="3495 Britain Drive"/>
    <n v="13"/>
    <n v="3"/>
    <s v="YES"/>
    <n v="2"/>
    <n v="0"/>
    <x v="1"/>
    <x v="289"/>
    <x v="265"/>
    <x v="260"/>
    <x v="277"/>
    <s v="BMW"/>
    <s v="X6"/>
    <n v="2009"/>
    <s v="N"/>
    <n v="0"/>
  </r>
  <r>
    <n v="256"/>
    <n v="42"/>
    <n v="860497"/>
    <d v="1992-04-10T00:00:00"/>
    <x v="2"/>
    <s v="500/1000"/>
    <x v="0"/>
    <x v="313"/>
    <n v="0"/>
    <n v="460564"/>
    <x v="1"/>
    <x v="0"/>
    <x v="10"/>
    <s v="bungie-jumping"/>
    <s v="wife"/>
    <x v="1"/>
    <x v="141"/>
    <d v="2015-01-22T00:00:00"/>
    <x v="0"/>
    <x v="2"/>
    <x v="1"/>
    <x v="0"/>
    <x v="4"/>
    <s v="Northbend"/>
    <s v="2980 Sky Ridge"/>
    <n v="14"/>
    <n v="1"/>
    <s v="NO"/>
    <n v="2"/>
    <n v="1"/>
    <x v="1"/>
    <x v="290"/>
    <x v="266"/>
    <x v="261"/>
    <x v="278"/>
    <s v="Nissan"/>
    <s v="Ultima"/>
    <n v="1998"/>
    <s v="N"/>
    <n v="0"/>
  </r>
  <r>
    <n v="274"/>
    <n v="46"/>
    <n v="351741"/>
    <d v="1997-02-03T00:00:00"/>
    <x v="0"/>
    <s v="500/1000"/>
    <x v="0"/>
    <x v="314"/>
    <n v="0"/>
    <n v="439929"/>
    <x v="0"/>
    <x v="5"/>
    <x v="8"/>
    <s v="bungie-jumping"/>
    <s v="not-in-family"/>
    <x v="1"/>
    <x v="0"/>
    <d v="2015-01-13T00:00:00"/>
    <x v="2"/>
    <x v="0"/>
    <x v="2"/>
    <x v="3"/>
    <x v="4"/>
    <s v="Riverwood"/>
    <s v="5914 Oak Ave"/>
    <n v="22"/>
    <n v="3"/>
    <s v="NO"/>
    <n v="1"/>
    <n v="3"/>
    <x v="1"/>
    <x v="291"/>
    <x v="267"/>
    <x v="261"/>
    <x v="279"/>
    <s v="BMW"/>
    <s v="X5"/>
    <n v="2009"/>
    <s v="N"/>
    <n v="0"/>
  </r>
  <r>
    <n v="275"/>
    <n v="45"/>
    <n v="403737"/>
    <d v="1991-12-06T00:00:00"/>
    <x v="1"/>
    <s v="500/1000"/>
    <x v="1"/>
    <x v="315"/>
    <n v="0"/>
    <n v="605756"/>
    <x v="1"/>
    <x v="2"/>
    <x v="12"/>
    <s v="camping"/>
    <s v="wife"/>
    <x v="141"/>
    <x v="142"/>
    <d v="2015-01-18T00:00:00"/>
    <x v="2"/>
    <x v="0"/>
    <x v="2"/>
    <x v="4"/>
    <x v="1"/>
    <s v="Northbend"/>
    <s v="3835 5th Ave"/>
    <n v="8"/>
    <n v="3"/>
    <s v="YES"/>
    <n v="1"/>
    <n v="1"/>
    <x v="1"/>
    <x v="292"/>
    <x v="207"/>
    <x v="206"/>
    <x v="280"/>
    <s v="Accura"/>
    <s v="MDX"/>
    <n v="1998"/>
    <s v="N"/>
    <n v="0"/>
  </r>
  <r>
    <n v="1"/>
    <n v="33"/>
    <n v="162004"/>
    <d v="1995-09-19T00:00:00"/>
    <x v="2"/>
    <s v="250/500"/>
    <x v="2"/>
    <x v="316"/>
    <n v="0"/>
    <n v="451184"/>
    <x v="1"/>
    <x v="5"/>
    <x v="10"/>
    <s v="yachting"/>
    <s v="not-in-family"/>
    <x v="1"/>
    <x v="0"/>
    <d v="2015-01-19T00:00:00"/>
    <x v="2"/>
    <x v="2"/>
    <x v="1"/>
    <x v="0"/>
    <x v="2"/>
    <s v="Northbend"/>
    <s v="5925 Tree Hwy"/>
    <n v="1"/>
    <n v="3"/>
    <s v="?"/>
    <n v="1"/>
    <n v="0"/>
    <x v="1"/>
    <x v="293"/>
    <x v="3"/>
    <x v="262"/>
    <x v="281"/>
    <s v="Toyota"/>
    <s v="Highlander"/>
    <n v="2006"/>
    <s v="N"/>
    <n v="0"/>
  </r>
  <r>
    <n v="85"/>
    <n v="30"/>
    <n v="740384"/>
    <d v="1993-10-29T00:00:00"/>
    <x v="1"/>
    <s v="500/1000"/>
    <x v="0"/>
    <x v="317"/>
    <n v="0"/>
    <n v="459588"/>
    <x v="0"/>
    <x v="2"/>
    <x v="9"/>
    <s v="reading"/>
    <s v="other-relative"/>
    <x v="142"/>
    <x v="143"/>
    <d v="2015-01-31T00:00:00"/>
    <x v="0"/>
    <x v="0"/>
    <x v="0"/>
    <x v="3"/>
    <x v="2"/>
    <s v="Springfield"/>
    <s v="6250 1st Ridge"/>
    <n v="19"/>
    <n v="1"/>
    <s v="YES"/>
    <n v="0"/>
    <n v="1"/>
    <x v="0"/>
    <x v="294"/>
    <x v="268"/>
    <x v="263"/>
    <x v="282"/>
    <s v="Suburu"/>
    <s v="Forrestor"/>
    <n v="2006"/>
    <s v="Y"/>
    <n v="0"/>
  </r>
  <r>
    <n v="233"/>
    <n v="37"/>
    <n v="876714"/>
    <d v="1991-11-03T00:00:00"/>
    <x v="2"/>
    <s v="100/300"/>
    <x v="1"/>
    <x v="318"/>
    <n v="0"/>
    <n v="616637"/>
    <x v="1"/>
    <x v="5"/>
    <x v="2"/>
    <s v="video-games"/>
    <s v="wife"/>
    <x v="143"/>
    <x v="14"/>
    <d v="2015-02-06T00:00:00"/>
    <x v="0"/>
    <x v="3"/>
    <x v="2"/>
    <x v="2"/>
    <x v="2"/>
    <s v="Columbus"/>
    <s v="1346 5th Lane"/>
    <n v="17"/>
    <n v="1"/>
    <s v="YES"/>
    <n v="0"/>
    <n v="2"/>
    <x v="0"/>
    <x v="295"/>
    <x v="269"/>
    <x v="264"/>
    <x v="283"/>
    <s v="Toyota"/>
    <s v="Corolla"/>
    <n v="2005"/>
    <s v="N"/>
    <n v="0"/>
  </r>
  <r>
    <n v="142"/>
    <n v="30"/>
    <n v="951543"/>
    <d v="2002-07-09T00:00:00"/>
    <x v="1"/>
    <s v="250/500"/>
    <x v="1"/>
    <x v="319"/>
    <n v="0"/>
    <n v="447979"/>
    <x v="0"/>
    <x v="7"/>
    <x v="12"/>
    <s v="polo"/>
    <s v="husband"/>
    <x v="144"/>
    <x v="144"/>
    <d v="2015-02-04T00:00:00"/>
    <x v="2"/>
    <x v="2"/>
    <x v="0"/>
    <x v="3"/>
    <x v="0"/>
    <s v="Hillsdale"/>
    <s v="1128 Maple Lane"/>
    <n v="13"/>
    <n v="3"/>
    <s v="YES"/>
    <n v="0"/>
    <n v="3"/>
    <x v="0"/>
    <x v="296"/>
    <x v="270"/>
    <x v="265"/>
    <x v="284"/>
    <s v="Dodge"/>
    <s v="RAM"/>
    <n v="2010"/>
    <s v="N"/>
    <n v="0"/>
  </r>
  <r>
    <n v="266"/>
    <n v="44"/>
    <n v="576723"/>
    <d v="1999-12-07T00:00:00"/>
    <x v="2"/>
    <s v="250/500"/>
    <x v="2"/>
    <x v="320"/>
    <n v="0"/>
    <n v="460176"/>
    <x v="0"/>
    <x v="5"/>
    <x v="11"/>
    <s v="movies"/>
    <s v="husband"/>
    <x v="1"/>
    <x v="0"/>
    <d v="2015-01-02T00:00:00"/>
    <x v="0"/>
    <x v="3"/>
    <x v="2"/>
    <x v="0"/>
    <x v="4"/>
    <s v="Riverwood"/>
    <s v="6309 Cherokee Ave"/>
    <n v="4"/>
    <n v="1"/>
    <s v="?"/>
    <n v="1"/>
    <n v="2"/>
    <x v="0"/>
    <x v="297"/>
    <x v="271"/>
    <x v="266"/>
    <x v="285"/>
    <s v="BMW"/>
    <s v="3 Series"/>
    <n v="2012"/>
    <s v="N"/>
    <n v="0"/>
  </r>
  <r>
    <n v="350"/>
    <n v="50"/>
    <n v="391003"/>
    <d v="2005-07-01T00:00:00"/>
    <x v="0"/>
    <s v="500/1000"/>
    <x v="2"/>
    <x v="321"/>
    <n v="0"/>
    <n v="459429"/>
    <x v="1"/>
    <x v="4"/>
    <x v="7"/>
    <s v="board-games"/>
    <s v="other-relative"/>
    <x v="1"/>
    <x v="0"/>
    <d v="2015-02-26T00:00:00"/>
    <x v="2"/>
    <x v="2"/>
    <x v="2"/>
    <x v="0"/>
    <x v="7"/>
    <s v="Northbend"/>
    <s v="4618 Flute Ave"/>
    <n v="14"/>
    <n v="3"/>
    <s v="NO"/>
    <n v="0"/>
    <n v="2"/>
    <x v="2"/>
    <x v="298"/>
    <x v="272"/>
    <x v="267"/>
    <x v="286"/>
    <s v="Audi"/>
    <s v="A3"/>
    <n v="2015"/>
    <s v="N"/>
    <n v="0"/>
  </r>
  <r>
    <n v="97"/>
    <n v="26"/>
    <n v="225865"/>
    <d v="1991-11-04T00:00:00"/>
    <x v="2"/>
    <s v="250/500"/>
    <x v="0"/>
    <x v="322"/>
    <n v="0"/>
    <n v="465456"/>
    <x v="0"/>
    <x v="6"/>
    <x v="8"/>
    <s v="sleeping"/>
    <s v="not-in-family"/>
    <x v="1"/>
    <x v="0"/>
    <d v="2015-02-08T00:00:00"/>
    <x v="2"/>
    <x v="2"/>
    <x v="0"/>
    <x v="3"/>
    <x v="1"/>
    <s v="Springfield"/>
    <s v="6191 Oak Lane"/>
    <n v="4"/>
    <n v="2"/>
    <s v="YES"/>
    <n v="2"/>
    <n v="2"/>
    <x v="2"/>
    <x v="299"/>
    <x v="273"/>
    <x v="268"/>
    <x v="287"/>
    <s v="Honda"/>
    <s v="CRV"/>
    <n v="2000"/>
    <s v="Y"/>
    <n v="0"/>
  </r>
  <r>
    <n v="399"/>
    <n v="55"/>
    <n v="984948"/>
    <d v="1993-04-14T00:00:00"/>
    <x v="2"/>
    <s v="500/1000"/>
    <x v="1"/>
    <x v="323"/>
    <n v="0"/>
    <n v="464665"/>
    <x v="0"/>
    <x v="7"/>
    <x v="4"/>
    <s v="sleeping"/>
    <s v="not-in-family"/>
    <x v="1"/>
    <x v="145"/>
    <d v="2015-02-07T00:00:00"/>
    <x v="2"/>
    <x v="0"/>
    <x v="2"/>
    <x v="0"/>
    <x v="2"/>
    <s v="Northbend"/>
    <s v="1316 Britain Ridge"/>
    <n v="23"/>
    <n v="3"/>
    <s v="YES"/>
    <n v="1"/>
    <n v="1"/>
    <x v="0"/>
    <x v="300"/>
    <x v="11"/>
    <x v="269"/>
    <x v="288"/>
    <s v="Nissan"/>
    <s v="Pathfinder"/>
    <n v="2010"/>
    <s v="N"/>
    <n v="0"/>
  </r>
  <r>
    <n v="305"/>
    <n v="49"/>
    <n v="890328"/>
    <d v="2009-08-23T00:00:00"/>
    <x v="2"/>
    <s v="100/300"/>
    <x v="1"/>
    <x v="324"/>
    <n v="0"/>
    <n v="430853"/>
    <x v="1"/>
    <x v="5"/>
    <x v="13"/>
    <s v="bungie-jumping"/>
    <s v="own-child"/>
    <x v="1"/>
    <x v="146"/>
    <d v="2015-02-17T00:00:00"/>
    <x v="2"/>
    <x v="3"/>
    <x v="2"/>
    <x v="2"/>
    <x v="2"/>
    <s v="Hillsdale"/>
    <s v="5924 Maple Drive"/>
    <n v="21"/>
    <n v="3"/>
    <s v="YES"/>
    <n v="0"/>
    <n v="2"/>
    <x v="1"/>
    <x v="301"/>
    <x v="274"/>
    <x v="270"/>
    <x v="289"/>
    <s v="Volkswagen"/>
    <s v="Jetta"/>
    <n v="2003"/>
    <s v="N"/>
    <n v="0"/>
  </r>
  <r>
    <n v="276"/>
    <n v="47"/>
    <n v="803294"/>
    <d v="1993-06-18T00:00:00"/>
    <x v="1"/>
    <s v="100/300"/>
    <x v="0"/>
    <x v="325"/>
    <n v="0"/>
    <n v="615712"/>
    <x v="0"/>
    <x v="1"/>
    <x v="0"/>
    <s v="yachting"/>
    <s v="own-child"/>
    <x v="1"/>
    <x v="0"/>
    <d v="2015-01-12T00:00:00"/>
    <x v="2"/>
    <x v="2"/>
    <x v="1"/>
    <x v="0"/>
    <x v="2"/>
    <s v="Arlington"/>
    <s v="8917 Tree Ridge"/>
    <n v="23"/>
    <n v="3"/>
    <s v="YES"/>
    <n v="0"/>
    <n v="0"/>
    <x v="1"/>
    <x v="302"/>
    <x v="182"/>
    <x v="271"/>
    <x v="189"/>
    <s v="Chevrolet"/>
    <s v="Tahoe"/>
    <n v="2014"/>
    <s v="N"/>
    <n v="0"/>
  </r>
  <r>
    <n v="257"/>
    <n v="40"/>
    <n v="414913"/>
    <d v="2012-07-17T00:00:00"/>
    <x v="1"/>
    <s v="250/500"/>
    <x v="2"/>
    <x v="326"/>
    <n v="0"/>
    <n v="608228"/>
    <x v="0"/>
    <x v="0"/>
    <x v="3"/>
    <s v="base-jumping"/>
    <s v="husband"/>
    <x v="1"/>
    <x v="0"/>
    <d v="2015-02-01T00:00:00"/>
    <x v="2"/>
    <x v="0"/>
    <x v="0"/>
    <x v="3"/>
    <x v="2"/>
    <s v="Columbus"/>
    <s v="3966 Francis Ridge"/>
    <n v="6"/>
    <n v="3"/>
    <s v="?"/>
    <n v="0"/>
    <n v="2"/>
    <x v="0"/>
    <x v="303"/>
    <x v="275"/>
    <x v="272"/>
    <x v="290"/>
    <s v="Audi"/>
    <s v="A3"/>
    <n v="2002"/>
    <s v="Y"/>
    <n v="0"/>
  </r>
  <r>
    <n v="78"/>
    <n v="31"/>
    <n v="414519"/>
    <d v="1999-01-25T00:00:00"/>
    <x v="1"/>
    <s v="250/500"/>
    <x v="0"/>
    <x v="327"/>
    <n v="4000000"/>
    <n v="457535"/>
    <x v="0"/>
    <x v="1"/>
    <x v="9"/>
    <s v="board-games"/>
    <s v="own-child"/>
    <x v="1"/>
    <x v="147"/>
    <d v="2015-02-03T00:00:00"/>
    <x v="0"/>
    <x v="3"/>
    <x v="0"/>
    <x v="3"/>
    <x v="4"/>
    <s v="Springfield"/>
    <s v="1507 Solo Ave"/>
    <n v="21"/>
    <n v="1"/>
    <s v="NO"/>
    <n v="1"/>
    <n v="0"/>
    <x v="2"/>
    <x v="304"/>
    <x v="276"/>
    <x v="273"/>
    <x v="291"/>
    <s v="Honda"/>
    <s v="CRV"/>
    <n v="2009"/>
    <s v="Y"/>
    <n v="0"/>
  </r>
  <r>
    <n v="129"/>
    <n v="28"/>
    <n v="818413"/>
    <d v="1990-02-23T00:00:00"/>
    <x v="0"/>
    <s v="500/1000"/>
    <x v="0"/>
    <x v="328"/>
    <n v="0"/>
    <n v="442540"/>
    <x v="0"/>
    <x v="4"/>
    <x v="1"/>
    <s v="base-jumping"/>
    <s v="not-in-family"/>
    <x v="1"/>
    <x v="0"/>
    <d v="2015-02-21T00:00:00"/>
    <x v="0"/>
    <x v="0"/>
    <x v="0"/>
    <x v="2"/>
    <x v="2"/>
    <s v="Springfield"/>
    <s v="4272 Oak Ridge"/>
    <n v="23"/>
    <n v="1"/>
    <s v="?"/>
    <n v="2"/>
    <n v="3"/>
    <x v="1"/>
    <x v="305"/>
    <x v="277"/>
    <x v="274"/>
    <x v="292"/>
    <s v="Toyota"/>
    <s v="Camry"/>
    <n v="2005"/>
    <s v="N"/>
    <n v="0"/>
  </r>
  <r>
    <n v="283"/>
    <n v="46"/>
    <n v="487356"/>
    <d v="2000-08-30T00:00:00"/>
    <x v="2"/>
    <s v="500/1000"/>
    <x v="1"/>
    <x v="329"/>
    <n v="0"/>
    <n v="455332"/>
    <x v="1"/>
    <x v="1"/>
    <x v="10"/>
    <s v="reading"/>
    <s v="husband"/>
    <x v="10"/>
    <x v="148"/>
    <d v="2015-01-09T00:00:00"/>
    <x v="2"/>
    <x v="3"/>
    <x v="0"/>
    <x v="4"/>
    <x v="2"/>
    <s v="Riverwood"/>
    <s v="4434 Lincoln Ave"/>
    <n v="3"/>
    <n v="3"/>
    <s v="?"/>
    <n v="1"/>
    <n v="3"/>
    <x v="2"/>
    <x v="306"/>
    <x v="227"/>
    <x v="119"/>
    <x v="124"/>
    <s v="Nissan"/>
    <s v="Maxima"/>
    <n v="2004"/>
    <s v="Y"/>
    <n v="0"/>
  </r>
  <r>
    <n v="85"/>
    <n v="25"/>
    <n v="159768"/>
    <d v="2008-09-03T00:00:00"/>
    <x v="1"/>
    <s v="250/500"/>
    <x v="2"/>
    <x v="330"/>
    <n v="0"/>
    <n v="439534"/>
    <x v="1"/>
    <x v="7"/>
    <x v="4"/>
    <s v="base-jumping"/>
    <s v="unmarried"/>
    <x v="145"/>
    <x v="149"/>
    <d v="2015-02-16T00:00:00"/>
    <x v="3"/>
    <x v="1"/>
    <x v="3"/>
    <x v="1"/>
    <x v="0"/>
    <s v="Northbend"/>
    <s v="7529 Solo Ridge"/>
    <n v="8"/>
    <n v="1"/>
    <s v="NO"/>
    <n v="2"/>
    <n v="2"/>
    <x v="1"/>
    <x v="307"/>
    <x v="83"/>
    <x v="128"/>
    <x v="134"/>
    <s v="Nissan"/>
    <s v="Ultima"/>
    <n v="2005"/>
    <s v="N"/>
    <n v="0"/>
  </r>
  <r>
    <n v="101"/>
    <n v="26"/>
    <n v="865839"/>
    <d v="1991-08-02T00:00:00"/>
    <x v="2"/>
    <s v="500/1000"/>
    <x v="0"/>
    <x v="331"/>
    <n v="0"/>
    <n v="462420"/>
    <x v="1"/>
    <x v="0"/>
    <x v="5"/>
    <s v="reading"/>
    <s v="husband"/>
    <x v="1"/>
    <x v="0"/>
    <d v="2015-02-04T00:00:00"/>
    <x v="3"/>
    <x v="1"/>
    <x v="3"/>
    <x v="1"/>
    <x v="1"/>
    <s v="Arlington"/>
    <s v="8096 Apache Hwy"/>
    <n v="4"/>
    <n v="1"/>
    <s v="?"/>
    <n v="2"/>
    <n v="2"/>
    <x v="1"/>
    <x v="308"/>
    <x v="278"/>
    <x v="275"/>
    <x v="293"/>
    <s v="Suburu"/>
    <s v="Legacy"/>
    <n v="1995"/>
    <s v="N"/>
    <n v="0"/>
  </r>
  <r>
    <n v="96"/>
    <n v="30"/>
    <n v="406567"/>
    <d v="2001-09-25T00:00:00"/>
    <x v="0"/>
    <s v="100/300"/>
    <x v="2"/>
    <x v="332"/>
    <n v="6000000"/>
    <n v="448913"/>
    <x v="0"/>
    <x v="6"/>
    <x v="5"/>
    <s v="hiking"/>
    <s v="wife"/>
    <x v="146"/>
    <x v="150"/>
    <d v="2015-02-24T00:00:00"/>
    <x v="0"/>
    <x v="0"/>
    <x v="2"/>
    <x v="2"/>
    <x v="5"/>
    <s v="Arlington"/>
    <s v="9417 Tree Hwy"/>
    <n v="22"/>
    <n v="1"/>
    <s v="?"/>
    <n v="0"/>
    <n v="0"/>
    <x v="0"/>
    <x v="309"/>
    <x v="20"/>
    <x v="276"/>
    <x v="294"/>
    <s v="Ford"/>
    <s v="Escape"/>
    <n v="2004"/>
    <s v="N"/>
    <n v="0"/>
  </r>
  <r>
    <n v="121"/>
    <n v="31"/>
    <n v="623032"/>
    <d v="2007-03-11T00:00:00"/>
    <x v="2"/>
    <s v="500/1000"/>
    <x v="0"/>
    <x v="333"/>
    <n v="6000000"/>
    <n v="440837"/>
    <x v="1"/>
    <x v="7"/>
    <x v="3"/>
    <s v="camping"/>
    <s v="unmarried"/>
    <x v="1"/>
    <x v="0"/>
    <d v="2015-02-01T00:00:00"/>
    <x v="0"/>
    <x v="2"/>
    <x v="1"/>
    <x v="0"/>
    <x v="4"/>
    <s v="Hillsdale"/>
    <s v="3809 Texas Lane"/>
    <n v="16"/>
    <n v="1"/>
    <s v="NO"/>
    <n v="0"/>
    <n v="1"/>
    <x v="0"/>
    <x v="310"/>
    <x v="279"/>
    <x v="277"/>
    <x v="213"/>
    <s v="BMW"/>
    <s v="3 Series"/>
    <n v="2002"/>
    <s v="N"/>
    <n v="0"/>
  </r>
  <r>
    <n v="176"/>
    <n v="39"/>
    <n v="935442"/>
    <d v="2010-11-20T00:00:00"/>
    <x v="0"/>
    <s v="250/500"/>
    <x v="2"/>
    <x v="334"/>
    <n v="4000000"/>
    <n v="466634"/>
    <x v="0"/>
    <x v="6"/>
    <x v="3"/>
    <s v="sleeping"/>
    <s v="unmarried"/>
    <x v="1"/>
    <x v="151"/>
    <d v="2015-02-05T00:00:00"/>
    <x v="2"/>
    <x v="0"/>
    <x v="1"/>
    <x v="2"/>
    <x v="0"/>
    <s v="Columbus"/>
    <s v="1540 Apache Lane"/>
    <n v="14"/>
    <n v="3"/>
    <s v="NO"/>
    <n v="2"/>
    <n v="1"/>
    <x v="2"/>
    <x v="59"/>
    <x v="280"/>
    <x v="278"/>
    <x v="295"/>
    <s v="Chevrolet"/>
    <s v="Silverado"/>
    <n v="2008"/>
    <s v="N"/>
    <n v="0"/>
  </r>
  <r>
    <n v="159"/>
    <n v="37"/>
    <n v="106873"/>
    <d v="1998-08-28T00:00:00"/>
    <x v="2"/>
    <s v="500/1000"/>
    <x v="0"/>
    <x v="335"/>
    <n v="0"/>
    <n v="446435"/>
    <x v="0"/>
    <x v="2"/>
    <x v="4"/>
    <s v="camping"/>
    <s v="wife"/>
    <x v="1"/>
    <x v="59"/>
    <d v="2015-01-07T00:00:00"/>
    <x v="0"/>
    <x v="2"/>
    <x v="2"/>
    <x v="0"/>
    <x v="2"/>
    <s v="Springfield"/>
    <s v="2337 Lincoln Hwy"/>
    <n v="13"/>
    <n v="1"/>
    <s v="YES"/>
    <n v="2"/>
    <n v="0"/>
    <x v="2"/>
    <x v="207"/>
    <x v="281"/>
    <x v="279"/>
    <x v="296"/>
    <s v="Dodge"/>
    <s v="RAM"/>
    <n v="1999"/>
    <s v="N"/>
    <n v="0"/>
  </r>
  <r>
    <n v="120"/>
    <n v="30"/>
    <n v="563878"/>
    <d v="2002-07-16T00:00:00"/>
    <x v="1"/>
    <s v="250/500"/>
    <x v="2"/>
    <x v="336"/>
    <n v="0"/>
    <n v="438237"/>
    <x v="1"/>
    <x v="2"/>
    <x v="7"/>
    <s v="movies"/>
    <s v="husband"/>
    <x v="81"/>
    <x v="152"/>
    <d v="2015-02-06T00:00:00"/>
    <x v="0"/>
    <x v="3"/>
    <x v="1"/>
    <x v="3"/>
    <x v="2"/>
    <s v="Hillsdale"/>
    <s v="6770 1st St"/>
    <n v="20"/>
    <n v="1"/>
    <s v="?"/>
    <n v="1"/>
    <n v="1"/>
    <x v="0"/>
    <x v="311"/>
    <x v="282"/>
    <x v="280"/>
    <x v="297"/>
    <s v="Saab"/>
    <s v="92x"/>
    <n v="2000"/>
    <s v="N"/>
    <n v="0"/>
  </r>
  <r>
    <n v="212"/>
    <n v="35"/>
    <n v="620855"/>
    <d v="1990-04-29T00:00:00"/>
    <x v="1"/>
    <s v="500/1000"/>
    <x v="1"/>
    <x v="337"/>
    <n v="0"/>
    <n v="468313"/>
    <x v="0"/>
    <x v="0"/>
    <x v="7"/>
    <s v="video-games"/>
    <s v="unmarried"/>
    <x v="147"/>
    <x v="17"/>
    <d v="2015-01-21T00:00:00"/>
    <x v="2"/>
    <x v="3"/>
    <x v="2"/>
    <x v="2"/>
    <x v="2"/>
    <s v="Columbus"/>
    <s v="4119 Texas St"/>
    <n v="0"/>
    <n v="3"/>
    <s v="?"/>
    <n v="1"/>
    <n v="3"/>
    <x v="1"/>
    <x v="312"/>
    <x v="283"/>
    <x v="281"/>
    <x v="298"/>
    <s v="Suburu"/>
    <s v="Forrestor"/>
    <n v="1996"/>
    <s v="N"/>
    <n v="0"/>
  </r>
  <r>
    <n v="290"/>
    <n v="45"/>
    <n v="583169"/>
    <d v="1998-02-01T00:00:00"/>
    <x v="2"/>
    <s v="100/300"/>
    <x v="2"/>
    <x v="338"/>
    <n v="0"/>
    <n v="476303"/>
    <x v="1"/>
    <x v="7"/>
    <x v="2"/>
    <s v="cross-fit"/>
    <s v="wife"/>
    <x v="1"/>
    <x v="120"/>
    <d v="2015-03-01T00:00:00"/>
    <x v="2"/>
    <x v="0"/>
    <x v="2"/>
    <x v="0"/>
    <x v="1"/>
    <s v="Arlington"/>
    <s v="4347 2nd Ridge"/>
    <n v="23"/>
    <n v="3"/>
    <s v="YES"/>
    <n v="2"/>
    <n v="2"/>
    <x v="2"/>
    <x v="33"/>
    <x v="145"/>
    <x v="282"/>
    <x v="155"/>
    <s v="Audi"/>
    <s v="A3"/>
    <n v="2014"/>
    <s v="Y"/>
    <n v="0"/>
  </r>
  <r>
    <n v="299"/>
    <n v="42"/>
    <n v="337677"/>
    <d v="2008-07-20T00:00:00"/>
    <x v="0"/>
    <s v="100/300"/>
    <x v="1"/>
    <x v="339"/>
    <n v="0"/>
    <n v="450339"/>
    <x v="1"/>
    <x v="2"/>
    <x v="0"/>
    <s v="movies"/>
    <s v="wife"/>
    <x v="93"/>
    <x v="0"/>
    <d v="2015-02-24T00:00:00"/>
    <x v="0"/>
    <x v="2"/>
    <x v="1"/>
    <x v="3"/>
    <x v="0"/>
    <s v="Columbus"/>
    <s v="1091 1st Drive"/>
    <n v="13"/>
    <n v="1"/>
    <s v="YES"/>
    <n v="1"/>
    <n v="3"/>
    <x v="2"/>
    <x v="112"/>
    <x v="130"/>
    <x v="108"/>
    <x v="138"/>
    <s v="BMW"/>
    <s v="3 Series"/>
    <n v="2000"/>
    <s v="N"/>
    <n v="0"/>
  </r>
  <r>
    <n v="66"/>
    <n v="26"/>
    <n v="445973"/>
    <d v="1998-11-13T00:00:00"/>
    <x v="2"/>
    <s v="250/500"/>
    <x v="0"/>
    <x v="340"/>
    <n v="0"/>
    <n v="476502"/>
    <x v="0"/>
    <x v="6"/>
    <x v="3"/>
    <s v="skydiving"/>
    <s v="own-child"/>
    <x v="1"/>
    <x v="0"/>
    <d v="2015-02-02T00:00:00"/>
    <x v="0"/>
    <x v="2"/>
    <x v="0"/>
    <x v="0"/>
    <x v="2"/>
    <s v="Northbend"/>
    <s v="8203 Lincoln Ave"/>
    <n v="8"/>
    <n v="1"/>
    <s v="?"/>
    <n v="2"/>
    <n v="2"/>
    <x v="0"/>
    <x v="313"/>
    <x v="20"/>
    <x v="15"/>
    <x v="199"/>
    <s v="Suburu"/>
    <s v="Impreza"/>
    <n v="2008"/>
    <s v="Y"/>
    <n v="0"/>
  </r>
  <r>
    <n v="334"/>
    <n v="47"/>
    <n v="156694"/>
    <d v="2001-05-24T00:00:00"/>
    <x v="2"/>
    <s v="500/1000"/>
    <x v="2"/>
    <x v="341"/>
    <n v="0"/>
    <n v="600561"/>
    <x v="0"/>
    <x v="4"/>
    <x v="9"/>
    <s v="sleeping"/>
    <s v="other-relative"/>
    <x v="1"/>
    <x v="0"/>
    <d v="2015-01-31T00:00:00"/>
    <x v="1"/>
    <x v="1"/>
    <x v="1"/>
    <x v="1"/>
    <x v="4"/>
    <s v="Northbend"/>
    <s v="9154 MLK Hwy"/>
    <n v="3"/>
    <n v="1"/>
    <s v="?"/>
    <n v="0"/>
    <n v="3"/>
    <x v="2"/>
    <x v="314"/>
    <x v="176"/>
    <x v="178"/>
    <x v="261"/>
    <s v="Ford"/>
    <s v="Fusion"/>
    <n v="2011"/>
    <s v="N"/>
    <n v="0"/>
  </r>
  <r>
    <n v="216"/>
    <n v="38"/>
    <n v="421940"/>
    <d v="2014-06-03T00:00:00"/>
    <x v="1"/>
    <s v="100/300"/>
    <x v="0"/>
    <x v="342"/>
    <n v="5000000"/>
    <n v="600754"/>
    <x v="1"/>
    <x v="2"/>
    <x v="4"/>
    <s v="board-games"/>
    <s v="unmarried"/>
    <x v="1"/>
    <x v="0"/>
    <d v="2015-01-09T00:00:00"/>
    <x v="0"/>
    <x v="2"/>
    <x v="2"/>
    <x v="0"/>
    <x v="1"/>
    <s v="Columbus"/>
    <s v="5780 4th Ave"/>
    <n v="16"/>
    <n v="1"/>
    <s v="?"/>
    <n v="2"/>
    <n v="3"/>
    <x v="2"/>
    <x v="315"/>
    <x v="284"/>
    <x v="172"/>
    <x v="177"/>
    <s v="Jeep"/>
    <s v="Grand Cherokee"/>
    <n v="2012"/>
    <s v="Y"/>
    <n v="0"/>
  </r>
  <r>
    <n v="86"/>
    <n v="28"/>
    <n v="613226"/>
    <d v="1991-08-22T00:00:00"/>
    <x v="1"/>
    <s v="100/300"/>
    <x v="1"/>
    <x v="343"/>
    <n v="0"/>
    <n v="439304"/>
    <x v="0"/>
    <x v="1"/>
    <x v="10"/>
    <s v="hiking"/>
    <s v="unmarried"/>
    <x v="148"/>
    <x v="0"/>
    <d v="2015-02-23T00:00:00"/>
    <x v="0"/>
    <x v="0"/>
    <x v="1"/>
    <x v="0"/>
    <x v="1"/>
    <s v="Hillsdale"/>
    <s v="6945 Texas Hwy"/>
    <n v="19"/>
    <n v="1"/>
    <s v="YES"/>
    <n v="0"/>
    <n v="2"/>
    <x v="0"/>
    <x v="316"/>
    <x v="285"/>
    <x v="283"/>
    <x v="270"/>
    <s v="Jeep"/>
    <s v="Wrangler"/>
    <n v="2002"/>
    <s v="N"/>
    <n v="0"/>
  </r>
  <r>
    <n v="429"/>
    <n v="56"/>
    <n v="804410"/>
    <d v="1998-12-12T00:00:00"/>
    <x v="0"/>
    <s v="250/500"/>
    <x v="0"/>
    <x v="344"/>
    <n v="6000000"/>
    <n v="460722"/>
    <x v="0"/>
    <x v="2"/>
    <x v="1"/>
    <s v="skydiving"/>
    <s v="own-child"/>
    <x v="149"/>
    <x v="153"/>
    <d v="2015-01-28T00:00:00"/>
    <x v="0"/>
    <x v="2"/>
    <x v="1"/>
    <x v="4"/>
    <x v="4"/>
    <s v="Springfield"/>
    <s v="5639 1st Ridge"/>
    <n v="0"/>
    <n v="1"/>
    <s v="YES"/>
    <n v="2"/>
    <n v="0"/>
    <x v="0"/>
    <x v="317"/>
    <x v="286"/>
    <x v="252"/>
    <x v="299"/>
    <s v="Suburu"/>
    <s v="Forrestor"/>
    <n v="2002"/>
    <s v="N"/>
    <n v="0"/>
  </r>
  <r>
    <n v="257"/>
    <n v="43"/>
    <n v="553565"/>
    <d v="1999-02-18T00:00:00"/>
    <x v="1"/>
    <s v="500/1000"/>
    <x v="1"/>
    <x v="345"/>
    <n v="6000000"/>
    <n v="618632"/>
    <x v="1"/>
    <x v="1"/>
    <x v="11"/>
    <s v="base-jumping"/>
    <s v="husband"/>
    <x v="150"/>
    <x v="154"/>
    <d v="2015-01-14T00:00:00"/>
    <x v="0"/>
    <x v="3"/>
    <x v="2"/>
    <x v="3"/>
    <x v="1"/>
    <s v="Arlington"/>
    <s v="3834 Pine St"/>
    <n v="12"/>
    <n v="1"/>
    <s v="?"/>
    <n v="2"/>
    <n v="2"/>
    <x v="0"/>
    <x v="148"/>
    <x v="137"/>
    <x v="284"/>
    <x v="300"/>
    <s v="Mercedes"/>
    <s v="E400"/>
    <n v="2005"/>
    <s v="N"/>
    <n v="0"/>
  </r>
  <r>
    <n v="15"/>
    <n v="34"/>
    <n v="399524"/>
    <d v="1997-10-30T00:00:00"/>
    <x v="2"/>
    <s v="100/300"/>
    <x v="0"/>
    <x v="346"/>
    <n v="0"/>
    <n v="452204"/>
    <x v="0"/>
    <x v="7"/>
    <x v="4"/>
    <s v="cross-fit"/>
    <s v="not-in-family"/>
    <x v="151"/>
    <x v="0"/>
    <d v="2015-02-03T00:00:00"/>
    <x v="2"/>
    <x v="0"/>
    <x v="2"/>
    <x v="3"/>
    <x v="0"/>
    <s v="Arlington"/>
    <s v="1358 Maple St"/>
    <n v="21"/>
    <n v="3"/>
    <s v="YES"/>
    <n v="1"/>
    <n v="0"/>
    <x v="1"/>
    <x v="318"/>
    <x v="287"/>
    <x v="285"/>
    <x v="301"/>
    <s v="Audi"/>
    <s v="A5"/>
    <n v="2009"/>
    <s v="N"/>
    <n v="0"/>
  </r>
  <r>
    <n v="230"/>
    <n v="39"/>
    <n v="331595"/>
    <d v="1999-11-29T00:00:00"/>
    <x v="2"/>
    <s v="100/300"/>
    <x v="0"/>
    <x v="347"/>
    <n v="7000000"/>
    <n v="454530"/>
    <x v="1"/>
    <x v="0"/>
    <x v="0"/>
    <s v="bungie-jumping"/>
    <s v="unmarried"/>
    <x v="152"/>
    <x v="88"/>
    <d v="2015-02-17T00:00:00"/>
    <x v="0"/>
    <x v="3"/>
    <x v="0"/>
    <x v="2"/>
    <x v="0"/>
    <s v="Riverwood"/>
    <s v="7460 Apache Lane"/>
    <n v="0"/>
    <n v="1"/>
    <s v="?"/>
    <n v="1"/>
    <n v="3"/>
    <x v="2"/>
    <x v="103"/>
    <x v="288"/>
    <x v="101"/>
    <x v="284"/>
    <s v="Accura"/>
    <s v="TL"/>
    <n v="2002"/>
    <s v="Y"/>
    <n v="0"/>
  </r>
  <r>
    <n v="250"/>
    <n v="43"/>
    <n v="380067"/>
    <d v="2013-07-07T00:00:00"/>
    <x v="0"/>
    <s v="500/1000"/>
    <x v="0"/>
    <x v="348"/>
    <n v="0"/>
    <n v="474848"/>
    <x v="1"/>
    <x v="7"/>
    <x v="4"/>
    <s v="polo"/>
    <s v="own-child"/>
    <x v="153"/>
    <x v="155"/>
    <d v="2015-01-30T00:00:00"/>
    <x v="0"/>
    <x v="0"/>
    <x v="1"/>
    <x v="3"/>
    <x v="1"/>
    <s v="Columbus"/>
    <s v="5771 Sky Ave"/>
    <n v="22"/>
    <n v="1"/>
    <s v="YES"/>
    <n v="1"/>
    <n v="3"/>
    <x v="2"/>
    <x v="319"/>
    <x v="197"/>
    <x v="196"/>
    <x v="302"/>
    <s v="Volkswagen"/>
    <s v="Jetta"/>
    <n v="2011"/>
    <s v="N"/>
    <n v="0"/>
  </r>
  <r>
    <n v="270"/>
    <n v="44"/>
    <n v="701521"/>
    <d v="2003-07-05T00:00:00"/>
    <x v="2"/>
    <s v="500/1000"/>
    <x v="1"/>
    <x v="349"/>
    <n v="0"/>
    <n v="435985"/>
    <x v="1"/>
    <x v="2"/>
    <x v="1"/>
    <s v="paintball"/>
    <s v="other-relative"/>
    <x v="60"/>
    <x v="0"/>
    <d v="2015-02-03T00:00:00"/>
    <x v="2"/>
    <x v="2"/>
    <x v="0"/>
    <x v="4"/>
    <x v="5"/>
    <s v="Northbend"/>
    <s v="2865 Maple Lane"/>
    <n v="20"/>
    <n v="3"/>
    <s v="?"/>
    <n v="1"/>
    <n v="0"/>
    <x v="2"/>
    <x v="320"/>
    <x v="289"/>
    <x v="286"/>
    <x v="303"/>
    <s v="Audi"/>
    <s v="A3"/>
    <n v="2007"/>
    <s v="Y"/>
    <n v="0"/>
  </r>
  <r>
    <n v="65"/>
    <n v="26"/>
    <n v="360770"/>
    <d v="2005-09-21T00:00:00"/>
    <x v="1"/>
    <s v="100/300"/>
    <x v="2"/>
    <x v="350"/>
    <n v="3000000"/>
    <n v="457942"/>
    <x v="1"/>
    <x v="5"/>
    <x v="0"/>
    <s v="camping"/>
    <s v="unmarried"/>
    <x v="1"/>
    <x v="156"/>
    <d v="2015-02-03T00:00:00"/>
    <x v="0"/>
    <x v="2"/>
    <x v="1"/>
    <x v="2"/>
    <x v="1"/>
    <s v="Riverwood"/>
    <s v="8940 Elm Ave"/>
    <n v="0"/>
    <n v="1"/>
    <s v="NO"/>
    <n v="1"/>
    <n v="3"/>
    <x v="1"/>
    <x v="321"/>
    <x v="290"/>
    <x v="287"/>
    <x v="304"/>
    <s v="Honda"/>
    <s v="CRV"/>
    <n v="2011"/>
    <s v="N"/>
    <n v="0"/>
  </r>
  <r>
    <n v="475"/>
    <n v="57"/>
    <n v="958785"/>
    <d v="1995-02-18T00:00:00"/>
    <x v="0"/>
    <s v="100/300"/>
    <x v="2"/>
    <x v="351"/>
    <n v="0"/>
    <n v="436522"/>
    <x v="0"/>
    <x v="4"/>
    <x v="12"/>
    <s v="skydiving"/>
    <s v="own-child"/>
    <x v="149"/>
    <x v="157"/>
    <d v="2015-01-31T00:00:00"/>
    <x v="0"/>
    <x v="3"/>
    <x v="1"/>
    <x v="0"/>
    <x v="0"/>
    <s v="Hillsdale"/>
    <s v="1215 Pine Hwy"/>
    <n v="20"/>
    <n v="1"/>
    <s v="?"/>
    <n v="0"/>
    <n v="2"/>
    <x v="2"/>
    <x v="322"/>
    <x v="291"/>
    <x v="260"/>
    <x v="277"/>
    <s v="Suburu"/>
    <s v="Forrestor"/>
    <n v="2000"/>
    <s v="N"/>
    <n v="0"/>
  </r>
  <r>
    <n v="77"/>
    <n v="27"/>
    <n v="797934"/>
    <d v="1999-04-07T00:00:00"/>
    <x v="1"/>
    <s v="500/1000"/>
    <x v="1"/>
    <x v="352"/>
    <n v="0"/>
    <n v="471704"/>
    <x v="1"/>
    <x v="5"/>
    <x v="12"/>
    <s v="base-jumping"/>
    <s v="own-child"/>
    <x v="154"/>
    <x v="6"/>
    <d v="2015-02-06T00:00:00"/>
    <x v="2"/>
    <x v="3"/>
    <x v="1"/>
    <x v="4"/>
    <x v="2"/>
    <s v="Springfield"/>
    <s v="6874 Maple Ridge"/>
    <n v="1"/>
    <n v="3"/>
    <s v="YES"/>
    <n v="0"/>
    <n v="0"/>
    <x v="1"/>
    <x v="323"/>
    <x v="292"/>
    <x v="168"/>
    <x v="139"/>
    <s v="Volkswagen"/>
    <s v="Passat"/>
    <n v="1995"/>
    <s v="N"/>
    <n v="0"/>
  </r>
  <r>
    <n v="256"/>
    <n v="43"/>
    <n v="883980"/>
    <d v="2014-12-13T00:00:00"/>
    <x v="0"/>
    <s v="100/300"/>
    <x v="2"/>
    <x v="353"/>
    <n v="0"/>
    <n v="455810"/>
    <x v="1"/>
    <x v="0"/>
    <x v="5"/>
    <s v="golf"/>
    <s v="unmarried"/>
    <x v="151"/>
    <x v="65"/>
    <d v="2015-02-06T00:00:00"/>
    <x v="0"/>
    <x v="2"/>
    <x v="2"/>
    <x v="2"/>
    <x v="4"/>
    <s v="Hillsdale"/>
    <s v="8834 Elm Drive"/>
    <n v="11"/>
    <n v="1"/>
    <s v="NO"/>
    <n v="0"/>
    <n v="0"/>
    <x v="1"/>
    <x v="235"/>
    <x v="293"/>
    <x v="288"/>
    <x v="230"/>
    <s v="Nissan"/>
    <s v="Ultima"/>
    <n v="1997"/>
    <s v="N"/>
    <n v="0"/>
  </r>
  <r>
    <n v="229"/>
    <n v="37"/>
    <n v="340614"/>
    <d v="1997-06-01T00:00:00"/>
    <x v="2"/>
    <s v="250/500"/>
    <x v="1"/>
    <x v="354"/>
    <n v="0"/>
    <n v="446544"/>
    <x v="1"/>
    <x v="0"/>
    <x v="0"/>
    <s v="paintball"/>
    <s v="not-in-family"/>
    <x v="108"/>
    <x v="0"/>
    <d v="2015-01-29T00:00:00"/>
    <x v="2"/>
    <x v="0"/>
    <x v="0"/>
    <x v="3"/>
    <x v="4"/>
    <s v="Columbus"/>
    <s v="8542 Lincoln Ridge"/>
    <n v="14"/>
    <n v="3"/>
    <s v="YES"/>
    <n v="1"/>
    <n v="1"/>
    <x v="0"/>
    <x v="324"/>
    <x v="294"/>
    <x v="289"/>
    <x v="305"/>
    <s v="Ford"/>
    <s v="Fusion"/>
    <n v="1995"/>
    <s v="N"/>
    <n v="0"/>
  </r>
  <r>
    <n v="110"/>
    <n v="28"/>
    <n v="435784"/>
    <d v="2013-07-13T00:00:00"/>
    <x v="0"/>
    <s v="250/500"/>
    <x v="0"/>
    <x v="355"/>
    <n v="0"/>
    <n v="461919"/>
    <x v="0"/>
    <x v="6"/>
    <x v="6"/>
    <s v="movies"/>
    <s v="other-relative"/>
    <x v="155"/>
    <x v="0"/>
    <d v="2015-01-07T00:00:00"/>
    <x v="2"/>
    <x v="0"/>
    <x v="1"/>
    <x v="0"/>
    <x v="2"/>
    <s v="Springfield"/>
    <s v="9397 Francis St"/>
    <n v="20"/>
    <n v="3"/>
    <s v="YES"/>
    <n v="0"/>
    <n v="2"/>
    <x v="1"/>
    <x v="325"/>
    <x v="295"/>
    <x v="290"/>
    <x v="306"/>
    <s v="Suburu"/>
    <s v="Impreza"/>
    <n v="2010"/>
    <s v="N"/>
    <n v="0"/>
  </r>
  <r>
    <n v="177"/>
    <n v="33"/>
    <n v="563837"/>
    <d v="2002-12-30T00:00:00"/>
    <x v="2"/>
    <s v="100/300"/>
    <x v="0"/>
    <x v="356"/>
    <n v="0"/>
    <n v="470128"/>
    <x v="0"/>
    <x v="6"/>
    <x v="12"/>
    <s v="yachting"/>
    <s v="wife"/>
    <x v="1"/>
    <x v="158"/>
    <d v="2015-01-20T00:00:00"/>
    <x v="0"/>
    <x v="0"/>
    <x v="0"/>
    <x v="4"/>
    <x v="0"/>
    <s v="Springfield"/>
    <s v="4907 Andromedia Drive"/>
    <n v="22"/>
    <n v="1"/>
    <s v="?"/>
    <n v="1"/>
    <n v="3"/>
    <x v="1"/>
    <x v="326"/>
    <x v="296"/>
    <x v="63"/>
    <x v="307"/>
    <s v="Jeep"/>
    <s v="Grand Cherokee"/>
    <n v="2004"/>
    <s v="Y"/>
    <n v="0"/>
  </r>
  <r>
    <n v="292"/>
    <n v="44"/>
    <n v="200827"/>
    <d v="1997-02-28T00:00:00"/>
    <x v="0"/>
    <s v="500/1000"/>
    <x v="2"/>
    <x v="357"/>
    <n v="0"/>
    <n v="462836"/>
    <x v="0"/>
    <x v="1"/>
    <x v="7"/>
    <s v="basketball"/>
    <s v="unmarried"/>
    <x v="1"/>
    <x v="0"/>
    <d v="2015-02-28T00:00:00"/>
    <x v="0"/>
    <x v="0"/>
    <x v="2"/>
    <x v="3"/>
    <x v="0"/>
    <s v="Columbus"/>
    <s v="4429 Washington St"/>
    <n v="12"/>
    <n v="1"/>
    <s v="NO"/>
    <n v="1"/>
    <n v="0"/>
    <x v="0"/>
    <x v="327"/>
    <x v="297"/>
    <x v="291"/>
    <x v="308"/>
    <s v="Saab"/>
    <n v="93"/>
    <n v="2005"/>
    <s v="N"/>
    <n v="0"/>
  </r>
  <r>
    <n v="451"/>
    <n v="61"/>
    <n v="533941"/>
    <d v="1998-06-18T00:00:00"/>
    <x v="1"/>
    <s v="250/500"/>
    <x v="1"/>
    <x v="358"/>
    <n v="2000000"/>
    <n v="475407"/>
    <x v="1"/>
    <x v="2"/>
    <x v="10"/>
    <s v="polo"/>
    <s v="unmarried"/>
    <x v="1"/>
    <x v="159"/>
    <d v="2015-02-04T00:00:00"/>
    <x v="2"/>
    <x v="2"/>
    <x v="0"/>
    <x v="4"/>
    <x v="3"/>
    <s v="Columbus"/>
    <s v="2651 MLK Lane"/>
    <n v="3"/>
    <n v="3"/>
    <s v="YES"/>
    <n v="2"/>
    <n v="1"/>
    <x v="0"/>
    <x v="328"/>
    <x v="298"/>
    <x v="279"/>
    <x v="296"/>
    <s v="Chevrolet"/>
    <s v="Tahoe"/>
    <n v="1997"/>
    <s v="Y"/>
    <n v="0"/>
  </r>
  <r>
    <n v="61"/>
    <n v="24"/>
    <n v="265026"/>
    <d v="1996-02-08T00:00:00"/>
    <x v="1"/>
    <s v="100/300"/>
    <x v="2"/>
    <x v="359"/>
    <n v="0"/>
    <n v="473611"/>
    <x v="1"/>
    <x v="6"/>
    <x v="7"/>
    <s v="paintball"/>
    <s v="other-relative"/>
    <x v="129"/>
    <x v="0"/>
    <d v="2015-01-12T00:00:00"/>
    <x v="2"/>
    <x v="2"/>
    <x v="0"/>
    <x v="4"/>
    <x v="0"/>
    <s v="Northbend"/>
    <s v="2942 1st Lane"/>
    <n v="15"/>
    <n v="3"/>
    <s v="YES"/>
    <n v="2"/>
    <n v="1"/>
    <x v="1"/>
    <x v="329"/>
    <x v="299"/>
    <x v="122"/>
    <x v="246"/>
    <s v="Toyota"/>
    <s v="Highlander"/>
    <n v="2011"/>
    <s v="Y"/>
    <n v="0"/>
  </r>
  <r>
    <n v="150"/>
    <n v="30"/>
    <n v="354481"/>
    <d v="2004-11-17T00:00:00"/>
    <x v="1"/>
    <s v="100/300"/>
    <x v="0"/>
    <x v="360"/>
    <n v="0"/>
    <n v="608425"/>
    <x v="0"/>
    <x v="0"/>
    <x v="5"/>
    <s v="polo"/>
    <s v="own-child"/>
    <x v="1"/>
    <x v="0"/>
    <d v="2015-02-28T00:00:00"/>
    <x v="3"/>
    <x v="1"/>
    <x v="3"/>
    <x v="1"/>
    <x v="1"/>
    <s v="Arlington"/>
    <s v="6317 Best St"/>
    <n v="8"/>
    <n v="1"/>
    <s v="YES"/>
    <n v="0"/>
    <n v="2"/>
    <x v="2"/>
    <x v="330"/>
    <x v="155"/>
    <x v="292"/>
    <x v="96"/>
    <s v="Saab"/>
    <n v="93"/>
    <n v="1999"/>
    <s v="N"/>
    <n v="0"/>
  </r>
  <r>
    <n v="283"/>
    <n v="41"/>
    <n v="566720"/>
    <d v="2012-10-25T00:00:00"/>
    <x v="0"/>
    <s v="100/300"/>
    <x v="2"/>
    <x v="361"/>
    <n v="0"/>
    <n v="476227"/>
    <x v="1"/>
    <x v="2"/>
    <x v="2"/>
    <s v="reading"/>
    <s v="own-child"/>
    <x v="156"/>
    <x v="160"/>
    <d v="2015-01-08T00:00:00"/>
    <x v="2"/>
    <x v="0"/>
    <x v="0"/>
    <x v="3"/>
    <x v="4"/>
    <s v="Northbend"/>
    <s v="1555 Washington Lane"/>
    <n v="13"/>
    <n v="3"/>
    <s v="NO"/>
    <n v="0"/>
    <n v="2"/>
    <x v="1"/>
    <x v="331"/>
    <x v="20"/>
    <x v="203"/>
    <x v="309"/>
    <s v="Mercedes"/>
    <s v="ML350"/>
    <n v="2011"/>
    <s v="Y"/>
    <n v="0"/>
  </r>
  <r>
    <n v="291"/>
    <n v="46"/>
    <n v="832746"/>
    <d v="2006-04-13T00:00:00"/>
    <x v="0"/>
    <s v="500/1000"/>
    <x v="0"/>
    <x v="362"/>
    <n v="0"/>
    <n v="452701"/>
    <x v="1"/>
    <x v="5"/>
    <x v="12"/>
    <s v="polo"/>
    <s v="own-child"/>
    <x v="1"/>
    <x v="161"/>
    <d v="2015-01-25T00:00:00"/>
    <x v="3"/>
    <x v="1"/>
    <x v="1"/>
    <x v="0"/>
    <x v="0"/>
    <s v="Hillsdale"/>
    <s v="1919 4th Lane"/>
    <n v="8"/>
    <n v="1"/>
    <s v="NO"/>
    <n v="2"/>
    <n v="2"/>
    <x v="0"/>
    <x v="332"/>
    <x v="300"/>
    <x v="142"/>
    <x v="148"/>
    <s v="Volkswagen"/>
    <s v="Passat"/>
    <n v="2005"/>
    <s v="Y"/>
    <n v="0"/>
  </r>
  <r>
    <n v="162"/>
    <n v="31"/>
    <n v="386690"/>
    <d v="2006-02-21T00:00:00"/>
    <x v="1"/>
    <s v="100/300"/>
    <x v="0"/>
    <x v="363"/>
    <n v="0"/>
    <n v="456789"/>
    <x v="1"/>
    <x v="4"/>
    <x v="12"/>
    <s v="chess"/>
    <s v="wife"/>
    <x v="157"/>
    <x v="0"/>
    <d v="2015-02-26T00:00:00"/>
    <x v="3"/>
    <x v="1"/>
    <x v="1"/>
    <x v="1"/>
    <x v="5"/>
    <s v="Arlington"/>
    <s v="5480 3rd Ridge"/>
    <n v="7"/>
    <n v="1"/>
    <s v="?"/>
    <n v="0"/>
    <n v="0"/>
    <x v="2"/>
    <x v="333"/>
    <x v="301"/>
    <x v="191"/>
    <x v="310"/>
    <s v="BMW"/>
    <s v="X5"/>
    <n v="2013"/>
    <s v="Y"/>
    <n v="0"/>
  </r>
  <r>
    <n v="154"/>
    <n v="36"/>
    <n v="979285"/>
    <d v="2003-12-17T00:00:00"/>
    <x v="2"/>
    <s v="250/500"/>
    <x v="1"/>
    <x v="364"/>
    <n v="7000000"/>
    <n v="600904"/>
    <x v="1"/>
    <x v="4"/>
    <x v="8"/>
    <s v="dancing"/>
    <s v="own-child"/>
    <x v="94"/>
    <x v="0"/>
    <d v="2015-02-03T00:00:00"/>
    <x v="1"/>
    <x v="1"/>
    <x v="3"/>
    <x v="1"/>
    <x v="0"/>
    <s v="Northbrook"/>
    <s v="8864 Tree Ridge"/>
    <n v="9"/>
    <n v="1"/>
    <s v="?"/>
    <n v="2"/>
    <n v="0"/>
    <x v="1"/>
    <x v="334"/>
    <x v="175"/>
    <x v="177"/>
    <x v="222"/>
    <s v="Volkswagen"/>
    <s v="Passat"/>
    <n v="2015"/>
    <s v="N"/>
    <n v="0"/>
  </r>
  <r>
    <n v="289"/>
    <n v="47"/>
    <n v="594722"/>
    <d v="1999-07-31T00:00:00"/>
    <x v="0"/>
    <s v="500/1000"/>
    <x v="1"/>
    <x v="365"/>
    <n v="0"/>
    <n v="450889"/>
    <x v="1"/>
    <x v="2"/>
    <x v="12"/>
    <s v="hiking"/>
    <s v="own-child"/>
    <x v="158"/>
    <x v="162"/>
    <d v="2015-01-31T00:00:00"/>
    <x v="0"/>
    <x v="3"/>
    <x v="1"/>
    <x v="4"/>
    <x v="1"/>
    <s v="Northbend"/>
    <s v="2777 Solo Drive"/>
    <n v="15"/>
    <n v="1"/>
    <s v="NO"/>
    <n v="1"/>
    <n v="0"/>
    <x v="0"/>
    <x v="335"/>
    <x v="302"/>
    <x v="293"/>
    <x v="311"/>
    <s v="Toyota"/>
    <s v="Highlander"/>
    <n v="1996"/>
    <s v="N"/>
    <n v="0"/>
  </r>
  <r>
    <n v="10"/>
    <n v="19"/>
    <n v="216738"/>
    <d v="2014-08-05T00:00:00"/>
    <x v="1"/>
    <s v="250/500"/>
    <x v="0"/>
    <x v="366"/>
    <n v="0"/>
    <n v="478837"/>
    <x v="1"/>
    <x v="7"/>
    <x v="0"/>
    <s v="yachting"/>
    <s v="wife"/>
    <x v="1"/>
    <x v="163"/>
    <d v="2015-02-01T00:00:00"/>
    <x v="0"/>
    <x v="0"/>
    <x v="1"/>
    <x v="0"/>
    <x v="5"/>
    <s v="Northbend"/>
    <s v="9929 Rock Drive"/>
    <n v="5"/>
    <n v="1"/>
    <s v="?"/>
    <n v="0"/>
    <n v="2"/>
    <x v="1"/>
    <x v="336"/>
    <x v="303"/>
    <x v="294"/>
    <x v="312"/>
    <s v="Accura"/>
    <s v="TL"/>
    <n v="2011"/>
    <s v="Y"/>
    <n v="0"/>
  </r>
  <r>
    <n v="309"/>
    <n v="47"/>
    <n v="369048"/>
    <d v="2011-06-05T00:00:00"/>
    <x v="2"/>
    <s v="500/1000"/>
    <x v="2"/>
    <x v="367"/>
    <n v="0"/>
    <n v="611322"/>
    <x v="0"/>
    <x v="1"/>
    <x v="8"/>
    <s v="hiking"/>
    <s v="other-relative"/>
    <x v="159"/>
    <x v="0"/>
    <d v="2015-02-21T00:00:00"/>
    <x v="2"/>
    <x v="2"/>
    <x v="0"/>
    <x v="3"/>
    <x v="4"/>
    <s v="Northbend"/>
    <s v="4143 Maple Ridge"/>
    <n v="15"/>
    <n v="4"/>
    <s v="YES"/>
    <n v="0"/>
    <n v="1"/>
    <x v="1"/>
    <x v="337"/>
    <x v="304"/>
    <x v="295"/>
    <x v="313"/>
    <s v="Dodge"/>
    <s v="RAM"/>
    <n v="2002"/>
    <s v="N"/>
    <n v="0"/>
  </r>
  <r>
    <n v="396"/>
    <n v="57"/>
    <n v="514424"/>
    <d v="1992-10-11T00:00:00"/>
    <x v="1"/>
    <s v="100/300"/>
    <x v="0"/>
    <x v="368"/>
    <n v="0"/>
    <n v="438180"/>
    <x v="0"/>
    <x v="5"/>
    <x v="9"/>
    <s v="exercise"/>
    <s v="other-relative"/>
    <x v="1"/>
    <x v="164"/>
    <d v="2015-01-30T00:00:00"/>
    <x v="2"/>
    <x v="3"/>
    <x v="0"/>
    <x v="3"/>
    <x v="5"/>
    <s v="Columbus"/>
    <s v="7121 Rock St"/>
    <n v="22"/>
    <n v="3"/>
    <s v="YES"/>
    <n v="2"/>
    <n v="1"/>
    <x v="2"/>
    <x v="338"/>
    <x v="82"/>
    <x v="296"/>
    <x v="314"/>
    <s v="Saab"/>
    <n v="93"/>
    <n v="1995"/>
    <s v="N"/>
    <n v="0"/>
  </r>
  <r>
    <n v="273"/>
    <n v="41"/>
    <n v="954191"/>
    <d v="2010-02-17T00:00:00"/>
    <x v="0"/>
    <s v="500/1000"/>
    <x v="0"/>
    <x v="369"/>
    <n v="0"/>
    <n v="449793"/>
    <x v="1"/>
    <x v="1"/>
    <x v="13"/>
    <s v="dancing"/>
    <s v="own-child"/>
    <x v="1"/>
    <x v="0"/>
    <d v="2015-01-31T00:00:00"/>
    <x v="2"/>
    <x v="0"/>
    <x v="2"/>
    <x v="0"/>
    <x v="1"/>
    <s v="Riverwood"/>
    <s v="9067 Texas Ave"/>
    <n v="16"/>
    <n v="2"/>
    <s v="?"/>
    <n v="1"/>
    <n v="2"/>
    <x v="0"/>
    <x v="339"/>
    <x v="305"/>
    <x v="297"/>
    <x v="315"/>
    <s v="Honda"/>
    <s v="Accord"/>
    <n v="2015"/>
    <s v="N"/>
    <n v="0"/>
  </r>
  <r>
    <n v="129"/>
    <n v="30"/>
    <n v="150181"/>
    <d v="2007-05-06T00:00:00"/>
    <x v="2"/>
    <s v="500/1000"/>
    <x v="1"/>
    <x v="370"/>
    <n v="0"/>
    <n v="450730"/>
    <x v="1"/>
    <x v="1"/>
    <x v="2"/>
    <s v="video-games"/>
    <s v="husband"/>
    <x v="118"/>
    <x v="0"/>
    <d v="2015-01-13T00:00:00"/>
    <x v="0"/>
    <x v="3"/>
    <x v="2"/>
    <x v="3"/>
    <x v="0"/>
    <s v="Hillsdale"/>
    <s v="9245 Weaver Ridge"/>
    <n v="7"/>
    <n v="1"/>
    <s v="NO"/>
    <n v="1"/>
    <n v="3"/>
    <x v="1"/>
    <x v="340"/>
    <x v="306"/>
    <x v="298"/>
    <x v="316"/>
    <s v="Suburu"/>
    <s v="Forrestor"/>
    <n v="2009"/>
    <s v="N"/>
    <n v="0"/>
  </r>
  <r>
    <n v="140"/>
    <n v="31"/>
    <n v="388671"/>
    <d v="1997-05-01T00:00:00"/>
    <x v="0"/>
    <s v="250/500"/>
    <x v="1"/>
    <x v="371"/>
    <n v="6000000"/>
    <n v="608758"/>
    <x v="1"/>
    <x v="7"/>
    <x v="3"/>
    <s v="base-jumping"/>
    <s v="wife"/>
    <x v="160"/>
    <x v="0"/>
    <d v="2015-02-16T00:00:00"/>
    <x v="3"/>
    <x v="1"/>
    <x v="1"/>
    <x v="1"/>
    <x v="4"/>
    <s v="Arlington"/>
    <s v="4585 Francis Ave"/>
    <n v="2"/>
    <n v="1"/>
    <s v="YES"/>
    <n v="1"/>
    <n v="2"/>
    <x v="1"/>
    <x v="202"/>
    <x v="219"/>
    <x v="219"/>
    <x v="317"/>
    <s v="Honda"/>
    <s v="Civic"/>
    <n v="2002"/>
    <s v="Y"/>
    <n v="0"/>
  </r>
  <r>
    <n v="419"/>
    <n v="53"/>
    <n v="457244"/>
    <d v="1998-01-28T00:00:00"/>
    <x v="2"/>
    <s v="500/1000"/>
    <x v="1"/>
    <x v="372"/>
    <n v="6000000"/>
    <n v="445339"/>
    <x v="0"/>
    <x v="6"/>
    <x v="10"/>
    <s v="chess"/>
    <s v="unmarried"/>
    <x v="161"/>
    <x v="0"/>
    <d v="2015-02-04T00:00:00"/>
    <x v="2"/>
    <x v="0"/>
    <x v="1"/>
    <x v="0"/>
    <x v="0"/>
    <s v="Northbend"/>
    <s v="6738 Francis Hwy"/>
    <n v="17"/>
    <n v="4"/>
    <s v="?"/>
    <n v="0"/>
    <n v="0"/>
    <x v="0"/>
    <x v="341"/>
    <x v="307"/>
    <x v="299"/>
    <x v="318"/>
    <s v="Suburu"/>
    <s v="Forrestor"/>
    <n v="2012"/>
    <s v="N"/>
    <n v="0"/>
  </r>
  <r>
    <n v="315"/>
    <n v="44"/>
    <n v="206667"/>
    <d v="1993-05-05T00:00:00"/>
    <x v="2"/>
    <s v="250/500"/>
    <x v="0"/>
    <x v="373"/>
    <n v="6000000"/>
    <n v="438328"/>
    <x v="1"/>
    <x v="4"/>
    <x v="2"/>
    <s v="reading"/>
    <s v="other-relative"/>
    <x v="1"/>
    <x v="56"/>
    <d v="2015-02-07T00:00:00"/>
    <x v="2"/>
    <x v="3"/>
    <x v="2"/>
    <x v="3"/>
    <x v="2"/>
    <s v="Springfield"/>
    <s v="7576 Pine Ridge"/>
    <n v="12"/>
    <n v="3"/>
    <s v="?"/>
    <n v="1"/>
    <n v="0"/>
    <x v="0"/>
    <x v="342"/>
    <x v="308"/>
    <x v="300"/>
    <x v="319"/>
    <s v="Volkswagen"/>
    <s v="Jetta"/>
    <n v="2006"/>
    <s v="N"/>
    <n v="0"/>
  </r>
  <r>
    <n v="72"/>
    <n v="29"/>
    <n v="745200"/>
    <d v="1994-08-06T00:00:00"/>
    <x v="0"/>
    <s v="500/1000"/>
    <x v="2"/>
    <x v="374"/>
    <n v="0"/>
    <n v="479913"/>
    <x v="1"/>
    <x v="2"/>
    <x v="0"/>
    <s v="exercise"/>
    <s v="own-child"/>
    <x v="1"/>
    <x v="165"/>
    <d v="2015-01-16T00:00:00"/>
    <x v="0"/>
    <x v="2"/>
    <x v="0"/>
    <x v="4"/>
    <x v="4"/>
    <s v="Arlington"/>
    <s v="9105 Tree Lane"/>
    <n v="9"/>
    <n v="1"/>
    <s v="?"/>
    <n v="1"/>
    <n v="0"/>
    <x v="2"/>
    <x v="343"/>
    <x v="309"/>
    <x v="110"/>
    <x v="115"/>
    <s v="Dodge"/>
    <s v="Neon"/>
    <n v="2013"/>
    <s v="N"/>
    <n v="0"/>
  </r>
  <r>
    <n v="32"/>
    <n v="26"/>
    <n v="412703"/>
    <d v="2014-11-14T00:00:00"/>
    <x v="0"/>
    <s v="100/300"/>
    <x v="1"/>
    <x v="375"/>
    <n v="6000000"/>
    <n v="460760"/>
    <x v="0"/>
    <x v="7"/>
    <x v="6"/>
    <s v="polo"/>
    <s v="not-in-family"/>
    <x v="1"/>
    <x v="166"/>
    <d v="2015-02-28T00:00:00"/>
    <x v="0"/>
    <x v="0"/>
    <x v="2"/>
    <x v="2"/>
    <x v="1"/>
    <s v="Northbrook"/>
    <s v="2299 Britain Drive"/>
    <n v="16"/>
    <n v="1"/>
    <s v="?"/>
    <n v="1"/>
    <n v="2"/>
    <x v="1"/>
    <x v="344"/>
    <x v="310"/>
    <x v="301"/>
    <x v="320"/>
    <s v="Toyota"/>
    <s v="Corolla"/>
    <n v="2009"/>
    <s v="N"/>
    <n v="0"/>
  </r>
  <r>
    <n v="230"/>
    <n v="41"/>
    <n v="736771"/>
    <d v="1991-12-14T00:00:00"/>
    <x v="1"/>
    <s v="100/300"/>
    <x v="0"/>
    <x v="376"/>
    <n v="0"/>
    <n v="444797"/>
    <x v="0"/>
    <x v="7"/>
    <x v="10"/>
    <s v="sleeping"/>
    <s v="own-child"/>
    <x v="1"/>
    <x v="0"/>
    <d v="2015-02-08T00:00:00"/>
    <x v="2"/>
    <x v="0"/>
    <x v="1"/>
    <x v="4"/>
    <x v="2"/>
    <s v="Springfield"/>
    <s v="1914 Francis St"/>
    <n v="19"/>
    <n v="3"/>
    <s v="?"/>
    <n v="2"/>
    <n v="0"/>
    <x v="1"/>
    <x v="345"/>
    <x v="311"/>
    <x v="302"/>
    <x v="321"/>
    <s v="Audi"/>
    <s v="A3"/>
    <n v="2006"/>
    <s v="N"/>
    <n v="0"/>
  </r>
  <r>
    <n v="157"/>
    <n v="32"/>
    <n v="347984"/>
    <d v="2009-10-21T00:00:00"/>
    <x v="0"/>
    <s v="100/300"/>
    <x v="1"/>
    <x v="377"/>
    <n v="0"/>
    <n v="436711"/>
    <x v="0"/>
    <x v="6"/>
    <x v="6"/>
    <s v="reading"/>
    <s v="other-relative"/>
    <x v="1"/>
    <x v="167"/>
    <d v="2015-01-02T00:00:00"/>
    <x v="2"/>
    <x v="3"/>
    <x v="0"/>
    <x v="3"/>
    <x v="1"/>
    <s v="Columbus"/>
    <s v="6658 Weaver St"/>
    <n v="14"/>
    <n v="3"/>
    <s v="?"/>
    <n v="1"/>
    <n v="2"/>
    <x v="2"/>
    <x v="77"/>
    <x v="75"/>
    <x v="303"/>
    <x v="322"/>
    <s v="Mercedes"/>
    <s v="E400"/>
    <n v="2013"/>
    <s v="Y"/>
    <n v="0"/>
  </r>
  <r>
    <n v="265"/>
    <n v="41"/>
    <n v="626074"/>
    <d v="1997-09-29T00:00:00"/>
    <x v="1"/>
    <s v="250/500"/>
    <x v="1"/>
    <x v="378"/>
    <n v="6000000"/>
    <n v="432491"/>
    <x v="1"/>
    <x v="2"/>
    <x v="0"/>
    <s v="sleeping"/>
    <s v="own-child"/>
    <x v="162"/>
    <x v="0"/>
    <d v="2015-01-13T00:00:00"/>
    <x v="2"/>
    <x v="0"/>
    <x v="2"/>
    <x v="0"/>
    <x v="0"/>
    <s v="Northbend"/>
    <s v="1985 5th Ave"/>
    <n v="18"/>
    <n v="3"/>
    <s v="?"/>
    <n v="1"/>
    <n v="3"/>
    <x v="1"/>
    <x v="346"/>
    <x v="311"/>
    <x v="302"/>
    <x v="323"/>
    <s v="Audi"/>
    <s v="A5"/>
    <n v="2014"/>
    <s v="N"/>
    <n v="0"/>
  </r>
  <r>
    <n v="47"/>
    <n v="34"/>
    <n v="218109"/>
    <d v="2003-12-31T00:00:00"/>
    <x v="2"/>
    <s v="500/1000"/>
    <x v="2"/>
    <x v="379"/>
    <n v="0"/>
    <n v="617527"/>
    <x v="1"/>
    <x v="1"/>
    <x v="8"/>
    <s v="base-jumping"/>
    <s v="other-relative"/>
    <x v="163"/>
    <x v="50"/>
    <d v="2015-01-07T00:00:00"/>
    <x v="0"/>
    <x v="3"/>
    <x v="1"/>
    <x v="0"/>
    <x v="0"/>
    <s v="Springfield"/>
    <s v="1707 Sky Ave"/>
    <n v="23"/>
    <n v="1"/>
    <s v="YES"/>
    <n v="1"/>
    <n v="3"/>
    <x v="1"/>
    <x v="104"/>
    <x v="56"/>
    <x v="57"/>
    <x v="58"/>
    <s v="Chevrolet"/>
    <s v="Malibu"/>
    <n v="2012"/>
    <s v="N"/>
    <n v="1"/>
  </r>
  <r>
    <n v="113"/>
    <n v="29"/>
    <n v="999435"/>
    <d v="2008-01-01T00:00:00"/>
    <x v="0"/>
    <s v="250/500"/>
    <x v="1"/>
    <x v="380"/>
    <n v="0"/>
    <n v="601213"/>
    <x v="0"/>
    <x v="1"/>
    <x v="8"/>
    <s v="golf"/>
    <s v="not-in-family"/>
    <x v="29"/>
    <x v="168"/>
    <d v="2015-01-05T00:00:00"/>
    <x v="2"/>
    <x v="2"/>
    <x v="1"/>
    <x v="3"/>
    <x v="2"/>
    <s v="Springfield"/>
    <s v="6456 Andromedia Drive"/>
    <n v="15"/>
    <n v="3"/>
    <s v="?"/>
    <n v="0"/>
    <n v="2"/>
    <x v="0"/>
    <x v="347"/>
    <x v="168"/>
    <x v="304"/>
    <x v="177"/>
    <s v="Nissan"/>
    <s v="Ultima"/>
    <n v="2004"/>
    <s v="Y"/>
    <n v="0"/>
  </r>
  <r>
    <n v="289"/>
    <n v="46"/>
    <n v="858060"/>
    <d v="2004-05-31T00:00:00"/>
    <x v="2"/>
    <s v="250/500"/>
    <x v="1"/>
    <x v="381"/>
    <n v="0"/>
    <n v="604138"/>
    <x v="0"/>
    <x v="7"/>
    <x v="3"/>
    <s v="chess"/>
    <s v="unmarried"/>
    <x v="1"/>
    <x v="0"/>
    <d v="2015-02-28T00:00:00"/>
    <x v="0"/>
    <x v="2"/>
    <x v="1"/>
    <x v="4"/>
    <x v="5"/>
    <s v="Arlington"/>
    <s v="5649 Texas Ave"/>
    <n v="18"/>
    <n v="1"/>
    <s v="YES"/>
    <n v="0"/>
    <n v="1"/>
    <x v="0"/>
    <x v="54"/>
    <x v="312"/>
    <x v="54"/>
    <x v="324"/>
    <s v="BMW"/>
    <s v="3 Series"/>
    <n v="1995"/>
    <s v="Y"/>
    <n v="0"/>
  </r>
  <r>
    <n v="254"/>
    <n v="41"/>
    <n v="500384"/>
    <d v="2013-12-18T00:00:00"/>
    <x v="2"/>
    <s v="250/500"/>
    <x v="1"/>
    <x v="382"/>
    <n v="0"/>
    <n v="431361"/>
    <x v="1"/>
    <x v="4"/>
    <x v="9"/>
    <s v="board-games"/>
    <s v="own-child"/>
    <x v="1"/>
    <x v="0"/>
    <d v="2015-01-04T00:00:00"/>
    <x v="0"/>
    <x v="3"/>
    <x v="1"/>
    <x v="0"/>
    <x v="2"/>
    <s v="Riverwood"/>
    <s v="1220 MLK Ave"/>
    <n v="16"/>
    <n v="1"/>
    <s v="NO"/>
    <n v="2"/>
    <n v="2"/>
    <x v="0"/>
    <x v="348"/>
    <x v="313"/>
    <x v="305"/>
    <x v="325"/>
    <s v="Audi"/>
    <s v="A5"/>
    <n v="2014"/>
    <s v="N"/>
    <n v="0"/>
  </r>
  <r>
    <n v="115"/>
    <n v="30"/>
    <n v="903785"/>
    <d v="2000-08-24T00:00:00"/>
    <x v="0"/>
    <s v="500/1000"/>
    <x v="2"/>
    <x v="383"/>
    <n v="0"/>
    <n v="477695"/>
    <x v="0"/>
    <x v="5"/>
    <x v="5"/>
    <s v="base-jumping"/>
    <s v="wife"/>
    <x v="150"/>
    <x v="0"/>
    <d v="2015-02-02T00:00:00"/>
    <x v="2"/>
    <x v="3"/>
    <x v="1"/>
    <x v="2"/>
    <x v="2"/>
    <s v="Northbend"/>
    <s v="1589 Pine St"/>
    <n v="12"/>
    <n v="3"/>
    <s v="NO"/>
    <n v="1"/>
    <n v="0"/>
    <x v="0"/>
    <x v="349"/>
    <x v="314"/>
    <x v="306"/>
    <x v="326"/>
    <s v="Ford"/>
    <s v="F150"/>
    <n v="2007"/>
    <s v="N"/>
    <n v="0"/>
  </r>
  <r>
    <n v="236"/>
    <n v="38"/>
    <n v="873859"/>
    <d v="1992-10-14T00:00:00"/>
    <x v="0"/>
    <s v="250/500"/>
    <x v="0"/>
    <x v="384"/>
    <n v="0"/>
    <n v="612597"/>
    <x v="1"/>
    <x v="6"/>
    <x v="6"/>
    <s v="paintball"/>
    <s v="not-in-family"/>
    <x v="1"/>
    <x v="169"/>
    <d v="2015-02-23T00:00:00"/>
    <x v="0"/>
    <x v="0"/>
    <x v="0"/>
    <x v="4"/>
    <x v="4"/>
    <s v="Northbrook"/>
    <s v="8906 Elm Lane"/>
    <n v="16"/>
    <n v="1"/>
    <s v="NO"/>
    <n v="0"/>
    <n v="1"/>
    <x v="1"/>
    <x v="350"/>
    <x v="315"/>
    <x v="307"/>
    <x v="327"/>
    <s v="Mercedes"/>
    <s v="E400"/>
    <n v="2014"/>
    <s v="N"/>
    <n v="0"/>
  </r>
  <r>
    <n v="7"/>
    <n v="21"/>
    <n v="204294"/>
    <d v="1991-11-16T00:00:00"/>
    <x v="1"/>
    <s v="500/1000"/>
    <x v="0"/>
    <x v="385"/>
    <n v="0"/>
    <n v="445638"/>
    <x v="0"/>
    <x v="2"/>
    <x v="1"/>
    <s v="camping"/>
    <s v="wife"/>
    <x v="1"/>
    <x v="170"/>
    <d v="2015-02-10T00:00:00"/>
    <x v="0"/>
    <x v="3"/>
    <x v="2"/>
    <x v="3"/>
    <x v="2"/>
    <s v="Hillsdale"/>
    <s v="2654 Elm Drive"/>
    <n v="21"/>
    <n v="1"/>
    <s v="?"/>
    <n v="1"/>
    <n v="2"/>
    <x v="1"/>
    <x v="351"/>
    <x v="316"/>
    <x v="308"/>
    <x v="328"/>
    <s v="Honda"/>
    <s v="Accord"/>
    <n v="2003"/>
    <s v="N"/>
    <n v="0"/>
  </r>
  <r>
    <n v="208"/>
    <n v="36"/>
    <n v="467106"/>
    <d v="1995-10-08T00:00:00"/>
    <x v="0"/>
    <s v="100/300"/>
    <x v="1"/>
    <x v="386"/>
    <n v="5000000"/>
    <n v="476185"/>
    <x v="0"/>
    <x v="7"/>
    <x v="1"/>
    <s v="base-jumping"/>
    <s v="wife"/>
    <x v="1"/>
    <x v="0"/>
    <d v="2015-02-16T00:00:00"/>
    <x v="2"/>
    <x v="0"/>
    <x v="2"/>
    <x v="3"/>
    <x v="2"/>
    <s v="Columbus"/>
    <s v="6681 Texas Ridge"/>
    <n v="15"/>
    <n v="3"/>
    <s v="YES"/>
    <n v="0"/>
    <n v="1"/>
    <x v="1"/>
    <x v="352"/>
    <x v="60"/>
    <x v="309"/>
    <x v="329"/>
    <s v="Nissan"/>
    <s v="Ultima"/>
    <n v="1999"/>
    <s v="N"/>
    <n v="0"/>
  </r>
  <r>
    <n v="126"/>
    <n v="33"/>
    <n v="357713"/>
    <d v="2007-10-28T00:00:00"/>
    <x v="0"/>
    <s v="500/1000"/>
    <x v="0"/>
    <x v="387"/>
    <n v="2000000"/>
    <n v="435995"/>
    <x v="1"/>
    <x v="7"/>
    <x v="7"/>
    <s v="sleeping"/>
    <s v="own-child"/>
    <x v="164"/>
    <x v="155"/>
    <d v="2015-01-04T00:00:00"/>
    <x v="0"/>
    <x v="3"/>
    <x v="0"/>
    <x v="4"/>
    <x v="4"/>
    <s v="Northbrook"/>
    <s v="7782 Rock St"/>
    <n v="21"/>
    <n v="1"/>
    <s v="YES"/>
    <n v="1"/>
    <n v="2"/>
    <x v="1"/>
    <x v="353"/>
    <x v="317"/>
    <x v="310"/>
    <x v="330"/>
    <s v="Suburu"/>
    <s v="Legacy"/>
    <n v="2009"/>
    <s v="N"/>
    <n v="0"/>
  </r>
  <r>
    <n v="48"/>
    <n v="35"/>
    <n v="890026"/>
    <d v="2008-05-16T00:00:00"/>
    <x v="2"/>
    <s v="100/300"/>
    <x v="2"/>
    <x v="388"/>
    <n v="0"/>
    <n v="430232"/>
    <x v="1"/>
    <x v="7"/>
    <x v="8"/>
    <s v="golf"/>
    <s v="unmarried"/>
    <x v="1"/>
    <x v="5"/>
    <d v="2015-01-30T00:00:00"/>
    <x v="0"/>
    <x v="2"/>
    <x v="0"/>
    <x v="4"/>
    <x v="4"/>
    <s v="Arlington"/>
    <s v="9286 Oak Ave"/>
    <n v="1"/>
    <n v="1"/>
    <s v="YES"/>
    <n v="0"/>
    <n v="2"/>
    <x v="2"/>
    <x v="354"/>
    <x v="318"/>
    <x v="311"/>
    <x v="331"/>
    <s v="Saab"/>
    <s v="92x"/>
    <n v="2005"/>
    <s v="N"/>
    <n v="0"/>
  </r>
  <r>
    <n v="297"/>
    <n v="48"/>
    <n v="751612"/>
    <d v="2009-06-22T00:00:00"/>
    <x v="1"/>
    <s v="250/500"/>
    <x v="0"/>
    <x v="389"/>
    <n v="3000000"/>
    <n v="443861"/>
    <x v="0"/>
    <x v="1"/>
    <x v="8"/>
    <s v="golf"/>
    <s v="other-relative"/>
    <x v="165"/>
    <x v="98"/>
    <d v="2015-01-25T00:00:00"/>
    <x v="2"/>
    <x v="0"/>
    <x v="2"/>
    <x v="2"/>
    <x v="2"/>
    <s v="Arlington"/>
    <s v="8758 5th St"/>
    <n v="17"/>
    <n v="3"/>
    <s v="?"/>
    <n v="0"/>
    <n v="0"/>
    <x v="2"/>
    <x v="355"/>
    <x v="319"/>
    <x v="57"/>
    <x v="332"/>
    <s v="Toyota"/>
    <s v="Highlander"/>
    <n v="2013"/>
    <s v="N"/>
    <n v="0"/>
  </r>
  <r>
    <n v="160"/>
    <n v="36"/>
    <n v="876680"/>
    <d v="2012-05-10T00:00:00"/>
    <x v="0"/>
    <s v="100/300"/>
    <x v="0"/>
    <x v="390"/>
    <n v="0"/>
    <n v="460801"/>
    <x v="1"/>
    <x v="5"/>
    <x v="5"/>
    <s v="board-games"/>
    <s v="husband"/>
    <x v="1"/>
    <x v="171"/>
    <d v="2015-01-22T00:00:00"/>
    <x v="2"/>
    <x v="2"/>
    <x v="2"/>
    <x v="2"/>
    <x v="2"/>
    <s v="Columbus"/>
    <s v="7281 Maple Hwy"/>
    <n v="5"/>
    <n v="3"/>
    <s v="NO"/>
    <n v="2"/>
    <n v="1"/>
    <x v="2"/>
    <x v="356"/>
    <x v="320"/>
    <x v="312"/>
    <x v="333"/>
    <s v="Saab"/>
    <n v="95"/>
    <n v="2003"/>
    <s v="N"/>
    <n v="0"/>
  </r>
  <r>
    <n v="406"/>
    <n v="58"/>
    <n v="756981"/>
    <d v="2003-10-02T00:00:00"/>
    <x v="0"/>
    <s v="250/500"/>
    <x v="1"/>
    <x v="391"/>
    <n v="0"/>
    <n v="605121"/>
    <x v="0"/>
    <x v="0"/>
    <x v="8"/>
    <s v="video-games"/>
    <s v="own-child"/>
    <x v="1"/>
    <x v="172"/>
    <d v="2015-01-01T00:00:00"/>
    <x v="2"/>
    <x v="3"/>
    <x v="2"/>
    <x v="3"/>
    <x v="4"/>
    <s v="Northbend"/>
    <s v="7571 Elm Ridge"/>
    <n v="15"/>
    <n v="3"/>
    <s v="?"/>
    <n v="1"/>
    <n v="2"/>
    <x v="1"/>
    <x v="329"/>
    <x v="321"/>
    <x v="306"/>
    <x v="334"/>
    <s v="Volkswagen"/>
    <s v="Jetta"/>
    <n v="2009"/>
    <s v="N"/>
    <n v="0"/>
  </r>
  <r>
    <n v="157"/>
    <n v="31"/>
    <n v="121439"/>
    <d v="1990-08-02T00:00:00"/>
    <x v="1"/>
    <s v="500/1000"/>
    <x v="2"/>
    <x v="392"/>
    <n v="7000000"/>
    <n v="458622"/>
    <x v="0"/>
    <x v="5"/>
    <x v="13"/>
    <s v="reading"/>
    <s v="own-child"/>
    <x v="62"/>
    <x v="173"/>
    <d v="2015-02-14T00:00:00"/>
    <x v="2"/>
    <x v="2"/>
    <x v="0"/>
    <x v="3"/>
    <x v="3"/>
    <s v="Arlington"/>
    <s v="6738 Washington Hwy"/>
    <n v="2"/>
    <n v="4"/>
    <s v="NO"/>
    <n v="2"/>
    <n v="2"/>
    <x v="2"/>
    <x v="110"/>
    <x v="103"/>
    <x v="106"/>
    <x v="111"/>
    <s v="Accura"/>
    <s v="TL"/>
    <n v="2011"/>
    <s v="Y"/>
    <n v="0"/>
  </r>
  <r>
    <n v="146"/>
    <n v="31"/>
    <n v="411289"/>
    <d v="1997-09-16T00:00:00"/>
    <x v="0"/>
    <s v="250/500"/>
    <x v="1"/>
    <x v="393"/>
    <n v="0"/>
    <n v="478661"/>
    <x v="1"/>
    <x v="1"/>
    <x v="1"/>
    <s v="video-games"/>
    <s v="not-in-family"/>
    <x v="166"/>
    <x v="94"/>
    <d v="2015-01-15T00:00:00"/>
    <x v="1"/>
    <x v="1"/>
    <x v="1"/>
    <x v="1"/>
    <x v="0"/>
    <s v="Northbend"/>
    <s v="4188 Britain Ave"/>
    <n v="3"/>
    <n v="1"/>
    <s v="YES"/>
    <n v="2"/>
    <n v="0"/>
    <x v="2"/>
    <x v="357"/>
    <x v="278"/>
    <x v="275"/>
    <x v="335"/>
    <s v="Accura"/>
    <s v="MDX"/>
    <n v="2015"/>
    <s v="N"/>
    <n v="0"/>
  </r>
  <r>
    <n v="409"/>
    <n v="57"/>
    <n v="538466"/>
    <d v="1995-07-29T00:00:00"/>
    <x v="1"/>
    <s v="100/300"/>
    <x v="0"/>
    <x v="394"/>
    <n v="6000000"/>
    <n v="435299"/>
    <x v="0"/>
    <x v="5"/>
    <x v="9"/>
    <s v="exercise"/>
    <s v="unmarried"/>
    <x v="127"/>
    <x v="0"/>
    <d v="2015-01-06T00:00:00"/>
    <x v="0"/>
    <x v="0"/>
    <x v="0"/>
    <x v="3"/>
    <x v="2"/>
    <s v="Riverwood"/>
    <s v="6934 Lincoln Ave"/>
    <n v="19"/>
    <n v="1"/>
    <s v="NO"/>
    <n v="1"/>
    <n v="0"/>
    <x v="1"/>
    <x v="358"/>
    <x v="322"/>
    <x v="313"/>
    <x v="336"/>
    <s v="Ford"/>
    <s v="Fusion"/>
    <n v="2012"/>
    <s v="N"/>
    <n v="0"/>
  </r>
  <r>
    <n v="252"/>
    <n v="46"/>
    <n v="932097"/>
    <d v="2005-09-06T00:00:00"/>
    <x v="1"/>
    <s v="100/300"/>
    <x v="0"/>
    <x v="395"/>
    <n v="0"/>
    <n v="601961"/>
    <x v="0"/>
    <x v="4"/>
    <x v="12"/>
    <s v="dancing"/>
    <s v="wife"/>
    <x v="1"/>
    <x v="174"/>
    <d v="2015-02-08T00:00:00"/>
    <x v="0"/>
    <x v="3"/>
    <x v="1"/>
    <x v="2"/>
    <x v="1"/>
    <s v="Hillsdale"/>
    <s v="6390 Apache St"/>
    <n v="17"/>
    <n v="1"/>
    <s v="YES"/>
    <n v="0"/>
    <n v="2"/>
    <x v="0"/>
    <x v="359"/>
    <x v="323"/>
    <x v="314"/>
    <x v="337"/>
    <s v="Jeep"/>
    <s v="Grand Cherokee"/>
    <n v="2003"/>
    <s v="N"/>
    <n v="0"/>
  </r>
  <r>
    <n v="6"/>
    <n v="27"/>
    <n v="463727"/>
    <d v="1992-08-05T00:00:00"/>
    <x v="0"/>
    <s v="250/500"/>
    <x v="2"/>
    <x v="396"/>
    <n v="0"/>
    <n v="604328"/>
    <x v="1"/>
    <x v="5"/>
    <x v="5"/>
    <s v="dancing"/>
    <s v="unmarried"/>
    <x v="1"/>
    <x v="175"/>
    <d v="2015-02-17T00:00:00"/>
    <x v="1"/>
    <x v="1"/>
    <x v="3"/>
    <x v="0"/>
    <x v="4"/>
    <s v="Columbus"/>
    <s v="7615 Weaver Drive"/>
    <n v="7"/>
    <n v="1"/>
    <s v="?"/>
    <n v="0"/>
    <n v="1"/>
    <x v="0"/>
    <x v="308"/>
    <x v="278"/>
    <x v="315"/>
    <x v="338"/>
    <s v="Saab"/>
    <n v="95"/>
    <n v="2015"/>
    <s v="N"/>
    <n v="0"/>
  </r>
  <r>
    <n v="103"/>
    <n v="33"/>
    <n v="552618"/>
    <d v="1993-01-22T00:00:00"/>
    <x v="1"/>
    <s v="100/300"/>
    <x v="0"/>
    <x v="397"/>
    <n v="6000000"/>
    <n v="614385"/>
    <x v="0"/>
    <x v="0"/>
    <x v="3"/>
    <s v="exercise"/>
    <s v="own-child"/>
    <x v="1"/>
    <x v="0"/>
    <d v="2015-01-21T00:00:00"/>
    <x v="0"/>
    <x v="2"/>
    <x v="1"/>
    <x v="4"/>
    <x v="2"/>
    <s v="Columbus"/>
    <s v="6409 Cherokee Drive"/>
    <n v="21"/>
    <n v="1"/>
    <s v="NO"/>
    <n v="1"/>
    <n v="0"/>
    <x v="0"/>
    <x v="360"/>
    <x v="51"/>
    <x v="5"/>
    <x v="339"/>
    <s v="Chevrolet"/>
    <s v="Malibu"/>
    <n v="2002"/>
    <s v="N"/>
    <n v="0"/>
  </r>
  <r>
    <n v="369"/>
    <n v="53"/>
    <n v="936638"/>
    <d v="1995-05-20T00:00:00"/>
    <x v="0"/>
    <s v="250/500"/>
    <x v="1"/>
    <x v="398"/>
    <n v="0"/>
    <n v="438584"/>
    <x v="1"/>
    <x v="4"/>
    <x v="7"/>
    <s v="video-games"/>
    <s v="not-in-family"/>
    <x v="1"/>
    <x v="0"/>
    <d v="2015-02-09T00:00:00"/>
    <x v="2"/>
    <x v="3"/>
    <x v="2"/>
    <x v="0"/>
    <x v="4"/>
    <s v="Springfield"/>
    <s v="1123 5th Lane"/>
    <n v="10"/>
    <n v="2"/>
    <s v="YES"/>
    <n v="1"/>
    <n v="3"/>
    <x v="2"/>
    <x v="361"/>
    <x v="324"/>
    <x v="316"/>
    <x v="340"/>
    <s v="Jeep"/>
    <s v="Wrangler"/>
    <n v="2012"/>
    <s v="N"/>
    <n v="0"/>
  </r>
  <r>
    <n v="261"/>
    <n v="46"/>
    <n v="348814"/>
    <d v="1992-09-24T00:00:00"/>
    <x v="2"/>
    <s v="500/1000"/>
    <x v="0"/>
    <x v="399"/>
    <n v="0"/>
    <n v="478703"/>
    <x v="0"/>
    <x v="0"/>
    <x v="10"/>
    <s v="base-jumping"/>
    <s v="own-child"/>
    <x v="1"/>
    <x v="0"/>
    <d v="2015-02-12T00:00:00"/>
    <x v="0"/>
    <x v="3"/>
    <x v="2"/>
    <x v="2"/>
    <x v="2"/>
    <s v="Columbus"/>
    <s v="5168 5th Ave"/>
    <n v="11"/>
    <n v="1"/>
    <s v="YES"/>
    <n v="1"/>
    <n v="0"/>
    <x v="1"/>
    <x v="362"/>
    <x v="325"/>
    <x v="317"/>
    <x v="341"/>
    <s v="Ford"/>
    <s v="Escape"/>
    <n v="2008"/>
    <s v="N"/>
    <n v="0"/>
  </r>
  <r>
    <n v="159"/>
    <n v="33"/>
    <n v="944102"/>
    <d v="2007-07-20T00:00:00"/>
    <x v="1"/>
    <s v="100/300"/>
    <x v="1"/>
    <x v="400"/>
    <n v="0"/>
    <n v="615683"/>
    <x v="1"/>
    <x v="6"/>
    <x v="0"/>
    <s v="skydiving"/>
    <s v="husband"/>
    <x v="167"/>
    <x v="176"/>
    <d v="2015-02-24T00:00:00"/>
    <x v="2"/>
    <x v="2"/>
    <x v="0"/>
    <x v="4"/>
    <x v="2"/>
    <s v="Columbus"/>
    <s v="3697 Apache Drive"/>
    <n v="23"/>
    <n v="3"/>
    <s v="YES"/>
    <n v="2"/>
    <n v="0"/>
    <x v="2"/>
    <x v="363"/>
    <x v="326"/>
    <x v="253"/>
    <x v="342"/>
    <s v="Mercedes"/>
    <s v="C300"/>
    <n v="2004"/>
    <s v="Y"/>
    <n v="0"/>
  </r>
  <r>
    <n v="344"/>
    <n v="51"/>
    <n v="689901"/>
    <d v="1992-04-28T00:00:00"/>
    <x v="1"/>
    <s v="100/300"/>
    <x v="1"/>
    <x v="401"/>
    <n v="0"/>
    <n v="455672"/>
    <x v="0"/>
    <x v="2"/>
    <x v="2"/>
    <s v="skydiving"/>
    <s v="other-relative"/>
    <x v="1"/>
    <x v="0"/>
    <d v="2015-02-02T00:00:00"/>
    <x v="0"/>
    <x v="0"/>
    <x v="1"/>
    <x v="4"/>
    <x v="5"/>
    <s v="Northbend"/>
    <s v="1910 Sky Ave"/>
    <n v="14"/>
    <n v="1"/>
    <s v="?"/>
    <n v="0"/>
    <n v="2"/>
    <x v="2"/>
    <x v="364"/>
    <x v="327"/>
    <x v="318"/>
    <x v="343"/>
    <s v="Audi"/>
    <s v="A5"/>
    <n v="2004"/>
    <s v="N"/>
    <n v="0"/>
  </r>
  <r>
    <n v="437"/>
    <n v="60"/>
    <n v="901083"/>
    <d v="1998-01-19T00:00:00"/>
    <x v="0"/>
    <s v="500/1000"/>
    <x v="0"/>
    <x v="402"/>
    <n v="0"/>
    <n v="602942"/>
    <x v="1"/>
    <x v="6"/>
    <x v="3"/>
    <s v="cross-fit"/>
    <s v="unmarried"/>
    <x v="168"/>
    <x v="0"/>
    <d v="2015-02-14T00:00:00"/>
    <x v="0"/>
    <x v="3"/>
    <x v="1"/>
    <x v="3"/>
    <x v="0"/>
    <s v="Riverwood"/>
    <s v="8954 Apache Lane"/>
    <n v="10"/>
    <n v="1"/>
    <s v="NO"/>
    <n v="1"/>
    <n v="3"/>
    <x v="2"/>
    <x v="365"/>
    <x v="328"/>
    <x v="319"/>
    <x v="344"/>
    <s v="Chevrolet"/>
    <s v="Silverado"/>
    <n v="2012"/>
    <s v="Y"/>
    <n v="0"/>
  </r>
  <r>
    <n v="65"/>
    <n v="30"/>
    <n v="396224"/>
    <d v="2009-09-08T00:00:00"/>
    <x v="1"/>
    <s v="100/300"/>
    <x v="2"/>
    <x v="403"/>
    <n v="4000000"/>
    <n v="616706"/>
    <x v="1"/>
    <x v="6"/>
    <x v="10"/>
    <s v="skydiving"/>
    <s v="wife"/>
    <x v="1"/>
    <x v="177"/>
    <d v="2015-02-15T00:00:00"/>
    <x v="2"/>
    <x v="0"/>
    <x v="2"/>
    <x v="2"/>
    <x v="4"/>
    <s v="Hillsdale"/>
    <s v="3110 Lincoln Lane"/>
    <n v="6"/>
    <n v="3"/>
    <s v="?"/>
    <n v="2"/>
    <n v="3"/>
    <x v="2"/>
    <x v="102"/>
    <x v="329"/>
    <x v="320"/>
    <x v="345"/>
    <s v="Honda"/>
    <s v="Civic"/>
    <n v="1999"/>
    <s v="N"/>
    <n v="0"/>
  </r>
  <r>
    <n v="280"/>
    <n v="41"/>
    <n v="682178"/>
    <d v="1994-12-18T00:00:00"/>
    <x v="0"/>
    <s v="500/1000"/>
    <x v="1"/>
    <x v="404"/>
    <n v="0"/>
    <n v="473243"/>
    <x v="0"/>
    <x v="0"/>
    <x v="12"/>
    <s v="exercise"/>
    <s v="husband"/>
    <x v="96"/>
    <x v="178"/>
    <d v="2015-02-28T00:00:00"/>
    <x v="2"/>
    <x v="2"/>
    <x v="1"/>
    <x v="0"/>
    <x v="4"/>
    <s v="Arlington"/>
    <s v="6035 Rock Ave"/>
    <n v="10"/>
    <n v="3"/>
    <s v="?"/>
    <n v="0"/>
    <n v="3"/>
    <x v="0"/>
    <x v="366"/>
    <x v="330"/>
    <x v="321"/>
    <x v="346"/>
    <s v="Toyota"/>
    <s v="Corolla"/>
    <n v="1999"/>
    <s v="N"/>
    <n v="0"/>
  </r>
  <r>
    <n v="269"/>
    <n v="45"/>
    <n v="596298"/>
    <d v="1996-08-23T00:00:00"/>
    <x v="1"/>
    <s v="500/1000"/>
    <x v="2"/>
    <x v="405"/>
    <n v="0"/>
    <n v="435552"/>
    <x v="1"/>
    <x v="5"/>
    <x v="1"/>
    <s v="sleeping"/>
    <s v="wife"/>
    <x v="169"/>
    <x v="179"/>
    <d v="2015-01-18T00:00:00"/>
    <x v="2"/>
    <x v="0"/>
    <x v="2"/>
    <x v="0"/>
    <x v="1"/>
    <s v="Hillsdale"/>
    <s v="2220 1st Lane"/>
    <n v="5"/>
    <n v="3"/>
    <s v="?"/>
    <n v="0"/>
    <n v="0"/>
    <x v="2"/>
    <x v="367"/>
    <x v="331"/>
    <x v="322"/>
    <x v="347"/>
    <s v="Suburu"/>
    <s v="Forrestor"/>
    <n v="2008"/>
    <s v="N"/>
    <n v="0"/>
  </r>
  <r>
    <n v="275"/>
    <n v="40"/>
    <n v="253005"/>
    <d v="1991-11-20T00:00:00"/>
    <x v="0"/>
    <s v="250/500"/>
    <x v="1"/>
    <x v="406"/>
    <n v="0"/>
    <n v="434206"/>
    <x v="0"/>
    <x v="4"/>
    <x v="8"/>
    <s v="camping"/>
    <s v="unmarried"/>
    <x v="1"/>
    <x v="170"/>
    <d v="2015-01-06T00:00:00"/>
    <x v="0"/>
    <x v="2"/>
    <x v="1"/>
    <x v="2"/>
    <x v="3"/>
    <s v="Riverwood"/>
    <s v="4972 Francis Lane"/>
    <n v="17"/>
    <n v="1"/>
    <s v="?"/>
    <n v="1"/>
    <n v="3"/>
    <x v="0"/>
    <x v="368"/>
    <x v="332"/>
    <x v="323"/>
    <x v="348"/>
    <s v="Chevrolet"/>
    <s v="Silverado"/>
    <n v="2001"/>
    <s v="N"/>
    <n v="0"/>
  </r>
  <r>
    <n v="265"/>
    <n v="45"/>
    <n v="985924"/>
    <d v="1998-10-28T00:00:00"/>
    <x v="0"/>
    <s v="250/500"/>
    <x v="2"/>
    <x v="407"/>
    <n v="0"/>
    <n v="469895"/>
    <x v="1"/>
    <x v="6"/>
    <x v="8"/>
    <s v="cross-fit"/>
    <s v="unmarried"/>
    <x v="1"/>
    <x v="0"/>
    <d v="2015-01-19T00:00:00"/>
    <x v="1"/>
    <x v="1"/>
    <x v="3"/>
    <x v="1"/>
    <x v="5"/>
    <s v="Springfield"/>
    <s v="6957 Weaver Drive"/>
    <n v="3"/>
    <n v="1"/>
    <s v="NO"/>
    <n v="2"/>
    <n v="3"/>
    <x v="2"/>
    <x v="308"/>
    <x v="333"/>
    <x v="275"/>
    <x v="338"/>
    <s v="Ford"/>
    <s v="Escape"/>
    <n v="1995"/>
    <s v="N"/>
    <n v="0"/>
  </r>
  <r>
    <n v="283"/>
    <n v="43"/>
    <n v="631565"/>
    <d v="1997-07-14T00:00:00"/>
    <x v="1"/>
    <s v="100/300"/>
    <x v="1"/>
    <x v="408"/>
    <n v="0"/>
    <n v="457722"/>
    <x v="1"/>
    <x v="2"/>
    <x v="12"/>
    <s v="polo"/>
    <s v="not-in-family"/>
    <x v="1"/>
    <x v="180"/>
    <d v="2015-01-17T00:00:00"/>
    <x v="3"/>
    <x v="1"/>
    <x v="1"/>
    <x v="1"/>
    <x v="4"/>
    <s v="Northbrook"/>
    <s v="1512 Rock Lane"/>
    <n v="9"/>
    <n v="1"/>
    <s v="?"/>
    <n v="0"/>
    <n v="3"/>
    <x v="2"/>
    <x v="369"/>
    <x v="4"/>
    <x v="4"/>
    <x v="182"/>
    <s v="BMW"/>
    <s v="M5"/>
    <n v="2006"/>
    <s v="N"/>
    <n v="0"/>
  </r>
  <r>
    <n v="84"/>
    <n v="29"/>
    <n v="630998"/>
    <d v="2003-04-09T00:00:00"/>
    <x v="0"/>
    <s v="250/500"/>
    <x v="0"/>
    <x v="409"/>
    <n v="0"/>
    <n v="473645"/>
    <x v="1"/>
    <x v="5"/>
    <x v="1"/>
    <s v="video-games"/>
    <s v="not-in-family"/>
    <x v="1"/>
    <x v="181"/>
    <d v="2015-02-12T00:00:00"/>
    <x v="3"/>
    <x v="1"/>
    <x v="3"/>
    <x v="0"/>
    <x v="0"/>
    <s v="Arlington"/>
    <s v="3693 Pine Ave"/>
    <n v="6"/>
    <n v="1"/>
    <s v="YES"/>
    <n v="2"/>
    <n v="0"/>
    <x v="0"/>
    <x v="261"/>
    <x v="300"/>
    <x v="73"/>
    <x v="349"/>
    <s v="BMW"/>
    <s v="3 Series"/>
    <n v="2005"/>
    <s v="N"/>
    <n v="0"/>
  </r>
  <r>
    <n v="247"/>
    <n v="44"/>
    <n v="926665"/>
    <d v="1992-02-04T00:00:00"/>
    <x v="0"/>
    <s v="250/500"/>
    <x v="1"/>
    <x v="410"/>
    <n v="0"/>
    <n v="619108"/>
    <x v="1"/>
    <x v="6"/>
    <x v="13"/>
    <s v="camping"/>
    <s v="not-in-family"/>
    <x v="170"/>
    <x v="0"/>
    <d v="2015-02-11T00:00:00"/>
    <x v="2"/>
    <x v="3"/>
    <x v="1"/>
    <x v="2"/>
    <x v="2"/>
    <s v="Riverwood"/>
    <s v="9879 Apache Drive"/>
    <n v="22"/>
    <n v="3"/>
    <s v="NO"/>
    <n v="2"/>
    <n v="2"/>
    <x v="2"/>
    <x v="58"/>
    <x v="334"/>
    <x v="324"/>
    <x v="350"/>
    <s v="Chevrolet"/>
    <s v="Tahoe"/>
    <n v="2008"/>
    <s v="N"/>
    <n v="0"/>
  </r>
  <r>
    <n v="56"/>
    <n v="29"/>
    <n v="302669"/>
    <d v="2006-06-29T00:00:00"/>
    <x v="2"/>
    <s v="100/300"/>
    <x v="0"/>
    <x v="411"/>
    <n v="0"/>
    <n v="610479"/>
    <x v="0"/>
    <x v="4"/>
    <x v="5"/>
    <s v="movies"/>
    <s v="own-child"/>
    <x v="1"/>
    <x v="0"/>
    <d v="2015-02-21T00:00:00"/>
    <x v="2"/>
    <x v="3"/>
    <x v="0"/>
    <x v="2"/>
    <x v="7"/>
    <s v="Northbend"/>
    <s v="2494 Andromedia Drive"/>
    <n v="10"/>
    <n v="3"/>
    <s v="?"/>
    <n v="1"/>
    <n v="2"/>
    <x v="0"/>
    <x v="370"/>
    <x v="335"/>
    <x v="325"/>
    <x v="351"/>
    <s v="Jeep"/>
    <s v="Grand Cherokee"/>
    <n v="1995"/>
    <s v="N"/>
    <n v="0"/>
  </r>
  <r>
    <n v="210"/>
    <n v="39"/>
    <n v="620020"/>
    <d v="1997-06-21T00:00:00"/>
    <x v="0"/>
    <s v="500/1000"/>
    <x v="0"/>
    <x v="412"/>
    <n v="0"/>
    <n v="474998"/>
    <x v="0"/>
    <x v="2"/>
    <x v="3"/>
    <s v="paintball"/>
    <s v="unmarried"/>
    <x v="1"/>
    <x v="0"/>
    <d v="2015-01-02T00:00:00"/>
    <x v="1"/>
    <x v="1"/>
    <x v="1"/>
    <x v="1"/>
    <x v="5"/>
    <s v="Riverwood"/>
    <s v="4615 Embaracadero Ave"/>
    <n v="4"/>
    <n v="1"/>
    <s v="YES"/>
    <n v="1"/>
    <n v="2"/>
    <x v="1"/>
    <x v="371"/>
    <x v="1"/>
    <x v="1"/>
    <x v="352"/>
    <s v="Dodge"/>
    <s v="RAM"/>
    <n v="1997"/>
    <s v="N"/>
    <n v="0"/>
  </r>
  <r>
    <n v="108"/>
    <n v="32"/>
    <n v="439828"/>
    <d v="2006-09-07T00:00:00"/>
    <x v="0"/>
    <s v="500/1000"/>
    <x v="1"/>
    <x v="413"/>
    <n v="4000000"/>
    <n v="616341"/>
    <x v="1"/>
    <x v="5"/>
    <x v="1"/>
    <s v="basketball"/>
    <s v="unmarried"/>
    <x v="171"/>
    <x v="182"/>
    <d v="2015-01-11T00:00:00"/>
    <x v="0"/>
    <x v="3"/>
    <x v="2"/>
    <x v="3"/>
    <x v="4"/>
    <s v="Northbrook"/>
    <s v="1929 Britain Drive"/>
    <n v="23"/>
    <n v="1"/>
    <s v="NO"/>
    <n v="1"/>
    <n v="3"/>
    <x v="2"/>
    <x v="372"/>
    <x v="336"/>
    <x v="326"/>
    <x v="327"/>
    <s v="Suburu"/>
    <s v="Legacy"/>
    <n v="1999"/>
    <s v="N"/>
    <n v="0"/>
  </r>
  <r>
    <n v="328"/>
    <n v="49"/>
    <n v="971295"/>
    <d v="2001-10-01T00:00:00"/>
    <x v="0"/>
    <s v="500/1000"/>
    <x v="2"/>
    <x v="414"/>
    <n v="0"/>
    <n v="460535"/>
    <x v="1"/>
    <x v="4"/>
    <x v="10"/>
    <s v="bungie-jumping"/>
    <s v="wife"/>
    <x v="1"/>
    <x v="0"/>
    <d v="2015-02-23T00:00:00"/>
    <x v="0"/>
    <x v="2"/>
    <x v="2"/>
    <x v="0"/>
    <x v="2"/>
    <s v="Riverwood"/>
    <s v="5051 Elm St"/>
    <n v="19"/>
    <n v="1"/>
    <s v="?"/>
    <n v="0"/>
    <n v="2"/>
    <x v="0"/>
    <x v="373"/>
    <x v="337"/>
    <x v="327"/>
    <x v="353"/>
    <s v="Mercedes"/>
    <s v="ML350"/>
    <n v="2005"/>
    <s v="N"/>
    <n v="0"/>
  </r>
  <r>
    <n v="186"/>
    <n v="37"/>
    <n v="165565"/>
    <d v="2009-02-20T00:00:00"/>
    <x v="0"/>
    <s v="250/500"/>
    <x v="1"/>
    <x v="415"/>
    <n v="0"/>
    <n v="606487"/>
    <x v="1"/>
    <x v="7"/>
    <x v="7"/>
    <s v="exercise"/>
    <s v="unmarried"/>
    <x v="1"/>
    <x v="0"/>
    <d v="2015-01-28T00:00:00"/>
    <x v="0"/>
    <x v="2"/>
    <x v="2"/>
    <x v="4"/>
    <x v="2"/>
    <s v="Hillsdale"/>
    <s v="9910 Maple Ave"/>
    <n v="22"/>
    <n v="1"/>
    <s v="YES"/>
    <n v="1"/>
    <n v="2"/>
    <x v="0"/>
    <x v="374"/>
    <x v="338"/>
    <x v="328"/>
    <x v="354"/>
    <s v="Jeep"/>
    <s v="Grand Cherokee"/>
    <n v="2009"/>
    <s v="N"/>
    <n v="0"/>
  </r>
  <r>
    <n v="277"/>
    <n v="44"/>
    <n v="936543"/>
    <d v="2001-06-26T00:00:00"/>
    <x v="1"/>
    <s v="500/1000"/>
    <x v="2"/>
    <x v="416"/>
    <n v="0"/>
    <n v="620737"/>
    <x v="0"/>
    <x v="5"/>
    <x v="7"/>
    <s v="board-games"/>
    <s v="unmarried"/>
    <x v="1"/>
    <x v="0"/>
    <d v="2015-02-01T00:00:00"/>
    <x v="1"/>
    <x v="1"/>
    <x v="3"/>
    <x v="0"/>
    <x v="5"/>
    <s v="Riverwood"/>
    <s v="5602 Britain St"/>
    <n v="6"/>
    <n v="1"/>
    <s v="NO"/>
    <n v="1"/>
    <n v="3"/>
    <x v="2"/>
    <x v="375"/>
    <x v="339"/>
    <x v="329"/>
    <x v="355"/>
    <s v="Jeep"/>
    <s v="Wrangler"/>
    <n v="2005"/>
    <s v="N"/>
    <n v="0"/>
  </r>
  <r>
    <n v="138"/>
    <n v="33"/>
    <n v="296960"/>
    <d v="1997-01-18T00:00:00"/>
    <x v="2"/>
    <s v="250/500"/>
    <x v="2"/>
    <x v="64"/>
    <n v="5000000"/>
    <n v="445904"/>
    <x v="1"/>
    <x v="7"/>
    <x v="8"/>
    <s v="paintball"/>
    <s v="own-child"/>
    <x v="172"/>
    <x v="183"/>
    <d v="2015-02-24T00:00:00"/>
    <x v="0"/>
    <x v="0"/>
    <x v="1"/>
    <x v="3"/>
    <x v="2"/>
    <s v="Springfield"/>
    <s v="6889 Cherokee St"/>
    <n v="6"/>
    <n v="1"/>
    <s v="NO"/>
    <n v="2"/>
    <n v="0"/>
    <x v="1"/>
    <x v="376"/>
    <x v="101"/>
    <x v="104"/>
    <x v="356"/>
    <s v="BMW"/>
    <s v="X5"/>
    <n v="2007"/>
    <s v="N"/>
    <n v="0"/>
  </r>
  <r>
    <n v="208"/>
    <n v="41"/>
    <n v="501692"/>
    <d v="2014-06-24T00:00:00"/>
    <x v="1"/>
    <s v="100/300"/>
    <x v="0"/>
    <x v="417"/>
    <n v="0"/>
    <n v="464145"/>
    <x v="1"/>
    <x v="6"/>
    <x v="4"/>
    <s v="chess"/>
    <s v="husband"/>
    <x v="1"/>
    <x v="0"/>
    <d v="2015-01-20T00:00:00"/>
    <x v="0"/>
    <x v="2"/>
    <x v="0"/>
    <x v="4"/>
    <x v="0"/>
    <s v="Northbend"/>
    <s v="3926 Rock Lane"/>
    <n v="18"/>
    <n v="1"/>
    <s v="NO"/>
    <n v="2"/>
    <n v="2"/>
    <x v="1"/>
    <x v="115"/>
    <x v="340"/>
    <x v="111"/>
    <x v="357"/>
    <s v="Volkswagen"/>
    <s v="Jetta"/>
    <n v="1996"/>
    <s v="N"/>
    <n v="0"/>
  </r>
  <r>
    <n v="147"/>
    <n v="37"/>
    <n v="525224"/>
    <d v="1992-10-02T00:00:00"/>
    <x v="1"/>
    <s v="250/500"/>
    <x v="0"/>
    <x v="418"/>
    <n v="0"/>
    <n v="466818"/>
    <x v="0"/>
    <x v="0"/>
    <x v="5"/>
    <s v="video-games"/>
    <s v="other-relative"/>
    <x v="1"/>
    <x v="0"/>
    <d v="2015-01-14T00:00:00"/>
    <x v="0"/>
    <x v="3"/>
    <x v="2"/>
    <x v="4"/>
    <x v="0"/>
    <s v="Northbend"/>
    <s v="6717 Best Drive"/>
    <n v="22"/>
    <n v="1"/>
    <s v="?"/>
    <n v="1"/>
    <n v="0"/>
    <x v="2"/>
    <x v="377"/>
    <x v="306"/>
    <x v="330"/>
    <x v="358"/>
    <s v="Toyota"/>
    <s v="Camry"/>
    <n v="1995"/>
    <s v="N"/>
    <n v="0"/>
  </r>
  <r>
    <n v="8"/>
    <n v="21"/>
    <n v="355085"/>
    <d v="2012-10-09T00:00:00"/>
    <x v="1"/>
    <s v="500/1000"/>
    <x v="2"/>
    <x v="419"/>
    <n v="0"/>
    <n v="464237"/>
    <x v="0"/>
    <x v="5"/>
    <x v="11"/>
    <s v="hiking"/>
    <s v="husband"/>
    <x v="1"/>
    <x v="0"/>
    <d v="2015-02-05T00:00:00"/>
    <x v="0"/>
    <x v="3"/>
    <x v="0"/>
    <x v="3"/>
    <x v="4"/>
    <s v="Columbus"/>
    <s v="6117 4th Ave"/>
    <n v="21"/>
    <n v="1"/>
    <s v="?"/>
    <n v="0"/>
    <n v="0"/>
    <x v="1"/>
    <x v="378"/>
    <x v="341"/>
    <x v="331"/>
    <x v="359"/>
    <s v="Toyota"/>
    <s v="Corolla"/>
    <n v="2012"/>
    <s v="N"/>
    <n v="0"/>
  </r>
  <r>
    <n v="297"/>
    <n v="48"/>
    <n v="830729"/>
    <d v="1993-02-10T00:00:00"/>
    <x v="1"/>
    <s v="100/300"/>
    <x v="0"/>
    <x v="420"/>
    <n v="0"/>
    <n v="618455"/>
    <x v="1"/>
    <x v="0"/>
    <x v="6"/>
    <s v="kayaking"/>
    <s v="wife"/>
    <x v="1"/>
    <x v="184"/>
    <d v="2015-01-11T00:00:00"/>
    <x v="0"/>
    <x v="0"/>
    <x v="1"/>
    <x v="2"/>
    <x v="0"/>
    <s v="Northbend"/>
    <s v="2668 Cherokee St"/>
    <n v="12"/>
    <n v="1"/>
    <s v="?"/>
    <n v="0"/>
    <n v="0"/>
    <x v="1"/>
    <x v="379"/>
    <x v="342"/>
    <x v="332"/>
    <x v="360"/>
    <s v="Ford"/>
    <s v="Fusion"/>
    <n v="2004"/>
    <s v="N"/>
    <n v="0"/>
  </r>
  <r>
    <n v="150"/>
    <n v="31"/>
    <n v="651948"/>
    <d v="1994-09-28T00:00:00"/>
    <x v="1"/>
    <s v="500/1000"/>
    <x v="0"/>
    <x v="421"/>
    <n v="0"/>
    <n v="456602"/>
    <x v="0"/>
    <x v="4"/>
    <x v="1"/>
    <s v="base-jumping"/>
    <s v="husband"/>
    <x v="6"/>
    <x v="0"/>
    <d v="2015-01-02T00:00:00"/>
    <x v="2"/>
    <x v="3"/>
    <x v="0"/>
    <x v="4"/>
    <x v="2"/>
    <s v="Arlington"/>
    <s v="6838 Flute Lane"/>
    <n v="6"/>
    <n v="3"/>
    <s v="?"/>
    <n v="0"/>
    <n v="3"/>
    <x v="0"/>
    <x v="33"/>
    <x v="343"/>
    <x v="149"/>
    <x v="155"/>
    <s v="Suburu"/>
    <s v="Forrestor"/>
    <n v="2000"/>
    <s v="Y"/>
    <n v="0"/>
  </r>
  <r>
    <n v="4"/>
    <n v="34"/>
    <n v="424358"/>
    <d v="2003-05-24T00:00:00"/>
    <x v="0"/>
    <s v="500/1000"/>
    <x v="2"/>
    <x v="422"/>
    <n v="0"/>
    <n v="616126"/>
    <x v="1"/>
    <x v="6"/>
    <x v="8"/>
    <s v="basketball"/>
    <s v="other-relative"/>
    <x v="1"/>
    <x v="0"/>
    <d v="2015-02-12T00:00:00"/>
    <x v="2"/>
    <x v="0"/>
    <x v="0"/>
    <x v="0"/>
    <x v="4"/>
    <s v="Northbrook"/>
    <s v="6583 MLK Ridge"/>
    <n v="0"/>
    <n v="4"/>
    <s v="?"/>
    <n v="0"/>
    <n v="0"/>
    <x v="1"/>
    <x v="380"/>
    <x v="344"/>
    <x v="333"/>
    <x v="361"/>
    <s v="Chevrolet"/>
    <s v="Silverado"/>
    <n v="1996"/>
    <s v="Y"/>
    <n v="0"/>
  </r>
  <r>
    <n v="210"/>
    <n v="35"/>
    <n v="131478"/>
    <d v="1991-12-25T00:00:00"/>
    <x v="2"/>
    <s v="500/1000"/>
    <x v="0"/>
    <x v="423"/>
    <n v="0"/>
    <n v="468508"/>
    <x v="0"/>
    <x v="4"/>
    <x v="13"/>
    <s v="cross-fit"/>
    <s v="not-in-family"/>
    <x v="173"/>
    <x v="185"/>
    <d v="2015-01-03T00:00:00"/>
    <x v="0"/>
    <x v="3"/>
    <x v="2"/>
    <x v="4"/>
    <x v="4"/>
    <s v="Arlington"/>
    <s v="6492 4th Lane"/>
    <n v="11"/>
    <n v="1"/>
    <s v="NO"/>
    <n v="0"/>
    <n v="2"/>
    <x v="1"/>
    <x v="381"/>
    <x v="345"/>
    <x v="334"/>
    <x v="27"/>
    <s v="BMW"/>
    <s v="X5"/>
    <n v="2013"/>
    <s v="N"/>
    <n v="0"/>
  </r>
  <r>
    <n v="91"/>
    <n v="31"/>
    <n v="268833"/>
    <d v="1999-09-18T00:00:00"/>
    <x v="1"/>
    <s v="100/300"/>
    <x v="0"/>
    <x v="424"/>
    <n v="4000000"/>
    <n v="431937"/>
    <x v="1"/>
    <x v="5"/>
    <x v="7"/>
    <s v="polo"/>
    <s v="own-child"/>
    <x v="9"/>
    <x v="0"/>
    <d v="2015-02-25T00:00:00"/>
    <x v="0"/>
    <x v="0"/>
    <x v="1"/>
    <x v="0"/>
    <x v="5"/>
    <s v="Hillsdale"/>
    <s v="7299 Apache St"/>
    <n v="19"/>
    <n v="1"/>
    <s v="?"/>
    <n v="1"/>
    <n v="0"/>
    <x v="2"/>
    <x v="382"/>
    <x v="346"/>
    <x v="335"/>
    <x v="362"/>
    <s v="Nissan"/>
    <s v="Maxima"/>
    <n v="2011"/>
    <s v="N"/>
    <n v="0"/>
  </r>
  <r>
    <n v="167"/>
    <n v="36"/>
    <n v="287489"/>
    <d v="1994-02-03T00:00:00"/>
    <x v="2"/>
    <s v="100/300"/>
    <x v="0"/>
    <x v="425"/>
    <n v="0"/>
    <n v="448603"/>
    <x v="1"/>
    <x v="4"/>
    <x v="8"/>
    <s v="camping"/>
    <s v="other-relative"/>
    <x v="1"/>
    <x v="186"/>
    <d v="2015-01-19T00:00:00"/>
    <x v="2"/>
    <x v="2"/>
    <x v="0"/>
    <x v="4"/>
    <x v="5"/>
    <s v="Springfield"/>
    <s v="2756 Britain Hwy"/>
    <n v="22"/>
    <n v="3"/>
    <s v="?"/>
    <n v="0"/>
    <n v="0"/>
    <x v="2"/>
    <x v="383"/>
    <x v="282"/>
    <x v="280"/>
    <x v="363"/>
    <s v="Mercedes"/>
    <s v="ML350"/>
    <n v="2008"/>
    <s v="Y"/>
    <n v="0"/>
  </r>
  <r>
    <n v="467"/>
    <n v="58"/>
    <n v="808153"/>
    <d v="2003-01-18T00:00:00"/>
    <x v="1"/>
    <s v="500/1000"/>
    <x v="1"/>
    <x v="426"/>
    <n v="0"/>
    <n v="444500"/>
    <x v="0"/>
    <x v="4"/>
    <x v="10"/>
    <s v="bungie-jumping"/>
    <s v="own-child"/>
    <x v="174"/>
    <x v="0"/>
    <d v="2015-01-03T00:00:00"/>
    <x v="0"/>
    <x v="3"/>
    <x v="2"/>
    <x v="2"/>
    <x v="2"/>
    <s v="Columbus"/>
    <s v="9360 3rd Drive"/>
    <n v="2"/>
    <n v="1"/>
    <s v="YES"/>
    <n v="2"/>
    <n v="3"/>
    <x v="2"/>
    <x v="384"/>
    <x v="336"/>
    <x v="326"/>
    <x v="364"/>
    <s v="Nissan"/>
    <s v="Maxima"/>
    <n v="2014"/>
    <s v="N"/>
    <n v="0"/>
  </r>
  <r>
    <n v="264"/>
    <n v="47"/>
    <n v="687639"/>
    <d v="2005-03-07T00:00:00"/>
    <x v="1"/>
    <s v="250/500"/>
    <x v="1"/>
    <x v="427"/>
    <n v="10000000"/>
    <n v="601117"/>
    <x v="1"/>
    <x v="7"/>
    <x v="10"/>
    <s v="sleeping"/>
    <s v="other-relative"/>
    <x v="1"/>
    <x v="20"/>
    <d v="2015-02-12T00:00:00"/>
    <x v="2"/>
    <x v="3"/>
    <x v="2"/>
    <x v="4"/>
    <x v="3"/>
    <s v="Arlington"/>
    <s v="1655 Francis Hwy"/>
    <n v="16"/>
    <n v="4"/>
    <s v="YES"/>
    <n v="1"/>
    <n v="2"/>
    <x v="0"/>
    <x v="385"/>
    <x v="347"/>
    <x v="336"/>
    <x v="365"/>
    <s v="Dodge"/>
    <s v="Neon"/>
    <n v="2001"/>
    <s v="N"/>
    <n v="0"/>
  </r>
  <r>
    <n v="270"/>
    <n v="45"/>
    <n v="497347"/>
    <d v="2003-08-23T00:00:00"/>
    <x v="0"/>
    <s v="500/1000"/>
    <x v="2"/>
    <x v="428"/>
    <n v="0"/>
    <n v="615383"/>
    <x v="1"/>
    <x v="1"/>
    <x v="7"/>
    <s v="yachting"/>
    <s v="not-in-family"/>
    <x v="175"/>
    <x v="121"/>
    <d v="2015-02-24T00:00:00"/>
    <x v="2"/>
    <x v="0"/>
    <x v="2"/>
    <x v="3"/>
    <x v="1"/>
    <s v="Columbus"/>
    <s v="9720 Lincoln Hwy"/>
    <n v="23"/>
    <n v="3"/>
    <s v="?"/>
    <n v="0"/>
    <n v="0"/>
    <x v="0"/>
    <x v="386"/>
    <x v="348"/>
    <x v="44"/>
    <x v="366"/>
    <s v="Saab"/>
    <s v="92x"/>
    <n v="2005"/>
    <s v="N"/>
    <n v="0"/>
  </r>
  <r>
    <n v="310"/>
    <n v="48"/>
    <n v="439660"/>
    <d v="2002-07-11T00:00:00"/>
    <x v="0"/>
    <s v="100/300"/>
    <x v="0"/>
    <x v="429"/>
    <n v="0"/>
    <n v="434342"/>
    <x v="1"/>
    <x v="4"/>
    <x v="7"/>
    <s v="base-jumping"/>
    <s v="other-relative"/>
    <x v="1"/>
    <x v="0"/>
    <d v="2015-02-25T00:00:00"/>
    <x v="0"/>
    <x v="3"/>
    <x v="0"/>
    <x v="0"/>
    <x v="5"/>
    <s v="Northbend"/>
    <s v="7066 Texas Ave"/>
    <n v="21"/>
    <n v="1"/>
    <s v="YES"/>
    <n v="1"/>
    <n v="0"/>
    <x v="2"/>
    <x v="387"/>
    <x v="349"/>
    <x v="337"/>
    <x v="367"/>
    <s v="Audi"/>
    <s v="A5"/>
    <n v="2005"/>
    <s v="Y"/>
    <n v="0"/>
  </r>
  <r>
    <n v="143"/>
    <n v="34"/>
    <n v="847123"/>
    <d v="2014-03-19T00:00:00"/>
    <x v="2"/>
    <s v="100/300"/>
    <x v="2"/>
    <x v="430"/>
    <n v="0"/>
    <n v="435100"/>
    <x v="0"/>
    <x v="6"/>
    <x v="7"/>
    <s v="exercise"/>
    <s v="wife"/>
    <x v="176"/>
    <x v="0"/>
    <d v="2015-02-17T00:00:00"/>
    <x v="0"/>
    <x v="3"/>
    <x v="1"/>
    <x v="3"/>
    <x v="2"/>
    <s v="Columbus"/>
    <s v="9728 Britain Hwy"/>
    <n v="10"/>
    <n v="1"/>
    <s v="?"/>
    <n v="2"/>
    <n v="3"/>
    <x v="0"/>
    <x v="388"/>
    <x v="141"/>
    <x v="338"/>
    <x v="368"/>
    <s v="Dodge"/>
    <s v="RAM"/>
    <n v="1999"/>
    <s v="N"/>
    <n v="0"/>
  </r>
  <r>
    <n v="146"/>
    <n v="32"/>
    <n v="172307"/>
    <d v="1993-12-06T00:00:00"/>
    <x v="0"/>
    <s v="100/300"/>
    <x v="1"/>
    <x v="431"/>
    <n v="0"/>
    <n v="431278"/>
    <x v="0"/>
    <x v="2"/>
    <x v="7"/>
    <s v="skydiving"/>
    <s v="own-child"/>
    <x v="1"/>
    <x v="0"/>
    <d v="2015-02-09T00:00:00"/>
    <x v="0"/>
    <x v="2"/>
    <x v="0"/>
    <x v="2"/>
    <x v="5"/>
    <s v="Riverwood"/>
    <s v="4486 Cherokee Ridge"/>
    <n v="12"/>
    <n v="1"/>
    <s v="?"/>
    <n v="0"/>
    <n v="3"/>
    <x v="1"/>
    <x v="389"/>
    <x v="350"/>
    <x v="339"/>
    <x v="369"/>
    <s v="Honda"/>
    <s v="CRV"/>
    <n v="1995"/>
    <s v="N"/>
    <n v="0"/>
  </r>
  <r>
    <n v="102"/>
    <n v="28"/>
    <n v="810189"/>
    <d v="1999-08-29T00:00:00"/>
    <x v="0"/>
    <s v="250/500"/>
    <x v="2"/>
    <x v="432"/>
    <n v="0"/>
    <n v="445648"/>
    <x v="0"/>
    <x v="0"/>
    <x v="1"/>
    <s v="reading"/>
    <s v="wife"/>
    <x v="45"/>
    <x v="0"/>
    <d v="2015-02-15T00:00:00"/>
    <x v="0"/>
    <x v="0"/>
    <x v="2"/>
    <x v="0"/>
    <x v="7"/>
    <s v="Northbend"/>
    <s v="8021 Flute Ave"/>
    <n v="6"/>
    <n v="1"/>
    <s v="NO"/>
    <n v="1"/>
    <n v="0"/>
    <x v="2"/>
    <x v="390"/>
    <x v="261"/>
    <x v="340"/>
    <x v="273"/>
    <s v="Dodge"/>
    <s v="Neon"/>
    <n v="1996"/>
    <s v="N"/>
    <n v="0"/>
  </r>
  <r>
    <n v="61"/>
    <n v="23"/>
    <n v="432068"/>
    <d v="2007-03-09T00:00:00"/>
    <x v="2"/>
    <s v="100/300"/>
    <x v="2"/>
    <x v="433"/>
    <n v="0"/>
    <n v="448857"/>
    <x v="0"/>
    <x v="7"/>
    <x v="8"/>
    <s v="bungie-jumping"/>
    <s v="other-relative"/>
    <x v="177"/>
    <x v="0"/>
    <d v="2015-02-25T00:00:00"/>
    <x v="0"/>
    <x v="0"/>
    <x v="0"/>
    <x v="2"/>
    <x v="7"/>
    <s v="Riverwood"/>
    <s v="2774 Apache Drive"/>
    <n v="6"/>
    <n v="1"/>
    <s v="?"/>
    <n v="1"/>
    <n v="2"/>
    <x v="1"/>
    <x v="391"/>
    <x v="351"/>
    <x v="341"/>
    <x v="370"/>
    <s v="Suburu"/>
    <s v="Legacy"/>
    <n v="1997"/>
    <s v="N"/>
    <n v="0"/>
  </r>
  <r>
    <n v="255"/>
    <n v="44"/>
    <n v="903203"/>
    <d v="2004-01-03T00:00:00"/>
    <x v="0"/>
    <s v="500/1000"/>
    <x v="1"/>
    <x v="434"/>
    <n v="6000000"/>
    <n v="435267"/>
    <x v="1"/>
    <x v="1"/>
    <x v="7"/>
    <s v="chess"/>
    <s v="not-in-family"/>
    <x v="94"/>
    <x v="0"/>
    <d v="2015-02-05T00:00:00"/>
    <x v="3"/>
    <x v="1"/>
    <x v="3"/>
    <x v="0"/>
    <x v="5"/>
    <s v="Hillsdale"/>
    <s v="2787 MLK St"/>
    <n v="7"/>
    <n v="1"/>
    <s v="?"/>
    <n v="2"/>
    <n v="2"/>
    <x v="2"/>
    <x v="265"/>
    <x v="215"/>
    <x v="342"/>
    <x v="371"/>
    <s v="Mercedes"/>
    <s v="ML350"/>
    <n v="2005"/>
    <s v="Y"/>
    <n v="0"/>
  </r>
  <r>
    <n v="211"/>
    <n v="40"/>
    <n v="253085"/>
    <d v="1991-04-25T00:00:00"/>
    <x v="2"/>
    <s v="500/1000"/>
    <x v="0"/>
    <x v="435"/>
    <n v="0"/>
    <n v="461275"/>
    <x v="1"/>
    <x v="1"/>
    <x v="6"/>
    <s v="sleeping"/>
    <s v="own-child"/>
    <x v="1"/>
    <x v="0"/>
    <d v="2015-01-12T00:00:00"/>
    <x v="1"/>
    <x v="1"/>
    <x v="3"/>
    <x v="0"/>
    <x v="4"/>
    <s v="Northbrook"/>
    <s v="9847 Elm St"/>
    <n v="3"/>
    <n v="1"/>
    <s v="NO"/>
    <n v="1"/>
    <n v="1"/>
    <x v="2"/>
    <x v="308"/>
    <x v="278"/>
    <x v="315"/>
    <x v="338"/>
    <s v="Audi"/>
    <s v="A5"/>
    <n v="2004"/>
    <s v="N"/>
    <n v="0"/>
  </r>
  <r>
    <n v="61"/>
    <n v="29"/>
    <n v="180720"/>
    <d v="1995-03-14T00:00:00"/>
    <x v="1"/>
    <s v="250/500"/>
    <x v="0"/>
    <x v="436"/>
    <n v="0"/>
    <n v="613816"/>
    <x v="0"/>
    <x v="7"/>
    <x v="11"/>
    <s v="polo"/>
    <s v="unmarried"/>
    <x v="1"/>
    <x v="187"/>
    <d v="2015-01-01T00:00:00"/>
    <x v="3"/>
    <x v="1"/>
    <x v="3"/>
    <x v="1"/>
    <x v="1"/>
    <s v="Hillsdale"/>
    <s v="4629 Elm Ridge"/>
    <n v="10"/>
    <n v="1"/>
    <s v="YES"/>
    <n v="2"/>
    <n v="1"/>
    <x v="0"/>
    <x v="89"/>
    <x v="86"/>
    <x v="87"/>
    <x v="91"/>
    <s v="Nissan"/>
    <s v="Pathfinder"/>
    <n v="2010"/>
    <s v="N"/>
    <n v="0"/>
  </r>
  <r>
    <n v="108"/>
    <n v="31"/>
    <n v="492224"/>
    <d v="2005-12-09T00:00:00"/>
    <x v="1"/>
    <s v="500/1000"/>
    <x v="1"/>
    <x v="437"/>
    <n v="0"/>
    <n v="608767"/>
    <x v="0"/>
    <x v="4"/>
    <x v="9"/>
    <s v="yachting"/>
    <s v="not-in-family"/>
    <x v="1"/>
    <x v="0"/>
    <d v="2015-02-19T00:00:00"/>
    <x v="0"/>
    <x v="2"/>
    <x v="2"/>
    <x v="2"/>
    <x v="2"/>
    <s v="Columbus"/>
    <s v="5585 Washington Drive"/>
    <n v="14"/>
    <n v="1"/>
    <s v="NO"/>
    <n v="0"/>
    <n v="2"/>
    <x v="2"/>
    <x v="392"/>
    <x v="352"/>
    <x v="343"/>
    <x v="372"/>
    <s v="Dodge"/>
    <s v="Neon"/>
    <n v="2006"/>
    <s v="N"/>
    <n v="0"/>
  </r>
  <r>
    <n v="303"/>
    <n v="50"/>
    <n v="411477"/>
    <d v="2001-12-25T00:00:00"/>
    <x v="0"/>
    <s v="100/300"/>
    <x v="2"/>
    <x v="438"/>
    <n v="0"/>
    <n v="620869"/>
    <x v="0"/>
    <x v="0"/>
    <x v="4"/>
    <s v="board-games"/>
    <s v="own-child"/>
    <x v="177"/>
    <x v="188"/>
    <d v="2015-01-14T00:00:00"/>
    <x v="2"/>
    <x v="3"/>
    <x v="2"/>
    <x v="3"/>
    <x v="4"/>
    <s v="Hillsdale"/>
    <s v="3925 Sky St"/>
    <n v="17"/>
    <n v="3"/>
    <s v="NO"/>
    <n v="0"/>
    <n v="3"/>
    <x v="2"/>
    <x v="393"/>
    <x v="353"/>
    <x v="344"/>
    <x v="373"/>
    <s v="Dodge"/>
    <s v="Neon"/>
    <n v="2008"/>
    <s v="N"/>
    <n v="0"/>
  </r>
  <r>
    <n v="152"/>
    <n v="33"/>
    <n v="107181"/>
    <d v="1999-11-14T00:00:00"/>
    <x v="1"/>
    <s v="250/500"/>
    <x v="2"/>
    <x v="439"/>
    <n v="0"/>
    <n v="478981"/>
    <x v="1"/>
    <x v="1"/>
    <x v="10"/>
    <s v="exercise"/>
    <s v="wife"/>
    <x v="1"/>
    <x v="0"/>
    <d v="2015-01-30T00:00:00"/>
    <x v="0"/>
    <x v="0"/>
    <x v="0"/>
    <x v="2"/>
    <x v="0"/>
    <s v="Hillsdale"/>
    <s v="3903 Oak Ave"/>
    <n v="16"/>
    <n v="1"/>
    <s v="YES"/>
    <n v="0"/>
    <n v="0"/>
    <x v="1"/>
    <x v="112"/>
    <x v="105"/>
    <x v="345"/>
    <x v="138"/>
    <s v="Suburu"/>
    <s v="Legacy"/>
    <n v="2001"/>
    <s v="Y"/>
    <n v="0"/>
  </r>
  <r>
    <n v="120"/>
    <n v="34"/>
    <n v="312940"/>
    <d v="2001-10-27T00:00:00"/>
    <x v="1"/>
    <s v="500/1000"/>
    <x v="0"/>
    <x v="440"/>
    <n v="0"/>
    <n v="464630"/>
    <x v="1"/>
    <x v="7"/>
    <x v="9"/>
    <s v="paintball"/>
    <s v="not-in-family"/>
    <x v="178"/>
    <x v="0"/>
    <d v="2015-01-20T00:00:00"/>
    <x v="3"/>
    <x v="1"/>
    <x v="1"/>
    <x v="1"/>
    <x v="1"/>
    <s v="Columbus"/>
    <s v="3805 Lincoln Hwy"/>
    <n v="3"/>
    <n v="1"/>
    <s v="NO"/>
    <n v="2"/>
    <n v="1"/>
    <x v="1"/>
    <x v="394"/>
    <x v="278"/>
    <x v="275"/>
    <x v="374"/>
    <s v="Jeep"/>
    <s v="Grand Cherokee"/>
    <n v="2002"/>
    <s v="N"/>
    <n v="0"/>
  </r>
  <r>
    <n v="144"/>
    <n v="36"/>
    <n v="855186"/>
    <d v="1993-10-31T00:00:00"/>
    <x v="1"/>
    <s v="500/1000"/>
    <x v="1"/>
    <x v="441"/>
    <n v="6000000"/>
    <n v="466303"/>
    <x v="1"/>
    <x v="2"/>
    <x v="2"/>
    <s v="reading"/>
    <s v="other-relative"/>
    <x v="179"/>
    <x v="189"/>
    <d v="2015-02-18T00:00:00"/>
    <x v="3"/>
    <x v="1"/>
    <x v="1"/>
    <x v="1"/>
    <x v="5"/>
    <s v="Arlington"/>
    <s v="4055 2nd Drive"/>
    <n v="7"/>
    <n v="1"/>
    <s v="NO"/>
    <n v="0"/>
    <n v="0"/>
    <x v="1"/>
    <x v="395"/>
    <x v="178"/>
    <x v="346"/>
    <x v="375"/>
    <s v="Dodge"/>
    <s v="Neon"/>
    <n v="2014"/>
    <s v="N"/>
    <n v="0"/>
  </r>
  <r>
    <n v="414"/>
    <n v="52"/>
    <n v="373935"/>
    <d v="2003-02-13T00:00:00"/>
    <x v="1"/>
    <s v="500/1000"/>
    <x v="2"/>
    <x v="442"/>
    <n v="0"/>
    <n v="452647"/>
    <x v="1"/>
    <x v="5"/>
    <x v="13"/>
    <s v="chess"/>
    <s v="unmarried"/>
    <x v="137"/>
    <x v="190"/>
    <d v="2015-01-07T00:00:00"/>
    <x v="0"/>
    <x v="2"/>
    <x v="2"/>
    <x v="0"/>
    <x v="0"/>
    <s v="Northbend"/>
    <s v="3707 Oak Ridge"/>
    <n v="13"/>
    <n v="1"/>
    <s v="YES"/>
    <n v="1"/>
    <n v="1"/>
    <x v="1"/>
    <x v="396"/>
    <x v="354"/>
    <x v="347"/>
    <x v="376"/>
    <s v="Chevrolet"/>
    <s v="Silverado"/>
    <n v="1999"/>
    <s v="Y"/>
    <n v="0"/>
  </r>
  <r>
    <n v="163"/>
    <n v="37"/>
    <n v="812989"/>
    <d v="2004-03-06T00:00:00"/>
    <x v="1"/>
    <s v="250/500"/>
    <x v="2"/>
    <x v="443"/>
    <n v="6000000"/>
    <n v="441370"/>
    <x v="1"/>
    <x v="7"/>
    <x v="7"/>
    <s v="dancing"/>
    <s v="own-child"/>
    <x v="1"/>
    <x v="191"/>
    <d v="2015-01-16T00:00:00"/>
    <x v="0"/>
    <x v="2"/>
    <x v="2"/>
    <x v="2"/>
    <x v="2"/>
    <s v="Springfield"/>
    <s v="7327 Lincoln Drive"/>
    <n v="20"/>
    <n v="1"/>
    <s v="YES"/>
    <n v="2"/>
    <n v="3"/>
    <x v="0"/>
    <x v="397"/>
    <x v="355"/>
    <x v="348"/>
    <x v="377"/>
    <s v="Jeep"/>
    <s v="Wrangler"/>
    <n v="2005"/>
    <s v="N"/>
    <n v="0"/>
  </r>
  <r>
    <n v="352"/>
    <n v="53"/>
    <n v="993840"/>
    <d v="2013-07-12T00:00:00"/>
    <x v="2"/>
    <s v="250/500"/>
    <x v="2"/>
    <x v="444"/>
    <n v="0"/>
    <n v="619166"/>
    <x v="0"/>
    <x v="2"/>
    <x v="4"/>
    <s v="exercise"/>
    <s v="wife"/>
    <x v="1"/>
    <x v="0"/>
    <d v="2015-01-15T00:00:00"/>
    <x v="0"/>
    <x v="3"/>
    <x v="1"/>
    <x v="2"/>
    <x v="5"/>
    <s v="Riverwood"/>
    <s v="9369 Flute Hwy"/>
    <n v="23"/>
    <n v="1"/>
    <s v="YES"/>
    <n v="2"/>
    <n v="2"/>
    <x v="2"/>
    <x v="398"/>
    <x v="356"/>
    <x v="349"/>
    <x v="378"/>
    <s v="Chevrolet"/>
    <s v="Malibu"/>
    <n v="2009"/>
    <s v="N"/>
    <n v="0"/>
  </r>
  <r>
    <n v="27"/>
    <n v="32"/>
    <n v="327856"/>
    <d v="2014-08-27T00:00:00"/>
    <x v="0"/>
    <s v="100/300"/>
    <x v="2"/>
    <x v="445"/>
    <n v="0"/>
    <n v="472803"/>
    <x v="1"/>
    <x v="1"/>
    <x v="12"/>
    <s v="yachting"/>
    <s v="other-relative"/>
    <x v="180"/>
    <x v="0"/>
    <d v="2015-02-01T00:00:00"/>
    <x v="0"/>
    <x v="3"/>
    <x v="2"/>
    <x v="4"/>
    <x v="0"/>
    <s v="Arlington"/>
    <s v="4239 Weaver Ave"/>
    <n v="11"/>
    <n v="1"/>
    <s v="NO"/>
    <n v="1"/>
    <n v="0"/>
    <x v="1"/>
    <x v="126"/>
    <x v="287"/>
    <x v="285"/>
    <x v="125"/>
    <s v="Dodge"/>
    <s v="Neon"/>
    <n v="2013"/>
    <s v="N"/>
    <n v="0"/>
  </r>
  <r>
    <n v="239"/>
    <n v="39"/>
    <n v="506333"/>
    <d v="1990-06-22T00:00:00"/>
    <x v="2"/>
    <s v="100/300"/>
    <x v="2"/>
    <x v="446"/>
    <n v="0"/>
    <n v="442308"/>
    <x v="1"/>
    <x v="4"/>
    <x v="6"/>
    <s v="reading"/>
    <s v="husband"/>
    <x v="1"/>
    <x v="0"/>
    <d v="2015-01-06T00:00:00"/>
    <x v="2"/>
    <x v="2"/>
    <x v="0"/>
    <x v="4"/>
    <x v="4"/>
    <s v="Northbend"/>
    <s v="6044 Weaver Drive"/>
    <n v="0"/>
    <n v="4"/>
    <s v="?"/>
    <n v="0"/>
    <n v="3"/>
    <x v="2"/>
    <x v="399"/>
    <x v="357"/>
    <x v="350"/>
    <x v="379"/>
    <s v="BMW"/>
    <s v="X6"/>
    <n v="2007"/>
    <s v="N"/>
    <n v="0"/>
  </r>
  <r>
    <n v="33"/>
    <n v="32"/>
    <n v="263159"/>
    <d v="2008-03-07T00:00:00"/>
    <x v="0"/>
    <s v="100/300"/>
    <x v="2"/>
    <x v="447"/>
    <n v="5000000"/>
    <n v="469383"/>
    <x v="1"/>
    <x v="1"/>
    <x v="6"/>
    <s v="base-jumping"/>
    <s v="husband"/>
    <x v="181"/>
    <x v="35"/>
    <d v="2015-02-02T00:00:00"/>
    <x v="0"/>
    <x v="2"/>
    <x v="1"/>
    <x v="4"/>
    <x v="2"/>
    <s v="Northbrook"/>
    <s v="8879 1st Drive"/>
    <n v="2"/>
    <n v="1"/>
    <s v="YES"/>
    <n v="0"/>
    <n v="1"/>
    <x v="1"/>
    <x v="400"/>
    <x v="358"/>
    <x v="351"/>
    <x v="380"/>
    <s v="Toyota"/>
    <s v="Camry"/>
    <n v="2012"/>
    <s v="N"/>
    <n v="0"/>
  </r>
  <r>
    <n v="88"/>
    <n v="30"/>
    <n v="372912"/>
    <d v="1992-08-05T00:00:00"/>
    <x v="1"/>
    <s v="100/300"/>
    <x v="0"/>
    <x v="448"/>
    <n v="0"/>
    <n v="614383"/>
    <x v="1"/>
    <x v="6"/>
    <x v="10"/>
    <s v="reading"/>
    <s v="husband"/>
    <x v="182"/>
    <x v="192"/>
    <d v="2015-02-25T00:00:00"/>
    <x v="0"/>
    <x v="0"/>
    <x v="2"/>
    <x v="2"/>
    <x v="0"/>
    <s v="Northbrook"/>
    <s v="9488 Best Drive"/>
    <n v="3"/>
    <n v="1"/>
    <s v="NO"/>
    <n v="2"/>
    <n v="0"/>
    <x v="0"/>
    <x v="401"/>
    <x v="100"/>
    <x v="44"/>
    <x v="311"/>
    <s v="Chevrolet"/>
    <s v="Malibu"/>
    <n v="2003"/>
    <s v="N"/>
    <n v="0"/>
  </r>
  <r>
    <n v="101"/>
    <n v="33"/>
    <n v="552788"/>
    <d v="1991-09-03T00:00:00"/>
    <x v="2"/>
    <s v="500/1000"/>
    <x v="0"/>
    <x v="449"/>
    <n v="0"/>
    <n v="438617"/>
    <x v="1"/>
    <x v="6"/>
    <x v="7"/>
    <s v="board-games"/>
    <s v="unmarried"/>
    <x v="183"/>
    <x v="0"/>
    <d v="2015-02-10T00:00:00"/>
    <x v="3"/>
    <x v="1"/>
    <x v="3"/>
    <x v="1"/>
    <x v="2"/>
    <s v="Hillsdale"/>
    <s v="7500 Texas Ridge"/>
    <n v="3"/>
    <n v="1"/>
    <s v="YES"/>
    <n v="1"/>
    <n v="0"/>
    <x v="2"/>
    <x v="402"/>
    <x v="1"/>
    <x v="352"/>
    <x v="381"/>
    <s v="Audi"/>
    <s v="A3"/>
    <n v="1997"/>
    <s v="N"/>
    <n v="0"/>
  </r>
  <r>
    <n v="20"/>
    <n v="37"/>
    <n v="722747"/>
    <d v="2011-09-02T00:00:00"/>
    <x v="2"/>
    <s v="250/500"/>
    <x v="2"/>
    <x v="450"/>
    <n v="0"/>
    <n v="613936"/>
    <x v="1"/>
    <x v="2"/>
    <x v="10"/>
    <s v="reading"/>
    <s v="husband"/>
    <x v="184"/>
    <x v="193"/>
    <d v="2015-02-22T00:00:00"/>
    <x v="2"/>
    <x v="2"/>
    <x v="2"/>
    <x v="3"/>
    <x v="2"/>
    <s v="Arlington"/>
    <s v="2048 3rd Ridge"/>
    <n v="15"/>
    <n v="3"/>
    <s v="?"/>
    <n v="2"/>
    <n v="1"/>
    <x v="2"/>
    <x v="403"/>
    <x v="359"/>
    <x v="353"/>
    <x v="382"/>
    <s v="Suburu"/>
    <s v="Forrestor"/>
    <n v="2003"/>
    <s v="N"/>
    <n v="0"/>
  </r>
  <r>
    <n v="126"/>
    <n v="30"/>
    <n v="248467"/>
    <d v="2012-10-06T00:00:00"/>
    <x v="2"/>
    <s v="250/500"/>
    <x v="1"/>
    <x v="451"/>
    <n v="0"/>
    <n v="472163"/>
    <x v="1"/>
    <x v="2"/>
    <x v="1"/>
    <s v="board-games"/>
    <s v="not-in-family"/>
    <x v="185"/>
    <x v="172"/>
    <d v="2015-01-31T00:00:00"/>
    <x v="0"/>
    <x v="0"/>
    <x v="1"/>
    <x v="3"/>
    <x v="2"/>
    <s v="Northbend"/>
    <s v="3419 Apache St"/>
    <n v="23"/>
    <n v="1"/>
    <s v="?"/>
    <n v="2"/>
    <n v="3"/>
    <x v="2"/>
    <x v="404"/>
    <x v="360"/>
    <x v="354"/>
    <x v="383"/>
    <s v="Chevrolet"/>
    <s v="Malibu"/>
    <n v="2011"/>
    <s v="N"/>
    <n v="0"/>
  </r>
  <r>
    <n v="264"/>
    <n v="43"/>
    <n v="955953"/>
    <d v="2014-01-18T00:00:00"/>
    <x v="2"/>
    <s v="500/1000"/>
    <x v="1"/>
    <x v="452"/>
    <n v="0"/>
    <n v="447458"/>
    <x v="0"/>
    <x v="2"/>
    <x v="12"/>
    <s v="video-games"/>
    <s v="not-in-family"/>
    <x v="1"/>
    <x v="194"/>
    <d v="2015-02-12T00:00:00"/>
    <x v="2"/>
    <x v="3"/>
    <x v="1"/>
    <x v="0"/>
    <x v="4"/>
    <s v="Springfield"/>
    <s v="9875 MLK Ave"/>
    <n v="9"/>
    <n v="3"/>
    <s v="YES"/>
    <n v="2"/>
    <n v="0"/>
    <x v="2"/>
    <x v="405"/>
    <x v="361"/>
    <x v="355"/>
    <x v="384"/>
    <s v="Ford"/>
    <s v="Escape"/>
    <n v="2007"/>
    <s v="N"/>
    <n v="0"/>
  </r>
  <r>
    <n v="78"/>
    <n v="24"/>
    <n v="910622"/>
    <d v="1992-03-22T00:00:00"/>
    <x v="1"/>
    <s v="100/300"/>
    <x v="2"/>
    <x v="453"/>
    <n v="0"/>
    <n v="474792"/>
    <x v="0"/>
    <x v="4"/>
    <x v="0"/>
    <s v="yachting"/>
    <s v="husband"/>
    <x v="1"/>
    <x v="0"/>
    <d v="2015-01-06T00:00:00"/>
    <x v="1"/>
    <x v="1"/>
    <x v="1"/>
    <x v="0"/>
    <x v="2"/>
    <s v="Columbus"/>
    <s v="3553 Texas Ave"/>
    <n v="20"/>
    <n v="1"/>
    <s v="?"/>
    <n v="0"/>
    <n v="1"/>
    <x v="0"/>
    <x v="233"/>
    <x v="219"/>
    <x v="219"/>
    <x v="228"/>
    <s v="Dodge"/>
    <s v="Neon"/>
    <n v="2003"/>
    <s v="N"/>
    <n v="0"/>
  </r>
  <r>
    <n v="123"/>
    <n v="28"/>
    <n v="137675"/>
    <d v="2012-12-03T00:00:00"/>
    <x v="2"/>
    <s v="100/300"/>
    <x v="1"/>
    <x v="454"/>
    <n v="0"/>
    <n v="470559"/>
    <x v="0"/>
    <x v="4"/>
    <x v="10"/>
    <s v="movies"/>
    <s v="own-child"/>
    <x v="186"/>
    <x v="195"/>
    <d v="2015-01-01T00:00:00"/>
    <x v="0"/>
    <x v="0"/>
    <x v="0"/>
    <x v="4"/>
    <x v="5"/>
    <s v="Riverwood"/>
    <s v="4335 1st St"/>
    <n v="5"/>
    <n v="1"/>
    <s v="?"/>
    <n v="2"/>
    <n v="1"/>
    <x v="0"/>
    <x v="102"/>
    <x v="362"/>
    <x v="356"/>
    <x v="385"/>
    <s v="Volkswagen"/>
    <s v="Passat"/>
    <n v="2011"/>
    <s v="Y"/>
    <n v="0"/>
  </r>
  <r>
    <n v="347"/>
    <n v="51"/>
    <n v="343421"/>
    <d v="1996-10-18T00:00:00"/>
    <x v="0"/>
    <s v="500/1000"/>
    <x v="2"/>
    <x v="455"/>
    <n v="9000000"/>
    <n v="432399"/>
    <x v="1"/>
    <x v="0"/>
    <x v="7"/>
    <s v="board-games"/>
    <s v="unmarried"/>
    <x v="1"/>
    <x v="196"/>
    <d v="2015-01-07T00:00:00"/>
    <x v="0"/>
    <x v="0"/>
    <x v="2"/>
    <x v="3"/>
    <x v="5"/>
    <s v="Hillsdale"/>
    <s v="9070 Tree Ave"/>
    <n v="15"/>
    <n v="1"/>
    <s v="YES"/>
    <n v="0"/>
    <n v="2"/>
    <x v="1"/>
    <x v="406"/>
    <x v="363"/>
    <x v="357"/>
    <x v="386"/>
    <s v="Jeep"/>
    <s v="Wrangler"/>
    <n v="1997"/>
    <s v="N"/>
    <n v="0"/>
  </r>
  <r>
    <n v="163"/>
    <n v="38"/>
    <n v="413192"/>
    <d v="1997-10-02T00:00:00"/>
    <x v="1"/>
    <s v="500/1000"/>
    <x v="1"/>
    <x v="456"/>
    <n v="0"/>
    <n v="607605"/>
    <x v="1"/>
    <x v="1"/>
    <x v="6"/>
    <s v="yachting"/>
    <s v="other-relative"/>
    <x v="187"/>
    <x v="0"/>
    <d v="2015-02-21T00:00:00"/>
    <x v="0"/>
    <x v="0"/>
    <x v="1"/>
    <x v="4"/>
    <x v="2"/>
    <s v="Hillsdale"/>
    <s v="3900 Texas St"/>
    <n v="13"/>
    <n v="1"/>
    <s v="YES"/>
    <n v="2"/>
    <n v="3"/>
    <x v="1"/>
    <x v="407"/>
    <x v="364"/>
    <x v="358"/>
    <x v="387"/>
    <s v="Accura"/>
    <s v="MDX"/>
    <n v="1995"/>
    <s v="N"/>
    <n v="0"/>
  </r>
  <r>
    <n v="271"/>
    <n v="44"/>
    <n v="247801"/>
    <d v="2008-03-18T00:00:00"/>
    <x v="0"/>
    <s v="250/500"/>
    <x v="2"/>
    <x v="457"/>
    <n v="0"/>
    <n v="600153"/>
    <x v="1"/>
    <x v="5"/>
    <x v="4"/>
    <s v="base-jumping"/>
    <s v="other-relative"/>
    <x v="1"/>
    <x v="0"/>
    <d v="2015-02-14T00:00:00"/>
    <x v="0"/>
    <x v="2"/>
    <x v="1"/>
    <x v="3"/>
    <x v="0"/>
    <s v="Riverwood"/>
    <s v="9657 5th Ave"/>
    <n v="16"/>
    <n v="1"/>
    <s v="NO"/>
    <n v="2"/>
    <n v="2"/>
    <x v="2"/>
    <x v="408"/>
    <x v="340"/>
    <x v="111"/>
    <x v="388"/>
    <s v="Volkswagen"/>
    <s v="Passat"/>
    <n v="1997"/>
    <s v="Y"/>
    <n v="0"/>
  </r>
  <r>
    <n v="410"/>
    <n v="54"/>
    <n v="171147"/>
    <d v="2010-08-29T00:00:00"/>
    <x v="2"/>
    <s v="100/300"/>
    <x v="1"/>
    <x v="458"/>
    <n v="0"/>
    <n v="465979"/>
    <x v="0"/>
    <x v="0"/>
    <x v="9"/>
    <s v="board-games"/>
    <s v="own-child"/>
    <x v="1"/>
    <x v="197"/>
    <d v="2015-02-16T00:00:00"/>
    <x v="0"/>
    <x v="0"/>
    <x v="1"/>
    <x v="4"/>
    <x v="4"/>
    <s v="Northbend"/>
    <s v="5765 Washington St"/>
    <n v="0"/>
    <n v="1"/>
    <s v="YES"/>
    <n v="0"/>
    <n v="2"/>
    <x v="2"/>
    <x v="409"/>
    <x v="277"/>
    <x v="359"/>
    <x v="389"/>
    <s v="Honda"/>
    <s v="Accord"/>
    <n v="2001"/>
    <s v="N"/>
    <n v="0"/>
  </r>
  <r>
    <n v="448"/>
    <n v="57"/>
    <n v="431283"/>
    <d v="2005-03-31T00:00:00"/>
    <x v="2"/>
    <s v="100/300"/>
    <x v="1"/>
    <x v="459"/>
    <n v="0"/>
    <n v="466555"/>
    <x v="1"/>
    <x v="1"/>
    <x v="4"/>
    <s v="hiking"/>
    <s v="own-child"/>
    <x v="188"/>
    <x v="35"/>
    <d v="2015-02-04T00:00:00"/>
    <x v="2"/>
    <x v="3"/>
    <x v="0"/>
    <x v="0"/>
    <x v="0"/>
    <s v="Arlington"/>
    <s v="5997 Embaracadero Drive"/>
    <n v="10"/>
    <n v="3"/>
    <s v="NO"/>
    <n v="2"/>
    <n v="1"/>
    <x v="1"/>
    <x v="410"/>
    <x v="365"/>
    <x v="360"/>
    <x v="243"/>
    <s v="Suburu"/>
    <s v="Impreza"/>
    <n v="2013"/>
    <s v="Y"/>
    <n v="0"/>
  </r>
  <r>
    <n v="218"/>
    <n v="41"/>
    <n v="461962"/>
    <d v="2013-12-25T00:00:00"/>
    <x v="2"/>
    <s v="100/300"/>
    <x v="2"/>
    <x v="460"/>
    <n v="0"/>
    <n v="444155"/>
    <x v="0"/>
    <x v="7"/>
    <x v="5"/>
    <s v="golf"/>
    <s v="wife"/>
    <x v="180"/>
    <x v="198"/>
    <d v="2015-01-22T00:00:00"/>
    <x v="2"/>
    <x v="0"/>
    <x v="2"/>
    <x v="0"/>
    <x v="2"/>
    <s v="Springfield"/>
    <s v="1738 Solo Lane"/>
    <n v="14"/>
    <n v="3"/>
    <s v="NO"/>
    <n v="2"/>
    <n v="0"/>
    <x v="2"/>
    <x v="411"/>
    <x v="366"/>
    <x v="361"/>
    <x v="390"/>
    <s v="Saab"/>
    <n v="93"/>
    <n v="2013"/>
    <s v="N"/>
    <n v="0"/>
  </r>
  <r>
    <n v="43"/>
    <n v="38"/>
    <n v="149467"/>
    <d v="2014-03-11T00:00:00"/>
    <x v="0"/>
    <s v="500/1000"/>
    <x v="0"/>
    <x v="461"/>
    <n v="0"/>
    <n v="465764"/>
    <x v="0"/>
    <x v="1"/>
    <x v="11"/>
    <s v="skydiving"/>
    <s v="other-relative"/>
    <x v="189"/>
    <x v="0"/>
    <d v="2015-02-15T00:00:00"/>
    <x v="2"/>
    <x v="3"/>
    <x v="2"/>
    <x v="3"/>
    <x v="0"/>
    <s v="Columbus"/>
    <s v="2903 Weaver Drive"/>
    <n v="1"/>
    <n v="3"/>
    <s v="YES"/>
    <n v="2"/>
    <n v="2"/>
    <x v="1"/>
    <x v="412"/>
    <x v="367"/>
    <x v="362"/>
    <x v="391"/>
    <s v="Nissan"/>
    <s v="Ultima"/>
    <n v="2006"/>
    <s v="N"/>
    <n v="0"/>
  </r>
  <r>
    <n v="33"/>
    <n v="33"/>
    <n v="758740"/>
    <d v="1997-08-04T00:00:00"/>
    <x v="2"/>
    <s v="500/1000"/>
    <x v="0"/>
    <x v="462"/>
    <n v="6000000"/>
    <n v="446898"/>
    <x v="1"/>
    <x v="2"/>
    <x v="11"/>
    <s v="dancing"/>
    <s v="unmarried"/>
    <x v="11"/>
    <x v="199"/>
    <d v="2015-01-07T00:00:00"/>
    <x v="0"/>
    <x v="2"/>
    <x v="0"/>
    <x v="0"/>
    <x v="1"/>
    <s v="Springfield"/>
    <s v="8926 Texas Ridge"/>
    <n v="16"/>
    <n v="1"/>
    <s v="?"/>
    <n v="2"/>
    <n v="1"/>
    <x v="1"/>
    <x v="413"/>
    <x v="368"/>
    <x v="363"/>
    <x v="392"/>
    <s v="BMW"/>
    <s v="M5"/>
    <n v="1998"/>
    <s v="N"/>
    <n v="0"/>
  </r>
  <r>
    <n v="126"/>
    <n v="34"/>
    <n v="628337"/>
    <d v="2007-11-14T00:00:00"/>
    <x v="1"/>
    <s v="100/300"/>
    <x v="1"/>
    <x v="463"/>
    <n v="0"/>
    <n v="453274"/>
    <x v="1"/>
    <x v="4"/>
    <x v="10"/>
    <s v="camping"/>
    <s v="wife"/>
    <x v="190"/>
    <x v="0"/>
    <d v="2015-02-23T00:00:00"/>
    <x v="2"/>
    <x v="0"/>
    <x v="0"/>
    <x v="2"/>
    <x v="0"/>
    <s v="Northbend"/>
    <s v="4231 3rd Ave"/>
    <n v="2"/>
    <n v="3"/>
    <s v="NO"/>
    <n v="0"/>
    <n v="1"/>
    <x v="0"/>
    <x v="414"/>
    <x v="34"/>
    <x v="35"/>
    <x v="393"/>
    <s v="Chevrolet"/>
    <s v="Tahoe"/>
    <n v="2007"/>
    <s v="N"/>
    <n v="0"/>
  </r>
  <r>
    <n v="411"/>
    <n v="56"/>
    <n v="574637"/>
    <d v="1992-07-30T00:00:00"/>
    <x v="2"/>
    <s v="250/500"/>
    <x v="0"/>
    <x v="464"/>
    <n v="0"/>
    <n v="479320"/>
    <x v="1"/>
    <x v="6"/>
    <x v="9"/>
    <s v="exercise"/>
    <s v="other-relative"/>
    <x v="1"/>
    <x v="0"/>
    <d v="2015-01-06T00:00:00"/>
    <x v="2"/>
    <x v="0"/>
    <x v="0"/>
    <x v="4"/>
    <x v="1"/>
    <s v="Springfield"/>
    <s v="8049 4th St"/>
    <n v="23"/>
    <n v="3"/>
    <s v="?"/>
    <n v="0"/>
    <n v="0"/>
    <x v="1"/>
    <x v="415"/>
    <x v="369"/>
    <x v="364"/>
    <x v="394"/>
    <s v="Volkswagen"/>
    <s v="Passat"/>
    <n v="2007"/>
    <s v="N"/>
    <n v="0"/>
  </r>
  <r>
    <n v="225"/>
    <n v="37"/>
    <n v="373600"/>
    <d v="2000-12-01T00:00:00"/>
    <x v="0"/>
    <s v="100/300"/>
    <x v="0"/>
    <x v="465"/>
    <n v="5000000"/>
    <n v="443462"/>
    <x v="1"/>
    <x v="5"/>
    <x v="13"/>
    <s v="yachting"/>
    <s v="not-in-family"/>
    <x v="191"/>
    <x v="0"/>
    <d v="2015-02-07T00:00:00"/>
    <x v="2"/>
    <x v="3"/>
    <x v="1"/>
    <x v="2"/>
    <x v="4"/>
    <s v="Northbrook"/>
    <s v="6501 5th Drive"/>
    <n v="19"/>
    <n v="3"/>
    <s v="?"/>
    <n v="2"/>
    <n v="2"/>
    <x v="2"/>
    <x v="416"/>
    <x v="370"/>
    <x v="254"/>
    <x v="269"/>
    <s v="Volkswagen"/>
    <s v="Passat"/>
    <n v="2015"/>
    <s v="N"/>
    <n v="0"/>
  </r>
  <r>
    <n v="35"/>
    <n v="35"/>
    <n v="930032"/>
    <d v="2002-09-10T00:00:00"/>
    <x v="2"/>
    <s v="100/300"/>
    <x v="1"/>
    <x v="466"/>
    <n v="0"/>
    <n v="446158"/>
    <x v="1"/>
    <x v="1"/>
    <x v="9"/>
    <s v="kayaking"/>
    <s v="not-in-family"/>
    <x v="1"/>
    <x v="200"/>
    <d v="2015-02-14T00:00:00"/>
    <x v="2"/>
    <x v="0"/>
    <x v="1"/>
    <x v="2"/>
    <x v="5"/>
    <s v="Hillsdale"/>
    <s v="7909 Andromedia Hwy"/>
    <n v="23"/>
    <n v="3"/>
    <s v="NO"/>
    <n v="2"/>
    <n v="2"/>
    <x v="2"/>
    <x v="417"/>
    <x v="371"/>
    <x v="283"/>
    <x v="395"/>
    <s v="Volkswagen"/>
    <s v="Jetta"/>
    <n v="1996"/>
    <s v="N"/>
    <n v="1"/>
  </r>
  <r>
    <n v="460"/>
    <n v="57"/>
    <n v="396590"/>
    <d v="1997-11-07T00:00:00"/>
    <x v="0"/>
    <s v="100/300"/>
    <x v="1"/>
    <x v="467"/>
    <n v="0"/>
    <n v="602514"/>
    <x v="1"/>
    <x v="7"/>
    <x v="0"/>
    <s v="skydiving"/>
    <s v="husband"/>
    <x v="80"/>
    <x v="0"/>
    <d v="2015-02-15T00:00:00"/>
    <x v="0"/>
    <x v="3"/>
    <x v="0"/>
    <x v="3"/>
    <x v="2"/>
    <s v="Riverwood"/>
    <s v="5865 Sky Lane"/>
    <n v="10"/>
    <n v="1"/>
    <s v="?"/>
    <n v="2"/>
    <n v="3"/>
    <x v="2"/>
    <x v="82"/>
    <x v="80"/>
    <x v="80"/>
    <x v="84"/>
    <s v="Nissan"/>
    <s v="Maxima"/>
    <n v="2014"/>
    <s v="Y"/>
    <n v="0"/>
  </r>
  <r>
    <n v="195"/>
    <n v="38"/>
    <n v="238412"/>
    <d v="1993-05-18T00:00:00"/>
    <x v="2"/>
    <s v="500/1000"/>
    <x v="1"/>
    <x v="468"/>
    <n v="6000000"/>
    <n v="477356"/>
    <x v="0"/>
    <x v="0"/>
    <x v="4"/>
    <s v="video-games"/>
    <s v="unmarried"/>
    <x v="186"/>
    <x v="35"/>
    <d v="2015-02-14T00:00:00"/>
    <x v="2"/>
    <x v="3"/>
    <x v="1"/>
    <x v="4"/>
    <x v="4"/>
    <s v="Springfield"/>
    <s v="1957 Washington Ave"/>
    <n v="12"/>
    <n v="3"/>
    <s v="YES"/>
    <n v="1"/>
    <n v="2"/>
    <x v="2"/>
    <x v="418"/>
    <x v="289"/>
    <x v="44"/>
    <x v="396"/>
    <s v="Dodge"/>
    <s v="Neon"/>
    <n v="2003"/>
    <s v="N"/>
    <n v="0"/>
  </r>
  <r>
    <n v="360"/>
    <n v="51"/>
    <n v="484321"/>
    <d v="1996-07-11T00:00:00"/>
    <x v="2"/>
    <s v="250/500"/>
    <x v="0"/>
    <x v="469"/>
    <n v="0"/>
    <n v="434669"/>
    <x v="0"/>
    <x v="1"/>
    <x v="3"/>
    <s v="hiking"/>
    <s v="not-in-family"/>
    <x v="1"/>
    <x v="1"/>
    <d v="2015-02-05T00:00:00"/>
    <x v="2"/>
    <x v="0"/>
    <x v="2"/>
    <x v="4"/>
    <x v="4"/>
    <s v="Riverwood"/>
    <s v="7649 Texas St"/>
    <n v="15"/>
    <n v="3"/>
    <s v="NO"/>
    <n v="2"/>
    <n v="0"/>
    <x v="0"/>
    <x v="419"/>
    <x v="372"/>
    <x v="215"/>
    <x v="397"/>
    <s v="BMW"/>
    <s v="X6"/>
    <n v="2000"/>
    <s v="N"/>
    <n v="0"/>
  </r>
  <r>
    <n v="300"/>
    <n v="49"/>
    <n v="795847"/>
    <d v="1995-12-17T00:00:00"/>
    <x v="2"/>
    <s v="100/300"/>
    <x v="0"/>
    <x v="470"/>
    <n v="0"/>
    <n v="609322"/>
    <x v="1"/>
    <x v="1"/>
    <x v="13"/>
    <s v="kayaking"/>
    <s v="wife"/>
    <x v="1"/>
    <x v="0"/>
    <d v="2015-01-04T00:00:00"/>
    <x v="1"/>
    <x v="1"/>
    <x v="3"/>
    <x v="1"/>
    <x v="0"/>
    <s v="Columbus"/>
    <s v="1992 Britain Drive"/>
    <n v="3"/>
    <n v="1"/>
    <s v="NO"/>
    <n v="1"/>
    <n v="0"/>
    <x v="2"/>
    <x v="109"/>
    <x v="78"/>
    <x v="78"/>
    <x v="91"/>
    <s v="Nissan"/>
    <s v="Maxima"/>
    <n v="2001"/>
    <s v="N"/>
    <n v="0"/>
  </r>
  <r>
    <n v="245"/>
    <n v="42"/>
    <n v="218456"/>
    <d v="2002-07-16T00:00:00"/>
    <x v="2"/>
    <s v="500/1000"/>
    <x v="0"/>
    <x v="471"/>
    <n v="7000000"/>
    <n v="614265"/>
    <x v="0"/>
    <x v="7"/>
    <x v="8"/>
    <s v="chess"/>
    <s v="other-relative"/>
    <x v="1"/>
    <x v="201"/>
    <d v="2015-02-20T00:00:00"/>
    <x v="3"/>
    <x v="1"/>
    <x v="1"/>
    <x v="0"/>
    <x v="7"/>
    <s v="Springfield"/>
    <s v="9685 Sky Ridge"/>
    <n v="19"/>
    <n v="1"/>
    <s v="?"/>
    <n v="2"/>
    <n v="2"/>
    <x v="1"/>
    <x v="80"/>
    <x v="86"/>
    <x v="78"/>
    <x v="91"/>
    <s v="Toyota"/>
    <s v="Camry"/>
    <n v="2011"/>
    <s v="Y"/>
    <n v="0"/>
  </r>
  <r>
    <n v="146"/>
    <n v="36"/>
    <n v="792673"/>
    <d v="2013-04-12T00:00:00"/>
    <x v="0"/>
    <s v="500/1000"/>
    <x v="1"/>
    <x v="472"/>
    <n v="0"/>
    <n v="606177"/>
    <x v="1"/>
    <x v="4"/>
    <x v="6"/>
    <s v="golf"/>
    <s v="other-relative"/>
    <x v="192"/>
    <x v="199"/>
    <d v="2015-02-05T00:00:00"/>
    <x v="2"/>
    <x v="0"/>
    <x v="2"/>
    <x v="0"/>
    <x v="5"/>
    <s v="Hillsdale"/>
    <s v="3457 Texas Lane"/>
    <n v="16"/>
    <n v="3"/>
    <s v="NO"/>
    <n v="1"/>
    <n v="1"/>
    <x v="2"/>
    <x v="420"/>
    <x v="228"/>
    <x v="365"/>
    <x v="237"/>
    <s v="Nissan"/>
    <s v="Ultima"/>
    <n v="2015"/>
    <s v="N"/>
    <n v="0"/>
  </r>
  <r>
    <n v="67"/>
    <n v="29"/>
    <n v="662256"/>
    <d v="1995-11-13T00:00:00"/>
    <x v="2"/>
    <s v="250/500"/>
    <x v="0"/>
    <x v="473"/>
    <n v="0"/>
    <n v="461514"/>
    <x v="0"/>
    <x v="5"/>
    <x v="12"/>
    <s v="polo"/>
    <s v="husband"/>
    <x v="193"/>
    <x v="104"/>
    <d v="2015-01-15T00:00:00"/>
    <x v="0"/>
    <x v="2"/>
    <x v="0"/>
    <x v="3"/>
    <x v="0"/>
    <s v="Columbus"/>
    <s v="7693 Cherokee Lane"/>
    <n v="16"/>
    <n v="1"/>
    <s v="NO"/>
    <n v="0"/>
    <n v="3"/>
    <x v="0"/>
    <x v="421"/>
    <x v="373"/>
    <x v="207"/>
    <x v="117"/>
    <s v="Saab"/>
    <s v="92x"/>
    <n v="1998"/>
    <s v="Y"/>
    <n v="0"/>
  </r>
  <r>
    <n v="380"/>
    <n v="56"/>
    <n v="971338"/>
    <d v="2004-11-04T00:00:00"/>
    <x v="0"/>
    <s v="100/300"/>
    <x v="0"/>
    <x v="474"/>
    <n v="0"/>
    <n v="454685"/>
    <x v="0"/>
    <x v="0"/>
    <x v="13"/>
    <s v="cross-fit"/>
    <s v="other-relative"/>
    <x v="4"/>
    <x v="0"/>
    <d v="2015-01-05T00:00:00"/>
    <x v="0"/>
    <x v="0"/>
    <x v="2"/>
    <x v="0"/>
    <x v="1"/>
    <s v="Northbend"/>
    <s v="3167 4th Ridge"/>
    <n v="10"/>
    <n v="1"/>
    <s v="?"/>
    <n v="0"/>
    <n v="1"/>
    <x v="0"/>
    <x v="422"/>
    <x v="374"/>
    <x v="366"/>
    <x v="398"/>
    <s v="Saab"/>
    <n v="95"/>
    <n v="1996"/>
    <s v="Y"/>
    <n v="0"/>
  </r>
  <r>
    <n v="389"/>
    <n v="53"/>
    <n v="714738"/>
    <d v="1998-03-21T00:00:00"/>
    <x v="2"/>
    <s v="500/1000"/>
    <x v="1"/>
    <x v="475"/>
    <n v="0"/>
    <n v="477260"/>
    <x v="0"/>
    <x v="4"/>
    <x v="3"/>
    <s v="chess"/>
    <s v="unmarried"/>
    <x v="1"/>
    <x v="0"/>
    <d v="2015-01-01T00:00:00"/>
    <x v="1"/>
    <x v="1"/>
    <x v="1"/>
    <x v="0"/>
    <x v="5"/>
    <s v="Riverwood"/>
    <s v="1617 Rock Drive"/>
    <n v="6"/>
    <n v="1"/>
    <s v="NO"/>
    <n v="1"/>
    <n v="2"/>
    <x v="2"/>
    <x v="226"/>
    <x v="213"/>
    <x v="129"/>
    <x v="399"/>
    <s v="Mercedes"/>
    <s v="C300"/>
    <n v="2001"/>
    <s v="Y"/>
    <n v="0"/>
  </r>
  <r>
    <n v="317"/>
    <n v="46"/>
    <n v="753844"/>
    <d v="1999-07-22T00:00:00"/>
    <x v="1"/>
    <s v="250/500"/>
    <x v="0"/>
    <x v="476"/>
    <n v="0"/>
    <n v="469126"/>
    <x v="0"/>
    <x v="0"/>
    <x v="2"/>
    <s v="yachting"/>
    <s v="other-relative"/>
    <x v="194"/>
    <x v="0"/>
    <d v="2015-01-26T00:00:00"/>
    <x v="0"/>
    <x v="3"/>
    <x v="0"/>
    <x v="2"/>
    <x v="4"/>
    <s v="Arlington"/>
    <s v="7877 3rd Ridge"/>
    <n v="18"/>
    <n v="1"/>
    <s v="NO"/>
    <n v="2"/>
    <n v="1"/>
    <x v="2"/>
    <x v="423"/>
    <x v="375"/>
    <x v="367"/>
    <x v="400"/>
    <s v="Mercedes"/>
    <s v="ML350"/>
    <n v="1999"/>
    <s v="Y"/>
    <n v="0"/>
  </r>
  <r>
    <n v="264"/>
    <n v="44"/>
    <n v="976645"/>
    <d v="2010-02-28T00:00:00"/>
    <x v="2"/>
    <s v="100/300"/>
    <x v="2"/>
    <x v="477"/>
    <n v="6000000"/>
    <n v="443402"/>
    <x v="0"/>
    <x v="6"/>
    <x v="8"/>
    <s v="sleeping"/>
    <s v="wife"/>
    <x v="1"/>
    <x v="0"/>
    <d v="2015-02-13T00:00:00"/>
    <x v="2"/>
    <x v="2"/>
    <x v="0"/>
    <x v="2"/>
    <x v="0"/>
    <s v="Springfield"/>
    <s v="9325 Lincoln Drive"/>
    <n v="20"/>
    <n v="3"/>
    <s v="NO"/>
    <n v="0"/>
    <n v="2"/>
    <x v="2"/>
    <x v="424"/>
    <x v="376"/>
    <x v="368"/>
    <x v="401"/>
    <s v="Ford"/>
    <s v="Fusion"/>
    <n v="1999"/>
    <s v="N"/>
    <n v="0"/>
  </r>
  <r>
    <n v="20"/>
    <n v="21"/>
    <n v="918037"/>
    <d v="2005-01-30T00:00:00"/>
    <x v="0"/>
    <s v="250/500"/>
    <x v="0"/>
    <x v="478"/>
    <n v="0"/>
    <n v="479408"/>
    <x v="1"/>
    <x v="4"/>
    <x v="7"/>
    <s v="polo"/>
    <s v="other-relative"/>
    <x v="1"/>
    <x v="195"/>
    <d v="2015-01-14T00:00:00"/>
    <x v="0"/>
    <x v="2"/>
    <x v="1"/>
    <x v="2"/>
    <x v="7"/>
    <s v="Northbrook"/>
    <s v="5855 Apache St"/>
    <n v="14"/>
    <n v="1"/>
    <s v="NO"/>
    <n v="0"/>
    <n v="0"/>
    <x v="1"/>
    <x v="425"/>
    <x v="377"/>
    <x v="369"/>
    <x v="402"/>
    <s v="Accura"/>
    <s v="MDX"/>
    <n v="2006"/>
    <s v="N"/>
    <n v="0"/>
  </r>
  <r>
    <n v="116"/>
    <n v="30"/>
    <n v="996253"/>
    <d v="2001-11-29T00:00:00"/>
    <x v="1"/>
    <s v="500/1000"/>
    <x v="2"/>
    <x v="479"/>
    <n v="0"/>
    <n v="467227"/>
    <x v="0"/>
    <x v="7"/>
    <x v="11"/>
    <s v="golf"/>
    <s v="not-in-family"/>
    <x v="1"/>
    <x v="202"/>
    <d v="2015-01-31T00:00:00"/>
    <x v="2"/>
    <x v="3"/>
    <x v="0"/>
    <x v="3"/>
    <x v="4"/>
    <s v="Riverwood"/>
    <s v="1328 Texas Lane"/>
    <n v="8"/>
    <n v="3"/>
    <s v="NO"/>
    <n v="0"/>
    <n v="3"/>
    <x v="1"/>
    <x v="362"/>
    <x v="18"/>
    <x v="91"/>
    <x v="403"/>
    <s v="Volkswagen"/>
    <s v="Passat"/>
    <n v="2004"/>
    <s v="Y"/>
    <n v="0"/>
  </r>
  <r>
    <n v="222"/>
    <n v="40"/>
    <n v="373731"/>
    <d v="2012-12-24T00:00:00"/>
    <x v="2"/>
    <s v="100/300"/>
    <x v="0"/>
    <x v="480"/>
    <n v="0"/>
    <n v="468433"/>
    <x v="0"/>
    <x v="7"/>
    <x v="3"/>
    <s v="camping"/>
    <s v="unmarried"/>
    <x v="191"/>
    <x v="17"/>
    <d v="2015-01-22T00:00:00"/>
    <x v="2"/>
    <x v="2"/>
    <x v="1"/>
    <x v="3"/>
    <x v="2"/>
    <s v="Springfield"/>
    <s v="4567 Pine Ave"/>
    <n v="17"/>
    <n v="2"/>
    <s v="YES"/>
    <n v="2"/>
    <n v="0"/>
    <x v="1"/>
    <x v="426"/>
    <x v="378"/>
    <x v="370"/>
    <x v="404"/>
    <s v="BMW"/>
    <s v="3 Series"/>
    <n v="2013"/>
    <s v="N"/>
    <n v="0"/>
  </r>
  <r>
    <n v="439"/>
    <n v="56"/>
    <n v="836272"/>
    <d v="1997-05-11T00:00:00"/>
    <x v="0"/>
    <s v="100/300"/>
    <x v="2"/>
    <x v="481"/>
    <n v="0"/>
    <n v="604289"/>
    <x v="0"/>
    <x v="5"/>
    <x v="3"/>
    <s v="video-games"/>
    <s v="own-child"/>
    <x v="3"/>
    <x v="129"/>
    <d v="2015-01-30T00:00:00"/>
    <x v="0"/>
    <x v="2"/>
    <x v="1"/>
    <x v="4"/>
    <x v="5"/>
    <s v="Springfield"/>
    <s v="7575 Pine St"/>
    <n v="9"/>
    <n v="1"/>
    <s v="NO"/>
    <n v="2"/>
    <n v="0"/>
    <x v="1"/>
    <x v="427"/>
    <x v="379"/>
    <x v="371"/>
    <x v="405"/>
    <s v="Jeep"/>
    <s v="Wrangler"/>
    <n v="2009"/>
    <s v="N"/>
    <n v="0"/>
  </r>
  <r>
    <n v="66"/>
    <n v="28"/>
    <n v="167231"/>
    <d v="1994-01-26T00:00:00"/>
    <x v="1"/>
    <s v="100/300"/>
    <x v="1"/>
    <x v="482"/>
    <n v="0"/>
    <n v="471366"/>
    <x v="0"/>
    <x v="2"/>
    <x v="12"/>
    <s v="exercise"/>
    <s v="husband"/>
    <x v="1"/>
    <x v="48"/>
    <d v="2015-02-17T00:00:00"/>
    <x v="0"/>
    <x v="3"/>
    <x v="2"/>
    <x v="3"/>
    <x v="2"/>
    <s v="Springfield"/>
    <s v="2850 Washington St"/>
    <n v="0"/>
    <n v="1"/>
    <s v="?"/>
    <n v="2"/>
    <n v="1"/>
    <x v="1"/>
    <x v="428"/>
    <x v="380"/>
    <x v="372"/>
    <x v="406"/>
    <s v="Nissan"/>
    <s v="Maxima"/>
    <n v="1995"/>
    <s v="N"/>
    <n v="0"/>
  </r>
  <r>
    <n v="128"/>
    <n v="29"/>
    <n v="743330"/>
    <d v="2010-11-04T00:00:00"/>
    <x v="0"/>
    <s v="500/1000"/>
    <x v="0"/>
    <x v="483"/>
    <n v="0"/>
    <n v="450746"/>
    <x v="0"/>
    <x v="5"/>
    <x v="6"/>
    <s v="golf"/>
    <s v="husband"/>
    <x v="1"/>
    <x v="203"/>
    <d v="2015-02-20T00:00:00"/>
    <x v="0"/>
    <x v="2"/>
    <x v="2"/>
    <x v="2"/>
    <x v="1"/>
    <s v="Riverwood"/>
    <s v="9169 Cherokee Hwy"/>
    <n v="2"/>
    <n v="1"/>
    <s v="NO"/>
    <n v="0"/>
    <n v="0"/>
    <x v="1"/>
    <x v="429"/>
    <x v="381"/>
    <x v="373"/>
    <x v="407"/>
    <s v="Chevrolet"/>
    <s v="Malibu"/>
    <n v="2003"/>
    <s v="N"/>
    <n v="0"/>
  </r>
  <r>
    <n v="69"/>
    <n v="24"/>
    <n v="807369"/>
    <d v="1992-06-19T00:00:00"/>
    <x v="1"/>
    <s v="500/1000"/>
    <x v="2"/>
    <x v="484"/>
    <n v="0"/>
    <n v="614948"/>
    <x v="1"/>
    <x v="5"/>
    <x v="3"/>
    <s v="yachting"/>
    <s v="other-relative"/>
    <x v="1"/>
    <x v="0"/>
    <d v="2015-02-04T00:00:00"/>
    <x v="2"/>
    <x v="2"/>
    <x v="1"/>
    <x v="0"/>
    <x v="2"/>
    <s v="Springfield"/>
    <s v="6443 Washington Ridge"/>
    <n v="23"/>
    <n v="3"/>
    <s v="?"/>
    <n v="0"/>
    <n v="0"/>
    <x v="2"/>
    <x v="430"/>
    <x v="382"/>
    <x v="374"/>
    <x v="408"/>
    <s v="Dodge"/>
    <s v="RAM"/>
    <n v="2012"/>
    <s v="N"/>
    <n v="0"/>
  </r>
  <r>
    <n v="294"/>
    <n v="46"/>
    <n v="735307"/>
    <d v="2010-06-02T00:00:00"/>
    <x v="2"/>
    <s v="100/300"/>
    <x v="2"/>
    <x v="485"/>
    <n v="0"/>
    <n v="473935"/>
    <x v="0"/>
    <x v="6"/>
    <x v="5"/>
    <s v="exercise"/>
    <s v="own-child"/>
    <x v="1"/>
    <x v="0"/>
    <d v="2015-02-23T00:00:00"/>
    <x v="0"/>
    <x v="0"/>
    <x v="2"/>
    <x v="3"/>
    <x v="0"/>
    <s v="Northbend"/>
    <s v="6751 5th Hwy"/>
    <n v="8"/>
    <n v="1"/>
    <s v="NO"/>
    <n v="0"/>
    <n v="3"/>
    <x v="0"/>
    <x v="302"/>
    <x v="383"/>
    <x v="271"/>
    <x v="409"/>
    <s v="Mercedes"/>
    <s v="ML350"/>
    <n v="2013"/>
    <s v="N"/>
    <n v="0"/>
  </r>
  <r>
    <n v="19"/>
    <n v="29"/>
    <n v="789208"/>
    <d v="2002-10-12T00:00:00"/>
    <x v="0"/>
    <s v="250/500"/>
    <x v="2"/>
    <x v="486"/>
    <n v="0"/>
    <n v="617267"/>
    <x v="0"/>
    <x v="7"/>
    <x v="10"/>
    <s v="cross-fit"/>
    <s v="not-in-family"/>
    <x v="1"/>
    <x v="0"/>
    <d v="2015-02-08T00:00:00"/>
    <x v="2"/>
    <x v="3"/>
    <x v="2"/>
    <x v="4"/>
    <x v="2"/>
    <s v="Columbus"/>
    <s v="2289 Weaver Ridge"/>
    <n v="6"/>
    <n v="3"/>
    <s v="NO"/>
    <n v="0"/>
    <n v="2"/>
    <x v="1"/>
    <x v="229"/>
    <x v="384"/>
    <x v="375"/>
    <x v="410"/>
    <s v="Dodge"/>
    <s v="Neon"/>
    <n v="2005"/>
    <s v="Y"/>
    <n v="0"/>
  </r>
  <r>
    <n v="191"/>
    <n v="33"/>
    <n v="585324"/>
    <d v="2008-02-25T00:00:00"/>
    <x v="0"/>
    <s v="500/1000"/>
    <x v="1"/>
    <x v="487"/>
    <n v="0"/>
    <n v="470670"/>
    <x v="0"/>
    <x v="5"/>
    <x v="3"/>
    <s v="movies"/>
    <s v="unmarried"/>
    <x v="195"/>
    <x v="204"/>
    <d v="2015-02-21T00:00:00"/>
    <x v="1"/>
    <x v="1"/>
    <x v="1"/>
    <x v="1"/>
    <x v="4"/>
    <s v="Arlington"/>
    <s v="8306 1st Drive"/>
    <n v="3"/>
    <n v="1"/>
    <s v="YES"/>
    <n v="1"/>
    <n v="1"/>
    <x v="2"/>
    <x v="431"/>
    <x v="385"/>
    <x v="376"/>
    <x v="411"/>
    <s v="Toyota"/>
    <s v="Corolla"/>
    <n v="2005"/>
    <s v="N"/>
    <n v="0"/>
  </r>
  <r>
    <n v="4"/>
    <n v="39"/>
    <n v="498759"/>
    <d v="1996-09-05T00:00:00"/>
    <x v="2"/>
    <s v="100/300"/>
    <x v="0"/>
    <x v="488"/>
    <n v="6000000"/>
    <n v="450368"/>
    <x v="1"/>
    <x v="5"/>
    <x v="1"/>
    <s v="reading"/>
    <s v="unmarried"/>
    <x v="132"/>
    <x v="0"/>
    <d v="2015-01-13T00:00:00"/>
    <x v="2"/>
    <x v="3"/>
    <x v="1"/>
    <x v="4"/>
    <x v="1"/>
    <s v="Northbend"/>
    <s v="2603 Andromedia Hwy"/>
    <n v="14"/>
    <n v="3"/>
    <s v="YES"/>
    <n v="1"/>
    <n v="3"/>
    <x v="1"/>
    <x v="432"/>
    <x v="386"/>
    <x v="377"/>
    <x v="412"/>
    <s v="Jeep"/>
    <s v="Grand Cherokee"/>
    <n v="2007"/>
    <s v="N"/>
    <n v="0"/>
  </r>
  <r>
    <n v="298"/>
    <n v="49"/>
    <n v="795004"/>
    <d v="1998-03-16T00:00:00"/>
    <x v="0"/>
    <s v="250/500"/>
    <x v="2"/>
    <x v="489"/>
    <n v="0"/>
    <n v="448809"/>
    <x v="0"/>
    <x v="0"/>
    <x v="1"/>
    <s v="camping"/>
    <s v="wife"/>
    <x v="1"/>
    <x v="46"/>
    <d v="2015-01-17T00:00:00"/>
    <x v="2"/>
    <x v="0"/>
    <x v="0"/>
    <x v="3"/>
    <x v="2"/>
    <s v="Northbrook"/>
    <s v="6479 Francis Ave"/>
    <n v="16"/>
    <n v="3"/>
    <s v="NO"/>
    <n v="0"/>
    <n v="2"/>
    <x v="2"/>
    <x v="58"/>
    <x v="334"/>
    <x v="324"/>
    <x v="350"/>
    <s v="Saab"/>
    <n v="95"/>
    <n v="2007"/>
    <s v="N"/>
    <n v="0"/>
  </r>
  <r>
    <n v="231"/>
    <n v="43"/>
    <n v="203250"/>
    <d v="2010-04-22T00:00:00"/>
    <x v="1"/>
    <s v="100/300"/>
    <x v="1"/>
    <x v="490"/>
    <n v="0"/>
    <n v="469653"/>
    <x v="1"/>
    <x v="4"/>
    <x v="12"/>
    <s v="reading"/>
    <s v="not-in-family"/>
    <x v="1"/>
    <x v="0"/>
    <d v="2015-02-18T00:00:00"/>
    <x v="0"/>
    <x v="2"/>
    <x v="1"/>
    <x v="0"/>
    <x v="2"/>
    <s v="Northbend"/>
    <s v="6428 Andromedia Lane"/>
    <n v="12"/>
    <n v="1"/>
    <s v="?"/>
    <n v="1"/>
    <n v="2"/>
    <x v="2"/>
    <x v="87"/>
    <x v="84"/>
    <x v="85"/>
    <x v="89"/>
    <s v="Chevrolet"/>
    <s v="Malibu"/>
    <n v="2015"/>
    <s v="N"/>
    <n v="0"/>
  </r>
  <r>
    <n v="338"/>
    <n v="47"/>
    <n v="430794"/>
    <d v="2008-01-25T00:00:00"/>
    <x v="0"/>
    <s v="250/500"/>
    <x v="1"/>
    <x v="491"/>
    <n v="0"/>
    <n v="615688"/>
    <x v="1"/>
    <x v="2"/>
    <x v="3"/>
    <s v="board-games"/>
    <s v="own-child"/>
    <x v="1"/>
    <x v="69"/>
    <d v="2015-01-14T00:00:00"/>
    <x v="2"/>
    <x v="2"/>
    <x v="0"/>
    <x v="3"/>
    <x v="3"/>
    <s v="Northbrook"/>
    <s v="9081 Cherokee Hwy"/>
    <n v="1"/>
    <n v="3"/>
    <s v="NO"/>
    <n v="2"/>
    <n v="3"/>
    <x v="1"/>
    <x v="5"/>
    <x v="51"/>
    <x v="5"/>
    <x v="52"/>
    <s v="Dodge"/>
    <s v="RAM"/>
    <n v="2014"/>
    <s v="Y"/>
    <n v="0"/>
  </r>
  <r>
    <n v="261"/>
    <n v="46"/>
    <n v="156636"/>
    <d v="2000-09-10T00:00:00"/>
    <x v="1"/>
    <s v="100/300"/>
    <x v="0"/>
    <x v="492"/>
    <n v="0"/>
    <n v="465631"/>
    <x v="0"/>
    <x v="1"/>
    <x v="5"/>
    <s v="camping"/>
    <s v="unmarried"/>
    <x v="1"/>
    <x v="128"/>
    <d v="2015-01-27T00:00:00"/>
    <x v="0"/>
    <x v="2"/>
    <x v="1"/>
    <x v="3"/>
    <x v="0"/>
    <s v="Springfield"/>
    <s v="1532 Washington St"/>
    <n v="19"/>
    <n v="1"/>
    <s v="?"/>
    <n v="0"/>
    <n v="3"/>
    <x v="1"/>
    <x v="433"/>
    <x v="387"/>
    <x v="378"/>
    <x v="413"/>
    <s v="Chevrolet"/>
    <s v="Tahoe"/>
    <n v="2013"/>
    <s v="N"/>
    <n v="0"/>
  </r>
  <r>
    <n v="321"/>
    <n v="44"/>
    <n v="284143"/>
    <d v="2008-04-23T00:00:00"/>
    <x v="2"/>
    <s v="500/1000"/>
    <x v="1"/>
    <x v="493"/>
    <n v="6000000"/>
    <n v="443344"/>
    <x v="0"/>
    <x v="2"/>
    <x v="1"/>
    <s v="hiking"/>
    <s v="husband"/>
    <x v="1"/>
    <x v="205"/>
    <d v="2015-02-12T00:00:00"/>
    <x v="1"/>
    <x v="1"/>
    <x v="3"/>
    <x v="0"/>
    <x v="2"/>
    <s v="Northbend"/>
    <s v="4625 MLK Drive"/>
    <n v="7"/>
    <n v="1"/>
    <s v="?"/>
    <n v="1"/>
    <n v="2"/>
    <x v="2"/>
    <x v="434"/>
    <x v="388"/>
    <x v="44"/>
    <x v="26"/>
    <s v="Accura"/>
    <s v="MDX"/>
    <n v="1999"/>
    <s v="N"/>
    <n v="0"/>
  </r>
  <r>
    <n v="0"/>
    <n v="32"/>
    <n v="740518"/>
    <d v="2011-02-18T00:00:00"/>
    <x v="0"/>
    <s v="500/1000"/>
    <x v="0"/>
    <x v="494"/>
    <n v="0"/>
    <n v="441363"/>
    <x v="0"/>
    <x v="6"/>
    <x v="4"/>
    <s v="base-jumping"/>
    <s v="wife"/>
    <x v="166"/>
    <x v="206"/>
    <d v="2015-01-17T00:00:00"/>
    <x v="2"/>
    <x v="2"/>
    <x v="1"/>
    <x v="4"/>
    <x v="2"/>
    <s v="Springfield"/>
    <s v="1529 Elm Ridge"/>
    <n v="6"/>
    <n v="4"/>
    <s v="?"/>
    <n v="1"/>
    <n v="1"/>
    <x v="2"/>
    <x v="435"/>
    <x v="309"/>
    <x v="110"/>
    <x v="414"/>
    <s v="Accura"/>
    <s v="MDX"/>
    <n v="2002"/>
    <s v="N"/>
    <n v="0"/>
  </r>
  <r>
    <n v="405"/>
    <n v="58"/>
    <n v="445289"/>
    <d v="2012-04-24T00:00:00"/>
    <x v="2"/>
    <s v="250/500"/>
    <x v="2"/>
    <x v="495"/>
    <n v="0"/>
    <n v="462683"/>
    <x v="0"/>
    <x v="0"/>
    <x v="8"/>
    <s v="exercise"/>
    <s v="not-in-family"/>
    <x v="1"/>
    <x v="119"/>
    <d v="2015-01-13T00:00:00"/>
    <x v="0"/>
    <x v="3"/>
    <x v="0"/>
    <x v="0"/>
    <x v="2"/>
    <s v="Arlington"/>
    <s v="2086 Francis Drive"/>
    <n v="11"/>
    <n v="1"/>
    <s v="?"/>
    <n v="0"/>
    <n v="0"/>
    <x v="1"/>
    <x v="436"/>
    <x v="389"/>
    <x v="379"/>
    <x v="415"/>
    <s v="Mercedes"/>
    <s v="ML350"/>
    <n v="1997"/>
    <s v="Y"/>
    <n v="0"/>
  </r>
  <r>
    <n v="304"/>
    <n v="49"/>
    <n v="599262"/>
    <d v="2001-09-25T00:00:00"/>
    <x v="1"/>
    <s v="100/300"/>
    <x v="0"/>
    <x v="496"/>
    <n v="0"/>
    <n v="463184"/>
    <x v="1"/>
    <x v="1"/>
    <x v="0"/>
    <s v="camping"/>
    <s v="own-child"/>
    <x v="1"/>
    <x v="0"/>
    <d v="2015-01-21T00:00:00"/>
    <x v="0"/>
    <x v="0"/>
    <x v="1"/>
    <x v="3"/>
    <x v="5"/>
    <s v="Northbend"/>
    <s v="9066 Best Ridge"/>
    <n v="2"/>
    <n v="1"/>
    <s v="YES"/>
    <n v="1"/>
    <n v="1"/>
    <x v="0"/>
    <x v="437"/>
    <x v="390"/>
    <x v="380"/>
    <x v="416"/>
    <s v="Saab"/>
    <n v="95"/>
    <n v="2013"/>
    <s v="N"/>
    <n v="0"/>
  </r>
  <r>
    <n v="1"/>
    <n v="29"/>
    <n v="357949"/>
    <d v="2006-05-24T00:00:00"/>
    <x v="0"/>
    <s v="500/1000"/>
    <x v="2"/>
    <x v="497"/>
    <n v="0"/>
    <n v="612826"/>
    <x v="1"/>
    <x v="7"/>
    <x v="0"/>
    <s v="paintball"/>
    <s v="other-relative"/>
    <x v="196"/>
    <x v="0"/>
    <d v="2015-01-01T00:00:00"/>
    <x v="0"/>
    <x v="0"/>
    <x v="1"/>
    <x v="0"/>
    <x v="0"/>
    <s v="Northbrook"/>
    <s v="7178 Best Drive"/>
    <n v="15"/>
    <n v="1"/>
    <s v="?"/>
    <n v="2"/>
    <n v="3"/>
    <x v="0"/>
    <x v="438"/>
    <x v="391"/>
    <x v="381"/>
    <x v="54"/>
    <s v="Honda"/>
    <s v="CRV"/>
    <n v="2003"/>
    <s v="N"/>
    <n v="0"/>
  </r>
  <r>
    <n v="26"/>
    <n v="39"/>
    <n v="493161"/>
    <d v="1992-01-30T00:00:00"/>
    <x v="1"/>
    <s v="250/500"/>
    <x v="0"/>
    <x v="498"/>
    <n v="0"/>
    <n v="433155"/>
    <x v="0"/>
    <x v="4"/>
    <x v="4"/>
    <s v="sleeping"/>
    <s v="husband"/>
    <x v="1"/>
    <x v="59"/>
    <d v="2015-02-18T00:00:00"/>
    <x v="0"/>
    <x v="0"/>
    <x v="0"/>
    <x v="0"/>
    <x v="4"/>
    <s v="Columbus"/>
    <s v="9821 Francis Ave"/>
    <n v="0"/>
    <n v="1"/>
    <s v="NO"/>
    <n v="0"/>
    <n v="2"/>
    <x v="1"/>
    <x v="439"/>
    <x v="392"/>
    <x v="382"/>
    <x v="417"/>
    <s v="Mercedes"/>
    <s v="ML350"/>
    <n v="2015"/>
    <s v="N"/>
    <n v="0"/>
  </r>
  <r>
    <n v="202"/>
    <n v="38"/>
    <n v="320251"/>
    <d v="2009-01-24T00:00:00"/>
    <x v="2"/>
    <s v="100/300"/>
    <x v="1"/>
    <x v="499"/>
    <n v="0"/>
    <n v="616120"/>
    <x v="1"/>
    <x v="2"/>
    <x v="3"/>
    <s v="exercise"/>
    <s v="husband"/>
    <x v="1"/>
    <x v="207"/>
    <d v="2015-02-04T00:00:00"/>
    <x v="0"/>
    <x v="0"/>
    <x v="0"/>
    <x v="3"/>
    <x v="4"/>
    <s v="Hillsdale"/>
    <s v="7061 Cherokee Drive"/>
    <n v="12"/>
    <n v="1"/>
    <s v="YES"/>
    <n v="1"/>
    <n v="1"/>
    <x v="2"/>
    <x v="283"/>
    <x v="393"/>
    <x v="383"/>
    <x v="271"/>
    <s v="Nissan"/>
    <s v="Ultima"/>
    <n v="2005"/>
    <s v="N"/>
    <n v="0"/>
  </r>
  <r>
    <n v="289"/>
    <n v="48"/>
    <n v="231127"/>
    <d v="1995-08-29T00:00:00"/>
    <x v="2"/>
    <s v="500/1000"/>
    <x v="2"/>
    <x v="500"/>
    <n v="8000000"/>
    <n v="461744"/>
    <x v="1"/>
    <x v="1"/>
    <x v="11"/>
    <s v="board-games"/>
    <s v="own-child"/>
    <x v="1"/>
    <x v="172"/>
    <d v="2015-01-09T00:00:00"/>
    <x v="0"/>
    <x v="3"/>
    <x v="2"/>
    <x v="3"/>
    <x v="0"/>
    <s v="Springfield"/>
    <s v="1325 1st Lane"/>
    <n v="1"/>
    <n v="1"/>
    <s v="?"/>
    <n v="1"/>
    <n v="0"/>
    <x v="1"/>
    <x v="440"/>
    <x v="187"/>
    <x v="44"/>
    <x v="418"/>
    <s v="Accura"/>
    <s v="TL"/>
    <n v="1999"/>
    <s v="N"/>
    <n v="0"/>
  </r>
  <r>
    <n v="61"/>
    <n v="26"/>
    <n v="766193"/>
    <d v="2011-07-31T00:00:00"/>
    <x v="0"/>
    <s v="100/300"/>
    <x v="1"/>
    <x v="501"/>
    <n v="6000000"/>
    <n v="475916"/>
    <x v="1"/>
    <x v="7"/>
    <x v="13"/>
    <s v="skydiving"/>
    <s v="wife"/>
    <x v="1"/>
    <x v="110"/>
    <d v="2015-02-14T00:00:00"/>
    <x v="2"/>
    <x v="2"/>
    <x v="0"/>
    <x v="2"/>
    <x v="1"/>
    <s v="Hillsdale"/>
    <s v="3769 Sky St"/>
    <n v="16"/>
    <n v="2"/>
    <s v="YES"/>
    <n v="1"/>
    <n v="0"/>
    <x v="2"/>
    <x v="441"/>
    <x v="383"/>
    <x v="183"/>
    <x v="419"/>
    <s v="Ford"/>
    <s v="F150"/>
    <n v="2015"/>
    <s v="Y"/>
    <n v="0"/>
  </r>
  <r>
    <n v="334"/>
    <n v="46"/>
    <n v="555374"/>
    <d v="2013-01-05T00:00:00"/>
    <x v="2"/>
    <s v="100/300"/>
    <x v="0"/>
    <x v="502"/>
    <n v="6000000"/>
    <n v="454434"/>
    <x v="0"/>
    <x v="0"/>
    <x v="2"/>
    <s v="reading"/>
    <s v="other-relative"/>
    <x v="1"/>
    <x v="0"/>
    <d v="2015-01-03T00:00:00"/>
    <x v="0"/>
    <x v="2"/>
    <x v="1"/>
    <x v="0"/>
    <x v="4"/>
    <s v="Hillsdale"/>
    <s v="8489 Pine Hwy"/>
    <n v="2"/>
    <n v="1"/>
    <s v="NO"/>
    <n v="2"/>
    <n v="1"/>
    <x v="2"/>
    <x v="392"/>
    <x v="394"/>
    <x v="343"/>
    <x v="326"/>
    <s v="Jeep"/>
    <s v="Grand Cherokee"/>
    <n v="1998"/>
    <s v="N"/>
    <n v="0"/>
  </r>
  <r>
    <n v="12"/>
    <n v="24"/>
    <n v="491484"/>
    <d v="1994-11-18T00:00:00"/>
    <x v="2"/>
    <s v="500/1000"/>
    <x v="0"/>
    <x v="503"/>
    <n v="0"/>
    <n v="464353"/>
    <x v="1"/>
    <x v="1"/>
    <x v="4"/>
    <s v="paintball"/>
    <s v="other-relative"/>
    <x v="20"/>
    <x v="0"/>
    <d v="2015-02-04T00:00:00"/>
    <x v="2"/>
    <x v="2"/>
    <x v="1"/>
    <x v="0"/>
    <x v="2"/>
    <s v="Riverwood"/>
    <s v="6329 Apache Ave"/>
    <n v="13"/>
    <n v="3"/>
    <s v="NO"/>
    <n v="2"/>
    <n v="1"/>
    <x v="1"/>
    <x v="442"/>
    <x v="395"/>
    <x v="384"/>
    <x v="420"/>
    <s v="Nissan"/>
    <s v="Ultima"/>
    <n v="2011"/>
    <s v="N"/>
    <n v="0"/>
  </r>
  <r>
    <n v="86"/>
    <n v="29"/>
    <n v="925128"/>
    <d v="2014-08-30T00:00:00"/>
    <x v="2"/>
    <s v="100/300"/>
    <x v="1"/>
    <x v="504"/>
    <n v="0"/>
    <n v="610302"/>
    <x v="0"/>
    <x v="5"/>
    <x v="5"/>
    <s v="yachting"/>
    <s v="husband"/>
    <x v="197"/>
    <x v="208"/>
    <d v="2015-01-30T00:00:00"/>
    <x v="0"/>
    <x v="3"/>
    <x v="1"/>
    <x v="0"/>
    <x v="2"/>
    <s v="Northbrook"/>
    <s v="9293 Pine Lane"/>
    <n v="0"/>
    <n v="1"/>
    <s v="NO"/>
    <n v="2"/>
    <n v="2"/>
    <x v="0"/>
    <x v="57"/>
    <x v="318"/>
    <x v="385"/>
    <x v="421"/>
    <s v="Accura"/>
    <s v="MDX"/>
    <n v="2005"/>
    <s v="N"/>
    <n v="0"/>
  </r>
  <r>
    <n v="83"/>
    <n v="24"/>
    <n v="265093"/>
    <d v="2006-01-01T00:00:00"/>
    <x v="1"/>
    <s v="500/1000"/>
    <x v="0"/>
    <x v="505"/>
    <n v="0"/>
    <n v="462106"/>
    <x v="1"/>
    <x v="5"/>
    <x v="1"/>
    <s v="board-games"/>
    <s v="unmarried"/>
    <x v="1"/>
    <x v="0"/>
    <d v="2015-02-20T00:00:00"/>
    <x v="2"/>
    <x v="3"/>
    <x v="2"/>
    <x v="2"/>
    <x v="2"/>
    <s v="Arlington"/>
    <s v="9224 Sky Drive"/>
    <n v="0"/>
    <n v="3"/>
    <s v="?"/>
    <n v="0"/>
    <n v="1"/>
    <x v="2"/>
    <x v="443"/>
    <x v="396"/>
    <x v="386"/>
    <x v="422"/>
    <s v="Honda"/>
    <s v="CRV"/>
    <n v="2003"/>
    <s v="N"/>
    <n v="0"/>
  </r>
  <r>
    <n v="126"/>
    <n v="30"/>
    <n v="267808"/>
    <d v="1998-09-10T00:00:00"/>
    <x v="2"/>
    <s v="500/1000"/>
    <x v="1"/>
    <x v="506"/>
    <n v="0"/>
    <n v="431389"/>
    <x v="0"/>
    <x v="6"/>
    <x v="2"/>
    <s v="golf"/>
    <s v="unmarried"/>
    <x v="198"/>
    <x v="45"/>
    <d v="2015-01-07T00:00:00"/>
    <x v="2"/>
    <x v="2"/>
    <x v="2"/>
    <x v="0"/>
    <x v="2"/>
    <s v="Northbend"/>
    <s v="8862 Maple Ridge"/>
    <n v="16"/>
    <n v="3"/>
    <s v="YES"/>
    <n v="2"/>
    <n v="0"/>
    <x v="2"/>
    <x v="444"/>
    <x v="397"/>
    <x v="387"/>
    <x v="423"/>
    <s v="Mercedes"/>
    <s v="E400"/>
    <n v="2002"/>
    <s v="N"/>
    <n v="0"/>
  </r>
  <r>
    <n v="209"/>
    <n v="38"/>
    <n v="116735"/>
    <d v="2010-01-28T00:00:00"/>
    <x v="0"/>
    <s v="250/500"/>
    <x v="2"/>
    <x v="507"/>
    <n v="0"/>
    <n v="442866"/>
    <x v="0"/>
    <x v="5"/>
    <x v="7"/>
    <s v="reading"/>
    <s v="husband"/>
    <x v="188"/>
    <x v="209"/>
    <d v="2015-01-31T00:00:00"/>
    <x v="0"/>
    <x v="2"/>
    <x v="2"/>
    <x v="0"/>
    <x v="4"/>
    <s v="Arlington"/>
    <s v="3492 Flute Lane"/>
    <n v="8"/>
    <n v="1"/>
    <s v="NO"/>
    <n v="2"/>
    <n v="0"/>
    <x v="1"/>
    <x v="445"/>
    <x v="398"/>
    <x v="294"/>
    <x v="424"/>
    <s v="Audi"/>
    <s v="A3"/>
    <n v="2015"/>
    <s v="N"/>
    <n v="0"/>
  </r>
  <r>
    <n v="283"/>
    <n v="48"/>
    <n v="963680"/>
    <d v="2003-01-04T00:00:00"/>
    <x v="0"/>
    <s v="500/1000"/>
    <x v="0"/>
    <x v="508"/>
    <n v="0"/>
    <n v="446755"/>
    <x v="1"/>
    <x v="7"/>
    <x v="2"/>
    <s v="paintball"/>
    <s v="husband"/>
    <x v="1"/>
    <x v="210"/>
    <d v="2015-02-17T00:00:00"/>
    <x v="3"/>
    <x v="1"/>
    <x v="3"/>
    <x v="0"/>
    <x v="2"/>
    <s v="Hillsdale"/>
    <s v="6484 Tree Drive"/>
    <n v="9"/>
    <n v="1"/>
    <s v="?"/>
    <n v="2"/>
    <n v="3"/>
    <x v="2"/>
    <x v="446"/>
    <x v="399"/>
    <x v="26"/>
    <x v="425"/>
    <s v="Volkswagen"/>
    <s v="Jetta"/>
    <n v="2003"/>
    <s v="N"/>
    <n v="0"/>
  </r>
  <r>
    <n v="194"/>
    <n v="34"/>
    <n v="445694"/>
    <d v="2004-05-24T00:00:00"/>
    <x v="2"/>
    <s v="250/500"/>
    <x v="0"/>
    <x v="509"/>
    <n v="0"/>
    <n v="464743"/>
    <x v="0"/>
    <x v="7"/>
    <x v="6"/>
    <s v="hiking"/>
    <s v="not-in-family"/>
    <x v="1"/>
    <x v="0"/>
    <d v="2015-01-24T00:00:00"/>
    <x v="0"/>
    <x v="2"/>
    <x v="2"/>
    <x v="4"/>
    <x v="4"/>
    <s v="Northbend"/>
    <s v="4554 Sky Ave"/>
    <n v="11"/>
    <n v="1"/>
    <s v="?"/>
    <n v="2"/>
    <n v="1"/>
    <x v="0"/>
    <x v="447"/>
    <x v="400"/>
    <x v="388"/>
    <x v="426"/>
    <s v="Nissan"/>
    <s v="Pathfinder"/>
    <n v="1997"/>
    <s v="N"/>
    <n v="0"/>
  </r>
  <r>
    <n v="184"/>
    <n v="38"/>
    <n v="215534"/>
    <d v="1994-09-12T00:00:00"/>
    <x v="2"/>
    <s v="250/500"/>
    <x v="0"/>
    <x v="510"/>
    <n v="0"/>
    <n v="437889"/>
    <x v="1"/>
    <x v="6"/>
    <x v="10"/>
    <s v="chess"/>
    <s v="not-in-family"/>
    <x v="1"/>
    <x v="0"/>
    <d v="2015-02-02T00:00:00"/>
    <x v="2"/>
    <x v="0"/>
    <x v="1"/>
    <x v="4"/>
    <x v="7"/>
    <s v="Northbrook"/>
    <s v="5201 Texas Hwy"/>
    <n v="6"/>
    <n v="3"/>
    <s v="?"/>
    <n v="0"/>
    <n v="2"/>
    <x v="2"/>
    <x v="448"/>
    <x v="147"/>
    <x v="360"/>
    <x v="243"/>
    <s v="Dodge"/>
    <s v="RAM"/>
    <n v="2013"/>
    <s v="Y"/>
    <n v="0"/>
  </r>
  <r>
    <n v="479"/>
    <n v="60"/>
    <n v="232854"/>
    <d v="1997-07-07T00:00:00"/>
    <x v="2"/>
    <s v="100/300"/>
    <x v="1"/>
    <x v="511"/>
    <n v="0"/>
    <n v="473638"/>
    <x v="1"/>
    <x v="6"/>
    <x v="6"/>
    <s v="cross-fit"/>
    <s v="husband"/>
    <x v="1"/>
    <x v="0"/>
    <d v="2015-01-09T00:00:00"/>
    <x v="0"/>
    <x v="2"/>
    <x v="2"/>
    <x v="4"/>
    <x v="2"/>
    <s v="Arlington"/>
    <s v="3982 Weaver Lane"/>
    <n v="18"/>
    <n v="1"/>
    <s v="NO"/>
    <n v="0"/>
    <n v="0"/>
    <x v="2"/>
    <x v="379"/>
    <x v="401"/>
    <x v="389"/>
    <x v="427"/>
    <s v="Honda"/>
    <s v="Civic"/>
    <n v="2001"/>
    <s v="N"/>
    <n v="0"/>
  </r>
  <r>
    <n v="284"/>
    <n v="48"/>
    <n v="168260"/>
    <d v="1991-03-01T00:00:00"/>
    <x v="0"/>
    <s v="250/500"/>
    <x v="0"/>
    <x v="512"/>
    <n v="0"/>
    <n v="444232"/>
    <x v="1"/>
    <x v="7"/>
    <x v="4"/>
    <s v="movies"/>
    <s v="other-relative"/>
    <x v="1"/>
    <x v="211"/>
    <d v="2015-02-28T00:00:00"/>
    <x v="0"/>
    <x v="0"/>
    <x v="2"/>
    <x v="3"/>
    <x v="2"/>
    <s v="Northbrook"/>
    <s v="3660 Andromedia Hwy"/>
    <n v="11"/>
    <n v="1"/>
    <s v="?"/>
    <n v="0"/>
    <n v="3"/>
    <x v="0"/>
    <x v="449"/>
    <x v="291"/>
    <x v="390"/>
    <x v="428"/>
    <s v="Mercedes"/>
    <s v="E400"/>
    <n v="2001"/>
    <s v="N"/>
    <n v="0"/>
  </r>
  <r>
    <n v="65"/>
    <n v="27"/>
    <n v="538955"/>
    <d v="2001-09-29T00:00:00"/>
    <x v="1"/>
    <s v="100/300"/>
    <x v="0"/>
    <x v="513"/>
    <n v="0"/>
    <n v="477695"/>
    <x v="1"/>
    <x v="6"/>
    <x v="12"/>
    <s v="exercise"/>
    <s v="wife"/>
    <x v="199"/>
    <x v="212"/>
    <d v="2015-01-17T00:00:00"/>
    <x v="0"/>
    <x v="3"/>
    <x v="2"/>
    <x v="4"/>
    <x v="4"/>
    <s v="Arlington"/>
    <s v="7135 Flute Lane"/>
    <n v="17"/>
    <n v="1"/>
    <s v="?"/>
    <n v="1"/>
    <n v="2"/>
    <x v="0"/>
    <x v="450"/>
    <x v="402"/>
    <x v="391"/>
    <x v="429"/>
    <s v="Chevrolet"/>
    <s v="Silverado"/>
    <n v="2004"/>
    <s v="N"/>
    <n v="0"/>
  </r>
  <r>
    <n v="222"/>
    <n v="39"/>
    <n v="243226"/>
    <d v="2012-01-10T00:00:00"/>
    <x v="2"/>
    <s v="250/500"/>
    <x v="0"/>
    <x v="514"/>
    <n v="0"/>
    <n v="458237"/>
    <x v="0"/>
    <x v="5"/>
    <x v="3"/>
    <s v="hiking"/>
    <s v="own-child"/>
    <x v="200"/>
    <x v="192"/>
    <d v="2015-02-09T00:00:00"/>
    <x v="2"/>
    <x v="3"/>
    <x v="0"/>
    <x v="2"/>
    <x v="0"/>
    <s v="Springfield"/>
    <s v="4414 Solo Drive"/>
    <n v="21"/>
    <n v="3"/>
    <s v="?"/>
    <n v="1"/>
    <n v="0"/>
    <x v="2"/>
    <x v="451"/>
    <x v="403"/>
    <x v="392"/>
    <x v="430"/>
    <s v="Jeep"/>
    <s v="Wrangler"/>
    <n v="1999"/>
    <s v="Y"/>
    <n v="0"/>
  </r>
  <r>
    <n v="196"/>
    <n v="41"/>
    <n v="246435"/>
    <d v="2001-07-05T00:00:00"/>
    <x v="2"/>
    <s v="250/500"/>
    <x v="1"/>
    <x v="515"/>
    <n v="0"/>
    <n v="441499"/>
    <x v="0"/>
    <x v="7"/>
    <x v="9"/>
    <s v="camping"/>
    <s v="other-relative"/>
    <x v="1"/>
    <x v="42"/>
    <d v="2015-01-14T00:00:00"/>
    <x v="2"/>
    <x v="2"/>
    <x v="1"/>
    <x v="4"/>
    <x v="0"/>
    <s v="Hillsdale"/>
    <s v="2920 5th Ave"/>
    <n v="0"/>
    <n v="3"/>
    <s v="NO"/>
    <n v="1"/>
    <n v="0"/>
    <x v="2"/>
    <x v="452"/>
    <x v="404"/>
    <x v="393"/>
    <x v="431"/>
    <s v="Jeep"/>
    <s v="Grand Cherokee"/>
    <n v="2009"/>
    <s v="N"/>
    <n v="0"/>
  </r>
  <r>
    <n v="253"/>
    <n v="43"/>
    <n v="582480"/>
    <d v="1991-08-07T00:00:00"/>
    <x v="2"/>
    <s v="500/1000"/>
    <x v="2"/>
    <x v="516"/>
    <n v="7000000"/>
    <n v="613436"/>
    <x v="1"/>
    <x v="2"/>
    <x v="4"/>
    <s v="exercise"/>
    <s v="unmarried"/>
    <x v="70"/>
    <x v="213"/>
    <d v="2015-02-02T00:00:00"/>
    <x v="1"/>
    <x v="1"/>
    <x v="3"/>
    <x v="0"/>
    <x v="2"/>
    <s v="Northbrook"/>
    <s v="2986 MLK Drive"/>
    <n v="9"/>
    <n v="1"/>
    <s v="NO"/>
    <n v="0"/>
    <n v="1"/>
    <x v="1"/>
    <x v="453"/>
    <x v="215"/>
    <x v="173"/>
    <x v="432"/>
    <s v="Chevrolet"/>
    <s v="Tahoe"/>
    <n v="2014"/>
    <s v="N"/>
    <n v="0"/>
  </r>
  <r>
    <n v="280"/>
    <n v="43"/>
    <n v="345539"/>
    <d v="2012-07-24T00:00:00"/>
    <x v="1"/>
    <s v="100/300"/>
    <x v="0"/>
    <x v="517"/>
    <n v="0"/>
    <n v="448912"/>
    <x v="0"/>
    <x v="7"/>
    <x v="10"/>
    <s v="hiking"/>
    <s v="own-child"/>
    <x v="1"/>
    <x v="214"/>
    <d v="2015-02-17T00:00:00"/>
    <x v="0"/>
    <x v="3"/>
    <x v="2"/>
    <x v="2"/>
    <x v="2"/>
    <s v="Riverwood"/>
    <s v="1580 Maple Lane"/>
    <n v="1"/>
    <n v="1"/>
    <s v="NO"/>
    <n v="0"/>
    <n v="2"/>
    <x v="1"/>
    <x v="454"/>
    <x v="100"/>
    <x v="103"/>
    <x v="433"/>
    <s v="Accura"/>
    <s v="RSX"/>
    <n v="2004"/>
    <s v="N"/>
    <n v="0"/>
  </r>
  <r>
    <n v="5"/>
    <n v="26"/>
    <n v="924318"/>
    <d v="2014-07-27T00:00:00"/>
    <x v="2"/>
    <s v="250/500"/>
    <x v="1"/>
    <x v="518"/>
    <n v="0"/>
    <n v="468872"/>
    <x v="1"/>
    <x v="1"/>
    <x v="13"/>
    <s v="skydiving"/>
    <s v="not-in-family"/>
    <x v="201"/>
    <x v="0"/>
    <d v="2015-01-25T00:00:00"/>
    <x v="0"/>
    <x v="2"/>
    <x v="2"/>
    <x v="4"/>
    <x v="4"/>
    <s v="Springfield"/>
    <s v="3706 Texas Hwy"/>
    <n v="22"/>
    <n v="1"/>
    <s v="YES"/>
    <n v="1"/>
    <n v="3"/>
    <x v="1"/>
    <x v="455"/>
    <x v="405"/>
    <x v="394"/>
    <x v="434"/>
    <s v="Audi"/>
    <s v="A5"/>
    <n v="2003"/>
    <s v="N"/>
    <n v="0"/>
  </r>
  <r>
    <n v="220"/>
    <n v="42"/>
    <n v="726880"/>
    <d v="1994-08-08T00:00:00"/>
    <x v="1"/>
    <s v="100/300"/>
    <x v="0"/>
    <x v="519"/>
    <n v="0"/>
    <n v="619811"/>
    <x v="0"/>
    <x v="6"/>
    <x v="13"/>
    <s v="hiking"/>
    <s v="other-relative"/>
    <x v="202"/>
    <x v="29"/>
    <d v="2015-02-13T00:00:00"/>
    <x v="2"/>
    <x v="2"/>
    <x v="1"/>
    <x v="2"/>
    <x v="0"/>
    <s v="Northbend"/>
    <s v="9109 Britain Drive"/>
    <n v="20"/>
    <n v="4"/>
    <s v="NO"/>
    <n v="0"/>
    <n v="2"/>
    <x v="0"/>
    <x v="456"/>
    <x v="406"/>
    <x v="395"/>
    <x v="435"/>
    <s v="Honda"/>
    <s v="Civic"/>
    <n v="2005"/>
    <s v="N"/>
    <n v="0"/>
  </r>
  <r>
    <n v="85"/>
    <n v="30"/>
    <n v="190588"/>
    <d v="2001-12-09T00:00:00"/>
    <x v="0"/>
    <s v="100/300"/>
    <x v="0"/>
    <x v="520"/>
    <n v="0"/>
    <n v="614166"/>
    <x v="1"/>
    <x v="0"/>
    <x v="0"/>
    <s v="video-games"/>
    <s v="own-child"/>
    <x v="203"/>
    <x v="3"/>
    <d v="2015-02-20T00:00:00"/>
    <x v="2"/>
    <x v="2"/>
    <x v="2"/>
    <x v="2"/>
    <x v="0"/>
    <s v="Northbend"/>
    <s v="2290 4th Ave"/>
    <n v="9"/>
    <n v="3"/>
    <s v="YES"/>
    <n v="2"/>
    <n v="1"/>
    <x v="0"/>
    <x v="457"/>
    <x v="207"/>
    <x v="206"/>
    <x v="436"/>
    <s v="Ford"/>
    <s v="F150"/>
    <n v="2004"/>
    <s v="N"/>
    <n v="0"/>
  </r>
  <r>
    <n v="266"/>
    <n v="46"/>
    <n v="246705"/>
    <d v="1990-03-14T00:00:00"/>
    <x v="0"/>
    <s v="250/500"/>
    <x v="2"/>
    <x v="521"/>
    <n v="0"/>
    <n v="456600"/>
    <x v="1"/>
    <x v="2"/>
    <x v="4"/>
    <s v="skydiving"/>
    <s v="own-child"/>
    <x v="1"/>
    <x v="27"/>
    <d v="2015-01-08T00:00:00"/>
    <x v="3"/>
    <x v="1"/>
    <x v="1"/>
    <x v="0"/>
    <x v="5"/>
    <s v="Northbrook"/>
    <s v="4232 Britain Ridge"/>
    <n v="5"/>
    <n v="1"/>
    <s v="NO"/>
    <n v="1"/>
    <n v="2"/>
    <x v="1"/>
    <x v="458"/>
    <x v="52"/>
    <x v="396"/>
    <x v="437"/>
    <s v="Toyota"/>
    <s v="Corolla"/>
    <n v="2004"/>
    <s v="N"/>
    <n v="0"/>
  </r>
  <r>
    <n v="41"/>
    <n v="26"/>
    <n v="619589"/>
    <d v="2006-03-28T00:00:00"/>
    <x v="2"/>
    <s v="100/300"/>
    <x v="0"/>
    <x v="522"/>
    <n v="0"/>
    <n v="618405"/>
    <x v="1"/>
    <x v="7"/>
    <x v="5"/>
    <s v="exercise"/>
    <s v="own-child"/>
    <x v="13"/>
    <x v="0"/>
    <d v="2015-02-28T00:00:00"/>
    <x v="1"/>
    <x v="1"/>
    <x v="3"/>
    <x v="0"/>
    <x v="0"/>
    <s v="Riverwood"/>
    <s v="6677 Andromedia Drive"/>
    <n v="12"/>
    <n v="1"/>
    <s v="YES"/>
    <n v="1"/>
    <n v="1"/>
    <x v="1"/>
    <x v="244"/>
    <x v="172"/>
    <x v="227"/>
    <x v="438"/>
    <s v="Jeep"/>
    <s v="Grand Cherokee"/>
    <n v="1997"/>
    <s v="N"/>
    <n v="0"/>
  </r>
  <r>
    <n v="316"/>
    <n v="45"/>
    <n v="164988"/>
    <d v="2013-12-23T00:00:00"/>
    <x v="2"/>
    <s v="100/300"/>
    <x v="1"/>
    <x v="523"/>
    <n v="5000000"/>
    <n v="430832"/>
    <x v="1"/>
    <x v="5"/>
    <x v="5"/>
    <s v="kayaking"/>
    <s v="husband"/>
    <x v="204"/>
    <x v="0"/>
    <d v="2015-02-12T00:00:00"/>
    <x v="2"/>
    <x v="0"/>
    <x v="0"/>
    <x v="4"/>
    <x v="1"/>
    <s v="Springfield"/>
    <s v="5868 Sky Hwy"/>
    <n v="6"/>
    <n v="3"/>
    <s v="NO"/>
    <n v="2"/>
    <n v="0"/>
    <x v="0"/>
    <x v="459"/>
    <x v="407"/>
    <x v="397"/>
    <x v="439"/>
    <s v="Suburu"/>
    <s v="Legacy"/>
    <n v="2013"/>
    <s v="N"/>
    <n v="0"/>
  </r>
  <r>
    <n v="285"/>
    <n v="47"/>
    <n v="729534"/>
    <d v="1991-09-30T00:00:00"/>
    <x v="1"/>
    <s v="100/300"/>
    <x v="0"/>
    <x v="524"/>
    <n v="0"/>
    <n v="610989"/>
    <x v="1"/>
    <x v="4"/>
    <x v="2"/>
    <s v="basketball"/>
    <s v="other-relative"/>
    <x v="205"/>
    <x v="0"/>
    <d v="2015-01-06T00:00:00"/>
    <x v="1"/>
    <x v="1"/>
    <x v="3"/>
    <x v="0"/>
    <x v="0"/>
    <s v="Columbus"/>
    <s v="3053 Lincoln Drive"/>
    <n v="8"/>
    <n v="1"/>
    <s v="NO"/>
    <n v="1"/>
    <n v="1"/>
    <x v="2"/>
    <x v="460"/>
    <x v="54"/>
    <x v="55"/>
    <x v="440"/>
    <s v="Ford"/>
    <s v="F150"/>
    <n v="2013"/>
    <s v="N"/>
    <n v="0"/>
  </r>
  <r>
    <n v="379"/>
    <n v="54"/>
    <n v="505014"/>
    <d v="2001-12-27T00:00:00"/>
    <x v="2"/>
    <s v="100/300"/>
    <x v="2"/>
    <x v="525"/>
    <n v="0"/>
    <n v="447750"/>
    <x v="1"/>
    <x v="2"/>
    <x v="1"/>
    <s v="kayaking"/>
    <s v="not-in-family"/>
    <x v="206"/>
    <x v="0"/>
    <d v="2015-02-15T00:00:00"/>
    <x v="0"/>
    <x v="3"/>
    <x v="2"/>
    <x v="4"/>
    <x v="4"/>
    <s v="Riverwood"/>
    <s v="7041 Tree Ridge"/>
    <n v="14"/>
    <n v="1"/>
    <s v="?"/>
    <n v="0"/>
    <n v="1"/>
    <x v="2"/>
    <x v="461"/>
    <x v="408"/>
    <x v="374"/>
    <x v="441"/>
    <s v="Jeep"/>
    <s v="Grand Cherokee"/>
    <n v="2010"/>
    <s v="N"/>
    <n v="0"/>
  </r>
  <r>
    <n v="15"/>
    <n v="34"/>
    <n v="920826"/>
    <d v="2005-04-07T00:00:00"/>
    <x v="1"/>
    <s v="250/500"/>
    <x v="1"/>
    <x v="526"/>
    <n v="0"/>
    <n v="608708"/>
    <x v="1"/>
    <x v="5"/>
    <x v="2"/>
    <s v="video-games"/>
    <s v="other-relative"/>
    <x v="202"/>
    <x v="87"/>
    <d v="2015-01-20T00:00:00"/>
    <x v="0"/>
    <x v="3"/>
    <x v="0"/>
    <x v="0"/>
    <x v="4"/>
    <s v="Northbrook"/>
    <s v="7223 Embaracadero St"/>
    <n v="10"/>
    <n v="1"/>
    <s v="YES"/>
    <n v="1"/>
    <n v="3"/>
    <x v="1"/>
    <x v="462"/>
    <x v="409"/>
    <x v="398"/>
    <x v="442"/>
    <s v="BMW"/>
    <s v="X5"/>
    <n v="2010"/>
    <s v="Y"/>
    <n v="0"/>
  </r>
  <r>
    <n v="354"/>
    <n v="48"/>
    <n v="534982"/>
    <d v="2003-04-08T00:00:00"/>
    <x v="2"/>
    <s v="500/1000"/>
    <x v="1"/>
    <x v="527"/>
    <n v="5000000"/>
    <n v="469650"/>
    <x v="1"/>
    <x v="4"/>
    <x v="2"/>
    <s v="exercise"/>
    <s v="unmarried"/>
    <x v="1"/>
    <x v="0"/>
    <d v="2015-01-03T00:00:00"/>
    <x v="0"/>
    <x v="3"/>
    <x v="1"/>
    <x v="0"/>
    <x v="0"/>
    <s v="Columbus"/>
    <s v="8081 Flute Ridge"/>
    <n v="12"/>
    <n v="1"/>
    <s v="?"/>
    <n v="2"/>
    <n v="3"/>
    <x v="0"/>
    <x v="463"/>
    <x v="410"/>
    <x v="135"/>
    <x v="141"/>
    <s v="Chevrolet"/>
    <s v="Malibu"/>
    <n v="1995"/>
    <s v="N"/>
    <n v="0"/>
  </r>
  <r>
    <n v="342"/>
    <n v="53"/>
    <n v="110408"/>
    <d v="2005-11-14T00:00:00"/>
    <x v="1"/>
    <s v="100/300"/>
    <x v="0"/>
    <x v="528"/>
    <n v="0"/>
    <n v="602304"/>
    <x v="1"/>
    <x v="6"/>
    <x v="5"/>
    <s v="dancing"/>
    <s v="not-in-family"/>
    <x v="1"/>
    <x v="0"/>
    <d v="2015-01-26T00:00:00"/>
    <x v="0"/>
    <x v="3"/>
    <x v="0"/>
    <x v="4"/>
    <x v="0"/>
    <s v="Springfield"/>
    <s v="8618 Texas Lane"/>
    <n v="12"/>
    <n v="1"/>
    <s v="?"/>
    <n v="0"/>
    <n v="0"/>
    <x v="2"/>
    <x v="464"/>
    <x v="411"/>
    <x v="399"/>
    <x v="443"/>
    <s v="Accura"/>
    <s v="MDX"/>
    <n v="2000"/>
    <s v="N"/>
    <n v="0"/>
  </r>
  <r>
    <n v="169"/>
    <n v="38"/>
    <n v="283052"/>
    <d v="2005-01-07T00:00:00"/>
    <x v="2"/>
    <s v="100/300"/>
    <x v="0"/>
    <x v="529"/>
    <n v="0"/>
    <n v="459878"/>
    <x v="0"/>
    <x v="1"/>
    <x v="0"/>
    <s v="skydiving"/>
    <s v="own-child"/>
    <x v="207"/>
    <x v="0"/>
    <d v="2015-01-25T00:00:00"/>
    <x v="2"/>
    <x v="3"/>
    <x v="2"/>
    <x v="3"/>
    <x v="1"/>
    <s v="Riverwood"/>
    <s v="3508 Washington St"/>
    <n v="12"/>
    <n v="3"/>
    <s v="NO"/>
    <n v="1"/>
    <n v="3"/>
    <x v="0"/>
    <x v="465"/>
    <x v="412"/>
    <x v="400"/>
    <x v="444"/>
    <s v="Mercedes"/>
    <s v="C300"/>
    <n v="2012"/>
    <s v="N"/>
    <n v="0"/>
  </r>
  <r>
    <n v="339"/>
    <n v="49"/>
    <n v="840806"/>
    <d v="1994-02-14T00:00:00"/>
    <x v="1"/>
    <s v="500/1000"/>
    <x v="1"/>
    <x v="530"/>
    <n v="0"/>
    <n v="441142"/>
    <x v="0"/>
    <x v="7"/>
    <x v="12"/>
    <s v="paintball"/>
    <s v="not-in-family"/>
    <x v="208"/>
    <x v="215"/>
    <d v="2015-01-18T00:00:00"/>
    <x v="1"/>
    <x v="1"/>
    <x v="1"/>
    <x v="1"/>
    <x v="0"/>
    <s v="Columbus"/>
    <s v="2193 4th Ridge"/>
    <n v="13"/>
    <n v="1"/>
    <s v="NO"/>
    <n v="0"/>
    <n v="3"/>
    <x v="2"/>
    <x v="261"/>
    <x v="73"/>
    <x v="142"/>
    <x v="349"/>
    <s v="Mercedes"/>
    <s v="ML350"/>
    <n v="2009"/>
    <s v="N"/>
    <n v="0"/>
  </r>
  <r>
    <n v="259"/>
    <n v="42"/>
    <n v="382394"/>
    <d v="1996-01-23T00:00:00"/>
    <x v="0"/>
    <s v="100/300"/>
    <x v="1"/>
    <x v="531"/>
    <n v="0"/>
    <n v="465667"/>
    <x v="1"/>
    <x v="1"/>
    <x v="3"/>
    <s v="sleeping"/>
    <s v="wife"/>
    <x v="209"/>
    <x v="17"/>
    <d v="2015-01-12T00:00:00"/>
    <x v="2"/>
    <x v="2"/>
    <x v="2"/>
    <x v="2"/>
    <x v="4"/>
    <s v="Northbend"/>
    <s v="8897 Sky St"/>
    <n v="17"/>
    <n v="3"/>
    <s v="NO"/>
    <n v="1"/>
    <n v="2"/>
    <x v="0"/>
    <x v="170"/>
    <x v="413"/>
    <x v="158"/>
    <x v="445"/>
    <s v="Nissan"/>
    <s v="Pathfinder"/>
    <n v="2006"/>
    <s v="N"/>
    <n v="0"/>
  </r>
  <r>
    <n v="65"/>
    <n v="23"/>
    <n v="876699"/>
    <d v="1999-12-12T00:00:00"/>
    <x v="0"/>
    <s v="250/500"/>
    <x v="0"/>
    <x v="532"/>
    <n v="0"/>
    <n v="473109"/>
    <x v="1"/>
    <x v="6"/>
    <x v="2"/>
    <s v="dancing"/>
    <s v="wife"/>
    <x v="1"/>
    <x v="216"/>
    <d v="2015-01-15T00:00:00"/>
    <x v="0"/>
    <x v="0"/>
    <x v="0"/>
    <x v="3"/>
    <x v="2"/>
    <s v="Arlington"/>
    <s v="9611 Pine Ridge"/>
    <n v="14"/>
    <n v="1"/>
    <s v="NO"/>
    <n v="1"/>
    <n v="0"/>
    <x v="0"/>
    <x v="466"/>
    <x v="123"/>
    <x v="126"/>
    <x v="446"/>
    <s v="Accura"/>
    <s v="MDX"/>
    <n v="2005"/>
    <s v="Y"/>
    <n v="0"/>
  </r>
  <r>
    <n v="254"/>
    <n v="46"/>
    <n v="871432"/>
    <d v="2004-07-15T00:00:00"/>
    <x v="2"/>
    <s v="250/500"/>
    <x v="1"/>
    <x v="533"/>
    <n v="0"/>
    <n v="619794"/>
    <x v="0"/>
    <x v="0"/>
    <x v="4"/>
    <s v="basketball"/>
    <s v="husband"/>
    <x v="1"/>
    <x v="217"/>
    <d v="2015-01-10T00:00:00"/>
    <x v="2"/>
    <x v="3"/>
    <x v="0"/>
    <x v="4"/>
    <x v="4"/>
    <s v="Arlington"/>
    <s v="7825 1st Ridge"/>
    <n v="3"/>
    <n v="3"/>
    <s v="?"/>
    <n v="1"/>
    <n v="3"/>
    <x v="0"/>
    <x v="436"/>
    <x v="389"/>
    <x v="401"/>
    <x v="447"/>
    <s v="Volkswagen"/>
    <s v="Jetta"/>
    <n v="2004"/>
    <s v="N"/>
    <n v="0"/>
  </r>
  <r>
    <n v="440"/>
    <n v="55"/>
    <n v="379882"/>
    <d v="2012-11-07T00:00:00"/>
    <x v="2"/>
    <s v="250/500"/>
    <x v="2"/>
    <x v="534"/>
    <n v="0"/>
    <n v="602258"/>
    <x v="1"/>
    <x v="2"/>
    <x v="7"/>
    <s v="reading"/>
    <s v="other-relative"/>
    <x v="1"/>
    <x v="69"/>
    <d v="2015-01-23T00:00:00"/>
    <x v="2"/>
    <x v="0"/>
    <x v="1"/>
    <x v="0"/>
    <x v="2"/>
    <s v="Riverwood"/>
    <s v="3039 Oak Hwy"/>
    <n v="18"/>
    <n v="3"/>
    <s v="YES"/>
    <n v="2"/>
    <n v="1"/>
    <x v="2"/>
    <x v="467"/>
    <x v="414"/>
    <x v="402"/>
    <x v="448"/>
    <s v="Nissan"/>
    <s v="Ultima"/>
    <n v="1995"/>
    <s v="N"/>
    <n v="0"/>
  </r>
  <r>
    <n v="478"/>
    <n v="63"/>
    <n v="852002"/>
    <d v="2009-06-29T00:00:00"/>
    <x v="2"/>
    <s v="250/500"/>
    <x v="0"/>
    <x v="535"/>
    <n v="0"/>
    <n v="479724"/>
    <x v="0"/>
    <x v="5"/>
    <x v="12"/>
    <s v="paintball"/>
    <s v="own-child"/>
    <x v="27"/>
    <x v="0"/>
    <d v="2015-02-21T00:00:00"/>
    <x v="3"/>
    <x v="1"/>
    <x v="1"/>
    <x v="1"/>
    <x v="1"/>
    <s v="Northbend"/>
    <s v="8204 Pine Lane"/>
    <n v="5"/>
    <n v="1"/>
    <s v="YES"/>
    <n v="1"/>
    <n v="3"/>
    <x v="2"/>
    <x v="85"/>
    <x v="83"/>
    <x v="83"/>
    <x v="87"/>
    <s v="Dodge"/>
    <s v="Neon"/>
    <n v="2007"/>
    <s v="Y"/>
    <n v="0"/>
  </r>
  <r>
    <n v="230"/>
    <n v="44"/>
    <n v="372891"/>
    <d v="2000-06-26T00:00:00"/>
    <x v="1"/>
    <s v="250/500"/>
    <x v="1"/>
    <x v="536"/>
    <n v="0"/>
    <n v="442210"/>
    <x v="1"/>
    <x v="6"/>
    <x v="5"/>
    <s v="hiking"/>
    <s v="other-relative"/>
    <x v="210"/>
    <x v="218"/>
    <d v="2015-02-17T00:00:00"/>
    <x v="0"/>
    <x v="3"/>
    <x v="2"/>
    <x v="2"/>
    <x v="0"/>
    <s v="Riverwood"/>
    <s v="9787 Andromedia Ave"/>
    <n v="19"/>
    <n v="1"/>
    <s v="NO"/>
    <n v="0"/>
    <n v="2"/>
    <x v="0"/>
    <x v="468"/>
    <x v="415"/>
    <x v="403"/>
    <x v="449"/>
    <s v="BMW"/>
    <s v="X5"/>
    <n v="2015"/>
    <s v="N"/>
    <n v="0"/>
  </r>
  <r>
    <n v="138"/>
    <n v="30"/>
    <n v="689034"/>
    <d v="2002-01-09T00:00:00"/>
    <x v="0"/>
    <s v="500/1000"/>
    <x v="2"/>
    <x v="537"/>
    <n v="4000000"/>
    <n v="463291"/>
    <x v="1"/>
    <x v="1"/>
    <x v="6"/>
    <s v="reading"/>
    <s v="wife"/>
    <x v="211"/>
    <x v="219"/>
    <d v="2015-01-06T00:00:00"/>
    <x v="0"/>
    <x v="3"/>
    <x v="0"/>
    <x v="3"/>
    <x v="1"/>
    <s v="Hillsdale"/>
    <s v="9633 Rock Hwy"/>
    <n v="0"/>
    <n v="1"/>
    <s v="?"/>
    <n v="2"/>
    <n v="2"/>
    <x v="2"/>
    <x v="469"/>
    <x v="340"/>
    <x v="111"/>
    <x v="450"/>
    <s v="Volkswagen"/>
    <s v="Jetta"/>
    <n v="2011"/>
    <s v="N"/>
    <n v="0"/>
  </r>
  <r>
    <n v="239"/>
    <n v="41"/>
    <n v="743092"/>
    <d v="2013-11-11T00:00:00"/>
    <x v="0"/>
    <s v="250/500"/>
    <x v="0"/>
    <x v="538"/>
    <n v="7000000"/>
    <n v="474898"/>
    <x v="1"/>
    <x v="7"/>
    <x v="13"/>
    <s v="paintball"/>
    <s v="other-relative"/>
    <x v="20"/>
    <x v="220"/>
    <d v="2015-02-18T00:00:00"/>
    <x v="3"/>
    <x v="1"/>
    <x v="3"/>
    <x v="0"/>
    <x v="5"/>
    <s v="Arlington"/>
    <s v="6303 1st Drive"/>
    <n v="22"/>
    <n v="1"/>
    <s v="?"/>
    <n v="0"/>
    <n v="2"/>
    <x v="0"/>
    <x v="470"/>
    <x v="416"/>
    <x v="404"/>
    <x v="451"/>
    <s v="Mercedes"/>
    <s v="E400"/>
    <n v="2013"/>
    <s v="N"/>
    <n v="0"/>
  </r>
  <r>
    <n v="93"/>
    <n v="31"/>
    <n v="599174"/>
    <d v="2008-01-14T00:00:00"/>
    <x v="2"/>
    <s v="100/300"/>
    <x v="1"/>
    <x v="539"/>
    <n v="0"/>
    <n v="431354"/>
    <x v="1"/>
    <x v="0"/>
    <x v="5"/>
    <s v="paintball"/>
    <s v="husband"/>
    <x v="1"/>
    <x v="0"/>
    <d v="2015-02-17T00:00:00"/>
    <x v="2"/>
    <x v="2"/>
    <x v="0"/>
    <x v="0"/>
    <x v="5"/>
    <s v="Arlington"/>
    <s v="2014 Rock Ave"/>
    <n v="21"/>
    <n v="3"/>
    <s v="YES"/>
    <n v="1"/>
    <n v="3"/>
    <x v="2"/>
    <x v="471"/>
    <x v="417"/>
    <x v="405"/>
    <x v="452"/>
    <s v="Saab"/>
    <s v="92x"/>
    <n v="2014"/>
    <s v="N"/>
    <n v="0"/>
  </r>
  <r>
    <n v="37"/>
    <n v="25"/>
    <n v="421092"/>
    <d v="2003-03-04T00:00:00"/>
    <x v="0"/>
    <s v="100/300"/>
    <x v="0"/>
    <x v="540"/>
    <n v="0"/>
    <n v="617460"/>
    <x v="1"/>
    <x v="4"/>
    <x v="9"/>
    <s v="golf"/>
    <s v="not-in-family"/>
    <x v="212"/>
    <x v="0"/>
    <d v="2015-01-24T00:00:00"/>
    <x v="2"/>
    <x v="2"/>
    <x v="1"/>
    <x v="4"/>
    <x v="0"/>
    <s v="Northbrook"/>
    <s v="8983 Tree St"/>
    <n v="4"/>
    <n v="3"/>
    <s v="YES"/>
    <n v="0"/>
    <n v="0"/>
    <x v="0"/>
    <x v="472"/>
    <x v="347"/>
    <x v="406"/>
    <x v="196"/>
    <s v="Suburu"/>
    <s v="Impreza"/>
    <n v="1996"/>
    <s v="N"/>
    <n v="0"/>
  </r>
  <r>
    <n v="254"/>
    <n v="40"/>
    <n v="349658"/>
    <d v="1994-06-07T00:00:00"/>
    <x v="1"/>
    <s v="100/300"/>
    <x v="2"/>
    <x v="541"/>
    <n v="0"/>
    <n v="609317"/>
    <x v="0"/>
    <x v="0"/>
    <x v="5"/>
    <s v="yachting"/>
    <s v="husband"/>
    <x v="1"/>
    <x v="0"/>
    <d v="2015-01-21T00:00:00"/>
    <x v="0"/>
    <x v="3"/>
    <x v="1"/>
    <x v="2"/>
    <x v="1"/>
    <s v="Arlington"/>
    <s v="6260 5th Lane"/>
    <n v="10"/>
    <n v="1"/>
    <s v="YES"/>
    <n v="0"/>
    <n v="1"/>
    <x v="1"/>
    <x v="473"/>
    <x v="20"/>
    <x v="407"/>
    <x v="453"/>
    <s v="Honda"/>
    <s v="Civic"/>
    <n v="1996"/>
    <s v="Y"/>
    <n v="0"/>
  </r>
  <r>
    <n v="131"/>
    <n v="29"/>
    <n v="811042"/>
    <d v="2013-07-04T00:00:00"/>
    <x v="1"/>
    <s v="250/500"/>
    <x v="0"/>
    <x v="542"/>
    <n v="0"/>
    <n v="479821"/>
    <x v="1"/>
    <x v="2"/>
    <x v="2"/>
    <s v="paintball"/>
    <s v="own-child"/>
    <x v="21"/>
    <x v="0"/>
    <d v="2015-02-03T00:00:00"/>
    <x v="0"/>
    <x v="3"/>
    <x v="0"/>
    <x v="2"/>
    <x v="0"/>
    <s v="Hillsdale"/>
    <s v="2725 Britain Ridge"/>
    <n v="5"/>
    <n v="1"/>
    <s v="?"/>
    <n v="1"/>
    <n v="3"/>
    <x v="2"/>
    <x v="474"/>
    <x v="418"/>
    <x v="408"/>
    <x v="454"/>
    <s v="Suburu"/>
    <s v="Forrestor"/>
    <n v="2003"/>
    <s v="N"/>
    <n v="0"/>
  </r>
  <r>
    <n v="230"/>
    <n v="43"/>
    <n v="505316"/>
    <d v="2002-06-30T00:00:00"/>
    <x v="1"/>
    <s v="100/300"/>
    <x v="1"/>
    <x v="543"/>
    <n v="0"/>
    <n v="473394"/>
    <x v="0"/>
    <x v="0"/>
    <x v="5"/>
    <s v="board-games"/>
    <s v="wife"/>
    <x v="213"/>
    <x v="0"/>
    <d v="2015-01-07T00:00:00"/>
    <x v="0"/>
    <x v="0"/>
    <x v="2"/>
    <x v="4"/>
    <x v="1"/>
    <s v="Hillsdale"/>
    <s v="3089 Oak Ridge"/>
    <n v="13"/>
    <n v="1"/>
    <s v="?"/>
    <n v="0"/>
    <n v="2"/>
    <x v="1"/>
    <x v="475"/>
    <x v="62"/>
    <x v="409"/>
    <x v="455"/>
    <s v="Audi"/>
    <s v="A5"/>
    <n v="2002"/>
    <s v="N"/>
    <n v="0"/>
  </r>
  <r>
    <n v="313"/>
    <n v="50"/>
    <n v="116645"/>
    <d v="2004-06-30T00:00:00"/>
    <x v="0"/>
    <s v="100/300"/>
    <x v="1"/>
    <x v="544"/>
    <n v="0"/>
    <n v="603882"/>
    <x v="0"/>
    <x v="0"/>
    <x v="3"/>
    <s v="polo"/>
    <s v="unmarried"/>
    <x v="1"/>
    <x v="0"/>
    <d v="2015-02-02T00:00:00"/>
    <x v="2"/>
    <x v="0"/>
    <x v="0"/>
    <x v="3"/>
    <x v="3"/>
    <s v="Northbrook"/>
    <s v="6206 3rd Ridge"/>
    <n v="18"/>
    <n v="3"/>
    <s v="YES"/>
    <n v="2"/>
    <n v="1"/>
    <x v="0"/>
    <x v="476"/>
    <x v="63"/>
    <x v="410"/>
    <x v="307"/>
    <s v="Ford"/>
    <s v="F150"/>
    <n v="1995"/>
    <s v="Y"/>
    <n v="0"/>
  </r>
  <r>
    <n v="210"/>
    <n v="38"/>
    <n v="950880"/>
    <d v="1998-12-19T00:00:00"/>
    <x v="1"/>
    <s v="250/500"/>
    <x v="2"/>
    <x v="545"/>
    <n v="0"/>
    <n v="615229"/>
    <x v="0"/>
    <x v="7"/>
    <x v="4"/>
    <s v="golf"/>
    <s v="other-relative"/>
    <x v="1"/>
    <x v="0"/>
    <d v="2015-01-13T00:00:00"/>
    <x v="1"/>
    <x v="1"/>
    <x v="1"/>
    <x v="0"/>
    <x v="1"/>
    <s v="Springfield"/>
    <s v="7240 5th Ridge"/>
    <n v="6"/>
    <n v="1"/>
    <s v="?"/>
    <n v="1"/>
    <n v="2"/>
    <x v="2"/>
    <x v="477"/>
    <x v="192"/>
    <x v="191"/>
    <x v="456"/>
    <s v="Accura"/>
    <s v="TL"/>
    <n v="2008"/>
    <s v="N"/>
    <n v="0"/>
  </r>
  <r>
    <n v="101"/>
    <n v="29"/>
    <n v="788502"/>
    <d v="2014-08-31T00:00:00"/>
    <x v="0"/>
    <s v="250/500"/>
    <x v="2"/>
    <x v="546"/>
    <n v="0"/>
    <n v="620197"/>
    <x v="0"/>
    <x v="1"/>
    <x v="3"/>
    <s v="dancing"/>
    <s v="own-child"/>
    <x v="214"/>
    <x v="221"/>
    <d v="2015-02-28T00:00:00"/>
    <x v="2"/>
    <x v="2"/>
    <x v="1"/>
    <x v="4"/>
    <x v="0"/>
    <s v="Arlington"/>
    <s v="8100 3rd Ave"/>
    <n v="0"/>
    <n v="3"/>
    <s v="?"/>
    <n v="2"/>
    <n v="1"/>
    <x v="1"/>
    <x v="478"/>
    <x v="419"/>
    <x v="313"/>
    <x v="457"/>
    <s v="BMW"/>
    <s v="X6"/>
    <n v="1996"/>
    <s v="N"/>
    <n v="0"/>
  </r>
  <r>
    <n v="153"/>
    <n v="37"/>
    <n v="627486"/>
    <d v="2005-11-10T00:00:00"/>
    <x v="1"/>
    <s v="500/1000"/>
    <x v="2"/>
    <x v="547"/>
    <n v="0"/>
    <n v="438215"/>
    <x v="0"/>
    <x v="5"/>
    <x v="10"/>
    <s v="basketball"/>
    <s v="unmarried"/>
    <x v="215"/>
    <x v="15"/>
    <d v="2015-01-16T00:00:00"/>
    <x v="2"/>
    <x v="0"/>
    <x v="2"/>
    <x v="4"/>
    <x v="5"/>
    <s v="Arlington"/>
    <s v="3282 4th Lane"/>
    <n v="5"/>
    <n v="3"/>
    <s v="?"/>
    <n v="0"/>
    <n v="3"/>
    <x v="2"/>
    <x v="479"/>
    <x v="420"/>
    <x v="411"/>
    <x v="126"/>
    <s v="Volkswagen"/>
    <s v="Jetta"/>
    <n v="1999"/>
    <s v="N"/>
    <n v="0"/>
  </r>
  <r>
    <n v="337"/>
    <n v="53"/>
    <n v="498842"/>
    <d v="2000-05-04T00:00:00"/>
    <x v="0"/>
    <s v="100/300"/>
    <x v="2"/>
    <x v="548"/>
    <n v="0"/>
    <n v="444583"/>
    <x v="0"/>
    <x v="2"/>
    <x v="3"/>
    <s v="basketball"/>
    <s v="wife"/>
    <x v="1"/>
    <x v="222"/>
    <d v="2015-02-01T00:00:00"/>
    <x v="0"/>
    <x v="2"/>
    <x v="1"/>
    <x v="2"/>
    <x v="0"/>
    <s v="Arlington"/>
    <s v="3227 Maple Ave"/>
    <n v="8"/>
    <n v="1"/>
    <s v="YES"/>
    <n v="0"/>
    <n v="1"/>
    <x v="2"/>
    <x v="480"/>
    <x v="421"/>
    <x v="184"/>
    <x v="458"/>
    <s v="Accura"/>
    <s v="RSX"/>
    <n v="2001"/>
    <s v="N"/>
    <n v="0"/>
  </r>
  <r>
    <n v="360"/>
    <n v="51"/>
    <n v="550294"/>
    <d v="2001-11-26T00:00:00"/>
    <x v="2"/>
    <s v="500/1000"/>
    <x v="0"/>
    <x v="549"/>
    <n v="0"/>
    <n v="471866"/>
    <x v="0"/>
    <x v="4"/>
    <x v="11"/>
    <s v="chess"/>
    <s v="not-in-family"/>
    <x v="1"/>
    <x v="223"/>
    <d v="2015-01-30T00:00:00"/>
    <x v="1"/>
    <x v="1"/>
    <x v="1"/>
    <x v="0"/>
    <x v="0"/>
    <s v="Hillsdale"/>
    <s v="4264 Lincoln Ridge"/>
    <n v="5"/>
    <n v="1"/>
    <s v="YES"/>
    <n v="2"/>
    <n v="2"/>
    <x v="1"/>
    <x v="481"/>
    <x v="422"/>
    <x v="412"/>
    <x v="459"/>
    <s v="Dodge"/>
    <s v="RAM"/>
    <n v="2009"/>
    <s v="Y"/>
    <n v="0"/>
  </r>
  <r>
    <n v="428"/>
    <n v="53"/>
    <n v="328387"/>
    <d v="2014-05-06T00:00:00"/>
    <x v="2"/>
    <s v="100/300"/>
    <x v="0"/>
    <x v="550"/>
    <n v="0"/>
    <n v="616884"/>
    <x v="1"/>
    <x v="5"/>
    <x v="4"/>
    <s v="camping"/>
    <s v="unmarried"/>
    <x v="1"/>
    <x v="0"/>
    <d v="2015-02-16T00:00:00"/>
    <x v="3"/>
    <x v="1"/>
    <x v="3"/>
    <x v="0"/>
    <x v="5"/>
    <s v="Springfield"/>
    <s v="2215 Best Ave"/>
    <n v="9"/>
    <n v="1"/>
    <s v="YES"/>
    <n v="2"/>
    <n v="2"/>
    <x v="2"/>
    <x v="92"/>
    <x v="213"/>
    <x v="129"/>
    <x v="13"/>
    <s v="Honda"/>
    <s v="CRV"/>
    <n v="2013"/>
    <s v="N"/>
    <n v="0"/>
  </r>
  <r>
    <n v="204"/>
    <n v="40"/>
    <n v="540152"/>
    <d v="1991-01-27T00:00:00"/>
    <x v="2"/>
    <s v="100/300"/>
    <x v="2"/>
    <x v="551"/>
    <n v="0"/>
    <n v="448310"/>
    <x v="1"/>
    <x v="7"/>
    <x v="2"/>
    <s v="hiking"/>
    <s v="not-in-family"/>
    <x v="1"/>
    <x v="0"/>
    <d v="2015-01-07T00:00:00"/>
    <x v="2"/>
    <x v="0"/>
    <x v="1"/>
    <x v="3"/>
    <x v="0"/>
    <s v="Northbend"/>
    <s v="5363 Weaver Lane"/>
    <n v="10"/>
    <n v="3"/>
    <s v="YES"/>
    <n v="1"/>
    <n v="2"/>
    <x v="0"/>
    <x v="482"/>
    <x v="423"/>
    <x v="413"/>
    <x v="460"/>
    <s v="Saab"/>
    <n v="95"/>
    <n v="2013"/>
    <s v="N"/>
    <n v="1"/>
  </r>
  <r>
    <n v="364"/>
    <n v="51"/>
    <n v="385932"/>
    <d v="1992-04-28T00:00:00"/>
    <x v="2"/>
    <s v="100/300"/>
    <x v="2"/>
    <x v="552"/>
    <n v="0"/>
    <n v="478902"/>
    <x v="0"/>
    <x v="4"/>
    <x v="10"/>
    <s v="board-games"/>
    <s v="wife"/>
    <x v="1"/>
    <x v="0"/>
    <d v="2015-01-10T00:00:00"/>
    <x v="0"/>
    <x v="2"/>
    <x v="0"/>
    <x v="3"/>
    <x v="2"/>
    <s v="Northbrook"/>
    <s v="2397 Cherokee Ave"/>
    <n v="16"/>
    <n v="1"/>
    <s v="YES"/>
    <n v="2"/>
    <n v="1"/>
    <x v="2"/>
    <x v="483"/>
    <x v="424"/>
    <x v="414"/>
    <x v="461"/>
    <s v="Volkswagen"/>
    <s v="Jetta"/>
    <n v="2014"/>
    <s v="Y"/>
    <n v="0"/>
  </r>
  <r>
    <n v="185"/>
    <n v="35"/>
    <n v="618682"/>
    <d v="2000-03-04T00:00:00"/>
    <x v="1"/>
    <s v="500/1000"/>
    <x v="1"/>
    <x v="553"/>
    <n v="0"/>
    <n v="442695"/>
    <x v="0"/>
    <x v="6"/>
    <x v="6"/>
    <s v="sleeping"/>
    <s v="own-child"/>
    <x v="1"/>
    <x v="0"/>
    <d v="2015-01-31T00:00:00"/>
    <x v="1"/>
    <x v="1"/>
    <x v="3"/>
    <x v="0"/>
    <x v="4"/>
    <s v="Arlington"/>
    <s v="9794 Embaracadero St"/>
    <n v="8"/>
    <n v="1"/>
    <s v="?"/>
    <n v="2"/>
    <n v="3"/>
    <x v="0"/>
    <x v="172"/>
    <x v="91"/>
    <x v="292"/>
    <x v="96"/>
    <s v="Ford"/>
    <s v="F150"/>
    <n v="2011"/>
    <s v="N"/>
    <n v="0"/>
  </r>
  <r>
    <n v="63"/>
    <n v="26"/>
    <n v="550930"/>
    <d v="1995-10-12T00:00:00"/>
    <x v="2"/>
    <s v="500/1000"/>
    <x v="2"/>
    <x v="554"/>
    <n v="6000000"/>
    <n v="613826"/>
    <x v="0"/>
    <x v="1"/>
    <x v="0"/>
    <s v="polo"/>
    <s v="own-child"/>
    <x v="1"/>
    <x v="224"/>
    <d v="2015-02-13T00:00:00"/>
    <x v="1"/>
    <x v="1"/>
    <x v="1"/>
    <x v="0"/>
    <x v="5"/>
    <s v="Northbrook"/>
    <s v="1810 Elm Hwy"/>
    <n v="5"/>
    <n v="1"/>
    <s v="NO"/>
    <n v="0"/>
    <n v="2"/>
    <x v="0"/>
    <x v="484"/>
    <x v="64"/>
    <x v="65"/>
    <x v="51"/>
    <s v="Accura"/>
    <s v="TL"/>
    <n v="2004"/>
    <s v="N"/>
    <n v="0"/>
  </r>
  <r>
    <n v="210"/>
    <n v="35"/>
    <n v="998192"/>
    <d v="2014-04-25T00:00:00"/>
    <x v="2"/>
    <s v="100/300"/>
    <x v="2"/>
    <x v="555"/>
    <n v="0"/>
    <n v="476203"/>
    <x v="1"/>
    <x v="6"/>
    <x v="8"/>
    <s v="yachting"/>
    <s v="not-in-family"/>
    <x v="1"/>
    <x v="225"/>
    <d v="2015-02-22T00:00:00"/>
    <x v="2"/>
    <x v="0"/>
    <x v="2"/>
    <x v="2"/>
    <x v="4"/>
    <s v="Riverwood"/>
    <s v="9603 Texas Lane"/>
    <n v="11"/>
    <n v="3"/>
    <s v="NO"/>
    <n v="2"/>
    <n v="1"/>
    <x v="1"/>
    <x v="485"/>
    <x v="425"/>
    <x v="415"/>
    <x v="462"/>
    <s v="Saab"/>
    <n v="95"/>
    <n v="2006"/>
    <s v="Y"/>
    <n v="0"/>
  </r>
  <r>
    <n v="194"/>
    <n v="38"/>
    <n v="663938"/>
    <d v="2011-01-26T00:00:00"/>
    <x v="1"/>
    <s v="100/300"/>
    <x v="1"/>
    <x v="556"/>
    <n v="0"/>
    <n v="604333"/>
    <x v="1"/>
    <x v="1"/>
    <x v="0"/>
    <s v="movies"/>
    <s v="not-in-family"/>
    <x v="185"/>
    <x v="0"/>
    <d v="2015-01-08T00:00:00"/>
    <x v="2"/>
    <x v="2"/>
    <x v="1"/>
    <x v="4"/>
    <x v="4"/>
    <s v="Arlington"/>
    <s v="5650 Sky Drive"/>
    <n v="15"/>
    <n v="3"/>
    <s v="?"/>
    <n v="1"/>
    <n v="0"/>
    <x v="1"/>
    <x v="217"/>
    <x v="203"/>
    <x v="416"/>
    <x v="463"/>
    <s v="Toyota"/>
    <s v="Camry"/>
    <n v="2011"/>
    <s v="N"/>
    <n v="0"/>
  </r>
  <r>
    <n v="294"/>
    <n v="49"/>
    <n v="756870"/>
    <d v="1996-01-26T00:00:00"/>
    <x v="1"/>
    <s v="500/1000"/>
    <x v="2"/>
    <x v="557"/>
    <n v="0"/>
    <n v="442604"/>
    <x v="0"/>
    <x v="4"/>
    <x v="13"/>
    <s v="bungie-jumping"/>
    <s v="own-child"/>
    <x v="216"/>
    <x v="0"/>
    <d v="2015-02-04T00:00:00"/>
    <x v="2"/>
    <x v="0"/>
    <x v="2"/>
    <x v="0"/>
    <x v="4"/>
    <s v="Columbus"/>
    <s v="9633 MLK Lane"/>
    <n v="23"/>
    <n v="3"/>
    <s v="YES"/>
    <n v="1"/>
    <n v="1"/>
    <x v="0"/>
    <x v="440"/>
    <x v="426"/>
    <x v="417"/>
    <x v="464"/>
    <s v="Chevrolet"/>
    <s v="Malibu"/>
    <n v="2010"/>
    <s v="N"/>
    <n v="0"/>
  </r>
  <r>
    <n v="272"/>
    <n v="41"/>
    <n v="337158"/>
    <d v="1991-04-08T00:00:00"/>
    <x v="0"/>
    <s v="250/500"/>
    <x v="1"/>
    <x v="558"/>
    <n v="5000000"/>
    <n v="435663"/>
    <x v="0"/>
    <x v="0"/>
    <x v="9"/>
    <s v="chess"/>
    <s v="wife"/>
    <x v="188"/>
    <x v="226"/>
    <d v="2015-02-04T00:00:00"/>
    <x v="0"/>
    <x v="3"/>
    <x v="1"/>
    <x v="2"/>
    <x v="2"/>
    <s v="Arlington"/>
    <s v="4981 Flute Hwy"/>
    <n v="23"/>
    <n v="1"/>
    <s v="NO"/>
    <n v="0"/>
    <n v="0"/>
    <x v="2"/>
    <x v="486"/>
    <x v="427"/>
    <x v="418"/>
    <x v="465"/>
    <s v="Ford"/>
    <s v="Escape"/>
    <n v="2009"/>
    <s v="Y"/>
    <n v="0"/>
  </r>
  <r>
    <n v="27"/>
    <n v="27"/>
    <n v="919875"/>
    <d v="2002-06-29T00:00:00"/>
    <x v="1"/>
    <s v="100/300"/>
    <x v="1"/>
    <x v="559"/>
    <n v="0"/>
    <n v="470866"/>
    <x v="1"/>
    <x v="6"/>
    <x v="12"/>
    <s v="dancing"/>
    <s v="own-child"/>
    <x v="1"/>
    <x v="227"/>
    <d v="2015-02-26T00:00:00"/>
    <x v="0"/>
    <x v="3"/>
    <x v="2"/>
    <x v="2"/>
    <x v="2"/>
    <s v="Northbrook"/>
    <s v="9078 Francis Ridge"/>
    <n v="23"/>
    <n v="1"/>
    <s v="?"/>
    <n v="1"/>
    <n v="3"/>
    <x v="1"/>
    <x v="487"/>
    <x v="199"/>
    <x v="419"/>
    <x v="466"/>
    <s v="Ford"/>
    <s v="Fusion"/>
    <n v="2008"/>
    <s v="N"/>
    <n v="0"/>
  </r>
  <r>
    <n v="251"/>
    <n v="39"/>
    <n v="315631"/>
    <d v="1999-04-09T00:00:00"/>
    <x v="1"/>
    <s v="500/1000"/>
    <x v="1"/>
    <x v="560"/>
    <n v="0"/>
    <n v="612908"/>
    <x v="1"/>
    <x v="2"/>
    <x v="6"/>
    <s v="hiking"/>
    <s v="not-in-family"/>
    <x v="1"/>
    <x v="48"/>
    <d v="2015-01-08T00:00:00"/>
    <x v="0"/>
    <x v="2"/>
    <x v="1"/>
    <x v="0"/>
    <x v="2"/>
    <s v="Hillsdale"/>
    <s v="1381 Francis Ave"/>
    <n v="10"/>
    <n v="1"/>
    <s v="YES"/>
    <n v="0"/>
    <n v="0"/>
    <x v="1"/>
    <x v="488"/>
    <x v="428"/>
    <x v="420"/>
    <x v="467"/>
    <s v="Dodge"/>
    <s v="RAM"/>
    <n v="1997"/>
    <s v="N"/>
    <n v="0"/>
  </r>
  <r>
    <n v="180"/>
    <n v="33"/>
    <n v="113464"/>
    <d v="2009-04-19T00:00:00"/>
    <x v="1"/>
    <s v="500/1000"/>
    <x v="1"/>
    <x v="561"/>
    <n v="0"/>
    <n v="441871"/>
    <x v="1"/>
    <x v="7"/>
    <x v="9"/>
    <s v="hiking"/>
    <s v="own-child"/>
    <x v="74"/>
    <x v="30"/>
    <d v="2015-02-15T00:00:00"/>
    <x v="2"/>
    <x v="2"/>
    <x v="1"/>
    <x v="4"/>
    <x v="1"/>
    <s v="Columbus"/>
    <s v="6435 Texas Ave"/>
    <n v="12"/>
    <n v="4"/>
    <s v="?"/>
    <n v="2"/>
    <n v="3"/>
    <x v="0"/>
    <x v="489"/>
    <x v="429"/>
    <x v="421"/>
    <x v="468"/>
    <s v="Jeep"/>
    <s v="Grand Cherokee"/>
    <n v="2002"/>
    <s v="N"/>
    <n v="0"/>
  </r>
  <r>
    <n v="392"/>
    <n v="50"/>
    <n v="556415"/>
    <d v="1991-08-22T00:00:00"/>
    <x v="0"/>
    <s v="100/300"/>
    <x v="1"/>
    <x v="562"/>
    <n v="0"/>
    <n v="431496"/>
    <x v="1"/>
    <x v="1"/>
    <x v="8"/>
    <s v="exercise"/>
    <s v="not-in-family"/>
    <x v="217"/>
    <x v="228"/>
    <d v="2015-01-14T00:00:00"/>
    <x v="0"/>
    <x v="0"/>
    <x v="1"/>
    <x v="3"/>
    <x v="4"/>
    <s v="Springfield"/>
    <s v="1248 MLK Ridge"/>
    <n v="4"/>
    <n v="1"/>
    <s v="NO"/>
    <n v="2"/>
    <n v="2"/>
    <x v="0"/>
    <x v="490"/>
    <x v="430"/>
    <x v="422"/>
    <x v="469"/>
    <s v="Saab"/>
    <s v="92x"/>
    <n v="2002"/>
    <s v="N"/>
    <n v="0"/>
  </r>
  <r>
    <n v="143"/>
    <n v="30"/>
    <n v="250249"/>
    <d v="1991-11-28T00:00:00"/>
    <x v="1"/>
    <s v="100/300"/>
    <x v="2"/>
    <x v="563"/>
    <n v="5000000"/>
    <n v="436499"/>
    <x v="1"/>
    <x v="5"/>
    <x v="8"/>
    <s v="dancing"/>
    <s v="unmarried"/>
    <x v="1"/>
    <x v="229"/>
    <d v="2015-01-12T00:00:00"/>
    <x v="0"/>
    <x v="2"/>
    <x v="1"/>
    <x v="2"/>
    <x v="0"/>
    <s v="Riverwood"/>
    <s v="3323 1st Lane"/>
    <n v="16"/>
    <n v="1"/>
    <s v="NO"/>
    <n v="2"/>
    <n v="0"/>
    <x v="0"/>
    <x v="491"/>
    <x v="72"/>
    <x v="423"/>
    <x v="76"/>
    <s v="Toyota"/>
    <s v="Highlander"/>
    <n v="2010"/>
    <s v="N"/>
    <n v="0"/>
  </r>
  <r>
    <n v="371"/>
    <n v="54"/>
    <n v="403776"/>
    <d v="2012-04-27T00:00:00"/>
    <x v="1"/>
    <s v="100/300"/>
    <x v="1"/>
    <x v="564"/>
    <n v="0"/>
    <n v="469853"/>
    <x v="0"/>
    <x v="5"/>
    <x v="0"/>
    <s v="movies"/>
    <s v="wife"/>
    <x v="218"/>
    <x v="230"/>
    <d v="2015-01-18T00:00:00"/>
    <x v="2"/>
    <x v="3"/>
    <x v="0"/>
    <x v="4"/>
    <x v="0"/>
    <s v="Columbus"/>
    <s v="6971 Best Ridge"/>
    <n v="18"/>
    <n v="3"/>
    <s v="?"/>
    <n v="1"/>
    <n v="2"/>
    <x v="1"/>
    <x v="492"/>
    <x v="431"/>
    <x v="424"/>
    <x v="470"/>
    <s v="Ford"/>
    <s v="Fusion"/>
    <n v="2010"/>
    <s v="Y"/>
    <n v="0"/>
  </r>
  <r>
    <n v="292"/>
    <n v="42"/>
    <n v="396002"/>
    <d v="2007-03-04T00:00:00"/>
    <x v="1"/>
    <s v="250/500"/>
    <x v="0"/>
    <x v="565"/>
    <n v="0"/>
    <n v="605369"/>
    <x v="0"/>
    <x v="7"/>
    <x v="1"/>
    <s v="camping"/>
    <s v="other-relative"/>
    <x v="1"/>
    <x v="110"/>
    <d v="2015-01-15T00:00:00"/>
    <x v="2"/>
    <x v="2"/>
    <x v="2"/>
    <x v="3"/>
    <x v="4"/>
    <s v="Riverwood"/>
    <s v="7488 Lincoln Lane"/>
    <n v="15"/>
    <n v="3"/>
    <s v="YES"/>
    <n v="1"/>
    <n v="1"/>
    <x v="2"/>
    <x v="493"/>
    <x v="432"/>
    <x v="425"/>
    <x v="471"/>
    <s v="Chevrolet"/>
    <s v="Malibu"/>
    <n v="2007"/>
    <s v="N"/>
    <n v="0"/>
  </r>
  <r>
    <n v="165"/>
    <n v="35"/>
    <n v="976908"/>
    <d v="2012-12-31T00:00:00"/>
    <x v="2"/>
    <s v="250/500"/>
    <x v="2"/>
    <x v="566"/>
    <n v="6000000"/>
    <n v="448466"/>
    <x v="0"/>
    <x v="6"/>
    <x v="0"/>
    <s v="camping"/>
    <s v="own-child"/>
    <x v="1"/>
    <x v="231"/>
    <d v="2015-02-24T00:00:00"/>
    <x v="0"/>
    <x v="3"/>
    <x v="2"/>
    <x v="3"/>
    <x v="0"/>
    <s v="Springfield"/>
    <s v="9007 Francis Hwy"/>
    <n v="8"/>
    <n v="1"/>
    <s v="NO"/>
    <n v="1"/>
    <n v="3"/>
    <x v="0"/>
    <x v="494"/>
    <x v="433"/>
    <x v="426"/>
    <x v="472"/>
    <s v="BMW"/>
    <s v="3 Series"/>
    <n v="2008"/>
    <s v="N"/>
    <n v="0"/>
  </r>
  <r>
    <n v="158"/>
    <n v="33"/>
    <n v="509489"/>
    <d v="2013-12-21T00:00:00"/>
    <x v="0"/>
    <s v="100/300"/>
    <x v="0"/>
    <x v="567"/>
    <n v="3000000"/>
    <n v="432786"/>
    <x v="0"/>
    <x v="7"/>
    <x v="5"/>
    <s v="movies"/>
    <s v="unmarried"/>
    <x v="1"/>
    <x v="0"/>
    <d v="2015-02-07T00:00:00"/>
    <x v="2"/>
    <x v="2"/>
    <x v="2"/>
    <x v="4"/>
    <x v="4"/>
    <s v="Springfield"/>
    <s v="1491 Francis Ridge"/>
    <n v="4"/>
    <n v="3"/>
    <s v="NO"/>
    <n v="0"/>
    <n v="1"/>
    <x v="2"/>
    <x v="495"/>
    <x v="434"/>
    <x v="427"/>
    <x v="473"/>
    <s v="Volkswagen"/>
    <s v="Jetta"/>
    <n v="1998"/>
    <s v="N"/>
    <n v="0"/>
  </r>
  <r>
    <n v="241"/>
    <n v="39"/>
    <n v="485295"/>
    <d v="2005-04-28T00:00:00"/>
    <x v="0"/>
    <s v="250/500"/>
    <x v="0"/>
    <x v="568"/>
    <n v="0"/>
    <n v="473591"/>
    <x v="1"/>
    <x v="7"/>
    <x v="12"/>
    <s v="paintball"/>
    <s v="own-child"/>
    <x v="1"/>
    <x v="232"/>
    <d v="2015-02-22T00:00:00"/>
    <x v="2"/>
    <x v="0"/>
    <x v="1"/>
    <x v="0"/>
    <x v="0"/>
    <s v="Northbrook"/>
    <s v="3659 Oak Lane"/>
    <n v="20"/>
    <n v="3"/>
    <s v="NO"/>
    <n v="0"/>
    <n v="2"/>
    <x v="0"/>
    <x v="496"/>
    <x v="435"/>
    <x v="428"/>
    <x v="474"/>
    <s v="Jeep"/>
    <s v="Wrangler"/>
    <n v="2010"/>
    <s v="N"/>
    <n v="0"/>
  </r>
  <r>
    <n v="103"/>
    <n v="33"/>
    <n v="361829"/>
    <d v="1994-09-17T00:00:00"/>
    <x v="0"/>
    <s v="500/1000"/>
    <x v="1"/>
    <x v="569"/>
    <n v="0"/>
    <n v="618418"/>
    <x v="1"/>
    <x v="4"/>
    <x v="6"/>
    <s v="paintball"/>
    <s v="wife"/>
    <x v="219"/>
    <x v="233"/>
    <d v="2015-01-19T00:00:00"/>
    <x v="2"/>
    <x v="0"/>
    <x v="0"/>
    <x v="4"/>
    <x v="2"/>
    <s v="Northbend"/>
    <s v="4176 Britain Hwy"/>
    <n v="1"/>
    <n v="3"/>
    <s v="NO"/>
    <n v="2"/>
    <n v="3"/>
    <x v="1"/>
    <x v="497"/>
    <x v="436"/>
    <x v="429"/>
    <x v="475"/>
    <s v="Dodge"/>
    <s v="RAM"/>
    <n v="2014"/>
    <s v="N"/>
    <n v="0"/>
  </r>
  <r>
    <n v="402"/>
    <n v="54"/>
    <n v="603632"/>
    <d v="2003-08-16T00:00:00"/>
    <x v="0"/>
    <s v="250/500"/>
    <x v="1"/>
    <x v="570"/>
    <n v="0"/>
    <n v="444558"/>
    <x v="0"/>
    <x v="7"/>
    <x v="13"/>
    <s v="board-games"/>
    <s v="not-in-family"/>
    <x v="220"/>
    <x v="234"/>
    <d v="2015-02-28T00:00:00"/>
    <x v="0"/>
    <x v="2"/>
    <x v="0"/>
    <x v="3"/>
    <x v="2"/>
    <s v="Springfield"/>
    <s v="5189 Francis Drive"/>
    <n v="19"/>
    <n v="1"/>
    <s v="NO"/>
    <n v="0"/>
    <n v="2"/>
    <x v="0"/>
    <x v="498"/>
    <x v="327"/>
    <x v="318"/>
    <x v="476"/>
    <s v="Mercedes"/>
    <s v="ML350"/>
    <n v="2013"/>
    <s v="Y"/>
    <n v="0"/>
  </r>
  <r>
    <n v="102"/>
    <n v="32"/>
    <n v="783494"/>
    <d v="2014-09-02T00:00:00"/>
    <x v="0"/>
    <s v="100/300"/>
    <x v="2"/>
    <x v="571"/>
    <n v="3000000"/>
    <n v="457733"/>
    <x v="0"/>
    <x v="7"/>
    <x v="4"/>
    <s v="chess"/>
    <s v="wife"/>
    <x v="1"/>
    <x v="0"/>
    <d v="2015-02-04T00:00:00"/>
    <x v="0"/>
    <x v="0"/>
    <x v="2"/>
    <x v="3"/>
    <x v="3"/>
    <s v="Northbend"/>
    <s v="6515 Oak Lane"/>
    <n v="11"/>
    <n v="1"/>
    <s v="NO"/>
    <n v="1"/>
    <n v="0"/>
    <x v="2"/>
    <x v="499"/>
    <x v="437"/>
    <x v="430"/>
    <x v="467"/>
    <s v="Chevrolet"/>
    <s v="Silverado"/>
    <n v="2004"/>
    <s v="Y"/>
    <n v="0"/>
  </r>
  <r>
    <n v="182"/>
    <n v="40"/>
    <n v="439049"/>
    <d v="2011-12-12T00:00:00"/>
    <x v="1"/>
    <s v="100/300"/>
    <x v="0"/>
    <x v="572"/>
    <n v="0"/>
    <n v="466161"/>
    <x v="0"/>
    <x v="1"/>
    <x v="6"/>
    <s v="skydiving"/>
    <s v="husband"/>
    <x v="221"/>
    <x v="183"/>
    <d v="2015-02-17T00:00:00"/>
    <x v="0"/>
    <x v="3"/>
    <x v="2"/>
    <x v="3"/>
    <x v="0"/>
    <s v="Northbend"/>
    <s v="7168 Andromedia Ridge"/>
    <n v="13"/>
    <n v="1"/>
    <s v="YES"/>
    <n v="0"/>
    <n v="2"/>
    <x v="1"/>
    <x v="500"/>
    <x v="438"/>
    <x v="431"/>
    <x v="477"/>
    <s v="Audi"/>
    <s v="A3"/>
    <n v="2008"/>
    <s v="N"/>
    <n v="0"/>
  </r>
  <r>
    <n v="282"/>
    <n v="46"/>
    <n v="502634"/>
    <d v="1991-08-17T00:00:00"/>
    <x v="0"/>
    <s v="100/300"/>
    <x v="1"/>
    <x v="573"/>
    <n v="0"/>
    <n v="450800"/>
    <x v="0"/>
    <x v="0"/>
    <x v="6"/>
    <s v="dancing"/>
    <s v="wife"/>
    <x v="59"/>
    <x v="235"/>
    <d v="2015-02-17T00:00:00"/>
    <x v="0"/>
    <x v="3"/>
    <x v="1"/>
    <x v="0"/>
    <x v="2"/>
    <s v="Springfield"/>
    <s v="7954 Tree Ridge"/>
    <n v="2"/>
    <n v="1"/>
    <s v="?"/>
    <n v="2"/>
    <n v="2"/>
    <x v="2"/>
    <x v="501"/>
    <x v="439"/>
    <x v="308"/>
    <x v="328"/>
    <s v="BMW"/>
    <s v="M5"/>
    <n v="2012"/>
    <s v="N"/>
    <n v="0"/>
  </r>
  <r>
    <n v="222"/>
    <n v="39"/>
    <n v="378588"/>
    <d v="2004-02-29T00:00:00"/>
    <x v="0"/>
    <s v="500/1000"/>
    <x v="2"/>
    <x v="574"/>
    <n v="0"/>
    <n v="458993"/>
    <x v="0"/>
    <x v="5"/>
    <x v="10"/>
    <s v="board-games"/>
    <s v="not-in-family"/>
    <x v="84"/>
    <x v="0"/>
    <d v="2015-01-17T00:00:00"/>
    <x v="2"/>
    <x v="2"/>
    <x v="0"/>
    <x v="3"/>
    <x v="0"/>
    <s v="Northbrook"/>
    <s v="1956 Apache St"/>
    <n v="9"/>
    <n v="3"/>
    <s v="YES"/>
    <n v="2"/>
    <n v="1"/>
    <x v="1"/>
    <x v="502"/>
    <x v="440"/>
    <x v="432"/>
    <x v="478"/>
    <s v="Saab"/>
    <n v="93"/>
    <n v="1996"/>
    <s v="Y"/>
    <n v="0"/>
  </r>
  <r>
    <n v="415"/>
    <n v="52"/>
    <n v="794731"/>
    <d v="2015-02-22T00:00:00"/>
    <x v="1"/>
    <s v="250/500"/>
    <x v="0"/>
    <x v="575"/>
    <n v="0"/>
    <n v="468634"/>
    <x v="0"/>
    <x v="1"/>
    <x v="1"/>
    <s v="polo"/>
    <s v="not-in-family"/>
    <x v="222"/>
    <x v="0"/>
    <d v="2015-02-02T00:00:00"/>
    <x v="2"/>
    <x v="2"/>
    <x v="2"/>
    <x v="0"/>
    <x v="4"/>
    <s v="Arlington"/>
    <s v="9918 Andromedia Drive"/>
    <n v="15"/>
    <n v="2"/>
    <s v="YES"/>
    <n v="1"/>
    <n v="3"/>
    <x v="0"/>
    <x v="503"/>
    <x v="332"/>
    <x v="323"/>
    <x v="479"/>
    <s v="Toyota"/>
    <s v="Highlander"/>
    <n v="2003"/>
    <s v="N"/>
    <n v="0"/>
  </r>
  <r>
    <n v="51"/>
    <n v="34"/>
    <n v="641934"/>
    <d v="2013-12-25T00:00:00"/>
    <x v="0"/>
    <s v="500/1000"/>
    <x v="2"/>
    <x v="576"/>
    <n v="0"/>
    <n v="461264"/>
    <x v="0"/>
    <x v="1"/>
    <x v="1"/>
    <s v="camping"/>
    <s v="unmarried"/>
    <x v="1"/>
    <x v="0"/>
    <d v="2015-02-12T00:00:00"/>
    <x v="0"/>
    <x v="0"/>
    <x v="0"/>
    <x v="2"/>
    <x v="2"/>
    <s v="Springfield"/>
    <s v="5499 Flute Ridge"/>
    <n v="23"/>
    <n v="1"/>
    <s v="?"/>
    <n v="2"/>
    <n v="3"/>
    <x v="2"/>
    <x v="504"/>
    <x v="441"/>
    <x v="433"/>
    <x v="480"/>
    <s v="Honda"/>
    <s v="Civic"/>
    <n v="2007"/>
    <s v="Y"/>
    <n v="0"/>
  </r>
  <r>
    <n v="255"/>
    <n v="45"/>
    <n v="113516"/>
    <d v="1990-10-13T00:00:00"/>
    <x v="2"/>
    <s v="500/1000"/>
    <x v="2"/>
    <x v="577"/>
    <n v="0"/>
    <n v="600184"/>
    <x v="0"/>
    <x v="5"/>
    <x v="2"/>
    <s v="base-jumping"/>
    <s v="own-child"/>
    <x v="1"/>
    <x v="236"/>
    <d v="2015-01-04T00:00:00"/>
    <x v="0"/>
    <x v="3"/>
    <x v="2"/>
    <x v="3"/>
    <x v="5"/>
    <s v="Riverwood"/>
    <s v="3311 2nd Drive"/>
    <n v="16"/>
    <n v="1"/>
    <s v="NO"/>
    <n v="2"/>
    <n v="0"/>
    <x v="0"/>
    <x v="505"/>
    <x v="442"/>
    <x v="434"/>
    <x v="72"/>
    <s v="Ford"/>
    <s v="Fusion"/>
    <n v="2006"/>
    <s v="N"/>
    <n v="0"/>
  </r>
  <r>
    <n v="143"/>
    <n v="31"/>
    <n v="425631"/>
    <d v="2014-07-05T00:00:00"/>
    <x v="2"/>
    <s v="250/500"/>
    <x v="2"/>
    <x v="578"/>
    <n v="0"/>
    <n v="604874"/>
    <x v="0"/>
    <x v="2"/>
    <x v="9"/>
    <s v="movies"/>
    <s v="husband"/>
    <x v="223"/>
    <x v="0"/>
    <d v="2015-02-21T00:00:00"/>
    <x v="2"/>
    <x v="0"/>
    <x v="0"/>
    <x v="3"/>
    <x v="5"/>
    <s v="Arlington"/>
    <s v="7609 Rock St"/>
    <n v="21"/>
    <n v="4"/>
    <s v="YES"/>
    <n v="2"/>
    <n v="0"/>
    <x v="1"/>
    <x v="133"/>
    <x v="443"/>
    <x v="435"/>
    <x v="131"/>
    <s v="Audi"/>
    <s v="A5"/>
    <n v="1999"/>
    <s v="N"/>
    <n v="0"/>
  </r>
  <r>
    <n v="130"/>
    <n v="28"/>
    <n v="542245"/>
    <d v="1991-11-25T00:00:00"/>
    <x v="0"/>
    <s v="500/1000"/>
    <x v="0"/>
    <x v="579"/>
    <n v="0"/>
    <n v="462377"/>
    <x v="1"/>
    <x v="7"/>
    <x v="13"/>
    <s v="movies"/>
    <s v="other-relative"/>
    <x v="1"/>
    <x v="237"/>
    <d v="2015-01-23T00:00:00"/>
    <x v="2"/>
    <x v="3"/>
    <x v="1"/>
    <x v="4"/>
    <x v="0"/>
    <s v="Hillsdale"/>
    <s v="4652 Flute Drive"/>
    <n v="21"/>
    <n v="2"/>
    <s v="YES"/>
    <n v="2"/>
    <n v="1"/>
    <x v="2"/>
    <x v="506"/>
    <x v="444"/>
    <x v="436"/>
    <x v="481"/>
    <s v="Ford"/>
    <s v="Fusion"/>
    <n v="2010"/>
    <s v="N"/>
    <n v="0"/>
  </r>
  <r>
    <n v="242"/>
    <n v="41"/>
    <n v="512894"/>
    <d v="1990-10-02T00:00:00"/>
    <x v="0"/>
    <s v="250/500"/>
    <x v="1"/>
    <x v="580"/>
    <n v="6000000"/>
    <n v="619657"/>
    <x v="0"/>
    <x v="4"/>
    <x v="9"/>
    <s v="polo"/>
    <s v="unmarried"/>
    <x v="1"/>
    <x v="52"/>
    <d v="2015-02-12T00:00:00"/>
    <x v="2"/>
    <x v="2"/>
    <x v="1"/>
    <x v="2"/>
    <x v="2"/>
    <s v="Northbrook"/>
    <s v="6853 Sky Hwy"/>
    <n v="3"/>
    <n v="3"/>
    <s v="NO"/>
    <n v="0"/>
    <n v="1"/>
    <x v="1"/>
    <x v="507"/>
    <x v="268"/>
    <x v="263"/>
    <x v="482"/>
    <s v="Toyota"/>
    <s v="Corolla"/>
    <n v="2009"/>
    <s v="N"/>
    <n v="0"/>
  </r>
  <r>
    <n v="96"/>
    <n v="27"/>
    <n v="633090"/>
    <d v="2009-02-17T00:00:00"/>
    <x v="2"/>
    <s v="100/300"/>
    <x v="0"/>
    <x v="581"/>
    <n v="0"/>
    <n v="437323"/>
    <x v="1"/>
    <x v="5"/>
    <x v="7"/>
    <s v="exercise"/>
    <s v="wife"/>
    <x v="1"/>
    <x v="0"/>
    <d v="2015-01-23T00:00:00"/>
    <x v="3"/>
    <x v="1"/>
    <x v="3"/>
    <x v="0"/>
    <x v="4"/>
    <s v="Arlington"/>
    <s v="7780 Flute Lane"/>
    <n v="4"/>
    <n v="1"/>
    <s v="?"/>
    <n v="1"/>
    <n v="2"/>
    <x v="2"/>
    <x v="508"/>
    <x v="146"/>
    <x v="150"/>
    <x v="483"/>
    <s v="Nissan"/>
    <s v="Pathfinder"/>
    <n v="2007"/>
    <s v="N"/>
    <n v="0"/>
  </r>
  <r>
    <n v="180"/>
    <n v="35"/>
    <n v="464234"/>
    <d v="2005-07-17T00:00:00"/>
    <x v="2"/>
    <s v="500/1000"/>
    <x v="0"/>
    <x v="582"/>
    <n v="0"/>
    <n v="432148"/>
    <x v="0"/>
    <x v="0"/>
    <x v="1"/>
    <s v="yachting"/>
    <s v="wife"/>
    <x v="1"/>
    <x v="227"/>
    <d v="2015-02-10T00:00:00"/>
    <x v="1"/>
    <x v="1"/>
    <x v="1"/>
    <x v="1"/>
    <x v="3"/>
    <s v="Springfield"/>
    <s v="1687 3rd Lane"/>
    <n v="17"/>
    <n v="1"/>
    <s v="?"/>
    <n v="1"/>
    <n v="3"/>
    <x v="2"/>
    <x v="509"/>
    <x v="186"/>
    <x v="437"/>
    <x v="484"/>
    <s v="Chevrolet"/>
    <s v="Malibu"/>
    <n v="2000"/>
    <s v="N"/>
    <n v="0"/>
  </r>
  <r>
    <n v="150"/>
    <n v="30"/>
    <n v="290162"/>
    <d v="1994-03-12T00:00:00"/>
    <x v="1"/>
    <s v="100/300"/>
    <x v="0"/>
    <x v="583"/>
    <n v="0"/>
    <n v="439690"/>
    <x v="0"/>
    <x v="6"/>
    <x v="2"/>
    <s v="yachting"/>
    <s v="own-child"/>
    <x v="224"/>
    <x v="0"/>
    <d v="2015-01-10T00:00:00"/>
    <x v="1"/>
    <x v="1"/>
    <x v="3"/>
    <x v="0"/>
    <x v="4"/>
    <s v="Springfield"/>
    <s v="6378 Britain Ave"/>
    <n v="7"/>
    <n v="1"/>
    <s v="YES"/>
    <n v="1"/>
    <n v="3"/>
    <x v="0"/>
    <x v="510"/>
    <x v="445"/>
    <x v="437"/>
    <x v="484"/>
    <s v="Volkswagen"/>
    <s v="Jetta"/>
    <n v="2013"/>
    <s v="N"/>
    <n v="0"/>
  </r>
  <r>
    <n v="463"/>
    <n v="59"/>
    <n v="638155"/>
    <d v="1994-08-03T00:00:00"/>
    <x v="2"/>
    <s v="250/500"/>
    <x v="0"/>
    <x v="584"/>
    <n v="0"/>
    <n v="601848"/>
    <x v="1"/>
    <x v="7"/>
    <x v="8"/>
    <s v="yachting"/>
    <s v="not-in-family"/>
    <x v="187"/>
    <x v="0"/>
    <d v="2015-02-12T00:00:00"/>
    <x v="2"/>
    <x v="3"/>
    <x v="0"/>
    <x v="3"/>
    <x v="0"/>
    <s v="Columbus"/>
    <s v="1306 Andromedia St"/>
    <n v="14"/>
    <n v="2"/>
    <s v="?"/>
    <n v="1"/>
    <n v="2"/>
    <x v="2"/>
    <x v="511"/>
    <x v="446"/>
    <x v="438"/>
    <x v="485"/>
    <s v="Chevrolet"/>
    <s v="Tahoe"/>
    <n v="1999"/>
    <s v="Y"/>
    <n v="0"/>
  </r>
  <r>
    <n v="472"/>
    <n v="64"/>
    <n v="911429"/>
    <d v="2012-08-25T00:00:00"/>
    <x v="1"/>
    <s v="250/500"/>
    <x v="2"/>
    <x v="585"/>
    <n v="0"/>
    <n v="615821"/>
    <x v="0"/>
    <x v="4"/>
    <x v="6"/>
    <s v="skydiving"/>
    <s v="not-in-family"/>
    <x v="1"/>
    <x v="0"/>
    <d v="2015-02-21T00:00:00"/>
    <x v="0"/>
    <x v="3"/>
    <x v="0"/>
    <x v="2"/>
    <x v="2"/>
    <s v="Northbrook"/>
    <s v="3664 Francis Ridge"/>
    <n v="13"/>
    <n v="1"/>
    <s v="NO"/>
    <n v="2"/>
    <n v="3"/>
    <x v="2"/>
    <x v="258"/>
    <x v="242"/>
    <x v="237"/>
    <x v="247"/>
    <s v="Mercedes"/>
    <s v="ML350"/>
    <n v="2002"/>
    <s v="N"/>
    <n v="0"/>
  </r>
  <r>
    <n v="75"/>
    <n v="25"/>
    <n v="106186"/>
    <d v="2011-12-02T00:00:00"/>
    <x v="2"/>
    <s v="500/1000"/>
    <x v="0"/>
    <x v="586"/>
    <n v="0"/>
    <n v="472475"/>
    <x v="1"/>
    <x v="2"/>
    <x v="7"/>
    <s v="hiking"/>
    <s v="husband"/>
    <x v="1"/>
    <x v="0"/>
    <d v="2015-01-18T00:00:00"/>
    <x v="2"/>
    <x v="0"/>
    <x v="2"/>
    <x v="3"/>
    <x v="4"/>
    <s v="Springfield"/>
    <s v="5985 Lincoln Lane"/>
    <n v="23"/>
    <n v="2"/>
    <s v="?"/>
    <n v="2"/>
    <n v="3"/>
    <x v="0"/>
    <x v="512"/>
    <x v="0"/>
    <x v="439"/>
    <x v="0"/>
    <s v="Saab"/>
    <n v="93"/>
    <n v="2011"/>
    <s v="N"/>
    <n v="0"/>
  </r>
  <r>
    <n v="193"/>
    <n v="40"/>
    <n v="311783"/>
    <d v="2005-02-25T00:00:00"/>
    <x v="0"/>
    <s v="100/300"/>
    <x v="2"/>
    <x v="587"/>
    <n v="0"/>
    <n v="457463"/>
    <x v="1"/>
    <x v="6"/>
    <x v="11"/>
    <s v="chess"/>
    <s v="husband"/>
    <x v="1"/>
    <x v="0"/>
    <d v="2015-02-28T00:00:00"/>
    <x v="2"/>
    <x v="0"/>
    <x v="2"/>
    <x v="4"/>
    <x v="7"/>
    <s v="Hillsdale"/>
    <s v="3706 4th Hwy"/>
    <n v="23"/>
    <n v="3"/>
    <s v="?"/>
    <n v="2"/>
    <n v="1"/>
    <x v="0"/>
    <x v="513"/>
    <x v="20"/>
    <x v="440"/>
    <x v="486"/>
    <s v="Ford"/>
    <s v="Escape"/>
    <n v="1999"/>
    <s v="N"/>
    <n v="0"/>
  </r>
  <r>
    <n v="43"/>
    <n v="43"/>
    <n v="528385"/>
    <d v="1997-11-07T00:00:00"/>
    <x v="2"/>
    <s v="500/1000"/>
    <x v="2"/>
    <x v="588"/>
    <n v="0"/>
    <n v="604861"/>
    <x v="1"/>
    <x v="2"/>
    <x v="3"/>
    <s v="yachting"/>
    <s v="not-in-family"/>
    <x v="1"/>
    <x v="0"/>
    <d v="2015-01-19T00:00:00"/>
    <x v="0"/>
    <x v="2"/>
    <x v="0"/>
    <x v="4"/>
    <x v="4"/>
    <s v="Arlington"/>
    <s v="6603 Francis Hwy"/>
    <n v="16"/>
    <n v="1"/>
    <s v="?"/>
    <n v="2"/>
    <n v="1"/>
    <x v="1"/>
    <x v="514"/>
    <x v="374"/>
    <x v="441"/>
    <x v="487"/>
    <s v="Honda"/>
    <s v="CRV"/>
    <n v="1996"/>
    <s v="Y"/>
    <n v="0"/>
  </r>
  <r>
    <n v="253"/>
    <n v="41"/>
    <n v="228403"/>
    <d v="2004-04-20T00:00:00"/>
    <x v="1"/>
    <s v="100/300"/>
    <x v="0"/>
    <x v="589"/>
    <n v="0"/>
    <n v="471519"/>
    <x v="1"/>
    <x v="6"/>
    <x v="1"/>
    <s v="bungie-jumping"/>
    <s v="not-in-family"/>
    <x v="225"/>
    <x v="0"/>
    <d v="2015-01-11T00:00:00"/>
    <x v="0"/>
    <x v="2"/>
    <x v="2"/>
    <x v="0"/>
    <x v="0"/>
    <s v="Northbrook"/>
    <s v="7069 4th Hwy"/>
    <n v="17"/>
    <n v="1"/>
    <s v="NO"/>
    <n v="2"/>
    <n v="0"/>
    <x v="1"/>
    <x v="515"/>
    <x v="447"/>
    <x v="369"/>
    <x v="402"/>
    <s v="Chevrolet"/>
    <s v="Tahoe"/>
    <n v="1995"/>
    <s v="N"/>
    <n v="0"/>
  </r>
  <r>
    <n v="152"/>
    <n v="30"/>
    <n v="209177"/>
    <d v="2009-11-17T00:00:00"/>
    <x v="1"/>
    <s v="500/1000"/>
    <x v="2"/>
    <x v="590"/>
    <n v="0"/>
    <n v="618682"/>
    <x v="1"/>
    <x v="7"/>
    <x v="0"/>
    <s v="polo"/>
    <s v="wife"/>
    <x v="72"/>
    <x v="0"/>
    <d v="2015-02-11T00:00:00"/>
    <x v="0"/>
    <x v="0"/>
    <x v="0"/>
    <x v="2"/>
    <x v="1"/>
    <s v="Northbrook"/>
    <s v="5093 Flute Lane"/>
    <n v="9"/>
    <n v="1"/>
    <s v="YES"/>
    <n v="1"/>
    <n v="1"/>
    <x v="1"/>
    <x v="411"/>
    <x v="448"/>
    <x v="361"/>
    <x v="488"/>
    <s v="Toyota"/>
    <s v="Highlander"/>
    <n v="2000"/>
    <s v="Y"/>
    <n v="0"/>
  </r>
  <r>
    <n v="160"/>
    <n v="38"/>
    <n v="497929"/>
    <d v="2009-09-19T00:00:00"/>
    <x v="0"/>
    <s v="250/500"/>
    <x v="2"/>
    <x v="591"/>
    <n v="0"/>
    <n v="441425"/>
    <x v="0"/>
    <x v="5"/>
    <x v="2"/>
    <s v="sleeping"/>
    <s v="wife"/>
    <x v="1"/>
    <x v="153"/>
    <d v="2015-01-09T00:00:00"/>
    <x v="2"/>
    <x v="0"/>
    <x v="0"/>
    <x v="2"/>
    <x v="0"/>
    <s v="Hillsdale"/>
    <s v="5894 Flute Drive"/>
    <n v="13"/>
    <n v="3"/>
    <s v="NO"/>
    <n v="2"/>
    <n v="1"/>
    <x v="0"/>
    <x v="266"/>
    <x v="98"/>
    <x v="101"/>
    <x v="284"/>
    <s v="Mercedes"/>
    <s v="ML350"/>
    <n v="1996"/>
    <s v="N"/>
    <n v="0"/>
  </r>
  <r>
    <n v="56"/>
    <n v="36"/>
    <n v="735844"/>
    <d v="2009-11-08T00:00:00"/>
    <x v="1"/>
    <s v="100/300"/>
    <x v="2"/>
    <x v="592"/>
    <n v="0"/>
    <n v="609336"/>
    <x v="0"/>
    <x v="7"/>
    <x v="13"/>
    <s v="exercise"/>
    <s v="own-child"/>
    <x v="1"/>
    <x v="174"/>
    <d v="2015-01-20T00:00:00"/>
    <x v="0"/>
    <x v="2"/>
    <x v="0"/>
    <x v="0"/>
    <x v="5"/>
    <s v="Springfield"/>
    <s v="8459 Apache Ave"/>
    <n v="13"/>
    <n v="1"/>
    <s v="YES"/>
    <n v="1"/>
    <n v="2"/>
    <x v="0"/>
    <x v="388"/>
    <x v="20"/>
    <x v="442"/>
    <x v="489"/>
    <s v="Ford"/>
    <s v="Escape"/>
    <n v="2001"/>
    <s v="N"/>
    <n v="0"/>
  </r>
  <r>
    <n v="286"/>
    <n v="41"/>
    <n v="710741"/>
    <d v="2001-09-12T00:00:00"/>
    <x v="2"/>
    <s v="100/300"/>
    <x v="2"/>
    <x v="593"/>
    <n v="0"/>
    <n v="603320"/>
    <x v="1"/>
    <x v="6"/>
    <x v="5"/>
    <s v="golf"/>
    <s v="other-relative"/>
    <x v="11"/>
    <x v="169"/>
    <d v="2015-02-26T00:00:00"/>
    <x v="3"/>
    <x v="1"/>
    <x v="3"/>
    <x v="0"/>
    <x v="4"/>
    <s v="Columbus"/>
    <s v="7447 Lincoln Ridge"/>
    <n v="3"/>
    <n v="1"/>
    <s v="?"/>
    <n v="2"/>
    <n v="0"/>
    <x v="2"/>
    <x v="375"/>
    <x v="449"/>
    <x v="329"/>
    <x v="490"/>
    <s v="Dodge"/>
    <s v="RAM"/>
    <n v="2003"/>
    <s v="N"/>
    <n v="0"/>
  </r>
  <r>
    <n v="3"/>
    <n v="29"/>
    <n v="276804"/>
    <d v="1992-11-27T00:00:00"/>
    <x v="2"/>
    <s v="100/300"/>
    <x v="2"/>
    <x v="594"/>
    <n v="5000000"/>
    <n v="615446"/>
    <x v="1"/>
    <x v="7"/>
    <x v="7"/>
    <s v="chess"/>
    <s v="unmarried"/>
    <x v="1"/>
    <x v="0"/>
    <d v="2015-02-02T00:00:00"/>
    <x v="3"/>
    <x v="1"/>
    <x v="3"/>
    <x v="0"/>
    <x v="7"/>
    <s v="Springfield"/>
    <s v="1821 Andromedia Ridge"/>
    <n v="3"/>
    <n v="1"/>
    <s v="?"/>
    <n v="2"/>
    <n v="1"/>
    <x v="1"/>
    <x v="375"/>
    <x v="449"/>
    <x v="443"/>
    <x v="355"/>
    <s v="Mercedes"/>
    <s v="E400"/>
    <n v="2008"/>
    <s v="Y"/>
    <n v="0"/>
  </r>
  <r>
    <n v="286"/>
    <n v="41"/>
    <n v="507545"/>
    <d v="1998-12-07T00:00:00"/>
    <x v="2"/>
    <s v="250/500"/>
    <x v="0"/>
    <x v="595"/>
    <n v="6000000"/>
    <n v="435967"/>
    <x v="1"/>
    <x v="5"/>
    <x v="2"/>
    <s v="camping"/>
    <s v="other-relative"/>
    <x v="226"/>
    <x v="111"/>
    <d v="2015-01-04T00:00:00"/>
    <x v="2"/>
    <x v="3"/>
    <x v="0"/>
    <x v="4"/>
    <x v="2"/>
    <s v="Columbus"/>
    <s v="6859 Flute Ridge"/>
    <n v="16"/>
    <n v="3"/>
    <s v="?"/>
    <n v="1"/>
    <n v="3"/>
    <x v="0"/>
    <x v="516"/>
    <x v="450"/>
    <x v="444"/>
    <x v="491"/>
    <s v="Saab"/>
    <s v="92x"/>
    <n v="2007"/>
    <s v="N"/>
    <n v="0"/>
  </r>
  <r>
    <n v="239"/>
    <n v="38"/>
    <n v="485642"/>
    <d v="1990-08-25T00:00:00"/>
    <x v="0"/>
    <s v="250/500"/>
    <x v="0"/>
    <x v="596"/>
    <n v="5000000"/>
    <n v="610246"/>
    <x v="1"/>
    <x v="4"/>
    <x v="11"/>
    <s v="bungie-jumping"/>
    <s v="other-relative"/>
    <x v="1"/>
    <x v="0"/>
    <d v="2015-02-19T00:00:00"/>
    <x v="2"/>
    <x v="3"/>
    <x v="0"/>
    <x v="0"/>
    <x v="4"/>
    <s v="Northbrook"/>
    <s v="4175 Elm Ridge"/>
    <n v="12"/>
    <n v="3"/>
    <s v="NO"/>
    <n v="1"/>
    <n v="3"/>
    <x v="1"/>
    <x v="517"/>
    <x v="451"/>
    <x v="445"/>
    <x v="35"/>
    <s v="Saab"/>
    <n v="93"/>
    <n v="2003"/>
    <s v="N"/>
    <n v="0"/>
  </r>
  <r>
    <n v="64"/>
    <n v="29"/>
    <n v="796375"/>
    <d v="2011-10-22T00:00:00"/>
    <x v="0"/>
    <s v="250/500"/>
    <x v="1"/>
    <x v="597"/>
    <n v="0"/>
    <n v="479327"/>
    <x v="0"/>
    <x v="5"/>
    <x v="8"/>
    <s v="cross-fit"/>
    <s v="other-relative"/>
    <x v="1"/>
    <x v="238"/>
    <d v="2015-01-12T00:00:00"/>
    <x v="0"/>
    <x v="0"/>
    <x v="1"/>
    <x v="4"/>
    <x v="1"/>
    <s v="Hillsdale"/>
    <s v="5007 Oak St"/>
    <n v="4"/>
    <n v="1"/>
    <s v="?"/>
    <n v="1"/>
    <n v="2"/>
    <x v="2"/>
    <x v="518"/>
    <x v="452"/>
    <x v="446"/>
    <x v="492"/>
    <s v="Nissan"/>
    <s v="Pathfinder"/>
    <n v="2007"/>
    <s v="Y"/>
    <n v="0"/>
  </r>
  <r>
    <n v="98"/>
    <n v="31"/>
    <n v="171183"/>
    <d v="1990-02-01T00:00:00"/>
    <x v="1"/>
    <s v="100/300"/>
    <x v="2"/>
    <x v="598"/>
    <n v="0"/>
    <n v="468300"/>
    <x v="0"/>
    <x v="4"/>
    <x v="1"/>
    <s v="bungie-jumping"/>
    <s v="wife"/>
    <x v="1"/>
    <x v="239"/>
    <d v="2015-01-24T00:00:00"/>
    <x v="0"/>
    <x v="3"/>
    <x v="1"/>
    <x v="3"/>
    <x v="5"/>
    <s v="Riverwood"/>
    <s v="5790 Flute Ridge"/>
    <n v="3"/>
    <n v="1"/>
    <s v="?"/>
    <n v="2"/>
    <n v="0"/>
    <x v="1"/>
    <x v="255"/>
    <x v="239"/>
    <x v="236"/>
    <x v="67"/>
    <s v="Ford"/>
    <s v="Escape"/>
    <n v="1997"/>
    <s v="N"/>
    <n v="0"/>
  </r>
  <r>
    <n v="16"/>
    <n v="35"/>
    <n v="110084"/>
    <d v="1990-11-27T00:00:00"/>
    <x v="2"/>
    <s v="250/500"/>
    <x v="0"/>
    <x v="599"/>
    <n v="0"/>
    <n v="612660"/>
    <x v="0"/>
    <x v="7"/>
    <x v="2"/>
    <s v="chess"/>
    <s v="own-child"/>
    <x v="227"/>
    <x v="80"/>
    <d v="2015-02-17T00:00:00"/>
    <x v="0"/>
    <x v="2"/>
    <x v="2"/>
    <x v="3"/>
    <x v="0"/>
    <s v="Hillsdale"/>
    <s v="8704 Britain Lane"/>
    <n v="0"/>
    <n v="1"/>
    <s v="NO"/>
    <n v="2"/>
    <n v="1"/>
    <x v="1"/>
    <x v="502"/>
    <x v="453"/>
    <x v="432"/>
    <x v="493"/>
    <s v="Volkswagen"/>
    <s v="Jetta"/>
    <n v="2008"/>
    <s v="Y"/>
    <n v="0"/>
  </r>
  <r>
    <n v="70"/>
    <n v="27"/>
    <n v="714784"/>
    <d v="2004-07-16T00:00:00"/>
    <x v="1"/>
    <s v="250/500"/>
    <x v="0"/>
    <x v="600"/>
    <n v="4000000"/>
    <n v="466691"/>
    <x v="1"/>
    <x v="4"/>
    <x v="12"/>
    <s v="video-games"/>
    <s v="own-child"/>
    <x v="228"/>
    <x v="0"/>
    <d v="2015-01-13T00:00:00"/>
    <x v="1"/>
    <x v="1"/>
    <x v="3"/>
    <x v="0"/>
    <x v="4"/>
    <s v="Columbus"/>
    <s v="7816 MLK Lane"/>
    <n v="19"/>
    <n v="1"/>
    <s v="NO"/>
    <n v="2"/>
    <n v="3"/>
    <x v="1"/>
    <x v="519"/>
    <x v="20"/>
    <x v="167"/>
    <x v="173"/>
    <s v="Toyota"/>
    <s v="Camry"/>
    <n v="2000"/>
    <s v="N"/>
    <n v="0"/>
  </r>
  <r>
    <n v="75"/>
    <n v="27"/>
    <n v="143924"/>
    <d v="1993-12-10T00:00:00"/>
    <x v="0"/>
    <s v="100/300"/>
    <x v="0"/>
    <x v="601"/>
    <n v="0"/>
    <n v="468515"/>
    <x v="0"/>
    <x v="7"/>
    <x v="3"/>
    <s v="movies"/>
    <s v="other-relative"/>
    <x v="1"/>
    <x v="0"/>
    <d v="2015-02-28T00:00:00"/>
    <x v="2"/>
    <x v="0"/>
    <x v="1"/>
    <x v="0"/>
    <x v="0"/>
    <s v="Hillsdale"/>
    <s v="3618 Maple Lane"/>
    <n v="15"/>
    <n v="2"/>
    <s v="?"/>
    <n v="0"/>
    <n v="1"/>
    <x v="0"/>
    <x v="520"/>
    <x v="365"/>
    <x v="233"/>
    <x v="494"/>
    <s v="Toyota"/>
    <s v="Highlander"/>
    <n v="2008"/>
    <s v="N"/>
    <n v="0"/>
  </r>
  <r>
    <n v="246"/>
    <n v="44"/>
    <n v="996850"/>
    <d v="1995-03-08T00:00:00"/>
    <x v="0"/>
    <s v="100/300"/>
    <x v="0"/>
    <x v="602"/>
    <n v="0"/>
    <n v="614521"/>
    <x v="0"/>
    <x v="5"/>
    <x v="1"/>
    <s v="reading"/>
    <s v="not-in-family"/>
    <x v="1"/>
    <x v="0"/>
    <d v="2015-01-03T00:00:00"/>
    <x v="0"/>
    <x v="2"/>
    <x v="1"/>
    <x v="3"/>
    <x v="2"/>
    <s v="Arlington"/>
    <s v="7705 Lincoln Drive"/>
    <n v="6"/>
    <n v="1"/>
    <s v="NO"/>
    <n v="1"/>
    <n v="0"/>
    <x v="2"/>
    <x v="521"/>
    <x v="454"/>
    <x v="62"/>
    <x v="455"/>
    <s v="Accura"/>
    <s v="MDX"/>
    <n v="1997"/>
    <s v="N"/>
    <n v="0"/>
  </r>
  <r>
    <n v="110"/>
    <n v="27"/>
    <n v="284834"/>
    <d v="2009-08-03T00:00:00"/>
    <x v="0"/>
    <s v="500/1000"/>
    <x v="0"/>
    <x v="603"/>
    <n v="0"/>
    <n v="465921"/>
    <x v="1"/>
    <x v="2"/>
    <x v="7"/>
    <s v="golf"/>
    <s v="own-child"/>
    <x v="1"/>
    <x v="32"/>
    <d v="2015-02-05T00:00:00"/>
    <x v="0"/>
    <x v="0"/>
    <x v="2"/>
    <x v="4"/>
    <x v="0"/>
    <s v="Springfield"/>
    <s v="8602 Washington Ridge"/>
    <n v="3"/>
    <n v="1"/>
    <s v="?"/>
    <n v="0"/>
    <n v="3"/>
    <x v="1"/>
    <x v="522"/>
    <x v="221"/>
    <x v="288"/>
    <x v="230"/>
    <s v="Audi"/>
    <s v="A3"/>
    <n v="2010"/>
    <s v="N"/>
    <n v="0"/>
  </r>
  <r>
    <n v="236"/>
    <n v="39"/>
    <n v="830878"/>
    <d v="1996-11-03T00:00:00"/>
    <x v="1"/>
    <s v="250/500"/>
    <x v="0"/>
    <x v="604"/>
    <n v="4000000"/>
    <n v="604555"/>
    <x v="1"/>
    <x v="4"/>
    <x v="8"/>
    <s v="reading"/>
    <s v="wife"/>
    <x v="1"/>
    <x v="142"/>
    <d v="2015-01-01T00:00:00"/>
    <x v="3"/>
    <x v="1"/>
    <x v="1"/>
    <x v="0"/>
    <x v="2"/>
    <s v="Springfield"/>
    <s v="2832 Andromedia Lane"/>
    <n v="17"/>
    <n v="1"/>
    <s v="YES"/>
    <n v="0"/>
    <n v="0"/>
    <x v="1"/>
    <x v="523"/>
    <x v="455"/>
    <x v="447"/>
    <x v="495"/>
    <s v="Accura"/>
    <s v="RSX"/>
    <n v="2003"/>
    <s v="N"/>
    <n v="0"/>
  </r>
  <r>
    <n v="267"/>
    <n v="46"/>
    <n v="270208"/>
    <d v="2004-08-09T00:00:00"/>
    <x v="0"/>
    <s v="100/300"/>
    <x v="1"/>
    <x v="605"/>
    <n v="0"/>
    <n v="616276"/>
    <x v="1"/>
    <x v="0"/>
    <x v="12"/>
    <s v="polo"/>
    <s v="wife"/>
    <x v="1"/>
    <x v="0"/>
    <d v="2015-01-06T00:00:00"/>
    <x v="2"/>
    <x v="3"/>
    <x v="2"/>
    <x v="0"/>
    <x v="1"/>
    <s v="Riverwood"/>
    <s v="9760 4th Hwy"/>
    <n v="4"/>
    <n v="4"/>
    <s v="NO"/>
    <n v="2"/>
    <n v="1"/>
    <x v="1"/>
    <x v="274"/>
    <x v="456"/>
    <x v="448"/>
    <x v="259"/>
    <s v="Volkswagen"/>
    <s v="Jetta"/>
    <n v="1996"/>
    <s v="N"/>
    <n v="0"/>
  </r>
  <r>
    <n v="463"/>
    <n v="57"/>
    <n v="407958"/>
    <d v="1991-07-20T00:00:00"/>
    <x v="2"/>
    <s v="250/500"/>
    <x v="2"/>
    <x v="606"/>
    <n v="0"/>
    <n v="463356"/>
    <x v="0"/>
    <x v="4"/>
    <x v="7"/>
    <s v="dancing"/>
    <s v="wife"/>
    <x v="1"/>
    <x v="0"/>
    <d v="2015-02-03T00:00:00"/>
    <x v="0"/>
    <x v="3"/>
    <x v="1"/>
    <x v="0"/>
    <x v="2"/>
    <s v="Springfield"/>
    <s v="2509 Rock Drive"/>
    <n v="14"/>
    <n v="1"/>
    <s v="NO"/>
    <n v="2"/>
    <n v="0"/>
    <x v="0"/>
    <x v="191"/>
    <x v="457"/>
    <x v="449"/>
    <x v="496"/>
    <s v="Dodge"/>
    <s v="Neon"/>
    <n v="1995"/>
    <s v="N"/>
    <n v="0"/>
  </r>
  <r>
    <n v="303"/>
    <n v="46"/>
    <n v="832300"/>
    <d v="2005-01-14T00:00:00"/>
    <x v="1"/>
    <s v="100/300"/>
    <x v="0"/>
    <x v="607"/>
    <n v="0"/>
    <n v="450184"/>
    <x v="0"/>
    <x v="4"/>
    <x v="1"/>
    <s v="kayaking"/>
    <s v="husband"/>
    <x v="1"/>
    <x v="0"/>
    <d v="2015-02-12T00:00:00"/>
    <x v="2"/>
    <x v="2"/>
    <x v="1"/>
    <x v="2"/>
    <x v="2"/>
    <s v="Northbrook"/>
    <s v="2063 Weaver St"/>
    <n v="3"/>
    <n v="3"/>
    <s v="NO"/>
    <n v="1"/>
    <n v="0"/>
    <x v="2"/>
    <x v="524"/>
    <x v="458"/>
    <x v="153"/>
    <x v="497"/>
    <s v="Toyota"/>
    <s v="Corolla"/>
    <n v="2006"/>
    <s v="N"/>
    <n v="0"/>
  </r>
  <r>
    <n v="137"/>
    <n v="30"/>
    <n v="927205"/>
    <d v="2011-12-16T00:00:00"/>
    <x v="2"/>
    <s v="250/500"/>
    <x v="2"/>
    <x v="608"/>
    <n v="0"/>
    <n v="466393"/>
    <x v="0"/>
    <x v="0"/>
    <x v="8"/>
    <s v="kayaking"/>
    <s v="unmarried"/>
    <x v="127"/>
    <x v="240"/>
    <d v="2015-02-16T00:00:00"/>
    <x v="2"/>
    <x v="3"/>
    <x v="1"/>
    <x v="3"/>
    <x v="4"/>
    <s v="Columbus"/>
    <s v="3818 Texas Ridge"/>
    <n v="4"/>
    <n v="3"/>
    <s v="?"/>
    <n v="2"/>
    <n v="1"/>
    <x v="1"/>
    <x v="525"/>
    <x v="346"/>
    <x v="450"/>
    <x v="498"/>
    <s v="Chevrolet"/>
    <s v="Tahoe"/>
    <n v="2005"/>
    <s v="N"/>
    <n v="0"/>
  </r>
  <r>
    <n v="56"/>
    <n v="42"/>
    <n v="655356"/>
    <d v="1996-07-07T00:00:00"/>
    <x v="2"/>
    <s v="250/500"/>
    <x v="2"/>
    <x v="609"/>
    <n v="0"/>
    <n v="471786"/>
    <x v="1"/>
    <x v="2"/>
    <x v="12"/>
    <s v="chess"/>
    <s v="not-in-family"/>
    <x v="1"/>
    <x v="0"/>
    <d v="2015-02-25T00:00:00"/>
    <x v="0"/>
    <x v="2"/>
    <x v="2"/>
    <x v="3"/>
    <x v="2"/>
    <s v="Columbus"/>
    <s v="3929 Elm Ave"/>
    <n v="13"/>
    <n v="1"/>
    <s v="?"/>
    <n v="1"/>
    <n v="2"/>
    <x v="0"/>
    <x v="242"/>
    <x v="459"/>
    <x v="225"/>
    <x v="499"/>
    <s v="BMW"/>
    <s v="X5"/>
    <n v="1998"/>
    <s v="N"/>
    <n v="0"/>
  </r>
  <r>
    <n v="75"/>
    <n v="27"/>
    <n v="831053"/>
    <d v="1992-08-05T00:00:00"/>
    <x v="1"/>
    <s v="250/500"/>
    <x v="0"/>
    <x v="610"/>
    <n v="0"/>
    <n v="602289"/>
    <x v="0"/>
    <x v="5"/>
    <x v="11"/>
    <s v="board-games"/>
    <s v="not-in-family"/>
    <x v="64"/>
    <x v="241"/>
    <d v="2015-01-21T00:00:00"/>
    <x v="2"/>
    <x v="3"/>
    <x v="1"/>
    <x v="0"/>
    <x v="0"/>
    <s v="Northbrook"/>
    <s v="9911 Britain Lane"/>
    <n v="23"/>
    <n v="3"/>
    <s v="NO"/>
    <n v="0"/>
    <n v="2"/>
    <x v="0"/>
    <x v="263"/>
    <x v="18"/>
    <x v="18"/>
    <x v="94"/>
    <s v="Volkswagen"/>
    <s v="Passat"/>
    <n v="2003"/>
    <s v="N"/>
    <n v="0"/>
  </r>
  <r>
    <n v="131"/>
    <n v="33"/>
    <n v="432740"/>
    <d v="1990-10-09T00:00:00"/>
    <x v="2"/>
    <s v="100/300"/>
    <x v="1"/>
    <x v="611"/>
    <n v="0"/>
    <n v="445120"/>
    <x v="0"/>
    <x v="0"/>
    <x v="2"/>
    <s v="yachting"/>
    <s v="wife"/>
    <x v="1"/>
    <x v="242"/>
    <d v="2015-01-28T00:00:00"/>
    <x v="3"/>
    <x v="1"/>
    <x v="1"/>
    <x v="0"/>
    <x v="2"/>
    <s v="Northbend"/>
    <s v="3246 Britain Ridge"/>
    <n v="3"/>
    <n v="1"/>
    <s v="?"/>
    <n v="0"/>
    <n v="1"/>
    <x v="2"/>
    <x v="526"/>
    <x v="460"/>
    <x v="451"/>
    <x v="149"/>
    <s v="Toyota"/>
    <s v="Camry"/>
    <n v="2010"/>
    <s v="N"/>
    <n v="0"/>
  </r>
  <r>
    <n v="153"/>
    <n v="34"/>
    <n v="893853"/>
    <d v="1994-02-27T00:00:00"/>
    <x v="2"/>
    <s v="250/500"/>
    <x v="2"/>
    <x v="612"/>
    <n v="0"/>
    <n v="449260"/>
    <x v="0"/>
    <x v="5"/>
    <x v="4"/>
    <s v="paintball"/>
    <s v="other-relative"/>
    <x v="229"/>
    <x v="238"/>
    <d v="2015-02-27T00:00:00"/>
    <x v="2"/>
    <x v="0"/>
    <x v="2"/>
    <x v="3"/>
    <x v="4"/>
    <s v="Springfield"/>
    <s v="2696 Cherokee Ridge"/>
    <n v="0"/>
    <n v="3"/>
    <s v="?"/>
    <n v="1"/>
    <n v="0"/>
    <x v="2"/>
    <x v="527"/>
    <x v="461"/>
    <x v="452"/>
    <x v="500"/>
    <s v="Nissan"/>
    <s v="Pathfinder"/>
    <n v="2000"/>
    <s v="N"/>
    <n v="0"/>
  </r>
  <r>
    <n v="255"/>
    <n v="43"/>
    <n v="594988"/>
    <d v="2007-05-06T00:00:00"/>
    <x v="1"/>
    <s v="500/1000"/>
    <x v="2"/>
    <x v="613"/>
    <n v="0"/>
    <n v="472724"/>
    <x v="1"/>
    <x v="7"/>
    <x v="10"/>
    <s v="board-games"/>
    <s v="unmarried"/>
    <x v="148"/>
    <x v="0"/>
    <d v="2015-02-10T00:00:00"/>
    <x v="2"/>
    <x v="0"/>
    <x v="0"/>
    <x v="2"/>
    <x v="0"/>
    <s v="Columbus"/>
    <s v="5249 4th Ave"/>
    <n v="14"/>
    <n v="2"/>
    <s v="?"/>
    <n v="2"/>
    <n v="2"/>
    <x v="1"/>
    <x v="105"/>
    <x v="99"/>
    <x v="102"/>
    <x v="107"/>
    <s v="Nissan"/>
    <s v="Maxima"/>
    <n v="2007"/>
    <s v="Y"/>
    <n v="0"/>
  </r>
  <r>
    <n v="103"/>
    <n v="26"/>
    <n v="979544"/>
    <d v="2014-04-21T00:00:00"/>
    <x v="2"/>
    <s v="100/300"/>
    <x v="2"/>
    <x v="614"/>
    <n v="0"/>
    <n v="475173"/>
    <x v="0"/>
    <x v="0"/>
    <x v="4"/>
    <s v="sleeping"/>
    <s v="husband"/>
    <x v="230"/>
    <x v="0"/>
    <d v="2015-01-18T00:00:00"/>
    <x v="2"/>
    <x v="3"/>
    <x v="1"/>
    <x v="0"/>
    <x v="2"/>
    <s v="Arlington"/>
    <s v="4721 Cherokee Hwy"/>
    <n v="14"/>
    <n v="2"/>
    <s v="NO"/>
    <n v="2"/>
    <n v="2"/>
    <x v="1"/>
    <x v="528"/>
    <x v="462"/>
    <x v="453"/>
    <x v="501"/>
    <s v="Volkswagen"/>
    <s v="Passat"/>
    <n v="2010"/>
    <s v="N"/>
    <n v="0"/>
  </r>
  <r>
    <n v="97"/>
    <n v="28"/>
    <n v="191891"/>
    <d v="2010-02-11T00:00:00"/>
    <x v="0"/>
    <s v="100/300"/>
    <x v="0"/>
    <x v="615"/>
    <n v="0"/>
    <n v="443854"/>
    <x v="0"/>
    <x v="7"/>
    <x v="13"/>
    <s v="video-games"/>
    <s v="husband"/>
    <x v="1"/>
    <x v="243"/>
    <d v="2015-01-13T00:00:00"/>
    <x v="0"/>
    <x v="2"/>
    <x v="2"/>
    <x v="4"/>
    <x v="0"/>
    <s v="Springfield"/>
    <s v="8212 Flute Ridge"/>
    <n v="22"/>
    <n v="1"/>
    <s v="?"/>
    <n v="1"/>
    <n v="0"/>
    <x v="1"/>
    <x v="529"/>
    <x v="463"/>
    <x v="454"/>
    <x v="502"/>
    <s v="Jeep"/>
    <s v="Wrangler"/>
    <n v="2006"/>
    <s v="N"/>
    <n v="0"/>
  </r>
  <r>
    <n v="214"/>
    <n v="36"/>
    <n v="831479"/>
    <d v="2000-06-04T00:00:00"/>
    <x v="2"/>
    <s v="100/300"/>
    <x v="1"/>
    <x v="616"/>
    <n v="7000000"/>
    <n v="461418"/>
    <x v="1"/>
    <x v="2"/>
    <x v="1"/>
    <s v="kayaking"/>
    <s v="own-child"/>
    <x v="1"/>
    <x v="0"/>
    <d v="2015-01-31T00:00:00"/>
    <x v="2"/>
    <x v="3"/>
    <x v="1"/>
    <x v="4"/>
    <x v="2"/>
    <s v="Springfield"/>
    <s v="3592 MLK Ridge"/>
    <n v="17"/>
    <n v="3"/>
    <s v="NO"/>
    <n v="0"/>
    <n v="3"/>
    <x v="1"/>
    <x v="530"/>
    <x v="464"/>
    <x v="157"/>
    <x v="503"/>
    <s v="Saab"/>
    <n v="93"/>
    <n v="2006"/>
    <s v="N"/>
    <n v="0"/>
  </r>
  <r>
    <n v="438"/>
    <n v="57"/>
    <n v="714346"/>
    <d v="1991-10-05T00:00:00"/>
    <x v="0"/>
    <s v="500/1000"/>
    <x v="2"/>
    <x v="617"/>
    <n v="0"/>
    <n v="616164"/>
    <x v="1"/>
    <x v="0"/>
    <x v="1"/>
    <s v="chess"/>
    <s v="husband"/>
    <x v="1"/>
    <x v="0"/>
    <d v="2015-01-15T00:00:00"/>
    <x v="0"/>
    <x v="0"/>
    <x v="1"/>
    <x v="0"/>
    <x v="0"/>
    <s v="Hillsdale"/>
    <s v="6494 4th Ave"/>
    <n v="14"/>
    <n v="1"/>
    <s v="?"/>
    <n v="0"/>
    <n v="0"/>
    <x v="2"/>
    <x v="531"/>
    <x v="465"/>
    <x v="455"/>
    <x v="504"/>
    <s v="Volkswagen"/>
    <s v="Passat"/>
    <n v="2000"/>
    <s v="Y"/>
    <n v="0"/>
  </r>
  <r>
    <n v="87"/>
    <n v="27"/>
    <n v="326289"/>
    <d v="2004-01-03T00:00:00"/>
    <x v="0"/>
    <s v="100/300"/>
    <x v="2"/>
    <x v="618"/>
    <n v="0"/>
    <n v="620962"/>
    <x v="1"/>
    <x v="4"/>
    <x v="10"/>
    <s v="polo"/>
    <s v="own-child"/>
    <x v="1"/>
    <x v="0"/>
    <d v="2015-02-13T00:00:00"/>
    <x v="0"/>
    <x v="0"/>
    <x v="1"/>
    <x v="0"/>
    <x v="2"/>
    <s v="Riverwood"/>
    <s v="6608 Apache Lane"/>
    <n v="2"/>
    <n v="1"/>
    <s v="?"/>
    <n v="2"/>
    <n v="1"/>
    <x v="0"/>
    <x v="2"/>
    <x v="466"/>
    <x v="456"/>
    <x v="100"/>
    <s v="Ford"/>
    <s v="F150"/>
    <n v="1996"/>
    <s v="N"/>
    <n v="0"/>
  </r>
  <r>
    <n v="27"/>
    <n v="28"/>
    <n v="944537"/>
    <d v="1992-07-23T00:00:00"/>
    <x v="0"/>
    <s v="500/1000"/>
    <x v="0"/>
    <x v="619"/>
    <n v="0"/>
    <n v="465201"/>
    <x v="0"/>
    <x v="0"/>
    <x v="9"/>
    <s v="camping"/>
    <s v="wife"/>
    <x v="1"/>
    <x v="0"/>
    <d v="2015-02-13T00:00:00"/>
    <x v="3"/>
    <x v="1"/>
    <x v="3"/>
    <x v="0"/>
    <x v="4"/>
    <s v="Riverwood"/>
    <s v="1553 Lincoln St"/>
    <n v="4"/>
    <n v="1"/>
    <s v="?"/>
    <n v="2"/>
    <n v="0"/>
    <x v="1"/>
    <x v="228"/>
    <x v="467"/>
    <x v="457"/>
    <x v="505"/>
    <s v="Jeep"/>
    <s v="Grand Cherokee"/>
    <n v="2012"/>
    <s v="N"/>
    <n v="0"/>
  </r>
  <r>
    <n v="206"/>
    <n v="42"/>
    <n v="779156"/>
    <d v="1993-10-10T00:00:00"/>
    <x v="2"/>
    <s v="500/1000"/>
    <x v="0"/>
    <x v="620"/>
    <n v="0"/>
    <n v="470488"/>
    <x v="0"/>
    <x v="5"/>
    <x v="1"/>
    <s v="yachting"/>
    <s v="unmarried"/>
    <x v="1"/>
    <x v="244"/>
    <d v="2015-01-03T00:00:00"/>
    <x v="0"/>
    <x v="2"/>
    <x v="0"/>
    <x v="2"/>
    <x v="1"/>
    <s v="Hillsdale"/>
    <s v="7628 4th Lane"/>
    <n v="2"/>
    <n v="1"/>
    <s v="?"/>
    <n v="1"/>
    <n v="1"/>
    <x v="2"/>
    <x v="532"/>
    <x v="289"/>
    <x v="458"/>
    <x v="396"/>
    <s v="Saab"/>
    <s v="92x"/>
    <n v="1997"/>
    <s v="Y"/>
    <n v="0"/>
  </r>
  <r>
    <n v="127"/>
    <n v="31"/>
    <n v="856153"/>
    <d v="2002-07-09T00:00:00"/>
    <x v="0"/>
    <s v="500/1000"/>
    <x v="2"/>
    <x v="621"/>
    <n v="0"/>
    <n v="462250"/>
    <x v="0"/>
    <x v="2"/>
    <x v="2"/>
    <s v="reading"/>
    <s v="not-in-family"/>
    <x v="231"/>
    <x v="0"/>
    <d v="2015-01-13T00:00:00"/>
    <x v="3"/>
    <x v="1"/>
    <x v="1"/>
    <x v="1"/>
    <x v="0"/>
    <s v="Riverwood"/>
    <s v="3028 5th St"/>
    <n v="10"/>
    <n v="1"/>
    <s v="YES"/>
    <n v="1"/>
    <n v="0"/>
    <x v="2"/>
    <x v="154"/>
    <x v="140"/>
    <x v="13"/>
    <x v="371"/>
    <s v="Nissan"/>
    <s v="Ultima"/>
    <n v="1996"/>
    <s v="N"/>
    <n v="0"/>
  </r>
  <r>
    <n v="422"/>
    <n v="60"/>
    <n v="473338"/>
    <d v="2010-11-14T00:00:00"/>
    <x v="1"/>
    <s v="100/300"/>
    <x v="0"/>
    <x v="622"/>
    <n v="0"/>
    <n v="436408"/>
    <x v="1"/>
    <x v="0"/>
    <x v="1"/>
    <s v="hiking"/>
    <s v="own-child"/>
    <x v="232"/>
    <x v="104"/>
    <d v="2015-02-14T00:00:00"/>
    <x v="0"/>
    <x v="3"/>
    <x v="0"/>
    <x v="4"/>
    <x v="5"/>
    <s v="Northbrook"/>
    <s v="8949 Rock Hwy"/>
    <n v="11"/>
    <n v="1"/>
    <s v="YES"/>
    <n v="1"/>
    <n v="1"/>
    <x v="2"/>
    <x v="533"/>
    <x v="468"/>
    <x v="459"/>
    <x v="506"/>
    <s v="Mercedes"/>
    <s v="E400"/>
    <n v="1999"/>
    <s v="N"/>
    <n v="0"/>
  </r>
  <r>
    <n v="303"/>
    <n v="50"/>
    <n v="521694"/>
    <d v="1997-03-03T00:00:00"/>
    <x v="2"/>
    <s v="100/300"/>
    <x v="1"/>
    <x v="623"/>
    <n v="5000000"/>
    <n v="464230"/>
    <x v="0"/>
    <x v="4"/>
    <x v="2"/>
    <s v="camping"/>
    <s v="not-in-family"/>
    <x v="1"/>
    <x v="0"/>
    <d v="2015-01-20T00:00:00"/>
    <x v="2"/>
    <x v="0"/>
    <x v="0"/>
    <x v="2"/>
    <x v="0"/>
    <s v="Springfield"/>
    <s v="9751 Tree St"/>
    <n v="1"/>
    <n v="4"/>
    <s v="YES"/>
    <n v="1"/>
    <n v="2"/>
    <x v="2"/>
    <x v="534"/>
    <x v="469"/>
    <x v="460"/>
    <x v="507"/>
    <s v="Dodge"/>
    <s v="Neon"/>
    <n v="2010"/>
    <s v="N"/>
    <n v="0"/>
  </r>
  <r>
    <n v="228"/>
    <n v="40"/>
    <n v="136520"/>
    <d v="1997-03-01T00:00:00"/>
    <x v="1"/>
    <s v="100/300"/>
    <x v="2"/>
    <x v="624"/>
    <n v="0"/>
    <n v="478609"/>
    <x v="0"/>
    <x v="2"/>
    <x v="8"/>
    <s v="base-jumping"/>
    <s v="husband"/>
    <x v="194"/>
    <x v="0"/>
    <d v="2015-01-18T00:00:00"/>
    <x v="3"/>
    <x v="1"/>
    <x v="3"/>
    <x v="0"/>
    <x v="4"/>
    <s v="Northbend"/>
    <s v="4702 Texas Drive"/>
    <n v="20"/>
    <n v="1"/>
    <s v="?"/>
    <n v="0"/>
    <n v="2"/>
    <x v="2"/>
    <x v="535"/>
    <x v="163"/>
    <x v="461"/>
    <x v="173"/>
    <s v="Toyota"/>
    <s v="Camry"/>
    <n v="2010"/>
    <s v="N"/>
    <n v="0"/>
  </r>
  <r>
    <n v="239"/>
    <n v="39"/>
    <n v="730819"/>
    <d v="1990-08-18T00:00:00"/>
    <x v="1"/>
    <s v="250/500"/>
    <x v="1"/>
    <x v="625"/>
    <n v="0"/>
    <n v="437156"/>
    <x v="1"/>
    <x v="7"/>
    <x v="9"/>
    <s v="hiking"/>
    <s v="wife"/>
    <x v="233"/>
    <x v="245"/>
    <d v="2015-01-03T00:00:00"/>
    <x v="0"/>
    <x v="3"/>
    <x v="0"/>
    <x v="2"/>
    <x v="0"/>
    <s v="Riverwood"/>
    <s v="2757 4th Hwy"/>
    <n v="10"/>
    <n v="1"/>
    <s v="NO"/>
    <n v="2"/>
    <n v="3"/>
    <x v="0"/>
    <x v="536"/>
    <x v="470"/>
    <x v="462"/>
    <x v="508"/>
    <s v="BMW"/>
    <s v="X6"/>
    <n v="2014"/>
    <s v="Y"/>
    <n v="0"/>
  </r>
  <r>
    <n v="330"/>
    <n v="47"/>
    <n v="912665"/>
    <d v="2014-05-28T00:00:00"/>
    <x v="2"/>
    <s v="100/300"/>
    <x v="1"/>
    <x v="626"/>
    <n v="0"/>
    <n v="432218"/>
    <x v="1"/>
    <x v="5"/>
    <x v="0"/>
    <s v="chess"/>
    <s v="wife"/>
    <x v="1"/>
    <x v="51"/>
    <d v="2015-03-01T00:00:00"/>
    <x v="2"/>
    <x v="0"/>
    <x v="2"/>
    <x v="3"/>
    <x v="2"/>
    <s v="Northbrook"/>
    <s v="6678 Weaver Drive"/>
    <n v="20"/>
    <n v="2"/>
    <s v="?"/>
    <n v="0"/>
    <n v="2"/>
    <x v="0"/>
    <x v="537"/>
    <x v="471"/>
    <x v="463"/>
    <x v="24"/>
    <s v="Ford"/>
    <s v="F150"/>
    <n v="1999"/>
    <s v="Y"/>
    <n v="0"/>
  </r>
  <r>
    <n v="128"/>
    <n v="35"/>
    <n v="469966"/>
    <d v="2004-07-22T00:00:00"/>
    <x v="1"/>
    <s v="500/1000"/>
    <x v="2"/>
    <x v="627"/>
    <n v="0"/>
    <n v="620493"/>
    <x v="1"/>
    <x v="0"/>
    <x v="1"/>
    <s v="kayaking"/>
    <s v="other-relative"/>
    <x v="1"/>
    <x v="0"/>
    <d v="2015-01-01T00:00:00"/>
    <x v="2"/>
    <x v="3"/>
    <x v="1"/>
    <x v="2"/>
    <x v="2"/>
    <s v="Columbus"/>
    <s v="8667 Weaver Lane"/>
    <n v="10"/>
    <n v="3"/>
    <s v="?"/>
    <n v="2"/>
    <n v="1"/>
    <x v="2"/>
    <x v="538"/>
    <x v="472"/>
    <x v="464"/>
    <x v="509"/>
    <s v="Chevrolet"/>
    <s v="Malibu"/>
    <n v="2008"/>
    <s v="N"/>
    <n v="0"/>
  </r>
  <r>
    <n v="147"/>
    <n v="37"/>
    <n v="952300"/>
    <d v="2009-08-02T00:00:00"/>
    <x v="0"/>
    <s v="500/1000"/>
    <x v="0"/>
    <x v="628"/>
    <n v="6000000"/>
    <n v="475391"/>
    <x v="1"/>
    <x v="2"/>
    <x v="5"/>
    <s v="video-games"/>
    <s v="husband"/>
    <x v="1"/>
    <x v="246"/>
    <d v="2015-01-29T00:00:00"/>
    <x v="2"/>
    <x v="2"/>
    <x v="2"/>
    <x v="3"/>
    <x v="0"/>
    <s v="Springfield"/>
    <s v="4931 Maple Drive"/>
    <n v="2"/>
    <n v="2"/>
    <s v="NO"/>
    <n v="1"/>
    <n v="2"/>
    <x v="2"/>
    <x v="217"/>
    <x v="473"/>
    <x v="202"/>
    <x v="463"/>
    <s v="Accura"/>
    <s v="MDX"/>
    <n v="2004"/>
    <s v="N"/>
    <n v="0"/>
  </r>
  <r>
    <n v="287"/>
    <n v="45"/>
    <n v="322609"/>
    <d v="2007-07-05T00:00:00"/>
    <x v="0"/>
    <s v="500/1000"/>
    <x v="0"/>
    <x v="629"/>
    <n v="0"/>
    <n v="440720"/>
    <x v="0"/>
    <x v="4"/>
    <x v="10"/>
    <s v="golf"/>
    <s v="not-in-family"/>
    <x v="1"/>
    <x v="135"/>
    <d v="2015-01-10T00:00:00"/>
    <x v="0"/>
    <x v="3"/>
    <x v="1"/>
    <x v="2"/>
    <x v="1"/>
    <s v="Springfield"/>
    <s v="3808 5th Ave"/>
    <n v="19"/>
    <n v="1"/>
    <s v="NO"/>
    <n v="0"/>
    <n v="2"/>
    <x v="2"/>
    <x v="539"/>
    <x v="431"/>
    <x v="424"/>
    <x v="510"/>
    <s v="Accura"/>
    <s v="MDX"/>
    <n v="2006"/>
    <s v="N"/>
    <n v="0"/>
  </r>
  <r>
    <n v="142"/>
    <n v="29"/>
    <n v="890280"/>
    <d v="2010-01-24T00:00:00"/>
    <x v="0"/>
    <s v="100/300"/>
    <x v="1"/>
    <x v="630"/>
    <n v="0"/>
    <n v="606942"/>
    <x v="1"/>
    <x v="0"/>
    <x v="0"/>
    <s v="dancing"/>
    <s v="husband"/>
    <x v="1"/>
    <x v="247"/>
    <d v="2015-01-29T00:00:00"/>
    <x v="0"/>
    <x v="2"/>
    <x v="0"/>
    <x v="0"/>
    <x v="2"/>
    <s v="Columbus"/>
    <s v="1725 Solo Lane"/>
    <n v="10"/>
    <n v="1"/>
    <s v="YES"/>
    <n v="1"/>
    <n v="2"/>
    <x v="2"/>
    <x v="540"/>
    <x v="474"/>
    <x v="465"/>
    <x v="511"/>
    <s v="Mercedes"/>
    <s v="E400"/>
    <n v="1995"/>
    <s v="Y"/>
    <n v="0"/>
  </r>
  <r>
    <n v="162"/>
    <n v="35"/>
    <n v="431583"/>
    <d v="2000-05-15T00:00:00"/>
    <x v="2"/>
    <s v="500/1000"/>
    <x v="1"/>
    <x v="631"/>
    <n v="0"/>
    <n v="446971"/>
    <x v="1"/>
    <x v="4"/>
    <x v="11"/>
    <s v="bungie-jumping"/>
    <s v="husband"/>
    <x v="1"/>
    <x v="0"/>
    <d v="2015-02-20T00:00:00"/>
    <x v="0"/>
    <x v="0"/>
    <x v="0"/>
    <x v="0"/>
    <x v="4"/>
    <s v="Arlington"/>
    <s v="8097 Maple Lane"/>
    <n v="14"/>
    <n v="1"/>
    <s v="YES"/>
    <n v="0"/>
    <n v="3"/>
    <x v="0"/>
    <x v="386"/>
    <x v="348"/>
    <x v="466"/>
    <x v="512"/>
    <s v="Toyota"/>
    <s v="Camry"/>
    <n v="2001"/>
    <s v="N"/>
    <n v="0"/>
  </r>
  <r>
    <n v="140"/>
    <n v="35"/>
    <n v="155912"/>
    <d v="2008-03-21T00:00:00"/>
    <x v="0"/>
    <s v="100/300"/>
    <x v="0"/>
    <x v="632"/>
    <n v="0"/>
    <n v="470538"/>
    <x v="1"/>
    <x v="5"/>
    <x v="0"/>
    <s v="chess"/>
    <s v="wife"/>
    <x v="1"/>
    <x v="36"/>
    <d v="2015-01-21T00:00:00"/>
    <x v="3"/>
    <x v="1"/>
    <x v="3"/>
    <x v="1"/>
    <x v="0"/>
    <s v="Columbus"/>
    <s v="3320 5th Hwy"/>
    <n v="5"/>
    <n v="1"/>
    <s v="?"/>
    <n v="0"/>
    <n v="2"/>
    <x v="0"/>
    <x v="541"/>
    <x v="388"/>
    <x v="467"/>
    <x v="513"/>
    <s v="Chevrolet"/>
    <s v="Tahoe"/>
    <n v="1997"/>
    <s v="Y"/>
    <n v="0"/>
  </r>
  <r>
    <n v="106"/>
    <n v="28"/>
    <n v="110143"/>
    <d v="1990-05-07T00:00:00"/>
    <x v="0"/>
    <s v="100/300"/>
    <x v="1"/>
    <x v="633"/>
    <n v="0"/>
    <n v="601177"/>
    <x v="0"/>
    <x v="5"/>
    <x v="0"/>
    <s v="polo"/>
    <s v="own-child"/>
    <x v="1"/>
    <x v="0"/>
    <d v="2015-01-18T00:00:00"/>
    <x v="1"/>
    <x v="1"/>
    <x v="1"/>
    <x v="0"/>
    <x v="4"/>
    <s v="Hillsdale"/>
    <s v="9573 2nd Ave"/>
    <n v="8"/>
    <n v="1"/>
    <s v="YES"/>
    <n v="2"/>
    <n v="1"/>
    <x v="0"/>
    <x v="542"/>
    <x v="20"/>
    <x v="155"/>
    <x v="161"/>
    <s v="Saab"/>
    <n v="95"/>
    <n v="1999"/>
    <s v="N"/>
    <n v="0"/>
  </r>
  <r>
    <n v="292"/>
    <n v="45"/>
    <n v="808544"/>
    <d v="1991-02-05T00:00:00"/>
    <x v="2"/>
    <s v="500/1000"/>
    <x v="0"/>
    <x v="634"/>
    <n v="0"/>
    <n v="451470"/>
    <x v="0"/>
    <x v="4"/>
    <x v="0"/>
    <s v="dancing"/>
    <s v="unmarried"/>
    <x v="1"/>
    <x v="0"/>
    <d v="2015-01-09T00:00:00"/>
    <x v="1"/>
    <x v="1"/>
    <x v="3"/>
    <x v="0"/>
    <x v="4"/>
    <s v="Northbend"/>
    <s v="8336 1st Ridge"/>
    <n v="4"/>
    <n v="1"/>
    <s v="NO"/>
    <n v="0"/>
    <n v="2"/>
    <x v="1"/>
    <x v="543"/>
    <x v="146"/>
    <x v="468"/>
    <x v="156"/>
    <s v="Suburu"/>
    <s v="Impreza"/>
    <n v="1997"/>
    <s v="N"/>
    <n v="0"/>
  </r>
  <r>
    <n v="34"/>
    <n v="34"/>
    <n v="409074"/>
    <d v="1992-03-19T00:00:00"/>
    <x v="0"/>
    <s v="500/1000"/>
    <x v="2"/>
    <x v="635"/>
    <n v="0"/>
    <n v="438529"/>
    <x v="1"/>
    <x v="1"/>
    <x v="7"/>
    <s v="chess"/>
    <s v="husband"/>
    <x v="1"/>
    <x v="0"/>
    <d v="2015-01-13T00:00:00"/>
    <x v="2"/>
    <x v="0"/>
    <x v="0"/>
    <x v="4"/>
    <x v="5"/>
    <s v="Columbus"/>
    <s v="3998 4th Hwy"/>
    <n v="4"/>
    <n v="3"/>
    <s v="?"/>
    <n v="1"/>
    <n v="0"/>
    <x v="2"/>
    <x v="77"/>
    <x v="475"/>
    <x v="303"/>
    <x v="514"/>
    <s v="Audi"/>
    <s v="A3"/>
    <n v="1997"/>
    <s v="Y"/>
    <n v="0"/>
  </r>
  <r>
    <n v="290"/>
    <n v="48"/>
    <n v="824728"/>
    <d v="2013-04-24T00:00:00"/>
    <x v="2"/>
    <s v="250/500"/>
    <x v="2"/>
    <x v="636"/>
    <n v="5000000"/>
    <n v="469742"/>
    <x v="0"/>
    <x v="2"/>
    <x v="12"/>
    <s v="video-games"/>
    <s v="not-in-family"/>
    <x v="68"/>
    <x v="0"/>
    <d v="2015-02-13T00:00:00"/>
    <x v="2"/>
    <x v="0"/>
    <x v="1"/>
    <x v="2"/>
    <x v="1"/>
    <s v="Northbrook"/>
    <s v="3966 Oak Hwy"/>
    <n v="20"/>
    <n v="2"/>
    <s v="?"/>
    <n v="1"/>
    <n v="1"/>
    <x v="1"/>
    <x v="544"/>
    <x v="307"/>
    <x v="469"/>
    <x v="515"/>
    <s v="Nissan"/>
    <s v="Ultima"/>
    <n v="2014"/>
    <s v="N"/>
    <n v="0"/>
  </r>
  <r>
    <n v="182"/>
    <n v="38"/>
    <n v="606037"/>
    <d v="2009-04-10T00:00:00"/>
    <x v="0"/>
    <s v="500/1000"/>
    <x v="1"/>
    <x v="637"/>
    <n v="0"/>
    <n v="435534"/>
    <x v="1"/>
    <x v="4"/>
    <x v="3"/>
    <s v="movies"/>
    <s v="husband"/>
    <x v="234"/>
    <x v="248"/>
    <d v="2015-01-08T00:00:00"/>
    <x v="0"/>
    <x v="0"/>
    <x v="2"/>
    <x v="0"/>
    <x v="2"/>
    <s v="Riverwood"/>
    <s v="7601 Andromedia Lane"/>
    <n v="18"/>
    <n v="1"/>
    <s v="?"/>
    <n v="2"/>
    <n v="3"/>
    <x v="0"/>
    <x v="545"/>
    <x v="476"/>
    <x v="470"/>
    <x v="516"/>
    <s v="Dodge"/>
    <s v="RAM"/>
    <n v="2005"/>
    <s v="N"/>
    <n v="0"/>
  </r>
  <r>
    <n v="362"/>
    <n v="55"/>
    <n v="636843"/>
    <d v="2008-12-01T00:00:00"/>
    <x v="0"/>
    <s v="100/300"/>
    <x v="0"/>
    <x v="638"/>
    <n v="0"/>
    <n v="442239"/>
    <x v="1"/>
    <x v="7"/>
    <x v="6"/>
    <s v="base-jumping"/>
    <s v="unmarried"/>
    <x v="117"/>
    <x v="249"/>
    <d v="2015-02-17T00:00:00"/>
    <x v="2"/>
    <x v="2"/>
    <x v="2"/>
    <x v="0"/>
    <x v="2"/>
    <s v="Hillsdale"/>
    <s v="5160 2nd Hwy"/>
    <n v="0"/>
    <n v="3"/>
    <s v="NO"/>
    <n v="0"/>
    <n v="3"/>
    <x v="2"/>
    <x v="546"/>
    <x v="20"/>
    <x v="44"/>
    <x v="517"/>
    <s v="Suburu"/>
    <s v="Legacy"/>
    <n v="1998"/>
    <s v="N"/>
    <n v="0"/>
  </r>
  <r>
    <n v="143"/>
    <n v="32"/>
    <n v="111874"/>
    <d v="2000-07-05T00:00:00"/>
    <x v="2"/>
    <s v="500/1000"/>
    <x v="0"/>
    <x v="639"/>
    <n v="0"/>
    <n v="468986"/>
    <x v="1"/>
    <x v="5"/>
    <x v="8"/>
    <s v="golf"/>
    <s v="husband"/>
    <x v="235"/>
    <x v="0"/>
    <d v="2015-01-15T00:00:00"/>
    <x v="0"/>
    <x v="2"/>
    <x v="0"/>
    <x v="4"/>
    <x v="0"/>
    <s v="Springfield"/>
    <s v="3288 Tree Lane"/>
    <n v="1"/>
    <n v="1"/>
    <s v="?"/>
    <n v="2"/>
    <n v="0"/>
    <x v="2"/>
    <x v="547"/>
    <x v="477"/>
    <x v="471"/>
    <x v="518"/>
    <s v="Saab"/>
    <s v="92x"/>
    <n v="1995"/>
    <s v="N"/>
    <n v="0"/>
  </r>
  <r>
    <n v="183"/>
    <n v="38"/>
    <n v="439844"/>
    <d v="2014-06-11T00:00:00"/>
    <x v="2"/>
    <s v="250/500"/>
    <x v="2"/>
    <x v="640"/>
    <n v="0"/>
    <n v="606988"/>
    <x v="1"/>
    <x v="4"/>
    <x v="5"/>
    <s v="paintball"/>
    <s v="not-in-family"/>
    <x v="236"/>
    <x v="0"/>
    <d v="2015-01-24T00:00:00"/>
    <x v="0"/>
    <x v="0"/>
    <x v="0"/>
    <x v="0"/>
    <x v="5"/>
    <s v="Hillsdale"/>
    <s v="5874 1st Hwy"/>
    <n v="17"/>
    <n v="1"/>
    <s v="NO"/>
    <n v="0"/>
    <n v="1"/>
    <x v="0"/>
    <x v="548"/>
    <x v="478"/>
    <x v="472"/>
    <x v="519"/>
    <s v="Audi"/>
    <s v="A3"/>
    <n v="2001"/>
    <s v="Y"/>
    <n v="0"/>
  </r>
  <r>
    <n v="254"/>
    <n v="40"/>
    <n v="463513"/>
    <d v="1995-04-23T00:00:00"/>
    <x v="2"/>
    <s v="250/500"/>
    <x v="2"/>
    <x v="641"/>
    <n v="5000000"/>
    <n v="453719"/>
    <x v="0"/>
    <x v="6"/>
    <x v="3"/>
    <s v="bungie-jumping"/>
    <s v="wife"/>
    <x v="1"/>
    <x v="250"/>
    <d v="2015-02-28T00:00:00"/>
    <x v="0"/>
    <x v="3"/>
    <x v="1"/>
    <x v="3"/>
    <x v="2"/>
    <s v="Riverwood"/>
    <s v="6467 Best Ave"/>
    <n v="23"/>
    <n v="1"/>
    <s v="?"/>
    <n v="2"/>
    <n v="2"/>
    <x v="1"/>
    <x v="204"/>
    <x v="188"/>
    <x v="300"/>
    <x v="520"/>
    <s v="Volkswagen"/>
    <s v="Jetta"/>
    <n v="2009"/>
    <s v="N"/>
    <n v="0"/>
  </r>
  <r>
    <n v="249"/>
    <n v="43"/>
    <n v="577858"/>
    <d v="1990-09-16T00:00:00"/>
    <x v="0"/>
    <s v="100/300"/>
    <x v="1"/>
    <x v="642"/>
    <n v="0"/>
    <n v="475524"/>
    <x v="1"/>
    <x v="0"/>
    <x v="12"/>
    <s v="golf"/>
    <s v="not-in-family"/>
    <x v="1"/>
    <x v="251"/>
    <d v="2015-02-16T00:00:00"/>
    <x v="2"/>
    <x v="2"/>
    <x v="2"/>
    <x v="2"/>
    <x v="0"/>
    <s v="Arlington"/>
    <s v="6309 5th Ave"/>
    <n v="4"/>
    <n v="3"/>
    <s v="YES"/>
    <n v="2"/>
    <n v="1"/>
    <x v="0"/>
    <x v="549"/>
    <x v="479"/>
    <x v="60"/>
    <x v="521"/>
    <s v="Honda"/>
    <s v="CRV"/>
    <n v="2014"/>
    <s v="N"/>
    <n v="0"/>
  </r>
  <r>
    <n v="169"/>
    <n v="36"/>
    <n v="607351"/>
    <d v="1998-12-11T00:00:00"/>
    <x v="1"/>
    <s v="250/500"/>
    <x v="2"/>
    <x v="643"/>
    <n v="0"/>
    <n v="617804"/>
    <x v="0"/>
    <x v="5"/>
    <x v="8"/>
    <s v="yachting"/>
    <s v="unmarried"/>
    <x v="237"/>
    <x v="252"/>
    <d v="2015-02-09T00:00:00"/>
    <x v="2"/>
    <x v="3"/>
    <x v="2"/>
    <x v="4"/>
    <x v="2"/>
    <s v="Springfield"/>
    <s v="8212 Rock Ave"/>
    <n v="0"/>
    <n v="3"/>
    <s v="NO"/>
    <n v="2"/>
    <n v="3"/>
    <x v="1"/>
    <x v="283"/>
    <x v="260"/>
    <x v="256"/>
    <x v="271"/>
    <s v="Dodge"/>
    <s v="Neon"/>
    <n v="2004"/>
    <s v="N"/>
    <n v="0"/>
  </r>
  <r>
    <n v="235"/>
    <n v="40"/>
    <n v="682754"/>
    <d v="1995-10-09T00:00:00"/>
    <x v="2"/>
    <s v="500/1000"/>
    <x v="2"/>
    <x v="644"/>
    <n v="0"/>
    <n v="613399"/>
    <x v="0"/>
    <x v="6"/>
    <x v="0"/>
    <s v="bungie-jumping"/>
    <s v="husband"/>
    <x v="1"/>
    <x v="0"/>
    <d v="2015-01-24T00:00:00"/>
    <x v="0"/>
    <x v="0"/>
    <x v="1"/>
    <x v="4"/>
    <x v="2"/>
    <s v="Riverwood"/>
    <s v="4107 MLK Ridge"/>
    <n v="11"/>
    <n v="1"/>
    <s v="NO"/>
    <n v="1"/>
    <n v="2"/>
    <x v="2"/>
    <x v="550"/>
    <x v="480"/>
    <x v="344"/>
    <x v="522"/>
    <s v="Suburu"/>
    <s v="Forrestor"/>
    <n v="2003"/>
    <s v="N"/>
    <n v="0"/>
  </r>
  <r>
    <n v="112"/>
    <n v="32"/>
    <n v="757352"/>
    <d v="1999-12-21T00:00:00"/>
    <x v="0"/>
    <s v="500/1000"/>
    <x v="0"/>
    <x v="645"/>
    <n v="0"/>
    <n v="453400"/>
    <x v="0"/>
    <x v="2"/>
    <x v="6"/>
    <s v="base-jumping"/>
    <s v="other-relative"/>
    <x v="120"/>
    <x v="59"/>
    <d v="2015-02-11T00:00:00"/>
    <x v="3"/>
    <x v="1"/>
    <x v="3"/>
    <x v="1"/>
    <x v="2"/>
    <s v="Arlington"/>
    <s v="4558 3rd Hwy"/>
    <n v="4"/>
    <n v="1"/>
    <s v="?"/>
    <n v="0"/>
    <n v="2"/>
    <x v="1"/>
    <x v="551"/>
    <x v="481"/>
    <x v="473"/>
    <x v="523"/>
    <s v="Honda"/>
    <s v="CRV"/>
    <n v="2012"/>
    <s v="N"/>
    <n v="0"/>
  </r>
  <r>
    <n v="16"/>
    <n v="32"/>
    <n v="307469"/>
    <d v="2002-07-28T00:00:00"/>
    <x v="2"/>
    <s v="100/300"/>
    <x v="0"/>
    <x v="646"/>
    <n v="0"/>
    <n v="615767"/>
    <x v="0"/>
    <x v="0"/>
    <x v="4"/>
    <s v="chess"/>
    <s v="not-in-family"/>
    <x v="238"/>
    <x v="32"/>
    <d v="2015-01-27T00:00:00"/>
    <x v="2"/>
    <x v="0"/>
    <x v="2"/>
    <x v="4"/>
    <x v="4"/>
    <s v="Columbus"/>
    <s v="1762 Maple Hwy"/>
    <n v="0"/>
    <n v="3"/>
    <s v="?"/>
    <n v="0"/>
    <n v="2"/>
    <x v="1"/>
    <x v="191"/>
    <x v="457"/>
    <x v="474"/>
    <x v="524"/>
    <s v="Dodge"/>
    <s v="RAM"/>
    <n v="1995"/>
    <s v="Y"/>
    <n v="0"/>
  </r>
  <r>
    <n v="128"/>
    <n v="31"/>
    <n v="526296"/>
    <d v="1993-08-03T00:00:00"/>
    <x v="2"/>
    <s v="100/300"/>
    <x v="2"/>
    <x v="647"/>
    <n v="0"/>
    <n v="615311"/>
    <x v="1"/>
    <x v="5"/>
    <x v="10"/>
    <s v="cross-fit"/>
    <s v="other-relative"/>
    <x v="1"/>
    <x v="253"/>
    <d v="2015-01-19T00:00:00"/>
    <x v="2"/>
    <x v="0"/>
    <x v="0"/>
    <x v="4"/>
    <x v="2"/>
    <s v="Springfield"/>
    <s v="5532 Francis Lane"/>
    <n v="2"/>
    <n v="3"/>
    <s v="NO"/>
    <n v="0"/>
    <n v="2"/>
    <x v="1"/>
    <x v="552"/>
    <x v="20"/>
    <x v="245"/>
    <x v="525"/>
    <s v="Ford"/>
    <s v="Escape"/>
    <n v="2013"/>
    <s v="Y"/>
    <n v="0"/>
  </r>
  <r>
    <n v="103"/>
    <n v="27"/>
    <n v="658816"/>
    <d v="2007-12-16T00:00:00"/>
    <x v="1"/>
    <s v="100/300"/>
    <x v="0"/>
    <x v="648"/>
    <n v="0"/>
    <n v="468470"/>
    <x v="1"/>
    <x v="6"/>
    <x v="11"/>
    <s v="board-games"/>
    <s v="husband"/>
    <x v="1"/>
    <x v="254"/>
    <d v="2015-02-20T00:00:00"/>
    <x v="2"/>
    <x v="3"/>
    <x v="1"/>
    <x v="0"/>
    <x v="2"/>
    <s v="Springfield"/>
    <s v="6158 Sky Ridge"/>
    <n v="11"/>
    <n v="3"/>
    <s v="YES"/>
    <n v="1"/>
    <n v="1"/>
    <x v="2"/>
    <x v="553"/>
    <x v="482"/>
    <x v="245"/>
    <x v="525"/>
    <s v="Jeep"/>
    <s v="Wrangler"/>
    <n v="2008"/>
    <s v="N"/>
    <n v="0"/>
  </r>
  <r>
    <n v="356"/>
    <n v="54"/>
    <n v="913337"/>
    <d v="2008-02-10T00:00:00"/>
    <x v="0"/>
    <s v="500/1000"/>
    <x v="2"/>
    <x v="649"/>
    <n v="0"/>
    <n v="461383"/>
    <x v="0"/>
    <x v="6"/>
    <x v="5"/>
    <s v="yachting"/>
    <s v="wife"/>
    <x v="144"/>
    <x v="255"/>
    <d v="2015-01-10T00:00:00"/>
    <x v="2"/>
    <x v="3"/>
    <x v="0"/>
    <x v="3"/>
    <x v="0"/>
    <s v="Northbend"/>
    <s v="9214 Elm Ridge"/>
    <n v="23"/>
    <n v="3"/>
    <s v="NO"/>
    <n v="2"/>
    <n v="1"/>
    <x v="1"/>
    <x v="398"/>
    <x v="356"/>
    <x v="475"/>
    <x v="526"/>
    <s v="Audi"/>
    <s v="A5"/>
    <n v="2007"/>
    <s v="Y"/>
    <n v="0"/>
  </r>
  <r>
    <n v="109"/>
    <n v="29"/>
    <n v="488464"/>
    <d v="2006-10-01T00:00:00"/>
    <x v="0"/>
    <s v="100/300"/>
    <x v="1"/>
    <x v="650"/>
    <n v="6000000"/>
    <n v="457727"/>
    <x v="1"/>
    <x v="5"/>
    <x v="12"/>
    <s v="movies"/>
    <s v="husband"/>
    <x v="1"/>
    <x v="0"/>
    <d v="2015-02-21T00:00:00"/>
    <x v="2"/>
    <x v="0"/>
    <x v="1"/>
    <x v="0"/>
    <x v="2"/>
    <s v="Riverwood"/>
    <s v="1833 Solo Ave"/>
    <n v="17"/>
    <n v="3"/>
    <s v="NO"/>
    <n v="1"/>
    <n v="3"/>
    <x v="0"/>
    <x v="554"/>
    <x v="483"/>
    <x v="476"/>
    <x v="527"/>
    <s v="Jeep"/>
    <s v="Wrangler"/>
    <n v="1995"/>
    <s v="N"/>
    <n v="0"/>
  </r>
  <r>
    <n v="2"/>
    <n v="20"/>
    <n v="480094"/>
    <d v="2003-03-09T00:00:00"/>
    <x v="1"/>
    <s v="500/1000"/>
    <x v="0"/>
    <x v="651"/>
    <n v="4000000"/>
    <n v="613327"/>
    <x v="1"/>
    <x v="5"/>
    <x v="0"/>
    <s v="golf"/>
    <s v="other-relative"/>
    <x v="1"/>
    <x v="184"/>
    <d v="2015-02-01T00:00:00"/>
    <x v="0"/>
    <x v="0"/>
    <x v="1"/>
    <x v="3"/>
    <x v="4"/>
    <s v="Columbus"/>
    <s v="1953 Sky Lane"/>
    <n v="22"/>
    <n v="1"/>
    <s v="NO"/>
    <n v="1"/>
    <n v="3"/>
    <x v="0"/>
    <x v="555"/>
    <x v="484"/>
    <x v="477"/>
    <x v="528"/>
    <s v="Audi"/>
    <s v="A5"/>
    <n v="2000"/>
    <s v="N"/>
    <n v="0"/>
  </r>
  <r>
    <n v="198"/>
    <n v="34"/>
    <n v="263108"/>
    <d v="2003-05-29T00:00:00"/>
    <x v="0"/>
    <s v="250/500"/>
    <x v="0"/>
    <x v="652"/>
    <n v="0"/>
    <n v="614941"/>
    <x v="0"/>
    <x v="2"/>
    <x v="11"/>
    <s v="kayaking"/>
    <s v="other-relative"/>
    <x v="1"/>
    <x v="256"/>
    <d v="2015-02-25T00:00:00"/>
    <x v="0"/>
    <x v="0"/>
    <x v="0"/>
    <x v="3"/>
    <x v="4"/>
    <s v="Hillsdale"/>
    <s v="6834 1st Drive"/>
    <n v="18"/>
    <n v="1"/>
    <s v="YES"/>
    <n v="1"/>
    <n v="1"/>
    <x v="0"/>
    <x v="556"/>
    <x v="485"/>
    <x v="478"/>
    <x v="529"/>
    <s v="Ford"/>
    <s v="F150"/>
    <n v="2001"/>
    <s v="N"/>
    <n v="0"/>
  </r>
  <r>
    <n v="107"/>
    <n v="32"/>
    <n v="298412"/>
    <d v="2002-05-06T00:00:00"/>
    <x v="0"/>
    <s v="100/300"/>
    <x v="2"/>
    <x v="653"/>
    <n v="4000000"/>
    <n v="440680"/>
    <x v="0"/>
    <x v="2"/>
    <x v="1"/>
    <s v="yachting"/>
    <s v="other-relative"/>
    <x v="239"/>
    <x v="0"/>
    <d v="2015-02-24T00:00:00"/>
    <x v="1"/>
    <x v="1"/>
    <x v="3"/>
    <x v="0"/>
    <x v="0"/>
    <s v="Arlington"/>
    <s v="9562 4th Ridge"/>
    <n v="8"/>
    <n v="1"/>
    <s v="?"/>
    <n v="1"/>
    <n v="3"/>
    <x v="2"/>
    <x v="557"/>
    <x v="1"/>
    <x v="352"/>
    <x v="530"/>
    <s v="Ford"/>
    <s v="F150"/>
    <n v="2010"/>
    <s v="N"/>
    <n v="0"/>
  </r>
  <r>
    <n v="252"/>
    <n v="39"/>
    <n v="261905"/>
    <d v="2004-02-28T00:00:00"/>
    <x v="2"/>
    <s v="500/1000"/>
    <x v="2"/>
    <x v="654"/>
    <n v="9000000"/>
    <n v="609949"/>
    <x v="0"/>
    <x v="5"/>
    <x v="10"/>
    <s v="cross-fit"/>
    <s v="other-relative"/>
    <x v="1"/>
    <x v="130"/>
    <d v="2015-02-21T00:00:00"/>
    <x v="2"/>
    <x v="3"/>
    <x v="1"/>
    <x v="3"/>
    <x v="5"/>
    <s v="Riverwood"/>
    <s v="4835 Britain Ridge"/>
    <n v="15"/>
    <n v="3"/>
    <s v="?"/>
    <n v="0"/>
    <n v="3"/>
    <x v="2"/>
    <x v="191"/>
    <x v="486"/>
    <x v="479"/>
    <x v="116"/>
    <s v="Jeep"/>
    <s v="Grand Cherokee"/>
    <n v="2010"/>
    <s v="Y"/>
    <n v="0"/>
  </r>
  <r>
    <n v="303"/>
    <n v="43"/>
    <n v="674485"/>
    <d v="1999-01-14T00:00:00"/>
    <x v="0"/>
    <s v="500/1000"/>
    <x v="0"/>
    <x v="655"/>
    <n v="7000000"/>
    <n v="479655"/>
    <x v="1"/>
    <x v="2"/>
    <x v="1"/>
    <s v="camping"/>
    <s v="other-relative"/>
    <x v="95"/>
    <x v="257"/>
    <d v="2015-01-08T00:00:00"/>
    <x v="0"/>
    <x v="2"/>
    <x v="1"/>
    <x v="2"/>
    <x v="5"/>
    <s v="Springfield"/>
    <s v="8548 Cherokee Ridge"/>
    <n v="20"/>
    <n v="1"/>
    <s v="?"/>
    <n v="2"/>
    <n v="0"/>
    <x v="1"/>
    <x v="558"/>
    <x v="487"/>
    <x v="480"/>
    <x v="531"/>
    <s v="Nissan"/>
    <s v="Maxima"/>
    <n v="2013"/>
    <s v="N"/>
    <n v="0"/>
  </r>
  <r>
    <n v="101"/>
    <n v="32"/>
    <n v="223404"/>
    <d v="2002-01-23T00:00:00"/>
    <x v="2"/>
    <s v="250/500"/>
    <x v="2"/>
    <x v="656"/>
    <n v="0"/>
    <n v="439964"/>
    <x v="0"/>
    <x v="7"/>
    <x v="2"/>
    <s v="video-games"/>
    <s v="other-relative"/>
    <x v="53"/>
    <x v="204"/>
    <d v="2015-01-10T00:00:00"/>
    <x v="0"/>
    <x v="3"/>
    <x v="1"/>
    <x v="4"/>
    <x v="0"/>
    <s v="Columbus"/>
    <s v="2352 MLK Drive"/>
    <n v="4"/>
    <n v="1"/>
    <s v="?"/>
    <n v="0"/>
    <n v="3"/>
    <x v="0"/>
    <x v="559"/>
    <x v="488"/>
    <x v="481"/>
    <x v="532"/>
    <s v="Suburu"/>
    <s v="Legacy"/>
    <n v="2010"/>
    <s v="N"/>
    <n v="0"/>
  </r>
  <r>
    <n v="446"/>
    <n v="57"/>
    <n v="991480"/>
    <d v="1992-12-09T00:00:00"/>
    <x v="1"/>
    <s v="100/300"/>
    <x v="1"/>
    <x v="657"/>
    <n v="0"/>
    <n v="478486"/>
    <x v="0"/>
    <x v="6"/>
    <x v="12"/>
    <s v="sleeping"/>
    <s v="unmarried"/>
    <x v="240"/>
    <x v="258"/>
    <d v="2015-02-14T00:00:00"/>
    <x v="2"/>
    <x v="3"/>
    <x v="2"/>
    <x v="0"/>
    <x v="0"/>
    <s v="Northbrook"/>
    <s v="9734 2nd Ridge"/>
    <n v="10"/>
    <n v="3"/>
    <s v="NO"/>
    <n v="0"/>
    <n v="0"/>
    <x v="2"/>
    <x v="45"/>
    <x v="45"/>
    <x v="482"/>
    <x v="533"/>
    <s v="Jeep"/>
    <s v="Wrangler"/>
    <n v="2012"/>
    <s v="N"/>
    <n v="0"/>
  </r>
  <r>
    <n v="330"/>
    <n v="48"/>
    <n v="804219"/>
    <d v="1998-06-24T00:00:00"/>
    <x v="0"/>
    <s v="250/500"/>
    <x v="0"/>
    <x v="658"/>
    <n v="0"/>
    <n v="466498"/>
    <x v="0"/>
    <x v="6"/>
    <x v="13"/>
    <s v="skydiving"/>
    <s v="husband"/>
    <x v="1"/>
    <x v="0"/>
    <d v="2015-02-26T00:00:00"/>
    <x v="0"/>
    <x v="0"/>
    <x v="0"/>
    <x v="4"/>
    <x v="1"/>
    <s v="Springfield"/>
    <s v="3122 Apache Drive"/>
    <n v="10"/>
    <n v="1"/>
    <s v="YES"/>
    <n v="1"/>
    <n v="3"/>
    <x v="1"/>
    <x v="560"/>
    <x v="489"/>
    <x v="483"/>
    <x v="534"/>
    <s v="Dodge"/>
    <s v="Neon"/>
    <n v="2006"/>
    <s v="N"/>
    <n v="0"/>
  </r>
  <r>
    <n v="211"/>
    <n v="37"/>
    <n v="483088"/>
    <d v="2011-01-06T00:00:00"/>
    <x v="0"/>
    <s v="250/500"/>
    <x v="1"/>
    <x v="659"/>
    <n v="4000000"/>
    <n v="430878"/>
    <x v="1"/>
    <x v="1"/>
    <x v="3"/>
    <s v="skydiving"/>
    <s v="not-in-family"/>
    <x v="241"/>
    <x v="259"/>
    <d v="2015-01-30T00:00:00"/>
    <x v="2"/>
    <x v="3"/>
    <x v="2"/>
    <x v="0"/>
    <x v="4"/>
    <s v="Northbend"/>
    <s v="9816 Britain St"/>
    <n v="22"/>
    <n v="3"/>
    <s v="YES"/>
    <n v="1"/>
    <n v="0"/>
    <x v="1"/>
    <x v="204"/>
    <x v="174"/>
    <x v="479"/>
    <x v="116"/>
    <s v="Honda"/>
    <s v="CRV"/>
    <n v="2009"/>
    <s v="N"/>
    <n v="0"/>
  </r>
  <r>
    <n v="172"/>
    <n v="33"/>
    <n v="100804"/>
    <d v="2012-02-24T00:00:00"/>
    <x v="2"/>
    <s v="100/300"/>
    <x v="0"/>
    <x v="660"/>
    <n v="6000000"/>
    <n v="600127"/>
    <x v="1"/>
    <x v="5"/>
    <x v="12"/>
    <s v="reading"/>
    <s v="wife"/>
    <x v="7"/>
    <x v="260"/>
    <d v="2015-01-07T00:00:00"/>
    <x v="2"/>
    <x v="0"/>
    <x v="2"/>
    <x v="4"/>
    <x v="2"/>
    <s v="Northbend"/>
    <s v="8214 Flute St"/>
    <n v="15"/>
    <n v="3"/>
    <s v="NO"/>
    <n v="0"/>
    <n v="1"/>
    <x v="2"/>
    <x v="561"/>
    <x v="490"/>
    <x v="484"/>
    <x v="535"/>
    <s v="Saab"/>
    <n v="95"/>
    <n v="1999"/>
    <s v="N"/>
    <n v="0"/>
  </r>
  <r>
    <n v="316"/>
    <n v="46"/>
    <n v="941807"/>
    <d v="2011-06-25T00:00:00"/>
    <x v="0"/>
    <s v="100/300"/>
    <x v="2"/>
    <x v="661"/>
    <n v="7000000"/>
    <n v="431968"/>
    <x v="1"/>
    <x v="4"/>
    <x v="5"/>
    <s v="paintball"/>
    <s v="wife"/>
    <x v="1"/>
    <x v="5"/>
    <d v="2015-02-27T00:00:00"/>
    <x v="0"/>
    <x v="0"/>
    <x v="1"/>
    <x v="4"/>
    <x v="2"/>
    <s v="Arlington"/>
    <s v="6259 Lincoln Hwy"/>
    <n v="13"/>
    <n v="1"/>
    <s v="?"/>
    <n v="0"/>
    <n v="1"/>
    <x v="0"/>
    <x v="562"/>
    <x v="491"/>
    <x v="485"/>
    <x v="536"/>
    <s v="Accura"/>
    <s v="TL"/>
    <n v="2000"/>
    <s v="N"/>
    <n v="0"/>
  </r>
  <r>
    <n v="435"/>
    <n v="60"/>
    <n v="593466"/>
    <d v="2006-11-21T00:00:00"/>
    <x v="0"/>
    <s v="500/1000"/>
    <x v="2"/>
    <x v="662"/>
    <n v="5000000"/>
    <n v="462804"/>
    <x v="0"/>
    <x v="2"/>
    <x v="7"/>
    <s v="chess"/>
    <s v="other-relative"/>
    <x v="242"/>
    <x v="261"/>
    <d v="2015-02-13T00:00:00"/>
    <x v="0"/>
    <x v="3"/>
    <x v="2"/>
    <x v="4"/>
    <x v="4"/>
    <s v="Arlington"/>
    <s v="4492 Andromedia Ave"/>
    <n v="23"/>
    <n v="1"/>
    <s v="NO"/>
    <n v="2"/>
    <n v="1"/>
    <x v="1"/>
    <x v="563"/>
    <x v="229"/>
    <x v="226"/>
    <x v="537"/>
    <s v="Mercedes"/>
    <s v="E400"/>
    <n v="2007"/>
    <s v="Y"/>
    <n v="0"/>
  </r>
  <r>
    <n v="344"/>
    <n v="51"/>
    <n v="437442"/>
    <d v="2008-06-27T00:00:00"/>
    <x v="2"/>
    <s v="100/300"/>
    <x v="0"/>
    <x v="663"/>
    <n v="0"/>
    <n v="435809"/>
    <x v="1"/>
    <x v="4"/>
    <x v="2"/>
    <s v="paintball"/>
    <s v="not-in-family"/>
    <x v="1"/>
    <x v="262"/>
    <d v="2015-02-02T00:00:00"/>
    <x v="2"/>
    <x v="0"/>
    <x v="0"/>
    <x v="2"/>
    <x v="2"/>
    <s v="Northbend"/>
    <s v="6179 3rd Ridge"/>
    <n v="18"/>
    <n v="3"/>
    <s v="?"/>
    <n v="2"/>
    <n v="2"/>
    <x v="0"/>
    <x v="229"/>
    <x v="492"/>
    <x v="375"/>
    <x v="538"/>
    <s v="BMW"/>
    <s v="X6"/>
    <n v="2006"/>
    <s v="Y"/>
    <n v="0"/>
  </r>
  <r>
    <n v="204"/>
    <n v="40"/>
    <n v="942106"/>
    <d v="1993-08-30T00:00:00"/>
    <x v="0"/>
    <s v="250/500"/>
    <x v="1"/>
    <x v="664"/>
    <n v="0"/>
    <n v="453193"/>
    <x v="0"/>
    <x v="7"/>
    <x v="1"/>
    <s v="hiking"/>
    <s v="husband"/>
    <x v="1"/>
    <x v="263"/>
    <d v="2015-02-27T00:00:00"/>
    <x v="0"/>
    <x v="2"/>
    <x v="2"/>
    <x v="4"/>
    <x v="0"/>
    <s v="Arlington"/>
    <s v="3799 Embaracadero Drive"/>
    <n v="7"/>
    <n v="1"/>
    <s v="YES"/>
    <n v="1"/>
    <n v="1"/>
    <x v="2"/>
    <x v="14"/>
    <x v="14"/>
    <x v="14"/>
    <x v="14"/>
    <s v="Audi"/>
    <s v="A5"/>
    <n v="1997"/>
    <s v="N"/>
    <n v="0"/>
  </r>
  <r>
    <n v="278"/>
    <n v="47"/>
    <n v="794951"/>
    <d v="2008-04-21T00:00:00"/>
    <x v="1"/>
    <s v="500/1000"/>
    <x v="2"/>
    <x v="665"/>
    <n v="0"/>
    <n v="459630"/>
    <x v="0"/>
    <x v="4"/>
    <x v="1"/>
    <s v="sleeping"/>
    <s v="not-in-family"/>
    <x v="1"/>
    <x v="264"/>
    <d v="2015-02-02T00:00:00"/>
    <x v="0"/>
    <x v="2"/>
    <x v="0"/>
    <x v="4"/>
    <x v="1"/>
    <s v="Hillsdale"/>
    <s v="5071 1st Lane"/>
    <n v="21"/>
    <n v="1"/>
    <s v="NO"/>
    <n v="2"/>
    <n v="2"/>
    <x v="0"/>
    <x v="388"/>
    <x v="241"/>
    <x v="338"/>
    <x v="246"/>
    <s v="Toyota"/>
    <s v="Camry"/>
    <n v="2010"/>
    <s v="N"/>
    <n v="0"/>
  </r>
  <r>
    <n v="434"/>
    <n v="57"/>
    <n v="182450"/>
    <d v="2000-06-23T00:00:00"/>
    <x v="0"/>
    <s v="500/1000"/>
    <x v="1"/>
    <x v="666"/>
    <n v="0"/>
    <n v="608982"/>
    <x v="0"/>
    <x v="7"/>
    <x v="10"/>
    <s v="bungie-jumping"/>
    <s v="husband"/>
    <x v="1"/>
    <x v="0"/>
    <d v="2015-01-17T00:00:00"/>
    <x v="2"/>
    <x v="2"/>
    <x v="0"/>
    <x v="3"/>
    <x v="0"/>
    <s v="Columbus"/>
    <s v="6574 4th Drive"/>
    <n v="15"/>
    <n v="3"/>
    <s v="NO"/>
    <n v="1"/>
    <n v="3"/>
    <x v="2"/>
    <x v="564"/>
    <x v="236"/>
    <x v="232"/>
    <x v="539"/>
    <s v="Nissan"/>
    <s v="Maxima"/>
    <n v="2003"/>
    <s v="N"/>
    <n v="0"/>
  </r>
  <r>
    <n v="209"/>
    <n v="36"/>
    <n v="730973"/>
    <d v="2010-01-11T00:00:00"/>
    <x v="1"/>
    <s v="100/300"/>
    <x v="1"/>
    <x v="667"/>
    <n v="0"/>
    <n v="452218"/>
    <x v="1"/>
    <x v="0"/>
    <x v="0"/>
    <s v="camping"/>
    <s v="wife"/>
    <x v="1"/>
    <x v="0"/>
    <d v="2015-01-12T00:00:00"/>
    <x v="2"/>
    <x v="2"/>
    <x v="2"/>
    <x v="4"/>
    <x v="7"/>
    <s v="Hillsdale"/>
    <s v="2711 Britain Ave"/>
    <n v="17"/>
    <n v="3"/>
    <s v="?"/>
    <n v="1"/>
    <n v="3"/>
    <x v="1"/>
    <x v="565"/>
    <x v="22"/>
    <x v="48"/>
    <x v="540"/>
    <s v="Jeep"/>
    <s v="Wrangler"/>
    <n v="2014"/>
    <s v="N"/>
    <n v="0"/>
  </r>
  <r>
    <n v="250"/>
    <n v="43"/>
    <n v="687755"/>
    <d v="1990-03-28T00:00:00"/>
    <x v="2"/>
    <s v="500/1000"/>
    <x v="1"/>
    <x v="668"/>
    <n v="0"/>
    <n v="434150"/>
    <x v="0"/>
    <x v="4"/>
    <x v="2"/>
    <s v="exercise"/>
    <s v="other-relative"/>
    <x v="40"/>
    <x v="0"/>
    <d v="2015-01-20T00:00:00"/>
    <x v="0"/>
    <x v="3"/>
    <x v="1"/>
    <x v="2"/>
    <x v="0"/>
    <s v="Hillsdale"/>
    <s v="4214 MLK Ridge"/>
    <n v="2"/>
    <n v="1"/>
    <s v="NO"/>
    <n v="0"/>
    <n v="3"/>
    <x v="1"/>
    <x v="504"/>
    <x v="493"/>
    <x v="486"/>
    <x v="220"/>
    <s v="Ford"/>
    <s v="F150"/>
    <n v="2002"/>
    <s v="N"/>
    <n v="0"/>
  </r>
  <r>
    <n v="61"/>
    <n v="25"/>
    <n v="757644"/>
    <d v="1998-01-29T00:00:00"/>
    <x v="1"/>
    <s v="100/300"/>
    <x v="1"/>
    <x v="669"/>
    <n v="0"/>
    <n v="460579"/>
    <x v="1"/>
    <x v="4"/>
    <x v="6"/>
    <s v="dancing"/>
    <s v="not-in-family"/>
    <x v="1"/>
    <x v="0"/>
    <d v="2015-02-05T00:00:00"/>
    <x v="2"/>
    <x v="2"/>
    <x v="1"/>
    <x v="4"/>
    <x v="4"/>
    <s v="Northbend"/>
    <s v="7976 Britain Drive"/>
    <n v="1"/>
    <n v="3"/>
    <s v="YES"/>
    <n v="1"/>
    <n v="0"/>
    <x v="2"/>
    <x v="566"/>
    <x v="494"/>
    <x v="487"/>
    <x v="541"/>
    <s v="Dodge"/>
    <s v="RAM"/>
    <n v="2000"/>
    <s v="N"/>
    <n v="0"/>
  </r>
  <r>
    <n v="80"/>
    <n v="28"/>
    <n v="998865"/>
    <d v="2014-12-05T00:00:00"/>
    <x v="2"/>
    <s v="500/1000"/>
    <x v="0"/>
    <x v="670"/>
    <n v="0"/>
    <n v="442142"/>
    <x v="1"/>
    <x v="6"/>
    <x v="13"/>
    <s v="golf"/>
    <s v="wife"/>
    <x v="1"/>
    <x v="265"/>
    <d v="2015-01-20T00:00:00"/>
    <x v="0"/>
    <x v="2"/>
    <x v="0"/>
    <x v="0"/>
    <x v="0"/>
    <s v="Northbend"/>
    <s v="4995 Weaver Ridge"/>
    <n v="3"/>
    <n v="1"/>
    <s v="?"/>
    <n v="0"/>
    <n v="1"/>
    <x v="1"/>
    <x v="567"/>
    <x v="495"/>
    <x v="488"/>
    <x v="542"/>
    <s v="Dodge"/>
    <s v="Neon"/>
    <n v="2011"/>
    <s v="N"/>
    <n v="0"/>
  </r>
  <r>
    <n v="25"/>
    <n v="38"/>
    <n v="944953"/>
    <d v="1995-12-07T00:00:00"/>
    <x v="0"/>
    <s v="250/500"/>
    <x v="0"/>
    <x v="671"/>
    <n v="7000000"/>
    <n v="608807"/>
    <x v="0"/>
    <x v="6"/>
    <x v="12"/>
    <s v="polo"/>
    <s v="wife"/>
    <x v="243"/>
    <x v="0"/>
    <d v="2015-02-24T00:00:00"/>
    <x v="1"/>
    <x v="1"/>
    <x v="3"/>
    <x v="1"/>
    <x v="1"/>
    <s v="Northbend"/>
    <s v="1515 Embaracadero St"/>
    <n v="0"/>
    <n v="1"/>
    <s v="NO"/>
    <n v="1"/>
    <n v="1"/>
    <x v="0"/>
    <x v="101"/>
    <x v="52"/>
    <x v="178"/>
    <x v="543"/>
    <s v="Toyota"/>
    <s v="Corolla"/>
    <n v="1995"/>
    <s v="N"/>
    <n v="0"/>
  </r>
  <r>
    <n v="4"/>
    <n v="29"/>
    <n v="386429"/>
    <d v="2002-05-27T00:00:00"/>
    <x v="2"/>
    <s v="250/500"/>
    <x v="2"/>
    <x v="672"/>
    <n v="5000000"/>
    <n v="433153"/>
    <x v="0"/>
    <x v="5"/>
    <x v="4"/>
    <s v="exercise"/>
    <s v="other-relative"/>
    <x v="1"/>
    <x v="266"/>
    <d v="2015-02-21T00:00:00"/>
    <x v="1"/>
    <x v="1"/>
    <x v="3"/>
    <x v="0"/>
    <x v="0"/>
    <s v="Hillsdale"/>
    <s v="2968 Andromedia Ave"/>
    <n v="4"/>
    <n v="1"/>
    <s v="NO"/>
    <n v="0"/>
    <n v="2"/>
    <x v="1"/>
    <x v="568"/>
    <x v="422"/>
    <x v="489"/>
    <x v="459"/>
    <s v="Jeep"/>
    <s v="Wrangler"/>
    <n v="2008"/>
    <s v="N"/>
    <n v="0"/>
  </r>
  <r>
    <n v="32"/>
    <n v="29"/>
    <n v="108270"/>
    <d v="2002-08-09T00:00:00"/>
    <x v="0"/>
    <s v="100/300"/>
    <x v="2"/>
    <x v="673"/>
    <n v="0"/>
    <n v="436560"/>
    <x v="0"/>
    <x v="0"/>
    <x v="12"/>
    <s v="sleeping"/>
    <s v="own-child"/>
    <x v="1"/>
    <x v="267"/>
    <d v="2015-02-11T00:00:00"/>
    <x v="2"/>
    <x v="3"/>
    <x v="1"/>
    <x v="4"/>
    <x v="2"/>
    <s v="Arlington"/>
    <s v="9236 2nd Hwy"/>
    <n v="11"/>
    <n v="3"/>
    <s v="YES"/>
    <n v="2"/>
    <n v="0"/>
    <x v="2"/>
    <x v="569"/>
    <x v="137"/>
    <x v="284"/>
    <x v="144"/>
    <s v="Saab"/>
    <n v="93"/>
    <n v="2006"/>
    <s v="N"/>
    <n v="0"/>
  </r>
  <r>
    <n v="125"/>
    <n v="31"/>
    <n v="205134"/>
    <d v="2012-12-02T00:00:00"/>
    <x v="1"/>
    <s v="500/1000"/>
    <x v="2"/>
    <x v="674"/>
    <n v="0"/>
    <n v="436784"/>
    <x v="0"/>
    <x v="7"/>
    <x v="6"/>
    <s v="paintball"/>
    <s v="husband"/>
    <x v="121"/>
    <x v="268"/>
    <d v="2015-01-24T00:00:00"/>
    <x v="3"/>
    <x v="1"/>
    <x v="3"/>
    <x v="1"/>
    <x v="2"/>
    <s v="Arlington"/>
    <s v="9639 Britain Ridge"/>
    <n v="4"/>
    <n v="1"/>
    <s v="YES"/>
    <n v="1"/>
    <n v="2"/>
    <x v="1"/>
    <x v="101"/>
    <x v="20"/>
    <x v="178"/>
    <x v="103"/>
    <s v="Saab"/>
    <n v="93"/>
    <n v="2003"/>
    <s v="N"/>
    <n v="0"/>
  </r>
  <r>
    <n v="276"/>
    <n v="45"/>
    <n v="749325"/>
    <d v="2000-03-22T00:00:00"/>
    <x v="2"/>
    <s v="500/1000"/>
    <x v="2"/>
    <x v="675"/>
    <n v="0"/>
    <n v="430621"/>
    <x v="1"/>
    <x v="5"/>
    <x v="1"/>
    <s v="reading"/>
    <s v="wife"/>
    <x v="244"/>
    <x v="238"/>
    <d v="2015-01-06T00:00:00"/>
    <x v="2"/>
    <x v="3"/>
    <x v="1"/>
    <x v="2"/>
    <x v="0"/>
    <s v="Columbus"/>
    <s v="9422 Washington Ridge"/>
    <n v="11"/>
    <n v="3"/>
    <s v="?"/>
    <n v="0"/>
    <n v="2"/>
    <x v="1"/>
    <x v="115"/>
    <x v="108"/>
    <x v="490"/>
    <x v="357"/>
    <s v="Ford"/>
    <s v="Escape"/>
    <n v="2010"/>
    <s v="N"/>
    <n v="0"/>
  </r>
  <r>
    <n v="148"/>
    <n v="30"/>
    <n v="774303"/>
    <d v="2002-04-13T00:00:00"/>
    <x v="0"/>
    <s v="100/300"/>
    <x v="2"/>
    <x v="676"/>
    <n v="0"/>
    <n v="601574"/>
    <x v="1"/>
    <x v="4"/>
    <x v="13"/>
    <s v="camping"/>
    <s v="own-child"/>
    <x v="245"/>
    <x v="269"/>
    <d v="2015-01-15T00:00:00"/>
    <x v="2"/>
    <x v="0"/>
    <x v="1"/>
    <x v="0"/>
    <x v="5"/>
    <s v="Riverwood"/>
    <s v="1213 4th Lane"/>
    <n v="4"/>
    <n v="3"/>
    <s v="NO"/>
    <n v="2"/>
    <n v="2"/>
    <x v="2"/>
    <x v="570"/>
    <x v="462"/>
    <x v="453"/>
    <x v="544"/>
    <s v="Dodge"/>
    <s v="Neon"/>
    <n v="1997"/>
    <s v="N"/>
    <n v="0"/>
  </r>
  <r>
    <n v="222"/>
    <n v="38"/>
    <n v="698470"/>
    <d v="2008-06-17T00:00:00"/>
    <x v="1"/>
    <s v="100/300"/>
    <x v="1"/>
    <x v="677"/>
    <n v="0"/>
    <n v="433853"/>
    <x v="0"/>
    <x v="0"/>
    <x v="1"/>
    <s v="hiking"/>
    <s v="not-in-family"/>
    <x v="1"/>
    <x v="270"/>
    <d v="2015-02-22T00:00:00"/>
    <x v="0"/>
    <x v="3"/>
    <x v="2"/>
    <x v="0"/>
    <x v="2"/>
    <s v="Hillsdale"/>
    <s v="3872 5th Drive"/>
    <n v="20"/>
    <n v="1"/>
    <s v="?"/>
    <n v="2"/>
    <n v="2"/>
    <x v="0"/>
    <x v="571"/>
    <x v="292"/>
    <x v="168"/>
    <x v="545"/>
    <s v="Accura"/>
    <s v="TL"/>
    <n v="2001"/>
    <s v="N"/>
    <n v="0"/>
  </r>
  <r>
    <n v="32"/>
    <n v="38"/>
    <n v="719989"/>
    <d v="1994-04-07T00:00:00"/>
    <x v="2"/>
    <s v="250/500"/>
    <x v="1"/>
    <x v="678"/>
    <n v="5000000"/>
    <n v="453164"/>
    <x v="0"/>
    <x v="2"/>
    <x v="3"/>
    <s v="polo"/>
    <s v="unmarried"/>
    <x v="1"/>
    <x v="0"/>
    <d v="2015-01-21T00:00:00"/>
    <x v="3"/>
    <x v="1"/>
    <x v="3"/>
    <x v="0"/>
    <x v="5"/>
    <s v="Springfield"/>
    <s v="9397 5th Hwy"/>
    <n v="22"/>
    <n v="1"/>
    <s v="YES"/>
    <n v="0"/>
    <n v="0"/>
    <x v="2"/>
    <x v="52"/>
    <x v="496"/>
    <x v="491"/>
    <x v="546"/>
    <s v="Honda"/>
    <s v="CRV"/>
    <n v="2015"/>
    <s v="N"/>
    <n v="0"/>
  </r>
  <r>
    <n v="78"/>
    <n v="27"/>
    <n v="309323"/>
    <d v="1992-02-29T00:00:00"/>
    <x v="0"/>
    <s v="500/1000"/>
    <x v="2"/>
    <x v="679"/>
    <n v="0"/>
    <n v="613931"/>
    <x v="0"/>
    <x v="7"/>
    <x v="6"/>
    <s v="skydiving"/>
    <s v="other-relative"/>
    <x v="1"/>
    <x v="271"/>
    <d v="2015-02-03T00:00:00"/>
    <x v="3"/>
    <x v="1"/>
    <x v="3"/>
    <x v="0"/>
    <x v="0"/>
    <s v="Northbend"/>
    <s v="8876 1st St"/>
    <n v="4"/>
    <n v="1"/>
    <s v="NO"/>
    <n v="0"/>
    <n v="3"/>
    <x v="2"/>
    <x v="535"/>
    <x v="497"/>
    <x v="461"/>
    <x v="547"/>
    <s v="Volkswagen"/>
    <s v="Passat"/>
    <n v="2009"/>
    <s v="N"/>
    <n v="0"/>
  </r>
  <r>
    <n v="238"/>
    <n v="43"/>
    <n v="444035"/>
    <d v="1996-05-11T00:00:00"/>
    <x v="0"/>
    <s v="250/500"/>
    <x v="0"/>
    <x v="680"/>
    <n v="4000000"/>
    <n v="607458"/>
    <x v="0"/>
    <x v="5"/>
    <x v="11"/>
    <s v="chess"/>
    <s v="wife"/>
    <x v="1"/>
    <x v="272"/>
    <d v="2015-02-16T00:00:00"/>
    <x v="2"/>
    <x v="2"/>
    <x v="2"/>
    <x v="4"/>
    <x v="5"/>
    <s v="Hillsdale"/>
    <s v="3397 5th Ave"/>
    <n v="21"/>
    <n v="4"/>
    <s v="NO"/>
    <n v="0"/>
    <n v="0"/>
    <x v="2"/>
    <x v="331"/>
    <x v="498"/>
    <x v="492"/>
    <x v="548"/>
    <s v="Saab"/>
    <s v="92x"/>
    <n v="1995"/>
    <s v="Y"/>
    <n v="0"/>
  </r>
  <r>
    <n v="313"/>
    <n v="47"/>
    <n v="431478"/>
    <d v="2013-04-03T00:00:00"/>
    <x v="1"/>
    <s v="250/500"/>
    <x v="0"/>
    <x v="681"/>
    <n v="0"/>
    <n v="463835"/>
    <x v="0"/>
    <x v="6"/>
    <x v="5"/>
    <s v="reading"/>
    <s v="wife"/>
    <x v="171"/>
    <x v="121"/>
    <d v="2015-02-07T00:00:00"/>
    <x v="0"/>
    <x v="3"/>
    <x v="0"/>
    <x v="4"/>
    <x v="0"/>
    <s v="Hillsdale"/>
    <s v="3263 Pine Ridge"/>
    <n v="20"/>
    <n v="1"/>
    <s v="YES"/>
    <n v="1"/>
    <n v="3"/>
    <x v="2"/>
    <x v="572"/>
    <x v="499"/>
    <x v="493"/>
    <x v="549"/>
    <s v="Accura"/>
    <s v="MDX"/>
    <n v="1996"/>
    <s v="Y"/>
    <n v="0"/>
  </r>
  <r>
    <n v="334"/>
    <n v="50"/>
    <n v="797634"/>
    <d v="2009-11-12T00:00:00"/>
    <x v="0"/>
    <s v="500/1000"/>
    <x v="2"/>
    <x v="682"/>
    <n v="0"/>
    <n v="613945"/>
    <x v="0"/>
    <x v="4"/>
    <x v="7"/>
    <s v="polo"/>
    <s v="wife"/>
    <x v="246"/>
    <x v="273"/>
    <d v="2015-01-14T00:00:00"/>
    <x v="0"/>
    <x v="2"/>
    <x v="0"/>
    <x v="2"/>
    <x v="2"/>
    <s v="Columbus"/>
    <s v="8639 5th Hwy"/>
    <n v="7"/>
    <n v="1"/>
    <s v="NO"/>
    <n v="2"/>
    <n v="0"/>
    <x v="1"/>
    <x v="427"/>
    <x v="440"/>
    <x v="432"/>
    <x v="493"/>
    <s v="Chevrolet"/>
    <s v="Silverado"/>
    <n v="2008"/>
    <s v="N"/>
    <n v="0"/>
  </r>
  <r>
    <n v="190"/>
    <n v="35"/>
    <n v="284836"/>
    <d v="2008-11-05T00:00:00"/>
    <x v="1"/>
    <s v="250/500"/>
    <x v="2"/>
    <x v="683"/>
    <n v="5000000"/>
    <n v="432699"/>
    <x v="1"/>
    <x v="5"/>
    <x v="4"/>
    <s v="golf"/>
    <s v="husband"/>
    <x v="1"/>
    <x v="0"/>
    <d v="2015-02-02T00:00:00"/>
    <x v="3"/>
    <x v="1"/>
    <x v="3"/>
    <x v="1"/>
    <x v="2"/>
    <s v="Riverwood"/>
    <s v="5743 4th Ridge"/>
    <n v="4"/>
    <n v="1"/>
    <s v="NO"/>
    <n v="0"/>
    <n v="1"/>
    <x v="2"/>
    <x v="453"/>
    <x v="215"/>
    <x v="214"/>
    <x v="543"/>
    <s v="Saab"/>
    <s v="92x"/>
    <n v="1998"/>
    <s v="N"/>
    <n v="0"/>
  </r>
  <r>
    <n v="194"/>
    <n v="41"/>
    <n v="238196"/>
    <d v="1993-02-15T00:00:00"/>
    <x v="2"/>
    <s v="250/500"/>
    <x v="2"/>
    <x v="684"/>
    <n v="0"/>
    <n v="613119"/>
    <x v="0"/>
    <x v="7"/>
    <x v="10"/>
    <s v="video-games"/>
    <s v="not-in-family"/>
    <x v="247"/>
    <x v="90"/>
    <d v="2015-02-06T00:00:00"/>
    <x v="2"/>
    <x v="2"/>
    <x v="1"/>
    <x v="0"/>
    <x v="4"/>
    <s v="Springfield"/>
    <s v="3555 Francis Ridge"/>
    <n v="17"/>
    <n v="3"/>
    <s v="?"/>
    <n v="0"/>
    <n v="2"/>
    <x v="1"/>
    <x v="573"/>
    <x v="500"/>
    <x v="494"/>
    <x v="550"/>
    <s v="Saab"/>
    <n v="95"/>
    <n v="1999"/>
    <s v="N"/>
    <n v="0"/>
  </r>
  <r>
    <n v="290"/>
    <n v="47"/>
    <n v="885789"/>
    <d v="2008-07-21T00:00:00"/>
    <x v="1"/>
    <s v="250/500"/>
    <x v="0"/>
    <x v="685"/>
    <n v="0"/>
    <n v="472922"/>
    <x v="0"/>
    <x v="5"/>
    <x v="8"/>
    <s v="bungie-jumping"/>
    <s v="other-relative"/>
    <x v="1"/>
    <x v="238"/>
    <d v="2015-01-15T00:00:00"/>
    <x v="2"/>
    <x v="0"/>
    <x v="1"/>
    <x v="4"/>
    <x v="4"/>
    <s v="Northbend"/>
    <s v="4939 Oak Lane"/>
    <n v="20"/>
    <n v="3"/>
    <s v="YES"/>
    <n v="1"/>
    <n v="3"/>
    <x v="0"/>
    <x v="574"/>
    <x v="501"/>
    <x v="495"/>
    <x v="551"/>
    <s v="Audi"/>
    <s v="A5"/>
    <n v="2002"/>
    <s v="N"/>
    <n v="0"/>
  </r>
  <r>
    <n v="26"/>
    <n v="42"/>
    <n v="287436"/>
    <d v="2010-09-11T00:00:00"/>
    <x v="0"/>
    <s v="100/300"/>
    <x v="0"/>
    <x v="686"/>
    <n v="0"/>
    <n v="613849"/>
    <x v="0"/>
    <x v="1"/>
    <x v="3"/>
    <s v="sleeping"/>
    <s v="not-in-family"/>
    <x v="237"/>
    <x v="274"/>
    <d v="2015-02-24T00:00:00"/>
    <x v="0"/>
    <x v="0"/>
    <x v="0"/>
    <x v="0"/>
    <x v="0"/>
    <s v="Riverwood"/>
    <s v="3100 Best St"/>
    <n v="10"/>
    <n v="1"/>
    <s v="NO"/>
    <n v="2"/>
    <n v="3"/>
    <x v="1"/>
    <x v="575"/>
    <x v="247"/>
    <x v="244"/>
    <x v="552"/>
    <s v="Saab"/>
    <s v="92x"/>
    <n v="1996"/>
    <s v="N"/>
    <n v="0"/>
  </r>
  <r>
    <n v="254"/>
    <n v="41"/>
    <n v="496067"/>
    <d v="1995-12-22T00:00:00"/>
    <x v="2"/>
    <s v="250/500"/>
    <x v="2"/>
    <x v="687"/>
    <n v="5000000"/>
    <n v="603827"/>
    <x v="1"/>
    <x v="1"/>
    <x v="11"/>
    <s v="skydiving"/>
    <s v="own-child"/>
    <x v="241"/>
    <x v="275"/>
    <d v="2015-01-07T00:00:00"/>
    <x v="0"/>
    <x v="3"/>
    <x v="1"/>
    <x v="0"/>
    <x v="2"/>
    <s v="Riverwood"/>
    <s v="3029 5th Ave"/>
    <n v="8"/>
    <n v="1"/>
    <s v="YES"/>
    <n v="2"/>
    <n v="2"/>
    <x v="2"/>
    <x v="576"/>
    <x v="502"/>
    <x v="496"/>
    <x v="553"/>
    <s v="BMW"/>
    <s v="X6"/>
    <n v="1999"/>
    <s v="N"/>
    <n v="0"/>
  </r>
  <r>
    <n v="199"/>
    <n v="38"/>
    <n v="206004"/>
    <d v="1991-09-26T00:00:00"/>
    <x v="2"/>
    <s v="250/500"/>
    <x v="0"/>
    <x v="255"/>
    <n v="0"/>
    <n v="467780"/>
    <x v="1"/>
    <x v="5"/>
    <x v="4"/>
    <s v="movies"/>
    <s v="other-relative"/>
    <x v="1"/>
    <x v="276"/>
    <d v="2015-02-04T00:00:00"/>
    <x v="0"/>
    <x v="3"/>
    <x v="0"/>
    <x v="0"/>
    <x v="4"/>
    <s v="Columbus"/>
    <s v="8941 Solo Ridge"/>
    <n v="6"/>
    <n v="1"/>
    <s v="?"/>
    <n v="0"/>
    <n v="2"/>
    <x v="2"/>
    <x v="577"/>
    <x v="503"/>
    <x v="487"/>
    <x v="554"/>
    <s v="BMW"/>
    <s v="X6"/>
    <n v="2007"/>
    <s v="Y"/>
    <n v="0"/>
  </r>
  <r>
    <n v="137"/>
    <n v="35"/>
    <n v="153027"/>
    <d v="2010-03-11T00:00:00"/>
    <x v="1"/>
    <s v="250/500"/>
    <x v="2"/>
    <x v="688"/>
    <n v="0"/>
    <n v="460586"/>
    <x v="0"/>
    <x v="7"/>
    <x v="5"/>
    <s v="paintball"/>
    <s v="husband"/>
    <x v="22"/>
    <x v="20"/>
    <d v="2015-02-04T00:00:00"/>
    <x v="3"/>
    <x v="1"/>
    <x v="1"/>
    <x v="0"/>
    <x v="4"/>
    <s v="Northbrook"/>
    <s v="4447 Francis Hwy"/>
    <n v="4"/>
    <n v="1"/>
    <s v="YES"/>
    <n v="1"/>
    <n v="1"/>
    <x v="2"/>
    <x v="78"/>
    <x v="504"/>
    <x v="497"/>
    <x v="97"/>
    <s v="Jeep"/>
    <s v="Grand Cherokee"/>
    <n v="2005"/>
    <s v="N"/>
    <n v="0"/>
  </r>
  <r>
    <n v="134"/>
    <n v="36"/>
    <n v="469426"/>
    <d v="1990-07-15T00:00:00"/>
    <x v="0"/>
    <s v="250/500"/>
    <x v="0"/>
    <x v="689"/>
    <n v="0"/>
    <n v="613842"/>
    <x v="0"/>
    <x v="1"/>
    <x v="1"/>
    <s v="kayaking"/>
    <s v="husband"/>
    <x v="248"/>
    <x v="74"/>
    <d v="2015-01-25T00:00:00"/>
    <x v="2"/>
    <x v="0"/>
    <x v="1"/>
    <x v="4"/>
    <x v="4"/>
    <s v="Northbrook"/>
    <s v="7701 Tree St"/>
    <n v="17"/>
    <n v="3"/>
    <s v="NO"/>
    <n v="2"/>
    <n v="0"/>
    <x v="0"/>
    <x v="578"/>
    <x v="505"/>
    <x v="498"/>
    <x v="555"/>
    <s v="Ford"/>
    <s v="Escape"/>
    <n v="1996"/>
    <s v="N"/>
    <n v="0"/>
  </r>
  <r>
    <n v="73"/>
    <n v="30"/>
    <n v="654974"/>
    <d v="2009-05-10T00:00:00"/>
    <x v="0"/>
    <s v="100/300"/>
    <x v="2"/>
    <x v="690"/>
    <n v="0"/>
    <n v="435371"/>
    <x v="1"/>
    <x v="5"/>
    <x v="9"/>
    <s v="reading"/>
    <s v="husband"/>
    <x v="1"/>
    <x v="0"/>
    <d v="2015-02-25T00:00:00"/>
    <x v="2"/>
    <x v="2"/>
    <x v="2"/>
    <x v="3"/>
    <x v="4"/>
    <s v="Springfield"/>
    <s v="4653 Pine St"/>
    <n v="15"/>
    <n v="3"/>
    <s v="?"/>
    <n v="0"/>
    <n v="0"/>
    <x v="0"/>
    <x v="579"/>
    <x v="20"/>
    <x v="81"/>
    <x v="85"/>
    <s v="Audi"/>
    <s v="A3"/>
    <n v="2013"/>
    <s v="N"/>
    <n v="0"/>
  </r>
  <r>
    <n v="289"/>
    <n v="45"/>
    <n v="943425"/>
    <d v="1999-10-28T00:00:00"/>
    <x v="0"/>
    <s v="250/500"/>
    <x v="1"/>
    <x v="691"/>
    <n v="0"/>
    <n v="466289"/>
    <x v="1"/>
    <x v="4"/>
    <x v="13"/>
    <s v="movies"/>
    <s v="wife"/>
    <x v="13"/>
    <x v="101"/>
    <d v="2015-02-27T00:00:00"/>
    <x v="1"/>
    <x v="1"/>
    <x v="3"/>
    <x v="0"/>
    <x v="4"/>
    <s v="Riverwood"/>
    <s v="8742 4th St"/>
    <n v="9"/>
    <n v="1"/>
    <s v="NO"/>
    <n v="2"/>
    <n v="1"/>
    <x v="2"/>
    <x v="460"/>
    <x v="54"/>
    <x v="55"/>
    <x v="440"/>
    <s v="Honda"/>
    <s v="Accord"/>
    <n v="2006"/>
    <s v="N"/>
    <n v="0"/>
  </r>
  <r>
    <n v="176"/>
    <n v="36"/>
    <n v="641845"/>
    <d v="1995-03-30T00:00:00"/>
    <x v="0"/>
    <s v="250/500"/>
    <x v="2"/>
    <x v="692"/>
    <n v="5000000"/>
    <n v="436173"/>
    <x v="0"/>
    <x v="6"/>
    <x v="10"/>
    <s v="kayaking"/>
    <s v="unmarried"/>
    <x v="249"/>
    <x v="277"/>
    <d v="2015-02-11T00:00:00"/>
    <x v="0"/>
    <x v="2"/>
    <x v="2"/>
    <x v="0"/>
    <x v="4"/>
    <s v="Hillsdale"/>
    <s v="7316 Texas Ave"/>
    <n v="17"/>
    <n v="1"/>
    <s v="?"/>
    <n v="2"/>
    <n v="1"/>
    <x v="0"/>
    <x v="142"/>
    <x v="506"/>
    <x v="499"/>
    <x v="556"/>
    <s v="Volkswagen"/>
    <s v="Jetta"/>
    <n v="2006"/>
    <s v="N"/>
    <n v="0"/>
  </r>
  <r>
    <n v="145"/>
    <n v="37"/>
    <n v="794534"/>
    <d v="1991-12-14T00:00:00"/>
    <x v="0"/>
    <s v="250/500"/>
    <x v="1"/>
    <x v="693"/>
    <n v="0"/>
    <n v="457234"/>
    <x v="1"/>
    <x v="2"/>
    <x v="4"/>
    <s v="sleeping"/>
    <s v="unmarried"/>
    <x v="1"/>
    <x v="278"/>
    <d v="2015-01-04T00:00:00"/>
    <x v="0"/>
    <x v="2"/>
    <x v="0"/>
    <x v="3"/>
    <x v="1"/>
    <s v="Arlington"/>
    <s v="2950 MLK Ave"/>
    <n v="13"/>
    <n v="1"/>
    <s v="?"/>
    <n v="2"/>
    <n v="3"/>
    <x v="1"/>
    <x v="580"/>
    <x v="507"/>
    <x v="500"/>
    <x v="557"/>
    <s v="Nissan"/>
    <s v="Maxima"/>
    <n v="2002"/>
    <s v="N"/>
    <n v="0"/>
  </r>
  <r>
    <n v="164"/>
    <n v="31"/>
    <n v="357808"/>
    <d v="2011-01-31T00:00:00"/>
    <x v="1"/>
    <s v="500/1000"/>
    <x v="2"/>
    <x v="694"/>
    <n v="0"/>
    <n v="474758"/>
    <x v="1"/>
    <x v="2"/>
    <x v="6"/>
    <s v="reading"/>
    <s v="husband"/>
    <x v="244"/>
    <x v="279"/>
    <d v="2015-01-26T00:00:00"/>
    <x v="1"/>
    <x v="1"/>
    <x v="3"/>
    <x v="0"/>
    <x v="0"/>
    <s v="Springfield"/>
    <s v="8233 Tree Drive"/>
    <n v="5"/>
    <n v="1"/>
    <s v="YES"/>
    <n v="1"/>
    <n v="0"/>
    <x v="2"/>
    <x v="101"/>
    <x v="52"/>
    <x v="52"/>
    <x v="103"/>
    <s v="Mercedes"/>
    <s v="E400"/>
    <n v="2002"/>
    <s v="N"/>
    <n v="0"/>
  </r>
  <r>
    <n v="186"/>
    <n v="38"/>
    <n v="536052"/>
    <d v="2006-04-21T00:00:00"/>
    <x v="0"/>
    <s v="250/500"/>
    <x v="1"/>
    <x v="695"/>
    <n v="0"/>
    <n v="477373"/>
    <x v="1"/>
    <x v="4"/>
    <x v="10"/>
    <s v="video-games"/>
    <s v="husband"/>
    <x v="250"/>
    <x v="280"/>
    <d v="2015-03-01T00:00:00"/>
    <x v="2"/>
    <x v="3"/>
    <x v="2"/>
    <x v="0"/>
    <x v="1"/>
    <s v="Arlington"/>
    <s v="4642 Rock Ridge"/>
    <n v="23"/>
    <n v="3"/>
    <s v="YES"/>
    <n v="2"/>
    <n v="2"/>
    <x v="1"/>
    <x v="324"/>
    <x v="294"/>
    <x v="289"/>
    <x v="305"/>
    <s v="Saab"/>
    <n v="95"/>
    <n v="1998"/>
    <s v="Y"/>
    <n v="0"/>
  </r>
  <r>
    <n v="85"/>
    <n v="31"/>
    <n v="873384"/>
    <d v="2004-03-10T00:00:00"/>
    <x v="2"/>
    <s v="250/500"/>
    <x v="1"/>
    <x v="696"/>
    <n v="9000000"/>
    <n v="613471"/>
    <x v="1"/>
    <x v="0"/>
    <x v="4"/>
    <s v="paintball"/>
    <s v="husband"/>
    <x v="1"/>
    <x v="0"/>
    <d v="2015-02-06T00:00:00"/>
    <x v="2"/>
    <x v="3"/>
    <x v="0"/>
    <x v="3"/>
    <x v="4"/>
    <s v="Arlington"/>
    <s v="7733 Britain Lane"/>
    <n v="1"/>
    <n v="2"/>
    <s v="NO"/>
    <n v="2"/>
    <n v="1"/>
    <x v="1"/>
    <x v="581"/>
    <x v="159"/>
    <x v="163"/>
    <x v="0"/>
    <s v="BMW"/>
    <s v="M5"/>
    <n v="2003"/>
    <s v="Y"/>
    <n v="0"/>
  </r>
  <r>
    <n v="162"/>
    <n v="33"/>
    <n v="790225"/>
    <d v="1991-01-05T00:00:00"/>
    <x v="0"/>
    <s v="250/500"/>
    <x v="2"/>
    <x v="697"/>
    <n v="0"/>
    <n v="601581"/>
    <x v="1"/>
    <x v="2"/>
    <x v="8"/>
    <s v="base-jumping"/>
    <s v="other-relative"/>
    <x v="161"/>
    <x v="0"/>
    <d v="2015-02-09T00:00:00"/>
    <x v="2"/>
    <x v="2"/>
    <x v="0"/>
    <x v="2"/>
    <x v="2"/>
    <s v="Hillsdale"/>
    <s v="2753 Cherokee Ave"/>
    <n v="17"/>
    <n v="4"/>
    <s v="NO"/>
    <n v="2"/>
    <n v="1"/>
    <x v="2"/>
    <x v="582"/>
    <x v="211"/>
    <x v="210"/>
    <x v="558"/>
    <s v="Mercedes"/>
    <s v="E400"/>
    <n v="1996"/>
    <s v="Y"/>
    <n v="0"/>
  </r>
  <r>
    <n v="396"/>
    <n v="57"/>
    <n v="587498"/>
    <d v="1996-10-15T00:00:00"/>
    <x v="2"/>
    <s v="500/1000"/>
    <x v="2"/>
    <x v="698"/>
    <n v="0"/>
    <n v="612102"/>
    <x v="0"/>
    <x v="5"/>
    <x v="4"/>
    <s v="camping"/>
    <s v="wife"/>
    <x v="1"/>
    <x v="128"/>
    <d v="2015-02-05T00:00:00"/>
    <x v="3"/>
    <x v="1"/>
    <x v="1"/>
    <x v="1"/>
    <x v="2"/>
    <s v="Springfield"/>
    <s v="3995 Lincoln Hwy"/>
    <n v="3"/>
    <n v="1"/>
    <s v="YES"/>
    <n v="1"/>
    <n v="3"/>
    <x v="1"/>
    <x v="52"/>
    <x v="52"/>
    <x v="52"/>
    <x v="53"/>
    <s v="Volkswagen"/>
    <s v="Passat"/>
    <n v="2000"/>
    <s v="N"/>
    <n v="0"/>
  </r>
  <r>
    <n v="270"/>
    <n v="41"/>
    <n v="639027"/>
    <d v="1994-06-21T00:00:00"/>
    <x v="2"/>
    <s v="250/500"/>
    <x v="0"/>
    <x v="699"/>
    <n v="0"/>
    <n v="460263"/>
    <x v="0"/>
    <x v="5"/>
    <x v="2"/>
    <s v="cross-fit"/>
    <s v="unmarried"/>
    <x v="102"/>
    <x v="0"/>
    <d v="2015-01-03T00:00:00"/>
    <x v="2"/>
    <x v="2"/>
    <x v="2"/>
    <x v="4"/>
    <x v="0"/>
    <s v="Columbus"/>
    <s v="4095 MLK St"/>
    <n v="17"/>
    <n v="3"/>
    <s v="?"/>
    <n v="1"/>
    <n v="1"/>
    <x v="2"/>
    <x v="208"/>
    <x v="508"/>
    <x v="193"/>
    <x v="559"/>
    <s v="Mercedes"/>
    <s v="ML350"/>
    <n v="2014"/>
    <s v="Y"/>
    <n v="0"/>
  </r>
  <r>
    <n v="168"/>
    <n v="39"/>
    <n v="217899"/>
    <d v="1994-06-13T00:00:00"/>
    <x v="2"/>
    <s v="500/1000"/>
    <x v="0"/>
    <x v="700"/>
    <n v="0"/>
    <n v="479134"/>
    <x v="1"/>
    <x v="4"/>
    <x v="1"/>
    <s v="exercise"/>
    <s v="own-child"/>
    <x v="1"/>
    <x v="159"/>
    <d v="2015-02-24T00:00:00"/>
    <x v="2"/>
    <x v="2"/>
    <x v="0"/>
    <x v="2"/>
    <x v="2"/>
    <s v="Northbend"/>
    <s v="5782 Rock Drive"/>
    <n v="23"/>
    <n v="3"/>
    <s v="YES"/>
    <n v="1"/>
    <n v="3"/>
    <x v="2"/>
    <x v="583"/>
    <x v="509"/>
    <x v="501"/>
    <x v="560"/>
    <s v="Chevrolet"/>
    <s v="Malibu"/>
    <n v="2015"/>
    <s v="Y"/>
    <n v="0"/>
  </r>
  <r>
    <n v="274"/>
    <n v="45"/>
    <n v="589094"/>
    <d v="2003-05-27T00:00:00"/>
    <x v="1"/>
    <s v="250/500"/>
    <x v="0"/>
    <x v="701"/>
    <n v="0"/>
    <n v="451467"/>
    <x v="1"/>
    <x v="7"/>
    <x v="4"/>
    <s v="cross-fit"/>
    <s v="unmarried"/>
    <x v="251"/>
    <x v="281"/>
    <d v="2015-01-14T00:00:00"/>
    <x v="0"/>
    <x v="0"/>
    <x v="1"/>
    <x v="4"/>
    <x v="2"/>
    <s v="Columbus"/>
    <s v="2900 Sky Drive"/>
    <n v="13"/>
    <n v="1"/>
    <s v="YES"/>
    <n v="0"/>
    <n v="0"/>
    <x v="2"/>
    <x v="388"/>
    <x v="141"/>
    <x v="44"/>
    <x v="246"/>
    <s v="Accura"/>
    <s v="MDX"/>
    <n v="1995"/>
    <s v="Y"/>
    <n v="0"/>
  </r>
  <r>
    <n v="263"/>
    <n v="43"/>
    <n v="458829"/>
    <d v="1996-07-06T00:00:00"/>
    <x v="1"/>
    <s v="500/1000"/>
    <x v="0"/>
    <x v="702"/>
    <n v="0"/>
    <n v="602670"/>
    <x v="1"/>
    <x v="4"/>
    <x v="11"/>
    <s v="movies"/>
    <s v="not-in-family"/>
    <x v="1"/>
    <x v="0"/>
    <d v="2015-01-08T00:00:00"/>
    <x v="0"/>
    <x v="2"/>
    <x v="1"/>
    <x v="2"/>
    <x v="0"/>
    <s v="Riverwood"/>
    <s v="1515 Pine Lane"/>
    <n v="17"/>
    <n v="1"/>
    <s v="YES"/>
    <n v="2"/>
    <n v="3"/>
    <x v="0"/>
    <x v="584"/>
    <x v="510"/>
    <x v="502"/>
    <x v="561"/>
    <s v="Nissan"/>
    <s v="Ultima"/>
    <n v="1997"/>
    <s v="N"/>
    <n v="0"/>
  </r>
  <r>
    <n v="152"/>
    <n v="33"/>
    <n v="626208"/>
    <d v="2005-05-08T00:00:00"/>
    <x v="0"/>
    <s v="100/300"/>
    <x v="0"/>
    <x v="703"/>
    <n v="0"/>
    <n v="613607"/>
    <x v="1"/>
    <x v="5"/>
    <x v="13"/>
    <s v="chess"/>
    <s v="husband"/>
    <x v="1"/>
    <x v="0"/>
    <d v="2015-02-14T00:00:00"/>
    <x v="0"/>
    <x v="2"/>
    <x v="1"/>
    <x v="4"/>
    <x v="2"/>
    <s v="Arlington"/>
    <s v="4876 Washington Drive"/>
    <n v="2"/>
    <n v="1"/>
    <s v="YES"/>
    <n v="0"/>
    <n v="2"/>
    <x v="1"/>
    <x v="585"/>
    <x v="511"/>
    <x v="503"/>
    <x v="562"/>
    <s v="Ford"/>
    <s v="Escape"/>
    <n v="2002"/>
    <s v="Y"/>
    <n v="0"/>
  </r>
  <r>
    <n v="46"/>
    <n v="41"/>
    <n v="315041"/>
    <d v="2010-11-02T00:00:00"/>
    <x v="0"/>
    <s v="100/300"/>
    <x v="1"/>
    <x v="704"/>
    <n v="0"/>
    <n v="611556"/>
    <x v="1"/>
    <x v="0"/>
    <x v="7"/>
    <s v="video-games"/>
    <s v="husband"/>
    <x v="194"/>
    <x v="177"/>
    <d v="2015-01-23T00:00:00"/>
    <x v="2"/>
    <x v="2"/>
    <x v="2"/>
    <x v="4"/>
    <x v="0"/>
    <s v="Hillsdale"/>
    <s v="5779 2nd Lane"/>
    <n v="23"/>
    <n v="3"/>
    <s v="NO"/>
    <n v="1"/>
    <n v="3"/>
    <x v="1"/>
    <x v="586"/>
    <x v="154"/>
    <x v="504"/>
    <x v="563"/>
    <s v="Dodge"/>
    <s v="RAM"/>
    <n v="2004"/>
    <s v="Y"/>
    <n v="0"/>
  </r>
  <r>
    <n v="276"/>
    <n v="46"/>
    <n v="283267"/>
    <d v="2012-07-29T00:00:00"/>
    <x v="0"/>
    <s v="100/300"/>
    <x v="1"/>
    <x v="705"/>
    <n v="0"/>
    <n v="435518"/>
    <x v="0"/>
    <x v="6"/>
    <x v="11"/>
    <s v="chess"/>
    <s v="husband"/>
    <x v="1"/>
    <x v="282"/>
    <d v="2015-01-05T00:00:00"/>
    <x v="0"/>
    <x v="3"/>
    <x v="1"/>
    <x v="4"/>
    <x v="0"/>
    <s v="Columbus"/>
    <s v="6706 Francis Drive"/>
    <n v="17"/>
    <n v="1"/>
    <s v="NO"/>
    <n v="1"/>
    <n v="2"/>
    <x v="1"/>
    <x v="587"/>
    <x v="479"/>
    <x v="60"/>
    <x v="329"/>
    <s v="Volkswagen"/>
    <s v="Jetta"/>
    <n v="2007"/>
    <s v="Y"/>
    <n v="0"/>
  </r>
  <r>
    <n v="234"/>
    <n v="44"/>
    <n v="442494"/>
    <d v="2002-06-06T00:00:00"/>
    <x v="1"/>
    <s v="500/1000"/>
    <x v="2"/>
    <x v="706"/>
    <n v="0"/>
    <n v="465942"/>
    <x v="0"/>
    <x v="2"/>
    <x v="6"/>
    <s v="exercise"/>
    <s v="other-relative"/>
    <x v="1"/>
    <x v="0"/>
    <d v="2015-02-19T00:00:00"/>
    <x v="0"/>
    <x v="0"/>
    <x v="0"/>
    <x v="4"/>
    <x v="5"/>
    <s v="Springfield"/>
    <s v="6384 5th Ridge"/>
    <n v="3"/>
    <n v="1"/>
    <s v="NO"/>
    <n v="1"/>
    <n v="0"/>
    <x v="2"/>
    <x v="588"/>
    <x v="512"/>
    <x v="505"/>
    <x v="564"/>
    <s v="Ford"/>
    <s v="F150"/>
    <n v="2012"/>
    <s v="Y"/>
    <n v="0"/>
  </r>
  <r>
    <n v="64"/>
    <n v="30"/>
    <n v="159243"/>
    <d v="1991-09-19T00:00:00"/>
    <x v="2"/>
    <s v="250/500"/>
    <x v="1"/>
    <x v="707"/>
    <n v="0"/>
    <n v="446174"/>
    <x v="0"/>
    <x v="7"/>
    <x v="9"/>
    <s v="base-jumping"/>
    <s v="own-child"/>
    <x v="1"/>
    <x v="82"/>
    <d v="2015-02-07T00:00:00"/>
    <x v="3"/>
    <x v="1"/>
    <x v="1"/>
    <x v="1"/>
    <x v="0"/>
    <s v="Riverwood"/>
    <s v="3006 Lincoln Ridge"/>
    <n v="16"/>
    <n v="1"/>
    <s v="NO"/>
    <n v="2"/>
    <n v="1"/>
    <x v="2"/>
    <x v="526"/>
    <x v="460"/>
    <x v="506"/>
    <x v="459"/>
    <s v="Jeep"/>
    <s v="Wrangler"/>
    <n v="2015"/>
    <s v="N"/>
    <n v="0"/>
  </r>
  <r>
    <n v="456"/>
    <n v="62"/>
    <n v="669800"/>
    <d v="2009-06-24T00:00:00"/>
    <x v="0"/>
    <s v="250/500"/>
    <x v="0"/>
    <x v="708"/>
    <n v="0"/>
    <n v="611651"/>
    <x v="1"/>
    <x v="0"/>
    <x v="9"/>
    <s v="chess"/>
    <s v="own-child"/>
    <x v="252"/>
    <x v="29"/>
    <d v="2015-02-07T00:00:00"/>
    <x v="2"/>
    <x v="0"/>
    <x v="0"/>
    <x v="3"/>
    <x v="7"/>
    <s v="Hillsdale"/>
    <s v="5352 Lincoln Drive"/>
    <n v="13"/>
    <n v="3"/>
    <s v="?"/>
    <n v="1"/>
    <n v="3"/>
    <x v="2"/>
    <x v="589"/>
    <x v="79"/>
    <x v="79"/>
    <x v="565"/>
    <s v="Saab"/>
    <s v="92x"/>
    <n v="2012"/>
    <s v="Y"/>
    <n v="0"/>
  </r>
  <r>
    <n v="58"/>
    <n v="23"/>
    <n v="520179"/>
    <d v="1992-05-29T00:00:00"/>
    <x v="0"/>
    <s v="500/1000"/>
    <x v="1"/>
    <x v="709"/>
    <n v="5000000"/>
    <n v="446657"/>
    <x v="0"/>
    <x v="5"/>
    <x v="10"/>
    <s v="reading"/>
    <s v="own-child"/>
    <x v="245"/>
    <x v="0"/>
    <d v="2015-01-20T00:00:00"/>
    <x v="0"/>
    <x v="2"/>
    <x v="0"/>
    <x v="2"/>
    <x v="5"/>
    <s v="Riverwood"/>
    <s v="6110 Rock Ridge"/>
    <n v="8"/>
    <n v="1"/>
    <s v="NO"/>
    <n v="2"/>
    <n v="1"/>
    <x v="2"/>
    <x v="312"/>
    <x v="283"/>
    <x v="507"/>
    <x v="566"/>
    <s v="Chevrolet"/>
    <s v="Tahoe"/>
    <n v="2007"/>
    <s v="Y"/>
    <n v="0"/>
  </r>
  <r>
    <n v="475"/>
    <n v="61"/>
    <n v="607974"/>
    <d v="2004-08-12T00:00:00"/>
    <x v="2"/>
    <s v="500/1000"/>
    <x v="2"/>
    <x v="710"/>
    <n v="0"/>
    <n v="612506"/>
    <x v="1"/>
    <x v="4"/>
    <x v="11"/>
    <s v="paintball"/>
    <s v="wife"/>
    <x v="1"/>
    <x v="283"/>
    <d v="2015-02-18T00:00:00"/>
    <x v="0"/>
    <x v="3"/>
    <x v="0"/>
    <x v="2"/>
    <x v="0"/>
    <s v="Columbus"/>
    <s v="7797 Tree Ridge"/>
    <n v="23"/>
    <n v="1"/>
    <s v="YES"/>
    <n v="0"/>
    <n v="2"/>
    <x v="1"/>
    <x v="257"/>
    <x v="513"/>
    <x v="115"/>
    <x v="567"/>
    <s v="Mercedes"/>
    <s v="E400"/>
    <n v="1998"/>
    <s v="N"/>
    <n v="0"/>
  </r>
  <r>
    <n v="96"/>
    <n v="29"/>
    <n v="465065"/>
    <d v="2006-12-24T00:00:00"/>
    <x v="1"/>
    <s v="250/500"/>
    <x v="0"/>
    <x v="711"/>
    <n v="5000000"/>
    <n v="618493"/>
    <x v="0"/>
    <x v="6"/>
    <x v="5"/>
    <s v="hiking"/>
    <s v="other-relative"/>
    <x v="115"/>
    <x v="284"/>
    <d v="2015-01-11T00:00:00"/>
    <x v="2"/>
    <x v="2"/>
    <x v="0"/>
    <x v="4"/>
    <x v="5"/>
    <s v="Springfield"/>
    <s v="4910 1st Lane"/>
    <n v="15"/>
    <n v="3"/>
    <s v="YES"/>
    <n v="2"/>
    <n v="3"/>
    <x v="0"/>
    <x v="590"/>
    <x v="79"/>
    <x v="79"/>
    <x v="568"/>
    <s v="Chevrolet"/>
    <s v="Silverado"/>
    <n v="2004"/>
    <s v="Y"/>
    <n v="0"/>
  </r>
  <r>
    <n v="99"/>
    <n v="28"/>
    <n v="369941"/>
    <d v="2007-07-24T00:00:00"/>
    <x v="0"/>
    <s v="100/300"/>
    <x v="2"/>
    <x v="712"/>
    <n v="0"/>
    <n v="612664"/>
    <x v="0"/>
    <x v="0"/>
    <x v="5"/>
    <s v="basketball"/>
    <s v="wife"/>
    <x v="1"/>
    <x v="0"/>
    <d v="2015-01-22T00:00:00"/>
    <x v="0"/>
    <x v="3"/>
    <x v="2"/>
    <x v="3"/>
    <x v="2"/>
    <s v="Columbus"/>
    <s v="8766 Lincoln Lane"/>
    <n v="3"/>
    <n v="1"/>
    <s v="NO"/>
    <n v="2"/>
    <n v="2"/>
    <x v="0"/>
    <x v="591"/>
    <x v="149"/>
    <x v="508"/>
    <x v="159"/>
    <s v="Dodge"/>
    <s v="Neon"/>
    <n v="1998"/>
    <s v="N"/>
    <n v="0"/>
  </r>
  <r>
    <n v="38"/>
    <n v="28"/>
    <n v="447226"/>
    <d v="1994-08-17T00:00:00"/>
    <x v="0"/>
    <s v="500/1000"/>
    <x v="2"/>
    <x v="713"/>
    <n v="4000000"/>
    <n v="473653"/>
    <x v="0"/>
    <x v="4"/>
    <x v="7"/>
    <s v="golf"/>
    <s v="other-relative"/>
    <x v="253"/>
    <x v="0"/>
    <d v="2015-02-23T00:00:00"/>
    <x v="2"/>
    <x v="0"/>
    <x v="1"/>
    <x v="4"/>
    <x v="4"/>
    <s v="Northbrook"/>
    <s v="6399 Oak Drive"/>
    <n v="4"/>
    <n v="3"/>
    <s v="NO"/>
    <n v="0"/>
    <n v="3"/>
    <x v="0"/>
    <x v="592"/>
    <x v="514"/>
    <x v="495"/>
    <x v="569"/>
    <s v="Accura"/>
    <s v="TL"/>
    <n v="2000"/>
    <s v="N"/>
    <n v="0"/>
  </r>
  <r>
    <n v="259"/>
    <n v="44"/>
    <n v="831668"/>
    <d v="1996-04-10T00:00:00"/>
    <x v="0"/>
    <s v="250/500"/>
    <x v="1"/>
    <x v="714"/>
    <n v="0"/>
    <n v="454529"/>
    <x v="1"/>
    <x v="4"/>
    <x v="8"/>
    <s v="exercise"/>
    <s v="husband"/>
    <x v="1"/>
    <x v="0"/>
    <d v="2015-01-15T00:00:00"/>
    <x v="0"/>
    <x v="3"/>
    <x v="1"/>
    <x v="3"/>
    <x v="2"/>
    <s v="Northbend"/>
    <s v="3127 Flute St"/>
    <n v="8"/>
    <n v="1"/>
    <s v="YES"/>
    <n v="0"/>
    <n v="0"/>
    <x v="0"/>
    <x v="593"/>
    <x v="515"/>
    <x v="509"/>
    <x v="570"/>
    <s v="Audi"/>
    <s v="A3"/>
    <n v="2002"/>
    <s v="N"/>
    <n v="0"/>
  </r>
  <r>
    <n v="241"/>
    <n v="43"/>
    <n v="922937"/>
    <d v="1992-12-11T00:00:00"/>
    <x v="1"/>
    <s v="250/500"/>
    <x v="0"/>
    <x v="715"/>
    <n v="0"/>
    <n v="437422"/>
    <x v="0"/>
    <x v="2"/>
    <x v="5"/>
    <s v="golf"/>
    <s v="own-child"/>
    <x v="1"/>
    <x v="285"/>
    <d v="2015-02-20T00:00:00"/>
    <x v="1"/>
    <x v="1"/>
    <x v="3"/>
    <x v="0"/>
    <x v="7"/>
    <s v="Northbend"/>
    <s v="8920 Best Ave"/>
    <n v="21"/>
    <n v="1"/>
    <s v="NO"/>
    <n v="1"/>
    <n v="0"/>
    <x v="0"/>
    <x v="594"/>
    <x v="4"/>
    <x v="4"/>
    <x v="571"/>
    <s v="Volkswagen"/>
    <s v="Jetta"/>
    <n v="2003"/>
    <s v="N"/>
    <n v="0"/>
  </r>
  <r>
    <n v="437"/>
    <n v="58"/>
    <n v="640474"/>
    <d v="2010-08-01T00:00:00"/>
    <x v="1"/>
    <s v="500/1000"/>
    <x v="1"/>
    <x v="716"/>
    <n v="0"/>
    <n v="619470"/>
    <x v="0"/>
    <x v="2"/>
    <x v="0"/>
    <s v="dancing"/>
    <s v="own-child"/>
    <x v="254"/>
    <x v="80"/>
    <d v="2015-01-19T00:00:00"/>
    <x v="0"/>
    <x v="3"/>
    <x v="2"/>
    <x v="4"/>
    <x v="0"/>
    <s v="Northbrook"/>
    <s v="7314 Tree Drive"/>
    <n v="23"/>
    <n v="1"/>
    <s v="YES"/>
    <n v="0"/>
    <n v="0"/>
    <x v="2"/>
    <x v="595"/>
    <x v="144"/>
    <x v="510"/>
    <x v="572"/>
    <s v="Dodge"/>
    <s v="RAM"/>
    <n v="2004"/>
    <s v="N"/>
    <n v="0"/>
  </r>
  <r>
    <n v="130"/>
    <n v="34"/>
    <n v="153298"/>
    <d v="2009-03-23T00:00:00"/>
    <x v="0"/>
    <s v="100/300"/>
    <x v="2"/>
    <x v="717"/>
    <n v="0"/>
    <n v="442666"/>
    <x v="0"/>
    <x v="4"/>
    <x v="2"/>
    <s v="kayaking"/>
    <s v="other-relative"/>
    <x v="1"/>
    <x v="195"/>
    <d v="2015-01-10T00:00:00"/>
    <x v="3"/>
    <x v="1"/>
    <x v="3"/>
    <x v="1"/>
    <x v="2"/>
    <s v="Riverwood"/>
    <s v="8872 Oak Ridge"/>
    <n v="8"/>
    <n v="1"/>
    <s v="?"/>
    <n v="1"/>
    <n v="3"/>
    <x v="0"/>
    <x v="596"/>
    <x v="230"/>
    <x v="227"/>
    <x v="573"/>
    <s v="Dodge"/>
    <s v="RAM"/>
    <n v="2015"/>
    <s v="N"/>
    <n v="0"/>
  </r>
  <r>
    <n v="269"/>
    <n v="41"/>
    <n v="334749"/>
    <d v="1996-07-29T00:00:00"/>
    <x v="0"/>
    <s v="100/300"/>
    <x v="1"/>
    <x v="718"/>
    <n v="0"/>
    <n v="620507"/>
    <x v="1"/>
    <x v="2"/>
    <x v="11"/>
    <s v="polo"/>
    <s v="unmarried"/>
    <x v="1"/>
    <x v="286"/>
    <d v="2015-01-16T00:00:00"/>
    <x v="0"/>
    <x v="0"/>
    <x v="0"/>
    <x v="4"/>
    <x v="4"/>
    <s v="Riverwood"/>
    <s v="5022 1st St"/>
    <n v="21"/>
    <n v="1"/>
    <s v="YES"/>
    <n v="2"/>
    <n v="1"/>
    <x v="2"/>
    <x v="597"/>
    <x v="516"/>
    <x v="511"/>
    <x v="574"/>
    <s v="Suburu"/>
    <s v="Forrestor"/>
    <n v="2005"/>
    <s v="Y"/>
    <n v="0"/>
  </r>
  <r>
    <n v="103"/>
    <n v="29"/>
    <n v="221283"/>
    <d v="1994-08-23T00:00:00"/>
    <x v="0"/>
    <s v="500/1000"/>
    <x v="2"/>
    <x v="719"/>
    <n v="0"/>
    <n v="614867"/>
    <x v="0"/>
    <x v="2"/>
    <x v="5"/>
    <s v="base-jumping"/>
    <s v="other-relative"/>
    <x v="255"/>
    <x v="0"/>
    <d v="2015-02-12T00:00:00"/>
    <x v="3"/>
    <x v="1"/>
    <x v="1"/>
    <x v="0"/>
    <x v="3"/>
    <s v="Columbus"/>
    <s v="3423 Francis Ave"/>
    <n v="5"/>
    <n v="1"/>
    <s v="NO"/>
    <n v="2"/>
    <n v="3"/>
    <x v="2"/>
    <x v="598"/>
    <x v="517"/>
    <x v="512"/>
    <x v="575"/>
    <s v="Accura"/>
    <s v="MDX"/>
    <n v="2005"/>
    <s v="N"/>
    <n v="0"/>
  </r>
  <r>
    <n v="284"/>
    <n v="43"/>
    <n v="961496"/>
    <d v="1992-01-05T00:00:00"/>
    <x v="2"/>
    <s v="250/500"/>
    <x v="2"/>
    <x v="720"/>
    <n v="0"/>
    <n v="609898"/>
    <x v="0"/>
    <x v="1"/>
    <x v="5"/>
    <s v="kayaking"/>
    <s v="other-relative"/>
    <x v="256"/>
    <x v="0"/>
    <d v="2015-01-23T00:00:00"/>
    <x v="2"/>
    <x v="0"/>
    <x v="2"/>
    <x v="2"/>
    <x v="4"/>
    <s v="Columbus"/>
    <s v="9529 4th Drive"/>
    <n v="12"/>
    <n v="3"/>
    <s v="NO"/>
    <n v="0"/>
    <n v="0"/>
    <x v="0"/>
    <x v="599"/>
    <x v="292"/>
    <x v="513"/>
    <x v="576"/>
    <s v="Chevrolet"/>
    <s v="Tahoe"/>
    <n v="2007"/>
    <s v="N"/>
    <n v="0"/>
  </r>
  <r>
    <n v="189"/>
    <n v="39"/>
    <n v="804751"/>
    <d v="1997-09-11T00:00:00"/>
    <x v="0"/>
    <s v="250/500"/>
    <x v="1"/>
    <x v="721"/>
    <n v="0"/>
    <n v="450702"/>
    <x v="1"/>
    <x v="6"/>
    <x v="4"/>
    <s v="movies"/>
    <s v="own-child"/>
    <x v="1"/>
    <x v="0"/>
    <d v="2015-02-13T00:00:00"/>
    <x v="2"/>
    <x v="2"/>
    <x v="1"/>
    <x v="0"/>
    <x v="1"/>
    <s v="Northbrook"/>
    <s v="1818 Tree St"/>
    <n v="7"/>
    <n v="3"/>
    <s v="?"/>
    <n v="2"/>
    <n v="0"/>
    <x v="0"/>
    <x v="600"/>
    <x v="518"/>
    <x v="514"/>
    <x v="577"/>
    <s v="Dodge"/>
    <s v="Neon"/>
    <n v="1997"/>
    <s v="N"/>
    <n v="0"/>
  </r>
  <r>
    <n v="267"/>
    <n v="43"/>
    <n v="369226"/>
    <d v="2002-02-10T00:00:00"/>
    <x v="0"/>
    <s v="250/500"/>
    <x v="2"/>
    <x v="722"/>
    <n v="0"/>
    <n v="600418"/>
    <x v="0"/>
    <x v="1"/>
    <x v="12"/>
    <s v="sleeping"/>
    <s v="unmarried"/>
    <x v="257"/>
    <x v="0"/>
    <d v="2015-01-27T00:00:00"/>
    <x v="3"/>
    <x v="1"/>
    <x v="1"/>
    <x v="1"/>
    <x v="5"/>
    <s v="Northbend"/>
    <s v="4431 Rock St"/>
    <n v="0"/>
    <n v="1"/>
    <s v="NO"/>
    <n v="1"/>
    <n v="3"/>
    <x v="0"/>
    <x v="601"/>
    <x v="52"/>
    <x v="44"/>
    <x v="437"/>
    <s v="Chevrolet"/>
    <s v="Tahoe"/>
    <n v="2011"/>
    <s v="N"/>
    <n v="0"/>
  </r>
  <r>
    <n v="39"/>
    <n v="22"/>
    <n v="691115"/>
    <d v="1993-01-28T00:00:00"/>
    <x v="1"/>
    <s v="500/1000"/>
    <x v="2"/>
    <x v="723"/>
    <n v="0"/>
    <n v="431202"/>
    <x v="0"/>
    <x v="7"/>
    <x v="13"/>
    <s v="polo"/>
    <s v="not-in-family"/>
    <x v="1"/>
    <x v="0"/>
    <d v="2015-02-14T00:00:00"/>
    <x v="0"/>
    <x v="2"/>
    <x v="0"/>
    <x v="0"/>
    <x v="0"/>
    <s v="Northbend"/>
    <s v="4782 Sky Lane"/>
    <n v="14"/>
    <n v="1"/>
    <s v="YES"/>
    <n v="0"/>
    <n v="1"/>
    <x v="0"/>
    <x v="602"/>
    <x v="232"/>
    <x v="229"/>
    <x v="578"/>
    <s v="Suburu"/>
    <s v="Legacy"/>
    <n v="2009"/>
    <s v="Y"/>
    <n v="0"/>
  </r>
  <r>
    <n v="140"/>
    <n v="32"/>
    <n v="713172"/>
    <d v="1996-10-23T00:00:00"/>
    <x v="2"/>
    <s v="250/500"/>
    <x v="0"/>
    <x v="724"/>
    <n v="5000000"/>
    <n v="457793"/>
    <x v="1"/>
    <x v="6"/>
    <x v="9"/>
    <s v="cross-fit"/>
    <s v="other-relative"/>
    <x v="1"/>
    <x v="0"/>
    <d v="2015-02-01T00:00:00"/>
    <x v="0"/>
    <x v="0"/>
    <x v="0"/>
    <x v="2"/>
    <x v="1"/>
    <s v="Northbrook"/>
    <s v="7112 Weaver Ave"/>
    <n v="13"/>
    <n v="1"/>
    <s v="?"/>
    <n v="2"/>
    <n v="3"/>
    <x v="1"/>
    <x v="603"/>
    <x v="519"/>
    <x v="515"/>
    <x v="579"/>
    <s v="Chevrolet"/>
    <s v="Silverado"/>
    <n v="1995"/>
    <s v="Y"/>
    <n v="0"/>
  </r>
  <r>
    <n v="243"/>
    <n v="41"/>
    <n v="621756"/>
    <d v="1997-04-21T00:00:00"/>
    <x v="1"/>
    <s v="100/300"/>
    <x v="0"/>
    <x v="725"/>
    <n v="0"/>
    <n v="470190"/>
    <x v="1"/>
    <x v="6"/>
    <x v="13"/>
    <s v="camping"/>
    <s v="own-child"/>
    <x v="258"/>
    <x v="287"/>
    <d v="2015-02-23T00:00:00"/>
    <x v="0"/>
    <x v="3"/>
    <x v="0"/>
    <x v="2"/>
    <x v="4"/>
    <s v="Hillsdale"/>
    <s v="4020 Best Drive"/>
    <n v="1"/>
    <n v="1"/>
    <s v="?"/>
    <n v="1"/>
    <n v="0"/>
    <x v="0"/>
    <x v="604"/>
    <x v="463"/>
    <x v="516"/>
    <x v="580"/>
    <s v="Suburu"/>
    <s v="Legacy"/>
    <n v="1999"/>
    <s v="Y"/>
    <n v="0"/>
  </r>
  <r>
    <n v="116"/>
    <n v="31"/>
    <n v="615116"/>
    <d v="2008-11-09T00:00:00"/>
    <x v="1"/>
    <s v="250/500"/>
    <x v="2"/>
    <x v="726"/>
    <n v="0"/>
    <n v="603733"/>
    <x v="1"/>
    <x v="0"/>
    <x v="5"/>
    <s v="camping"/>
    <s v="husband"/>
    <x v="259"/>
    <x v="0"/>
    <d v="2015-01-20T00:00:00"/>
    <x v="0"/>
    <x v="0"/>
    <x v="0"/>
    <x v="0"/>
    <x v="0"/>
    <s v="Riverwood"/>
    <s v="2037 5th Drive"/>
    <n v="23"/>
    <n v="1"/>
    <s v="NO"/>
    <n v="0"/>
    <n v="0"/>
    <x v="2"/>
    <x v="346"/>
    <x v="311"/>
    <x v="269"/>
    <x v="581"/>
    <s v="Suburu"/>
    <s v="Forrestor"/>
    <n v="1997"/>
    <s v="N"/>
    <n v="0"/>
  </r>
  <r>
    <n v="219"/>
    <n v="43"/>
    <n v="947598"/>
    <d v="2002-06-20T00:00:00"/>
    <x v="1"/>
    <s v="100/300"/>
    <x v="0"/>
    <x v="727"/>
    <n v="0"/>
    <n v="465136"/>
    <x v="1"/>
    <x v="5"/>
    <x v="10"/>
    <s v="polo"/>
    <s v="other-relative"/>
    <x v="260"/>
    <x v="0"/>
    <d v="2015-01-08T00:00:00"/>
    <x v="0"/>
    <x v="0"/>
    <x v="0"/>
    <x v="4"/>
    <x v="1"/>
    <s v="Northbrook"/>
    <s v="4699 Texas Ridge"/>
    <n v="1"/>
    <n v="1"/>
    <s v="?"/>
    <n v="2"/>
    <n v="2"/>
    <x v="0"/>
    <x v="605"/>
    <x v="342"/>
    <x v="517"/>
    <x v="582"/>
    <s v="Toyota"/>
    <s v="Highlander"/>
    <n v="2006"/>
    <s v="N"/>
    <n v="0"/>
  </r>
  <r>
    <n v="96"/>
    <n v="26"/>
    <n v="658002"/>
    <d v="2005-10-21T00:00:00"/>
    <x v="0"/>
    <s v="250/500"/>
    <x v="1"/>
    <x v="728"/>
    <n v="0"/>
    <n v="611723"/>
    <x v="1"/>
    <x v="2"/>
    <x v="5"/>
    <s v="bungie-jumping"/>
    <s v="husband"/>
    <x v="261"/>
    <x v="0"/>
    <d v="2015-02-23T00:00:00"/>
    <x v="0"/>
    <x v="3"/>
    <x v="2"/>
    <x v="4"/>
    <x v="0"/>
    <s v="Riverwood"/>
    <s v="1832 Elm Hwy"/>
    <n v="9"/>
    <n v="1"/>
    <s v="YES"/>
    <n v="2"/>
    <n v="3"/>
    <x v="2"/>
    <x v="606"/>
    <x v="239"/>
    <x v="518"/>
    <x v="583"/>
    <s v="Saab"/>
    <s v="92x"/>
    <n v="2007"/>
    <s v="N"/>
    <n v="0"/>
  </r>
  <r>
    <n v="149"/>
    <n v="34"/>
    <n v="374545"/>
    <d v="2005-08-28T00:00:00"/>
    <x v="1"/>
    <s v="250/500"/>
    <x v="2"/>
    <x v="729"/>
    <n v="0"/>
    <n v="608963"/>
    <x v="1"/>
    <x v="1"/>
    <x v="0"/>
    <s v="skydiving"/>
    <s v="wife"/>
    <x v="1"/>
    <x v="288"/>
    <d v="2015-02-04T00:00:00"/>
    <x v="0"/>
    <x v="2"/>
    <x v="2"/>
    <x v="2"/>
    <x v="4"/>
    <s v="Columbus"/>
    <s v="5226 Maple St"/>
    <n v="3"/>
    <n v="1"/>
    <s v="?"/>
    <n v="0"/>
    <n v="1"/>
    <x v="2"/>
    <x v="607"/>
    <x v="520"/>
    <x v="519"/>
    <x v="584"/>
    <s v="Dodge"/>
    <s v="RAM"/>
    <n v="1999"/>
    <s v="N"/>
    <n v="0"/>
  </r>
  <r>
    <n v="246"/>
    <n v="43"/>
    <n v="805806"/>
    <d v="2013-01-16T00:00:00"/>
    <x v="1"/>
    <s v="250/500"/>
    <x v="0"/>
    <x v="730"/>
    <n v="6000000"/>
    <n v="454139"/>
    <x v="0"/>
    <x v="7"/>
    <x v="12"/>
    <s v="basketball"/>
    <s v="husband"/>
    <x v="1"/>
    <x v="0"/>
    <d v="2015-02-09T00:00:00"/>
    <x v="0"/>
    <x v="0"/>
    <x v="1"/>
    <x v="2"/>
    <x v="2"/>
    <s v="Hillsdale"/>
    <s v="3771 4th St"/>
    <n v="0"/>
    <n v="1"/>
    <s v="NO"/>
    <n v="2"/>
    <n v="1"/>
    <x v="1"/>
    <x v="608"/>
    <x v="128"/>
    <x v="130"/>
    <x v="585"/>
    <s v="Accura"/>
    <s v="RSX"/>
    <n v="2006"/>
    <s v="N"/>
    <n v="0"/>
  </r>
  <r>
    <n v="293"/>
    <n v="45"/>
    <n v="235097"/>
    <d v="1992-04-28T00:00:00"/>
    <x v="2"/>
    <s v="100/300"/>
    <x v="0"/>
    <x v="731"/>
    <n v="0"/>
    <n v="447560"/>
    <x v="1"/>
    <x v="0"/>
    <x v="8"/>
    <s v="exercise"/>
    <s v="unmarried"/>
    <x v="118"/>
    <x v="0"/>
    <d v="2015-02-18T00:00:00"/>
    <x v="2"/>
    <x v="3"/>
    <x v="2"/>
    <x v="2"/>
    <x v="4"/>
    <s v="Northbend"/>
    <s v="8701 5th Lane"/>
    <n v="13"/>
    <n v="3"/>
    <s v="NO"/>
    <n v="1"/>
    <n v="1"/>
    <x v="2"/>
    <x v="72"/>
    <x v="70"/>
    <x v="70"/>
    <x v="74"/>
    <s v="Jeep"/>
    <s v="Wrangler"/>
    <n v="2015"/>
    <s v="N"/>
    <n v="0"/>
  </r>
  <r>
    <n v="339"/>
    <n v="48"/>
    <n v="290971"/>
    <d v="2005-10-10T00:00:00"/>
    <x v="0"/>
    <s v="100/300"/>
    <x v="2"/>
    <x v="732"/>
    <n v="0"/>
    <n v="444378"/>
    <x v="0"/>
    <x v="7"/>
    <x v="6"/>
    <s v="dancing"/>
    <s v="unmarried"/>
    <x v="1"/>
    <x v="0"/>
    <d v="2015-02-10T00:00:00"/>
    <x v="2"/>
    <x v="2"/>
    <x v="2"/>
    <x v="2"/>
    <x v="0"/>
    <s v="Hillsdale"/>
    <s v="7574 4th St"/>
    <n v="18"/>
    <n v="3"/>
    <s v="NO"/>
    <n v="2"/>
    <n v="1"/>
    <x v="1"/>
    <x v="609"/>
    <x v="521"/>
    <x v="520"/>
    <x v="586"/>
    <s v="Volkswagen"/>
    <s v="Jetta"/>
    <n v="2001"/>
    <s v="N"/>
    <n v="0"/>
  </r>
  <r>
    <n v="160"/>
    <n v="33"/>
    <n v="180286"/>
    <d v="2009-02-08T00:00:00"/>
    <x v="2"/>
    <s v="500/1000"/>
    <x v="0"/>
    <x v="733"/>
    <n v="0"/>
    <n v="616583"/>
    <x v="1"/>
    <x v="5"/>
    <x v="8"/>
    <s v="exercise"/>
    <s v="husband"/>
    <x v="143"/>
    <x v="0"/>
    <d v="2015-01-20T00:00:00"/>
    <x v="2"/>
    <x v="3"/>
    <x v="2"/>
    <x v="4"/>
    <x v="5"/>
    <s v="Riverwood"/>
    <s v="1989 Solo Lane"/>
    <n v="17"/>
    <n v="3"/>
    <s v="?"/>
    <n v="2"/>
    <n v="3"/>
    <x v="0"/>
    <x v="97"/>
    <x v="522"/>
    <x v="96"/>
    <x v="587"/>
    <s v="Nissan"/>
    <s v="Pathfinder"/>
    <n v="2006"/>
    <s v="N"/>
    <n v="0"/>
  </r>
  <r>
    <n v="224"/>
    <n v="42"/>
    <n v="662088"/>
    <d v="2005-03-06T00:00:00"/>
    <x v="0"/>
    <s v="500/1000"/>
    <x v="2"/>
    <x v="734"/>
    <n v="0"/>
    <n v="455913"/>
    <x v="1"/>
    <x v="6"/>
    <x v="5"/>
    <s v="kayaking"/>
    <s v="own-child"/>
    <x v="1"/>
    <x v="289"/>
    <d v="2015-01-27T00:00:00"/>
    <x v="0"/>
    <x v="3"/>
    <x v="1"/>
    <x v="2"/>
    <x v="4"/>
    <s v="Springfield"/>
    <s v="6331 MLK Ave"/>
    <n v="11"/>
    <n v="1"/>
    <s v="?"/>
    <n v="0"/>
    <n v="0"/>
    <x v="0"/>
    <x v="610"/>
    <x v="523"/>
    <x v="63"/>
    <x v="588"/>
    <s v="Honda"/>
    <s v="Civic"/>
    <n v="1998"/>
    <s v="N"/>
    <n v="0"/>
  </r>
  <r>
    <n v="194"/>
    <n v="34"/>
    <n v="884365"/>
    <d v="1994-05-17T00:00:00"/>
    <x v="1"/>
    <s v="100/300"/>
    <x v="0"/>
    <x v="735"/>
    <n v="0"/>
    <n v="454399"/>
    <x v="0"/>
    <x v="2"/>
    <x v="2"/>
    <s v="camping"/>
    <s v="not-in-family"/>
    <x v="198"/>
    <x v="162"/>
    <d v="2015-01-21T00:00:00"/>
    <x v="1"/>
    <x v="1"/>
    <x v="1"/>
    <x v="1"/>
    <x v="4"/>
    <s v="Riverwood"/>
    <s v="8453 Elm St"/>
    <n v="0"/>
    <n v="1"/>
    <s v="YES"/>
    <n v="0"/>
    <n v="3"/>
    <x v="2"/>
    <x v="611"/>
    <x v="524"/>
    <x v="521"/>
    <x v="589"/>
    <s v="Chevrolet"/>
    <s v="Malibu"/>
    <n v="2003"/>
    <s v="N"/>
    <n v="0"/>
  </r>
  <r>
    <n v="385"/>
    <n v="51"/>
    <n v="178081"/>
    <d v="1990-07-20T00:00:00"/>
    <x v="1"/>
    <s v="250/500"/>
    <x v="0"/>
    <x v="736"/>
    <n v="0"/>
    <n v="602842"/>
    <x v="1"/>
    <x v="0"/>
    <x v="0"/>
    <s v="reading"/>
    <s v="husband"/>
    <x v="1"/>
    <x v="120"/>
    <d v="2015-02-18T00:00:00"/>
    <x v="2"/>
    <x v="2"/>
    <x v="1"/>
    <x v="3"/>
    <x v="4"/>
    <s v="Riverwood"/>
    <s v="1422 Flute Ave"/>
    <n v="14"/>
    <n v="3"/>
    <s v="?"/>
    <n v="1"/>
    <n v="3"/>
    <x v="1"/>
    <x v="612"/>
    <x v="306"/>
    <x v="298"/>
    <x v="358"/>
    <s v="Suburu"/>
    <s v="Legacy"/>
    <n v="2007"/>
    <s v="N"/>
    <n v="0"/>
  </r>
  <r>
    <n v="100"/>
    <n v="33"/>
    <n v="507452"/>
    <d v="2005-04-17T00:00:00"/>
    <x v="0"/>
    <s v="250/500"/>
    <x v="2"/>
    <x v="737"/>
    <n v="6000000"/>
    <n v="459428"/>
    <x v="0"/>
    <x v="6"/>
    <x v="12"/>
    <s v="golf"/>
    <s v="not-in-family"/>
    <x v="262"/>
    <x v="0"/>
    <d v="2015-02-26T00:00:00"/>
    <x v="0"/>
    <x v="2"/>
    <x v="1"/>
    <x v="3"/>
    <x v="5"/>
    <s v="Columbus"/>
    <s v="5058 4th Lane"/>
    <n v="4"/>
    <n v="1"/>
    <s v="NO"/>
    <n v="1"/>
    <n v="2"/>
    <x v="2"/>
    <x v="613"/>
    <x v="525"/>
    <x v="259"/>
    <x v="590"/>
    <s v="BMW"/>
    <s v="X5"/>
    <n v="2004"/>
    <s v="N"/>
    <n v="0"/>
  </r>
  <r>
    <n v="371"/>
    <n v="50"/>
    <n v="990624"/>
    <d v="1994-02-10T00:00:00"/>
    <x v="1"/>
    <s v="250/500"/>
    <x v="0"/>
    <x v="738"/>
    <n v="0"/>
    <n v="613114"/>
    <x v="0"/>
    <x v="1"/>
    <x v="1"/>
    <s v="board-games"/>
    <s v="not-in-family"/>
    <x v="263"/>
    <x v="0"/>
    <d v="2015-01-29T00:00:00"/>
    <x v="2"/>
    <x v="0"/>
    <x v="0"/>
    <x v="3"/>
    <x v="4"/>
    <s v="Springfield"/>
    <s v="3098 Oak Lane"/>
    <n v="2"/>
    <n v="3"/>
    <s v="NO"/>
    <n v="2"/>
    <n v="1"/>
    <x v="0"/>
    <x v="289"/>
    <x v="265"/>
    <x v="260"/>
    <x v="277"/>
    <s v="Volkswagen"/>
    <s v="Passat"/>
    <n v="2011"/>
    <s v="Y"/>
    <n v="0"/>
  </r>
  <r>
    <n v="175"/>
    <n v="39"/>
    <n v="892148"/>
    <d v="1995-03-29T00:00:00"/>
    <x v="1"/>
    <s v="500/1000"/>
    <x v="2"/>
    <x v="739"/>
    <n v="5000000"/>
    <n v="450709"/>
    <x v="0"/>
    <x v="1"/>
    <x v="8"/>
    <s v="hiking"/>
    <s v="husband"/>
    <x v="1"/>
    <x v="193"/>
    <d v="2015-02-08T00:00:00"/>
    <x v="2"/>
    <x v="3"/>
    <x v="0"/>
    <x v="3"/>
    <x v="0"/>
    <s v="Arlington"/>
    <s v="9103 MLK Lane"/>
    <n v="9"/>
    <n v="3"/>
    <s v="YES"/>
    <n v="2"/>
    <n v="2"/>
    <x v="0"/>
    <x v="0"/>
    <x v="526"/>
    <x v="439"/>
    <x v="0"/>
    <s v="Toyota"/>
    <s v="Highlander"/>
    <n v="2012"/>
    <s v="Y"/>
    <n v="0"/>
  </r>
  <r>
    <n v="373"/>
    <n v="55"/>
    <n v="398683"/>
    <d v="2007-04-30T00:00:00"/>
    <x v="1"/>
    <s v="250/500"/>
    <x v="2"/>
    <x v="740"/>
    <n v="0"/>
    <n v="444626"/>
    <x v="0"/>
    <x v="0"/>
    <x v="2"/>
    <s v="yachting"/>
    <s v="own-child"/>
    <x v="1"/>
    <x v="0"/>
    <d v="2015-01-19T00:00:00"/>
    <x v="2"/>
    <x v="2"/>
    <x v="0"/>
    <x v="3"/>
    <x v="0"/>
    <s v="Arlington"/>
    <s v="8624 Francis Ave"/>
    <n v="21"/>
    <n v="4"/>
    <s v="?"/>
    <n v="0"/>
    <n v="2"/>
    <x v="2"/>
    <x v="379"/>
    <x v="342"/>
    <x v="332"/>
    <x v="360"/>
    <s v="Dodge"/>
    <s v="RAM"/>
    <n v="2007"/>
    <s v="Y"/>
    <n v="0"/>
  </r>
  <r>
    <n v="258"/>
    <n v="41"/>
    <n v="605100"/>
    <d v="2001-02-15T00:00:00"/>
    <x v="2"/>
    <s v="100/300"/>
    <x v="2"/>
    <x v="741"/>
    <n v="0"/>
    <n v="601206"/>
    <x v="0"/>
    <x v="4"/>
    <x v="8"/>
    <s v="reading"/>
    <s v="unmarried"/>
    <x v="1"/>
    <x v="290"/>
    <d v="2015-02-08T00:00:00"/>
    <x v="2"/>
    <x v="2"/>
    <x v="0"/>
    <x v="2"/>
    <x v="5"/>
    <s v="Riverwood"/>
    <s v="2905 Embaracadero Drive"/>
    <n v="0"/>
    <n v="3"/>
    <s v="NO"/>
    <n v="2"/>
    <n v="3"/>
    <x v="2"/>
    <x v="614"/>
    <x v="317"/>
    <x v="522"/>
    <x v="591"/>
    <s v="Mercedes"/>
    <s v="C300"/>
    <n v="2008"/>
    <s v="Y"/>
    <n v="0"/>
  </r>
  <r>
    <n v="255"/>
    <n v="39"/>
    <n v="143109"/>
    <d v="2001-07-09T00:00:00"/>
    <x v="0"/>
    <s v="250/500"/>
    <x v="2"/>
    <x v="742"/>
    <n v="0"/>
    <n v="470389"/>
    <x v="1"/>
    <x v="1"/>
    <x v="3"/>
    <s v="bungie-jumping"/>
    <s v="not-in-family"/>
    <x v="264"/>
    <x v="0"/>
    <d v="2015-01-07T00:00:00"/>
    <x v="2"/>
    <x v="0"/>
    <x v="2"/>
    <x v="2"/>
    <x v="4"/>
    <s v="Springfield"/>
    <s v="3443 Maple Ridge"/>
    <n v="17"/>
    <n v="3"/>
    <s v="YES"/>
    <n v="0"/>
    <n v="3"/>
    <x v="2"/>
    <x v="615"/>
    <x v="527"/>
    <x v="523"/>
    <x v="592"/>
    <s v="Audi"/>
    <s v="A3"/>
    <n v="2010"/>
    <s v="N"/>
    <n v="0"/>
  </r>
  <r>
    <n v="37"/>
    <n v="31"/>
    <n v="230223"/>
    <d v="2008-09-06T00:00:00"/>
    <x v="2"/>
    <s v="500/1000"/>
    <x v="2"/>
    <x v="743"/>
    <n v="0"/>
    <n v="615218"/>
    <x v="1"/>
    <x v="0"/>
    <x v="2"/>
    <s v="skydiving"/>
    <s v="own-child"/>
    <x v="1"/>
    <x v="0"/>
    <d v="2015-02-13T00:00:00"/>
    <x v="2"/>
    <x v="0"/>
    <x v="2"/>
    <x v="2"/>
    <x v="4"/>
    <s v="Northbend"/>
    <s v="1618 Maple Hwy"/>
    <n v="21"/>
    <n v="3"/>
    <s v="NO"/>
    <n v="1"/>
    <n v="1"/>
    <x v="0"/>
    <x v="616"/>
    <x v="528"/>
    <x v="524"/>
    <x v="593"/>
    <s v="Dodge"/>
    <s v="RAM"/>
    <n v="1995"/>
    <s v="N"/>
    <n v="0"/>
  </r>
  <r>
    <n v="322"/>
    <n v="44"/>
    <n v="769602"/>
    <d v="2004-12-19T00:00:00"/>
    <x v="2"/>
    <s v="100/300"/>
    <x v="0"/>
    <x v="744"/>
    <n v="0"/>
    <n v="606249"/>
    <x v="1"/>
    <x v="6"/>
    <x v="1"/>
    <s v="cross-fit"/>
    <s v="husband"/>
    <x v="125"/>
    <x v="291"/>
    <d v="2015-02-15T00:00:00"/>
    <x v="2"/>
    <x v="0"/>
    <x v="0"/>
    <x v="2"/>
    <x v="2"/>
    <s v="Northbrook"/>
    <s v="3751 Tree Hwy"/>
    <n v="20"/>
    <n v="3"/>
    <s v="YES"/>
    <n v="0"/>
    <n v="3"/>
    <x v="1"/>
    <x v="397"/>
    <x v="348"/>
    <x v="466"/>
    <x v="377"/>
    <s v="Jeep"/>
    <s v="Wrangler"/>
    <n v="2010"/>
    <s v="N"/>
    <n v="0"/>
  </r>
  <r>
    <n v="204"/>
    <n v="38"/>
    <n v="420815"/>
    <d v="2000-11-15T00:00:00"/>
    <x v="2"/>
    <s v="100/300"/>
    <x v="1"/>
    <x v="745"/>
    <n v="0"/>
    <n v="616161"/>
    <x v="1"/>
    <x v="0"/>
    <x v="4"/>
    <s v="kayaking"/>
    <s v="wife"/>
    <x v="1"/>
    <x v="86"/>
    <d v="2015-02-14T00:00:00"/>
    <x v="0"/>
    <x v="0"/>
    <x v="2"/>
    <x v="4"/>
    <x v="0"/>
    <s v="Northbrook"/>
    <s v="6848 Elm Hwy"/>
    <n v="5"/>
    <n v="1"/>
    <s v="NO"/>
    <n v="0"/>
    <n v="1"/>
    <x v="1"/>
    <x v="617"/>
    <x v="529"/>
    <x v="525"/>
    <x v="594"/>
    <s v="Ford"/>
    <s v="F150"/>
    <n v="2003"/>
    <s v="N"/>
    <n v="0"/>
  </r>
  <r>
    <n v="76"/>
    <n v="31"/>
    <n v="973546"/>
    <d v="2007-03-14T00:00:00"/>
    <x v="0"/>
    <s v="500/1000"/>
    <x v="2"/>
    <x v="746"/>
    <n v="5000000"/>
    <n v="442335"/>
    <x v="1"/>
    <x v="2"/>
    <x v="7"/>
    <s v="movies"/>
    <s v="not-in-family"/>
    <x v="109"/>
    <x v="255"/>
    <d v="2015-01-31T00:00:00"/>
    <x v="1"/>
    <x v="1"/>
    <x v="1"/>
    <x v="0"/>
    <x v="4"/>
    <s v="Northbrook"/>
    <s v="4237 4th St"/>
    <n v="7"/>
    <n v="1"/>
    <s v="NO"/>
    <n v="2"/>
    <n v="1"/>
    <x v="2"/>
    <x v="618"/>
    <x v="246"/>
    <x v="526"/>
    <x v="252"/>
    <s v="Mercedes"/>
    <s v="E400"/>
    <n v="1995"/>
    <s v="N"/>
    <n v="0"/>
  </r>
  <r>
    <n v="193"/>
    <n v="40"/>
    <n v="608039"/>
    <d v="2004-12-28T00:00:00"/>
    <x v="2"/>
    <s v="100/300"/>
    <x v="2"/>
    <x v="747"/>
    <n v="0"/>
    <n v="604952"/>
    <x v="1"/>
    <x v="1"/>
    <x v="11"/>
    <s v="movies"/>
    <s v="not-in-family"/>
    <x v="265"/>
    <x v="131"/>
    <d v="2015-01-28T00:00:00"/>
    <x v="0"/>
    <x v="0"/>
    <x v="1"/>
    <x v="2"/>
    <x v="2"/>
    <s v="Columbus"/>
    <s v="6581 Rock Ridge"/>
    <n v="6"/>
    <n v="1"/>
    <s v="NO"/>
    <n v="0"/>
    <n v="0"/>
    <x v="0"/>
    <x v="619"/>
    <x v="530"/>
    <x v="192"/>
    <x v="200"/>
    <s v="Accura"/>
    <s v="TL"/>
    <n v="2001"/>
    <s v="N"/>
    <n v="0"/>
  </r>
  <r>
    <n v="405"/>
    <n v="55"/>
    <n v="250162"/>
    <d v="1999-07-05T00:00:00"/>
    <x v="2"/>
    <s v="250/500"/>
    <x v="2"/>
    <x v="748"/>
    <n v="0"/>
    <n v="441533"/>
    <x v="0"/>
    <x v="1"/>
    <x v="1"/>
    <s v="golf"/>
    <s v="unmarried"/>
    <x v="266"/>
    <x v="0"/>
    <d v="2015-03-01T00:00:00"/>
    <x v="2"/>
    <x v="2"/>
    <x v="1"/>
    <x v="2"/>
    <x v="5"/>
    <s v="Northbend"/>
    <s v="7236 Apache Lane"/>
    <n v="2"/>
    <n v="4"/>
    <s v="YES"/>
    <n v="0"/>
    <n v="2"/>
    <x v="2"/>
    <x v="620"/>
    <x v="531"/>
    <x v="527"/>
    <x v="595"/>
    <s v="Chevrolet"/>
    <s v="Tahoe"/>
    <n v="1997"/>
    <s v="N"/>
    <n v="0"/>
  </r>
  <r>
    <n v="435"/>
    <n v="58"/>
    <n v="786432"/>
    <d v="1997-11-15T00:00:00"/>
    <x v="1"/>
    <s v="100/300"/>
    <x v="1"/>
    <x v="749"/>
    <n v="0"/>
    <n v="471784"/>
    <x v="0"/>
    <x v="7"/>
    <x v="2"/>
    <s v="movies"/>
    <s v="not-in-family"/>
    <x v="1"/>
    <x v="292"/>
    <d v="2015-01-10T00:00:00"/>
    <x v="2"/>
    <x v="2"/>
    <x v="2"/>
    <x v="3"/>
    <x v="2"/>
    <s v="Columbus"/>
    <s v="3846 4th Hwy"/>
    <n v="19"/>
    <n v="3"/>
    <s v="?"/>
    <n v="1"/>
    <n v="1"/>
    <x v="0"/>
    <x v="247"/>
    <x v="532"/>
    <x v="230"/>
    <x v="596"/>
    <s v="Mercedes"/>
    <s v="E400"/>
    <n v="2004"/>
    <s v="N"/>
    <n v="0"/>
  </r>
  <r>
    <n v="54"/>
    <n v="35"/>
    <n v="445195"/>
    <d v="2010-09-27T00:00:00"/>
    <x v="1"/>
    <s v="100/300"/>
    <x v="2"/>
    <x v="750"/>
    <n v="0"/>
    <n v="453265"/>
    <x v="1"/>
    <x v="0"/>
    <x v="9"/>
    <s v="hiking"/>
    <s v="unmarried"/>
    <x v="94"/>
    <x v="146"/>
    <d v="2015-02-25T00:00:00"/>
    <x v="2"/>
    <x v="0"/>
    <x v="1"/>
    <x v="2"/>
    <x v="1"/>
    <s v="Springfield"/>
    <s v="5028 Maple Ridge"/>
    <n v="21"/>
    <n v="3"/>
    <s v="YES"/>
    <n v="2"/>
    <n v="0"/>
    <x v="1"/>
    <x v="497"/>
    <x v="436"/>
    <x v="528"/>
    <x v="597"/>
    <s v="Nissan"/>
    <s v="Maxima"/>
    <n v="2012"/>
    <s v="N"/>
    <n v="0"/>
  </r>
  <r>
    <n v="144"/>
    <n v="35"/>
    <n v="938634"/>
    <d v="1993-08-30T00:00:00"/>
    <x v="2"/>
    <s v="100/300"/>
    <x v="2"/>
    <x v="751"/>
    <n v="0"/>
    <n v="444922"/>
    <x v="0"/>
    <x v="5"/>
    <x v="1"/>
    <s v="cross-fit"/>
    <s v="wife"/>
    <x v="1"/>
    <x v="0"/>
    <d v="2015-01-30T00:00:00"/>
    <x v="2"/>
    <x v="0"/>
    <x v="0"/>
    <x v="0"/>
    <x v="4"/>
    <s v="Springfield"/>
    <s v="7426 Rock Drive"/>
    <n v="3"/>
    <n v="3"/>
    <s v="?"/>
    <n v="0"/>
    <n v="0"/>
    <x v="1"/>
    <x v="621"/>
    <x v="533"/>
    <x v="529"/>
    <x v="598"/>
    <s v="Dodge"/>
    <s v="Neon"/>
    <n v="1995"/>
    <s v="N"/>
    <n v="0"/>
  </r>
  <r>
    <n v="92"/>
    <n v="32"/>
    <n v="482495"/>
    <d v="1998-01-29T00:00:00"/>
    <x v="2"/>
    <s v="500/1000"/>
    <x v="2"/>
    <x v="752"/>
    <n v="0"/>
    <n v="474324"/>
    <x v="0"/>
    <x v="4"/>
    <x v="5"/>
    <s v="yachting"/>
    <s v="husband"/>
    <x v="267"/>
    <x v="293"/>
    <d v="2015-02-06T00:00:00"/>
    <x v="0"/>
    <x v="2"/>
    <x v="2"/>
    <x v="4"/>
    <x v="4"/>
    <s v="Columbus"/>
    <s v="5771 Best St"/>
    <n v="22"/>
    <n v="1"/>
    <s v="?"/>
    <n v="2"/>
    <n v="3"/>
    <x v="0"/>
    <x v="272"/>
    <x v="249"/>
    <x v="136"/>
    <x v="257"/>
    <s v="Jeep"/>
    <s v="Wrangler"/>
    <n v="1996"/>
    <s v="N"/>
    <n v="0"/>
  </r>
  <r>
    <n v="173"/>
    <n v="36"/>
    <n v="796005"/>
    <d v="2007-08-18T00:00:00"/>
    <x v="0"/>
    <s v="250/500"/>
    <x v="0"/>
    <x v="753"/>
    <n v="0"/>
    <n v="441298"/>
    <x v="0"/>
    <x v="6"/>
    <x v="1"/>
    <s v="basketball"/>
    <s v="unmarried"/>
    <x v="91"/>
    <x v="0"/>
    <d v="2015-02-08T00:00:00"/>
    <x v="0"/>
    <x v="2"/>
    <x v="2"/>
    <x v="2"/>
    <x v="0"/>
    <s v="Springfield"/>
    <s v="9818 Cherokee Ave"/>
    <n v="22"/>
    <n v="1"/>
    <s v="YES"/>
    <n v="2"/>
    <n v="3"/>
    <x v="2"/>
    <x v="135"/>
    <x v="125"/>
    <x v="530"/>
    <x v="21"/>
    <s v="Accura"/>
    <s v="MDX"/>
    <n v="1995"/>
    <s v="N"/>
    <n v="0"/>
  </r>
  <r>
    <n v="436"/>
    <n v="60"/>
    <n v="910604"/>
    <d v="1992-04-14T00:00:00"/>
    <x v="1"/>
    <s v="250/500"/>
    <x v="2"/>
    <x v="754"/>
    <n v="0"/>
    <n v="446606"/>
    <x v="0"/>
    <x v="5"/>
    <x v="5"/>
    <s v="bungie-jumping"/>
    <s v="wife"/>
    <x v="268"/>
    <x v="215"/>
    <d v="2015-01-13T00:00:00"/>
    <x v="0"/>
    <x v="3"/>
    <x v="1"/>
    <x v="4"/>
    <x v="1"/>
    <s v="Arlington"/>
    <s v="7819 2nd Ave"/>
    <n v="16"/>
    <n v="1"/>
    <s v="NO"/>
    <n v="0"/>
    <n v="2"/>
    <x v="2"/>
    <x v="622"/>
    <x v="534"/>
    <x v="31"/>
    <x v="599"/>
    <s v="Saab"/>
    <n v="93"/>
    <n v="2005"/>
    <s v="N"/>
    <n v="0"/>
  </r>
  <r>
    <n v="155"/>
    <n v="35"/>
    <n v="327488"/>
    <d v="1993-08-09T00:00:00"/>
    <x v="0"/>
    <s v="250/500"/>
    <x v="0"/>
    <x v="755"/>
    <n v="0"/>
    <n v="459537"/>
    <x v="1"/>
    <x v="2"/>
    <x v="9"/>
    <s v="hiking"/>
    <s v="not-in-family"/>
    <x v="269"/>
    <x v="0"/>
    <d v="2015-01-18T00:00:00"/>
    <x v="0"/>
    <x v="3"/>
    <x v="1"/>
    <x v="4"/>
    <x v="2"/>
    <s v="Northbrook"/>
    <s v="1331 Elm Ridge"/>
    <n v="0"/>
    <n v="1"/>
    <s v="?"/>
    <n v="0"/>
    <n v="3"/>
    <x v="1"/>
    <x v="555"/>
    <x v="161"/>
    <x v="477"/>
    <x v="600"/>
    <s v="Nissan"/>
    <s v="Maxima"/>
    <n v="1997"/>
    <s v="N"/>
    <n v="0"/>
  </r>
  <r>
    <n v="78"/>
    <n v="31"/>
    <n v="715202"/>
    <d v="1991-04-02T00:00:00"/>
    <x v="0"/>
    <s v="250/500"/>
    <x v="0"/>
    <x v="756"/>
    <n v="0"/>
    <n v="440757"/>
    <x v="1"/>
    <x v="4"/>
    <x v="3"/>
    <s v="kayaking"/>
    <s v="unmarried"/>
    <x v="270"/>
    <x v="0"/>
    <d v="2015-03-01T00:00:00"/>
    <x v="2"/>
    <x v="0"/>
    <x v="1"/>
    <x v="3"/>
    <x v="2"/>
    <s v="Hillsdale"/>
    <s v="9240 Britain Ave"/>
    <n v="1"/>
    <n v="3"/>
    <s v="?"/>
    <n v="2"/>
    <n v="1"/>
    <x v="1"/>
    <x v="623"/>
    <x v="245"/>
    <x v="240"/>
    <x v="417"/>
    <s v="Nissan"/>
    <s v="Maxima"/>
    <n v="1997"/>
    <s v="N"/>
    <n v="0"/>
  </r>
  <r>
    <n v="440"/>
    <n v="57"/>
    <n v="648852"/>
    <d v="2007-03-15T00:00:00"/>
    <x v="2"/>
    <s v="100/300"/>
    <x v="0"/>
    <x v="757"/>
    <n v="5000000"/>
    <n v="604948"/>
    <x v="0"/>
    <x v="6"/>
    <x v="9"/>
    <s v="paintball"/>
    <s v="wife"/>
    <x v="118"/>
    <x v="294"/>
    <d v="2015-02-02T00:00:00"/>
    <x v="2"/>
    <x v="2"/>
    <x v="0"/>
    <x v="0"/>
    <x v="0"/>
    <s v="Arlington"/>
    <s v="6668 Andromedia Ridge"/>
    <n v="19"/>
    <n v="3"/>
    <s v="YES"/>
    <n v="0"/>
    <n v="3"/>
    <x v="1"/>
    <x v="624"/>
    <x v="535"/>
    <x v="531"/>
    <x v="601"/>
    <s v="Jeep"/>
    <s v="Wrangler"/>
    <n v="2007"/>
    <s v="Y"/>
    <n v="0"/>
  </r>
  <r>
    <n v="264"/>
    <n v="43"/>
    <n v="516959"/>
    <d v="2010-05-01T00:00:00"/>
    <x v="2"/>
    <s v="100/300"/>
    <x v="2"/>
    <x v="758"/>
    <n v="6000000"/>
    <n v="433275"/>
    <x v="0"/>
    <x v="1"/>
    <x v="0"/>
    <s v="basketball"/>
    <s v="wife"/>
    <x v="1"/>
    <x v="0"/>
    <d v="2015-01-20T00:00:00"/>
    <x v="2"/>
    <x v="2"/>
    <x v="0"/>
    <x v="3"/>
    <x v="2"/>
    <s v="Columbus"/>
    <s v="5276 2nd Lane"/>
    <n v="0"/>
    <n v="3"/>
    <s v="?"/>
    <n v="2"/>
    <n v="1"/>
    <x v="2"/>
    <x v="403"/>
    <x v="536"/>
    <x v="353"/>
    <x v="602"/>
    <s v="Jeep"/>
    <s v="Wrangler"/>
    <n v="2015"/>
    <s v="Y"/>
    <n v="0"/>
  </r>
  <r>
    <n v="66"/>
    <n v="30"/>
    <n v="984456"/>
    <d v="2003-06-24T00:00:00"/>
    <x v="1"/>
    <s v="500/1000"/>
    <x v="2"/>
    <x v="759"/>
    <n v="0"/>
    <n v="608309"/>
    <x v="1"/>
    <x v="6"/>
    <x v="12"/>
    <s v="paintball"/>
    <s v="wife"/>
    <x v="271"/>
    <x v="295"/>
    <d v="2015-01-24T00:00:00"/>
    <x v="2"/>
    <x v="3"/>
    <x v="0"/>
    <x v="2"/>
    <x v="0"/>
    <s v="Arlington"/>
    <s v="2889 Weaver St"/>
    <n v="2"/>
    <n v="3"/>
    <s v="?"/>
    <n v="0"/>
    <n v="2"/>
    <x v="0"/>
    <x v="625"/>
    <x v="537"/>
    <x v="532"/>
    <x v="229"/>
    <s v="Volkswagen"/>
    <s v="Passat"/>
    <n v="2015"/>
    <s v="Y"/>
    <n v="0"/>
  </r>
  <r>
    <n v="366"/>
    <n v="50"/>
    <n v="801331"/>
    <d v="1990-07-08T00:00:00"/>
    <x v="1"/>
    <s v="500/1000"/>
    <x v="0"/>
    <x v="760"/>
    <n v="0"/>
    <n v="462767"/>
    <x v="1"/>
    <x v="5"/>
    <x v="11"/>
    <s v="basketball"/>
    <s v="husband"/>
    <x v="272"/>
    <x v="0"/>
    <d v="2015-01-04T00:00:00"/>
    <x v="2"/>
    <x v="2"/>
    <x v="1"/>
    <x v="0"/>
    <x v="2"/>
    <s v="Arlington"/>
    <s v="1879 4th Lane"/>
    <n v="5"/>
    <n v="3"/>
    <s v="YES"/>
    <n v="1"/>
    <n v="3"/>
    <x v="2"/>
    <x v="207"/>
    <x v="193"/>
    <x v="533"/>
    <x v="603"/>
    <s v="Mercedes"/>
    <s v="C300"/>
    <n v="2012"/>
    <s v="N"/>
    <n v="0"/>
  </r>
  <r>
    <n v="188"/>
    <n v="37"/>
    <n v="786103"/>
    <d v="1994-09-24T00:00:00"/>
    <x v="0"/>
    <s v="100/300"/>
    <x v="2"/>
    <x v="761"/>
    <n v="0"/>
    <n v="471785"/>
    <x v="1"/>
    <x v="7"/>
    <x v="12"/>
    <s v="hiking"/>
    <s v="own-child"/>
    <x v="70"/>
    <x v="0"/>
    <d v="2015-01-17T00:00:00"/>
    <x v="0"/>
    <x v="2"/>
    <x v="2"/>
    <x v="4"/>
    <x v="0"/>
    <s v="Columbus"/>
    <s v="5499 Elm Hwy"/>
    <n v="6"/>
    <n v="1"/>
    <s v="?"/>
    <n v="2"/>
    <n v="0"/>
    <x v="0"/>
    <x v="626"/>
    <x v="440"/>
    <x v="371"/>
    <x v="493"/>
    <s v="Suburu"/>
    <s v="Forrestor"/>
    <n v="2003"/>
    <s v="N"/>
    <n v="0"/>
  </r>
  <r>
    <n v="224"/>
    <n v="39"/>
    <n v="684193"/>
    <d v="2012-06-20T00:00:00"/>
    <x v="2"/>
    <s v="500/1000"/>
    <x v="0"/>
    <x v="762"/>
    <n v="0"/>
    <n v="601397"/>
    <x v="1"/>
    <x v="7"/>
    <x v="5"/>
    <s v="sleeping"/>
    <s v="other-relative"/>
    <x v="1"/>
    <x v="116"/>
    <d v="2015-02-04T00:00:00"/>
    <x v="2"/>
    <x v="2"/>
    <x v="2"/>
    <x v="2"/>
    <x v="1"/>
    <s v="Riverwood"/>
    <s v="8822 Sky St"/>
    <n v="21"/>
    <n v="3"/>
    <s v="YES"/>
    <n v="2"/>
    <n v="1"/>
    <x v="1"/>
    <x v="627"/>
    <x v="538"/>
    <x v="534"/>
    <x v="604"/>
    <s v="Suburu"/>
    <s v="Impreza"/>
    <n v="2007"/>
    <s v="N"/>
    <n v="0"/>
  </r>
  <r>
    <n v="253"/>
    <n v="46"/>
    <n v="247505"/>
    <d v="2006-04-19T00:00:00"/>
    <x v="2"/>
    <s v="100/300"/>
    <x v="2"/>
    <x v="763"/>
    <n v="0"/>
    <n v="477636"/>
    <x v="1"/>
    <x v="0"/>
    <x v="10"/>
    <s v="movies"/>
    <s v="husband"/>
    <x v="273"/>
    <x v="0"/>
    <d v="2015-02-14T00:00:00"/>
    <x v="2"/>
    <x v="3"/>
    <x v="0"/>
    <x v="4"/>
    <x v="2"/>
    <s v="Columbus"/>
    <s v="4254 Best Ridge"/>
    <n v="11"/>
    <n v="3"/>
    <s v="YES"/>
    <n v="0"/>
    <n v="0"/>
    <x v="2"/>
    <x v="628"/>
    <x v="539"/>
    <x v="535"/>
    <x v="605"/>
    <s v="Jeep"/>
    <s v="Wrangler"/>
    <n v="2001"/>
    <s v="N"/>
    <n v="0"/>
  </r>
  <r>
    <n v="446"/>
    <n v="61"/>
    <n v="259792"/>
    <d v="1999-04-07T00:00:00"/>
    <x v="2"/>
    <s v="100/300"/>
    <x v="0"/>
    <x v="764"/>
    <n v="0"/>
    <n v="441967"/>
    <x v="1"/>
    <x v="5"/>
    <x v="12"/>
    <s v="reading"/>
    <s v="unmarried"/>
    <x v="125"/>
    <x v="296"/>
    <d v="2015-01-07T00:00:00"/>
    <x v="0"/>
    <x v="2"/>
    <x v="1"/>
    <x v="3"/>
    <x v="1"/>
    <s v="Springfield"/>
    <s v="5812 Weaver Ave"/>
    <n v="3"/>
    <n v="1"/>
    <s v="YES"/>
    <n v="2"/>
    <n v="0"/>
    <x v="0"/>
    <x v="629"/>
    <x v="540"/>
    <x v="29"/>
    <x v="606"/>
    <s v="Suburu"/>
    <s v="Forrestor"/>
    <n v="2007"/>
    <s v="N"/>
    <n v="0"/>
  </r>
  <r>
    <n v="169"/>
    <n v="37"/>
    <n v="185124"/>
    <d v="2001-12-07T00:00:00"/>
    <x v="2"/>
    <s v="100/300"/>
    <x v="0"/>
    <x v="765"/>
    <n v="0"/>
    <n v="454776"/>
    <x v="0"/>
    <x v="7"/>
    <x v="3"/>
    <s v="movies"/>
    <s v="other-relative"/>
    <x v="274"/>
    <x v="247"/>
    <d v="2015-02-02T00:00:00"/>
    <x v="2"/>
    <x v="0"/>
    <x v="2"/>
    <x v="0"/>
    <x v="0"/>
    <s v="Northbrook"/>
    <s v="7155 Apache Drive"/>
    <n v="4"/>
    <n v="3"/>
    <s v="?"/>
    <n v="2"/>
    <n v="1"/>
    <x v="0"/>
    <x v="630"/>
    <x v="541"/>
    <x v="16"/>
    <x v="607"/>
    <s v="Audi"/>
    <s v="A5"/>
    <n v="2005"/>
    <s v="N"/>
    <n v="0"/>
  </r>
  <r>
    <n v="255"/>
    <n v="46"/>
    <n v="760700"/>
    <d v="2006-11-25T00:00:00"/>
    <x v="2"/>
    <s v="250/500"/>
    <x v="2"/>
    <x v="766"/>
    <n v="0"/>
    <n v="431532"/>
    <x v="1"/>
    <x v="7"/>
    <x v="5"/>
    <s v="video-games"/>
    <s v="own-child"/>
    <x v="1"/>
    <x v="114"/>
    <d v="2015-01-12T00:00:00"/>
    <x v="2"/>
    <x v="3"/>
    <x v="1"/>
    <x v="2"/>
    <x v="4"/>
    <s v="Northbrook"/>
    <s v="1376 Pine St"/>
    <n v="2"/>
    <n v="3"/>
    <s v="NO"/>
    <n v="1"/>
    <n v="0"/>
    <x v="2"/>
    <x v="313"/>
    <x v="191"/>
    <x v="15"/>
    <x v="15"/>
    <s v="Volkswagen"/>
    <s v="Jetta"/>
    <n v="2011"/>
    <s v="N"/>
    <n v="0"/>
  </r>
  <r>
    <n v="209"/>
    <n v="39"/>
    <n v="362407"/>
    <d v="1996-12-06T00:00:00"/>
    <x v="1"/>
    <s v="100/300"/>
    <x v="2"/>
    <x v="767"/>
    <n v="0"/>
    <n v="614169"/>
    <x v="0"/>
    <x v="1"/>
    <x v="10"/>
    <s v="polo"/>
    <s v="husband"/>
    <x v="275"/>
    <x v="0"/>
    <d v="2015-01-01T00:00:00"/>
    <x v="0"/>
    <x v="0"/>
    <x v="1"/>
    <x v="2"/>
    <x v="1"/>
    <s v="Northbrook"/>
    <s v="3340 3rd Hwy"/>
    <n v="22"/>
    <n v="1"/>
    <s v="?"/>
    <n v="1"/>
    <n v="1"/>
    <x v="2"/>
    <x v="631"/>
    <x v="542"/>
    <x v="536"/>
    <x v="100"/>
    <s v="Chevrolet"/>
    <s v="Silverado"/>
    <n v="1995"/>
    <s v="N"/>
    <n v="0"/>
  </r>
  <r>
    <n v="210"/>
    <n v="37"/>
    <n v="389525"/>
    <d v="2012-07-10T00:00:00"/>
    <x v="0"/>
    <s v="500/1000"/>
    <x v="2"/>
    <x v="768"/>
    <n v="0"/>
    <n v="601425"/>
    <x v="1"/>
    <x v="0"/>
    <x v="4"/>
    <s v="hiking"/>
    <s v="own-child"/>
    <x v="276"/>
    <x v="118"/>
    <d v="2015-02-22T00:00:00"/>
    <x v="0"/>
    <x v="3"/>
    <x v="2"/>
    <x v="4"/>
    <x v="2"/>
    <s v="Northbend"/>
    <s v="3097 4th Drive"/>
    <n v="8"/>
    <n v="1"/>
    <s v="?"/>
    <n v="1"/>
    <n v="3"/>
    <x v="0"/>
    <x v="430"/>
    <x v="408"/>
    <x v="374"/>
    <x v="608"/>
    <s v="Toyota"/>
    <s v="Highlander"/>
    <n v="2000"/>
    <s v="N"/>
    <n v="0"/>
  </r>
  <r>
    <n v="174"/>
    <n v="33"/>
    <n v="179538"/>
    <d v="2014-04-07T00:00:00"/>
    <x v="1"/>
    <s v="250/500"/>
    <x v="1"/>
    <x v="769"/>
    <n v="0"/>
    <n v="477346"/>
    <x v="1"/>
    <x v="6"/>
    <x v="13"/>
    <s v="paintball"/>
    <s v="own-child"/>
    <x v="1"/>
    <x v="0"/>
    <d v="2015-01-16T00:00:00"/>
    <x v="2"/>
    <x v="2"/>
    <x v="2"/>
    <x v="4"/>
    <x v="4"/>
    <s v="Northbrook"/>
    <s v="1916 Elm St"/>
    <n v="14"/>
    <n v="3"/>
    <s v="YES"/>
    <n v="0"/>
    <n v="1"/>
    <x v="0"/>
    <x v="346"/>
    <x v="543"/>
    <x v="302"/>
    <x v="581"/>
    <s v="Saab"/>
    <n v="93"/>
    <n v="1995"/>
    <s v="N"/>
    <n v="0"/>
  </r>
  <r>
    <n v="70"/>
    <n v="28"/>
    <n v="265437"/>
    <d v="2003-10-11T00:00:00"/>
    <x v="2"/>
    <s v="250/500"/>
    <x v="0"/>
    <x v="770"/>
    <n v="0"/>
    <n v="613587"/>
    <x v="0"/>
    <x v="5"/>
    <x v="1"/>
    <s v="yachting"/>
    <s v="husband"/>
    <x v="277"/>
    <x v="297"/>
    <d v="2015-01-28T00:00:00"/>
    <x v="2"/>
    <x v="0"/>
    <x v="1"/>
    <x v="0"/>
    <x v="4"/>
    <s v="Arlington"/>
    <s v="8917 Cherokee Lane"/>
    <n v="14"/>
    <n v="4"/>
    <s v="NO"/>
    <n v="1"/>
    <n v="0"/>
    <x v="0"/>
    <x v="632"/>
    <x v="544"/>
    <x v="537"/>
    <x v="609"/>
    <s v="Toyota"/>
    <s v="Camry"/>
    <n v="2006"/>
    <s v="N"/>
    <n v="0"/>
  </r>
  <r>
    <n v="89"/>
    <n v="32"/>
    <n v="266247"/>
    <d v="2015-01-17T00:00:00"/>
    <x v="1"/>
    <s v="100/300"/>
    <x v="1"/>
    <x v="771"/>
    <n v="0"/>
    <n v="620358"/>
    <x v="1"/>
    <x v="0"/>
    <x v="4"/>
    <s v="kayaking"/>
    <s v="not-in-family"/>
    <x v="278"/>
    <x v="86"/>
    <d v="2015-01-23T00:00:00"/>
    <x v="3"/>
    <x v="1"/>
    <x v="3"/>
    <x v="0"/>
    <x v="4"/>
    <s v="Northbrook"/>
    <s v="8492 Weaver Hwy"/>
    <n v="5"/>
    <n v="1"/>
    <s v="YES"/>
    <n v="1"/>
    <n v="2"/>
    <x v="1"/>
    <x v="633"/>
    <x v="545"/>
    <x v="538"/>
    <x v="610"/>
    <s v="Audi"/>
    <s v="A3"/>
    <n v="2002"/>
    <s v="N"/>
    <n v="0"/>
  </r>
  <r>
    <n v="458"/>
    <n v="61"/>
    <n v="921851"/>
    <d v="1992-12-07T00:00:00"/>
    <x v="1"/>
    <s v="100/300"/>
    <x v="0"/>
    <x v="772"/>
    <n v="0"/>
    <n v="617699"/>
    <x v="1"/>
    <x v="5"/>
    <x v="9"/>
    <s v="bungie-jumping"/>
    <s v="other-relative"/>
    <x v="106"/>
    <x v="0"/>
    <d v="2015-02-25T00:00:00"/>
    <x v="0"/>
    <x v="3"/>
    <x v="1"/>
    <x v="2"/>
    <x v="4"/>
    <s v="Columbus"/>
    <s v="3753 Francis Lane"/>
    <n v="18"/>
    <n v="1"/>
    <s v="NO"/>
    <n v="2"/>
    <n v="1"/>
    <x v="2"/>
    <x v="634"/>
    <x v="546"/>
    <x v="539"/>
    <x v="611"/>
    <s v="Volkswagen"/>
    <s v="Passat"/>
    <n v="2003"/>
    <s v="N"/>
    <n v="0"/>
  </r>
  <r>
    <n v="239"/>
    <n v="40"/>
    <n v="488724"/>
    <d v="2004-11-29T00:00:00"/>
    <x v="1"/>
    <s v="100/300"/>
    <x v="2"/>
    <x v="773"/>
    <n v="0"/>
    <n v="430567"/>
    <x v="1"/>
    <x v="7"/>
    <x v="2"/>
    <s v="skydiving"/>
    <s v="own-child"/>
    <x v="1"/>
    <x v="0"/>
    <d v="2015-02-11T00:00:00"/>
    <x v="2"/>
    <x v="2"/>
    <x v="2"/>
    <x v="0"/>
    <x v="5"/>
    <s v="Springfield"/>
    <s v="4545 4th Ridge"/>
    <n v="20"/>
    <n v="3"/>
    <s v="?"/>
    <n v="0"/>
    <n v="0"/>
    <x v="0"/>
    <x v="635"/>
    <x v="3"/>
    <x v="3"/>
    <x v="612"/>
    <s v="Dodge"/>
    <s v="Neon"/>
    <n v="2003"/>
    <s v="N"/>
    <n v="0"/>
  </r>
  <r>
    <n v="161"/>
    <n v="38"/>
    <n v="192524"/>
    <d v="2004-01-02T00:00:00"/>
    <x v="2"/>
    <s v="100/300"/>
    <x v="1"/>
    <x v="774"/>
    <n v="0"/>
    <n v="439870"/>
    <x v="0"/>
    <x v="1"/>
    <x v="7"/>
    <s v="exercise"/>
    <s v="not-in-family"/>
    <x v="279"/>
    <x v="0"/>
    <d v="2015-01-03T00:00:00"/>
    <x v="2"/>
    <x v="3"/>
    <x v="2"/>
    <x v="0"/>
    <x v="4"/>
    <s v="Springfield"/>
    <s v="2272 Embaracadero Drive"/>
    <n v="0"/>
    <n v="3"/>
    <s v="YES"/>
    <n v="2"/>
    <n v="2"/>
    <x v="0"/>
    <x v="571"/>
    <x v="218"/>
    <x v="540"/>
    <x v="226"/>
    <s v="Volkswagen"/>
    <s v="Jetta"/>
    <n v="2003"/>
    <s v="N"/>
    <n v="0"/>
  </r>
  <r>
    <n v="446"/>
    <n v="61"/>
    <n v="338070"/>
    <d v="2006-01-25T00:00:00"/>
    <x v="1"/>
    <s v="500/1000"/>
    <x v="0"/>
    <x v="775"/>
    <n v="0"/>
    <n v="438837"/>
    <x v="1"/>
    <x v="5"/>
    <x v="4"/>
    <s v="skydiving"/>
    <s v="wife"/>
    <x v="1"/>
    <x v="132"/>
    <d v="2015-01-30T00:00:00"/>
    <x v="2"/>
    <x v="2"/>
    <x v="1"/>
    <x v="0"/>
    <x v="5"/>
    <s v="Hillsdale"/>
    <s v="5341 5th Ave"/>
    <n v="1"/>
    <n v="3"/>
    <s v="?"/>
    <n v="2"/>
    <n v="1"/>
    <x v="2"/>
    <x v="636"/>
    <x v="547"/>
    <x v="403"/>
    <x v="613"/>
    <s v="Nissan"/>
    <s v="Ultima"/>
    <n v="2005"/>
    <s v="N"/>
    <n v="0"/>
  </r>
  <r>
    <n v="476"/>
    <n v="61"/>
    <n v="865607"/>
    <d v="1993-04-18T00:00:00"/>
    <x v="1"/>
    <s v="250/500"/>
    <x v="0"/>
    <x v="776"/>
    <n v="0"/>
    <n v="458997"/>
    <x v="1"/>
    <x v="4"/>
    <x v="11"/>
    <s v="dancing"/>
    <s v="not-in-family"/>
    <x v="182"/>
    <x v="10"/>
    <d v="2015-01-18T00:00:00"/>
    <x v="0"/>
    <x v="3"/>
    <x v="2"/>
    <x v="2"/>
    <x v="4"/>
    <s v="Hillsdale"/>
    <s v="7745 Washington Ridge"/>
    <n v="10"/>
    <n v="1"/>
    <s v="?"/>
    <n v="1"/>
    <n v="2"/>
    <x v="0"/>
    <x v="637"/>
    <x v="548"/>
    <x v="541"/>
    <x v="614"/>
    <s v="Suburu"/>
    <s v="Legacy"/>
    <n v="2009"/>
    <s v="N"/>
    <n v="0"/>
  </r>
  <r>
    <n v="70"/>
    <n v="29"/>
    <n v="963285"/>
    <d v="2006-12-09T00:00:00"/>
    <x v="1"/>
    <s v="100/300"/>
    <x v="0"/>
    <x v="777"/>
    <n v="0"/>
    <n v="604147"/>
    <x v="1"/>
    <x v="0"/>
    <x v="3"/>
    <s v="video-games"/>
    <s v="other-relative"/>
    <x v="34"/>
    <x v="298"/>
    <d v="2015-01-04T00:00:00"/>
    <x v="0"/>
    <x v="3"/>
    <x v="1"/>
    <x v="4"/>
    <x v="5"/>
    <s v="Riverwood"/>
    <s v="1275 4th Ridge"/>
    <n v="12"/>
    <n v="1"/>
    <s v="NO"/>
    <n v="0"/>
    <n v="3"/>
    <x v="1"/>
    <x v="638"/>
    <x v="549"/>
    <x v="401"/>
    <x v="447"/>
    <s v="Dodge"/>
    <s v="RAM"/>
    <n v="2009"/>
    <s v="N"/>
    <n v="0"/>
  </r>
  <r>
    <n v="233"/>
    <n v="41"/>
    <n v="728491"/>
    <d v="1997-08-30T00:00:00"/>
    <x v="0"/>
    <s v="500/1000"/>
    <x v="1"/>
    <x v="778"/>
    <n v="0"/>
    <n v="606638"/>
    <x v="1"/>
    <x v="2"/>
    <x v="4"/>
    <s v="board-games"/>
    <s v="other-relative"/>
    <x v="280"/>
    <x v="0"/>
    <d v="2015-01-20T00:00:00"/>
    <x v="1"/>
    <x v="1"/>
    <x v="1"/>
    <x v="1"/>
    <x v="2"/>
    <s v="Springfield"/>
    <s v="4857 Weaver St"/>
    <n v="6"/>
    <n v="1"/>
    <s v="NO"/>
    <n v="0"/>
    <n v="1"/>
    <x v="1"/>
    <x v="639"/>
    <x v="219"/>
    <x v="219"/>
    <x v="615"/>
    <s v="Chevrolet"/>
    <s v="Malibu"/>
    <n v="2011"/>
    <s v="N"/>
    <n v="0"/>
  </r>
  <r>
    <n v="122"/>
    <n v="33"/>
    <n v="553436"/>
    <d v="1991-06-03T00:00:00"/>
    <x v="2"/>
    <s v="250/500"/>
    <x v="2"/>
    <x v="779"/>
    <n v="0"/>
    <n v="619620"/>
    <x v="0"/>
    <x v="1"/>
    <x v="6"/>
    <s v="bungie-jumping"/>
    <s v="husband"/>
    <x v="1"/>
    <x v="150"/>
    <d v="2015-02-12T00:00:00"/>
    <x v="3"/>
    <x v="1"/>
    <x v="3"/>
    <x v="1"/>
    <x v="2"/>
    <s v="Hillsdale"/>
    <s v="8211 Sky Hwy"/>
    <n v="1"/>
    <n v="1"/>
    <s v="NO"/>
    <n v="0"/>
    <n v="1"/>
    <x v="2"/>
    <x v="551"/>
    <x v="481"/>
    <x v="473"/>
    <x v="523"/>
    <s v="Nissan"/>
    <s v="Ultima"/>
    <n v="2003"/>
    <s v="N"/>
    <n v="0"/>
  </r>
  <r>
    <n v="335"/>
    <n v="48"/>
    <n v="440616"/>
    <d v="1995-09-06T00:00:00"/>
    <x v="2"/>
    <s v="500/1000"/>
    <x v="1"/>
    <x v="780"/>
    <n v="0"/>
    <n v="441671"/>
    <x v="1"/>
    <x v="0"/>
    <x v="1"/>
    <s v="chess"/>
    <s v="wife"/>
    <x v="101"/>
    <x v="299"/>
    <d v="2015-02-19T00:00:00"/>
    <x v="2"/>
    <x v="3"/>
    <x v="2"/>
    <x v="0"/>
    <x v="4"/>
    <s v="Columbus"/>
    <s v="8617 Best Ave"/>
    <n v="21"/>
    <n v="3"/>
    <s v="NO"/>
    <n v="0"/>
    <n v="0"/>
    <x v="0"/>
    <x v="640"/>
    <x v="550"/>
    <x v="542"/>
    <x v="616"/>
    <s v="BMW"/>
    <s v="X5"/>
    <n v="2005"/>
    <s v="Y"/>
    <n v="0"/>
  </r>
  <r>
    <n v="257"/>
    <n v="40"/>
    <n v="463237"/>
    <d v="2000-02-09T00:00:00"/>
    <x v="1"/>
    <s v="100/300"/>
    <x v="1"/>
    <x v="781"/>
    <n v="0"/>
    <n v="610381"/>
    <x v="0"/>
    <x v="2"/>
    <x v="1"/>
    <s v="cross-fit"/>
    <s v="husband"/>
    <x v="281"/>
    <x v="119"/>
    <d v="2015-02-21T00:00:00"/>
    <x v="2"/>
    <x v="3"/>
    <x v="0"/>
    <x v="4"/>
    <x v="2"/>
    <s v="Columbus"/>
    <s v="9856 Apache St"/>
    <n v="3"/>
    <n v="3"/>
    <s v="YES"/>
    <n v="2"/>
    <n v="1"/>
    <x v="1"/>
    <x v="641"/>
    <x v="2"/>
    <x v="2"/>
    <x v="617"/>
    <s v="Ford"/>
    <s v="Fusion"/>
    <n v="2008"/>
    <s v="Y"/>
    <n v="0"/>
  </r>
  <r>
    <n v="85"/>
    <n v="27"/>
    <n v="753452"/>
    <d v="1996-07-23T00:00:00"/>
    <x v="2"/>
    <s v="500/1000"/>
    <x v="1"/>
    <x v="782"/>
    <n v="0"/>
    <n v="602416"/>
    <x v="0"/>
    <x v="6"/>
    <x v="7"/>
    <s v="dancing"/>
    <s v="unmarried"/>
    <x v="222"/>
    <x v="257"/>
    <d v="2015-02-02T00:00:00"/>
    <x v="2"/>
    <x v="2"/>
    <x v="1"/>
    <x v="2"/>
    <x v="2"/>
    <s v="Northbend"/>
    <s v="1951 Best Ave"/>
    <n v="14"/>
    <n v="4"/>
    <s v="YES"/>
    <n v="0"/>
    <n v="0"/>
    <x v="2"/>
    <x v="429"/>
    <x v="551"/>
    <x v="373"/>
    <x v="618"/>
    <s v="Toyota"/>
    <s v="Camry"/>
    <n v="2012"/>
    <s v="N"/>
    <n v="0"/>
  </r>
  <r>
    <n v="133"/>
    <n v="30"/>
    <n v="920554"/>
    <d v="2005-09-21T00:00:00"/>
    <x v="1"/>
    <s v="500/1000"/>
    <x v="0"/>
    <x v="783"/>
    <n v="0"/>
    <n v="459562"/>
    <x v="0"/>
    <x v="6"/>
    <x v="12"/>
    <s v="board-games"/>
    <s v="husband"/>
    <x v="1"/>
    <x v="48"/>
    <d v="2015-02-01T00:00:00"/>
    <x v="2"/>
    <x v="3"/>
    <x v="1"/>
    <x v="2"/>
    <x v="0"/>
    <s v="Riverwood"/>
    <s v="1824 5th Lane"/>
    <n v="19"/>
    <n v="3"/>
    <s v="NO"/>
    <n v="1"/>
    <n v="2"/>
    <x v="1"/>
    <x v="642"/>
    <x v="552"/>
    <x v="543"/>
    <x v="619"/>
    <s v="Dodge"/>
    <s v="Neon"/>
    <n v="2007"/>
    <s v="N"/>
    <n v="0"/>
  </r>
  <r>
    <n v="119"/>
    <n v="34"/>
    <n v="594783"/>
    <d v="2011-12-30T00:00:00"/>
    <x v="2"/>
    <s v="250/500"/>
    <x v="2"/>
    <x v="784"/>
    <n v="0"/>
    <n v="463271"/>
    <x v="1"/>
    <x v="6"/>
    <x v="4"/>
    <s v="hiking"/>
    <s v="wife"/>
    <x v="266"/>
    <x v="0"/>
    <d v="2015-01-08T00:00:00"/>
    <x v="0"/>
    <x v="3"/>
    <x v="0"/>
    <x v="2"/>
    <x v="3"/>
    <s v="Springfield"/>
    <s v="7393 Washington St"/>
    <n v="7"/>
    <n v="1"/>
    <s v="YES"/>
    <n v="2"/>
    <n v="1"/>
    <x v="0"/>
    <x v="643"/>
    <x v="553"/>
    <x v="544"/>
    <x v="595"/>
    <s v="Honda"/>
    <s v="Civic"/>
    <n v="1998"/>
    <s v="Y"/>
    <n v="0"/>
  </r>
  <r>
    <n v="169"/>
    <n v="34"/>
    <n v="725330"/>
    <d v="1996-07-21T00:00:00"/>
    <x v="1"/>
    <s v="100/300"/>
    <x v="2"/>
    <x v="785"/>
    <n v="0"/>
    <n v="458132"/>
    <x v="1"/>
    <x v="7"/>
    <x v="2"/>
    <s v="reading"/>
    <s v="not-in-family"/>
    <x v="1"/>
    <x v="252"/>
    <d v="2015-01-16T00:00:00"/>
    <x v="0"/>
    <x v="2"/>
    <x v="1"/>
    <x v="2"/>
    <x v="1"/>
    <s v="Arlington"/>
    <s v="1386 Britain St"/>
    <n v="0"/>
    <n v="1"/>
    <s v="?"/>
    <n v="0"/>
    <n v="0"/>
    <x v="0"/>
    <x v="644"/>
    <x v="554"/>
    <x v="545"/>
    <x v="71"/>
    <s v="Volkswagen"/>
    <s v="Passat"/>
    <n v="2012"/>
    <s v="N"/>
    <n v="0"/>
  </r>
  <r>
    <n v="225"/>
    <n v="39"/>
    <n v="607259"/>
    <d v="1996-04-08T00:00:00"/>
    <x v="0"/>
    <s v="250/500"/>
    <x v="2"/>
    <x v="786"/>
    <n v="0"/>
    <n v="448949"/>
    <x v="0"/>
    <x v="4"/>
    <x v="4"/>
    <s v="paintball"/>
    <s v="other-relative"/>
    <x v="282"/>
    <x v="294"/>
    <d v="2015-02-20T00:00:00"/>
    <x v="3"/>
    <x v="1"/>
    <x v="3"/>
    <x v="1"/>
    <x v="0"/>
    <s v="Northbrook"/>
    <s v="7928 Maple Ridge"/>
    <n v="6"/>
    <n v="1"/>
    <s v="YES"/>
    <n v="2"/>
    <n v="1"/>
    <x v="0"/>
    <x v="596"/>
    <x v="230"/>
    <x v="175"/>
    <x v="181"/>
    <s v="Nissan"/>
    <s v="Pathfinder"/>
    <n v="2011"/>
    <s v="N"/>
    <n v="0"/>
  </r>
  <r>
    <n v="84"/>
    <n v="32"/>
    <n v="979336"/>
    <d v="2001-03-04T00:00:00"/>
    <x v="2"/>
    <s v="500/1000"/>
    <x v="2"/>
    <x v="787"/>
    <n v="7000000"/>
    <n v="603732"/>
    <x v="1"/>
    <x v="2"/>
    <x v="5"/>
    <s v="cross-fit"/>
    <s v="husband"/>
    <x v="1"/>
    <x v="0"/>
    <d v="2015-01-30T00:00:00"/>
    <x v="0"/>
    <x v="2"/>
    <x v="2"/>
    <x v="3"/>
    <x v="2"/>
    <s v="Northbend"/>
    <s v="1546 Cherokee Ave"/>
    <n v="0"/>
    <n v="1"/>
    <s v="YES"/>
    <n v="0"/>
    <n v="2"/>
    <x v="1"/>
    <x v="645"/>
    <x v="103"/>
    <x v="106"/>
    <x v="620"/>
    <s v="BMW"/>
    <s v="X6"/>
    <n v="1995"/>
    <s v="Y"/>
    <n v="0"/>
  </r>
  <r>
    <n v="169"/>
    <n v="39"/>
    <n v="865201"/>
    <d v="2001-10-19T00:00:00"/>
    <x v="0"/>
    <s v="100/300"/>
    <x v="1"/>
    <x v="788"/>
    <n v="0"/>
    <n v="608929"/>
    <x v="0"/>
    <x v="5"/>
    <x v="3"/>
    <s v="exercise"/>
    <s v="husband"/>
    <x v="1"/>
    <x v="300"/>
    <d v="2015-01-19T00:00:00"/>
    <x v="2"/>
    <x v="2"/>
    <x v="2"/>
    <x v="0"/>
    <x v="1"/>
    <s v="Riverwood"/>
    <s v="2003 2nd Hwy"/>
    <n v="9"/>
    <n v="3"/>
    <s v="YES"/>
    <n v="0"/>
    <n v="3"/>
    <x v="2"/>
    <x v="14"/>
    <x v="14"/>
    <x v="14"/>
    <x v="14"/>
    <s v="Suburu"/>
    <s v="Legacy"/>
    <n v="2015"/>
    <s v="N"/>
    <n v="0"/>
  </r>
  <r>
    <n v="124"/>
    <n v="32"/>
    <n v="140977"/>
    <d v="2006-08-18T00:00:00"/>
    <x v="1"/>
    <s v="100/300"/>
    <x v="0"/>
    <x v="789"/>
    <n v="0"/>
    <n v="469875"/>
    <x v="1"/>
    <x v="4"/>
    <x v="13"/>
    <s v="kayaking"/>
    <s v="wife"/>
    <x v="96"/>
    <x v="0"/>
    <d v="2015-02-25T00:00:00"/>
    <x v="0"/>
    <x v="0"/>
    <x v="2"/>
    <x v="4"/>
    <x v="2"/>
    <s v="Columbus"/>
    <s v="9418 5th Hwy"/>
    <n v="23"/>
    <n v="1"/>
    <s v="YES"/>
    <n v="0"/>
    <n v="1"/>
    <x v="2"/>
    <x v="489"/>
    <x v="502"/>
    <x v="421"/>
    <x v="553"/>
    <s v="Toyota"/>
    <s v="Camry"/>
    <n v="2003"/>
    <s v="N"/>
    <n v="0"/>
  </r>
  <r>
    <n v="320"/>
    <n v="48"/>
    <n v="787351"/>
    <d v="2013-04-28T00:00:00"/>
    <x v="2"/>
    <s v="250/500"/>
    <x v="1"/>
    <x v="790"/>
    <n v="7000000"/>
    <n v="443342"/>
    <x v="0"/>
    <x v="6"/>
    <x v="10"/>
    <s v="hiking"/>
    <s v="not-in-family"/>
    <x v="70"/>
    <x v="301"/>
    <d v="2015-01-24T00:00:00"/>
    <x v="2"/>
    <x v="3"/>
    <x v="1"/>
    <x v="2"/>
    <x v="4"/>
    <s v="Northbrook"/>
    <s v="8770 1st Lane"/>
    <n v="13"/>
    <n v="3"/>
    <s v="NO"/>
    <n v="2"/>
    <n v="0"/>
    <x v="2"/>
    <x v="574"/>
    <x v="119"/>
    <x v="122"/>
    <x v="621"/>
    <s v="Saab"/>
    <n v="95"/>
    <n v="1995"/>
    <s v="N"/>
    <n v="0"/>
  </r>
  <r>
    <n v="297"/>
    <n v="47"/>
    <n v="272330"/>
    <d v="2009-11-29T00:00:00"/>
    <x v="1"/>
    <s v="250/500"/>
    <x v="2"/>
    <x v="791"/>
    <n v="7000000"/>
    <n v="456363"/>
    <x v="0"/>
    <x v="0"/>
    <x v="12"/>
    <s v="movies"/>
    <s v="unmarried"/>
    <x v="1"/>
    <x v="283"/>
    <d v="2015-01-16T00:00:00"/>
    <x v="2"/>
    <x v="0"/>
    <x v="2"/>
    <x v="2"/>
    <x v="4"/>
    <s v="Columbus"/>
    <s v="1087 Flute Drive"/>
    <n v="0"/>
    <n v="3"/>
    <s v="?"/>
    <n v="0"/>
    <n v="3"/>
    <x v="0"/>
    <x v="646"/>
    <x v="168"/>
    <x v="304"/>
    <x v="622"/>
    <s v="Jeep"/>
    <s v="Grand Cherokee"/>
    <n v="1999"/>
    <s v="N"/>
    <n v="0"/>
  </r>
  <r>
    <n v="421"/>
    <n v="56"/>
    <n v="728025"/>
    <d v="1990-02-15T00:00:00"/>
    <x v="1"/>
    <s v="100/300"/>
    <x v="2"/>
    <x v="792"/>
    <n v="4000000"/>
    <n v="470826"/>
    <x v="0"/>
    <x v="4"/>
    <x v="1"/>
    <s v="reading"/>
    <s v="own-child"/>
    <x v="283"/>
    <x v="302"/>
    <d v="2015-01-12T00:00:00"/>
    <x v="0"/>
    <x v="2"/>
    <x v="0"/>
    <x v="4"/>
    <x v="2"/>
    <s v="Hillsdale"/>
    <s v="2217 Tree Lane"/>
    <n v="7"/>
    <n v="1"/>
    <s v="?"/>
    <n v="2"/>
    <n v="3"/>
    <x v="1"/>
    <x v="647"/>
    <x v="555"/>
    <x v="546"/>
    <x v="623"/>
    <s v="Mercedes"/>
    <s v="E400"/>
    <n v="2004"/>
    <s v="Y"/>
    <n v="0"/>
  </r>
  <r>
    <n v="136"/>
    <n v="33"/>
    <n v="804608"/>
    <d v="2002-04-12T00:00:00"/>
    <x v="0"/>
    <s v="250/500"/>
    <x v="0"/>
    <x v="793"/>
    <n v="0"/>
    <n v="458582"/>
    <x v="1"/>
    <x v="1"/>
    <x v="0"/>
    <s v="paintball"/>
    <s v="not-in-family"/>
    <x v="180"/>
    <x v="0"/>
    <d v="2015-01-04T00:00:00"/>
    <x v="0"/>
    <x v="0"/>
    <x v="1"/>
    <x v="2"/>
    <x v="5"/>
    <s v="Northbrook"/>
    <s v="6741 Oak Ridge"/>
    <n v="23"/>
    <n v="1"/>
    <s v="YES"/>
    <n v="0"/>
    <n v="1"/>
    <x v="0"/>
    <x v="648"/>
    <x v="556"/>
    <x v="402"/>
    <x v="624"/>
    <s v="Toyota"/>
    <s v="Corolla"/>
    <n v="2015"/>
    <s v="N"/>
    <n v="0"/>
  </r>
  <r>
    <n v="46"/>
    <n v="24"/>
    <n v="718829"/>
    <d v="1999-02-21T00:00:00"/>
    <x v="0"/>
    <s v="250/500"/>
    <x v="1"/>
    <x v="794"/>
    <n v="4000000"/>
    <n v="454480"/>
    <x v="1"/>
    <x v="5"/>
    <x v="3"/>
    <s v="yachting"/>
    <s v="unmarried"/>
    <x v="284"/>
    <x v="0"/>
    <d v="2015-02-02T00:00:00"/>
    <x v="0"/>
    <x v="0"/>
    <x v="0"/>
    <x v="2"/>
    <x v="2"/>
    <s v="Northbrook"/>
    <s v="2123 MLK Ridge"/>
    <n v="7"/>
    <n v="1"/>
    <s v="NO"/>
    <n v="2"/>
    <n v="0"/>
    <x v="1"/>
    <x v="649"/>
    <x v="557"/>
    <x v="471"/>
    <x v="625"/>
    <s v="Toyota"/>
    <s v="Camry"/>
    <n v="1999"/>
    <s v="N"/>
    <n v="0"/>
  </r>
  <r>
    <n v="34"/>
    <n v="24"/>
    <n v="482404"/>
    <d v="2011-06-18T00:00:00"/>
    <x v="1"/>
    <s v="500/1000"/>
    <x v="1"/>
    <x v="795"/>
    <n v="0"/>
    <n v="435632"/>
    <x v="1"/>
    <x v="0"/>
    <x v="3"/>
    <s v="dancing"/>
    <s v="own-child"/>
    <x v="1"/>
    <x v="303"/>
    <d v="2015-02-01T00:00:00"/>
    <x v="3"/>
    <x v="1"/>
    <x v="3"/>
    <x v="1"/>
    <x v="1"/>
    <s v="Hillsdale"/>
    <s v="4390 4th Drive"/>
    <n v="20"/>
    <n v="1"/>
    <s v="YES"/>
    <n v="0"/>
    <n v="1"/>
    <x v="1"/>
    <x v="122"/>
    <x v="76"/>
    <x v="49"/>
    <x v="626"/>
    <s v="Audi"/>
    <s v="A3"/>
    <n v="1998"/>
    <s v="N"/>
    <n v="0"/>
  </r>
  <r>
    <n v="95"/>
    <n v="30"/>
    <n v="331170"/>
    <d v="1995-03-26T00:00:00"/>
    <x v="2"/>
    <s v="250/500"/>
    <x v="1"/>
    <x v="796"/>
    <n v="0"/>
    <n v="442206"/>
    <x v="0"/>
    <x v="6"/>
    <x v="10"/>
    <s v="video-games"/>
    <s v="unmarried"/>
    <x v="3"/>
    <x v="0"/>
    <d v="2015-02-14T00:00:00"/>
    <x v="0"/>
    <x v="2"/>
    <x v="1"/>
    <x v="0"/>
    <x v="0"/>
    <s v="Arlington"/>
    <s v="1437 3rd Lane"/>
    <n v="22"/>
    <n v="1"/>
    <s v="YES"/>
    <n v="0"/>
    <n v="3"/>
    <x v="1"/>
    <x v="650"/>
    <x v="558"/>
    <x v="174"/>
    <x v="544"/>
    <s v="Accura"/>
    <s v="MDX"/>
    <n v="1999"/>
    <s v="N"/>
    <n v="0"/>
  </r>
  <r>
    <n v="140"/>
    <n v="36"/>
    <n v="753056"/>
    <d v="1991-05-03T00:00:00"/>
    <x v="1"/>
    <s v="250/500"/>
    <x v="2"/>
    <x v="797"/>
    <n v="0"/>
    <n v="468303"/>
    <x v="1"/>
    <x v="7"/>
    <x v="3"/>
    <s v="kayaking"/>
    <s v="not-in-family"/>
    <x v="285"/>
    <x v="0"/>
    <d v="2015-02-08T00:00:00"/>
    <x v="2"/>
    <x v="2"/>
    <x v="1"/>
    <x v="3"/>
    <x v="2"/>
    <s v="Riverwood"/>
    <s v="1186 Rock St"/>
    <n v="10"/>
    <n v="3"/>
    <s v="?"/>
    <n v="2"/>
    <n v="0"/>
    <x v="0"/>
    <x v="407"/>
    <x v="559"/>
    <x v="358"/>
    <x v="627"/>
    <s v="Chevrolet"/>
    <s v="Tahoe"/>
    <n v="2000"/>
    <s v="N"/>
    <n v="0"/>
  </r>
  <r>
    <n v="200"/>
    <n v="34"/>
    <n v="910365"/>
    <d v="2001-12-19T00:00:00"/>
    <x v="1"/>
    <s v="250/500"/>
    <x v="0"/>
    <x v="798"/>
    <n v="3000000"/>
    <n v="467762"/>
    <x v="1"/>
    <x v="6"/>
    <x v="5"/>
    <s v="basketball"/>
    <s v="other-relative"/>
    <x v="1"/>
    <x v="0"/>
    <d v="2015-01-22T00:00:00"/>
    <x v="0"/>
    <x v="3"/>
    <x v="2"/>
    <x v="0"/>
    <x v="2"/>
    <s v="Arlington"/>
    <s v="4394 Oak St"/>
    <n v="10"/>
    <n v="1"/>
    <s v="?"/>
    <n v="2"/>
    <n v="2"/>
    <x v="2"/>
    <x v="401"/>
    <x v="560"/>
    <x v="547"/>
    <x v="138"/>
    <s v="Chevrolet"/>
    <s v="Malibu"/>
    <n v="2009"/>
    <s v="N"/>
    <n v="0"/>
  </r>
  <r>
    <n v="123"/>
    <n v="29"/>
    <n v="379268"/>
    <d v="2012-08-05T00:00:00"/>
    <x v="1"/>
    <s v="250/500"/>
    <x v="2"/>
    <x v="799"/>
    <n v="0"/>
    <n v="447188"/>
    <x v="1"/>
    <x v="4"/>
    <x v="1"/>
    <s v="chess"/>
    <s v="not-in-family"/>
    <x v="163"/>
    <x v="41"/>
    <d v="2015-01-14T00:00:00"/>
    <x v="0"/>
    <x v="2"/>
    <x v="1"/>
    <x v="4"/>
    <x v="5"/>
    <s v="Arlington"/>
    <s v="8368 Cherokee Ave"/>
    <n v="17"/>
    <n v="1"/>
    <s v="YES"/>
    <n v="1"/>
    <n v="0"/>
    <x v="0"/>
    <x v="651"/>
    <x v="515"/>
    <x v="44"/>
    <x v="628"/>
    <s v="Volkswagen"/>
    <s v="Jetta"/>
    <n v="2014"/>
    <s v="Y"/>
    <n v="0"/>
  </r>
  <r>
    <n v="267"/>
    <n v="46"/>
    <n v="362843"/>
    <d v="2004-08-09T00:00:00"/>
    <x v="0"/>
    <s v="250/500"/>
    <x v="1"/>
    <x v="800"/>
    <n v="0"/>
    <n v="469438"/>
    <x v="0"/>
    <x v="0"/>
    <x v="0"/>
    <s v="base-jumping"/>
    <s v="unmarried"/>
    <x v="286"/>
    <x v="0"/>
    <d v="2015-02-03T00:00:00"/>
    <x v="3"/>
    <x v="1"/>
    <x v="3"/>
    <x v="1"/>
    <x v="4"/>
    <s v="Arlington"/>
    <s v="4905 Best Lane"/>
    <n v="3"/>
    <n v="1"/>
    <s v="YES"/>
    <n v="2"/>
    <n v="3"/>
    <x v="0"/>
    <x v="172"/>
    <x v="91"/>
    <x v="292"/>
    <x v="96"/>
    <s v="Toyota"/>
    <s v="Camry"/>
    <n v="1995"/>
    <s v="N"/>
    <n v="0"/>
  </r>
  <r>
    <n v="290"/>
    <n v="42"/>
    <n v="135400"/>
    <d v="2014-01-20T00:00:00"/>
    <x v="1"/>
    <s v="500/1000"/>
    <x v="2"/>
    <x v="801"/>
    <n v="0"/>
    <n v="462519"/>
    <x v="0"/>
    <x v="4"/>
    <x v="1"/>
    <s v="kayaking"/>
    <s v="own-child"/>
    <x v="287"/>
    <x v="0"/>
    <d v="2015-01-20T00:00:00"/>
    <x v="0"/>
    <x v="2"/>
    <x v="1"/>
    <x v="4"/>
    <x v="4"/>
    <s v="Hillsdale"/>
    <s v="3618 Sky Ave"/>
    <n v="10"/>
    <n v="1"/>
    <s v="NO"/>
    <n v="0"/>
    <n v="1"/>
    <x v="2"/>
    <x v="652"/>
    <x v="258"/>
    <x v="254"/>
    <x v="14"/>
    <s v="Saab"/>
    <n v="95"/>
    <n v="2013"/>
    <s v="N"/>
    <n v="0"/>
  </r>
  <r>
    <n v="45"/>
    <n v="37"/>
    <n v="798579"/>
    <d v="2011-12-19T00:00:00"/>
    <x v="1"/>
    <s v="250/500"/>
    <x v="0"/>
    <x v="802"/>
    <n v="0"/>
    <n v="432534"/>
    <x v="0"/>
    <x v="6"/>
    <x v="5"/>
    <s v="dancing"/>
    <s v="wife"/>
    <x v="1"/>
    <x v="0"/>
    <d v="2015-01-01T00:00:00"/>
    <x v="0"/>
    <x v="0"/>
    <x v="0"/>
    <x v="2"/>
    <x v="0"/>
    <s v="Arlington"/>
    <s v="5459 MLK Ave"/>
    <n v="1"/>
    <n v="1"/>
    <s v="YES"/>
    <n v="0"/>
    <n v="1"/>
    <x v="0"/>
    <x v="321"/>
    <x v="561"/>
    <x v="548"/>
    <x v="304"/>
    <s v="Nissan"/>
    <s v="Pathfinder"/>
    <n v="2005"/>
    <s v="N"/>
    <n v="0"/>
  </r>
  <r>
    <n v="186"/>
    <n v="38"/>
    <n v="250833"/>
    <d v="2008-07-28T00:00:00"/>
    <x v="1"/>
    <s v="250/500"/>
    <x v="1"/>
    <x v="803"/>
    <n v="0"/>
    <n v="436467"/>
    <x v="1"/>
    <x v="7"/>
    <x v="9"/>
    <s v="dancing"/>
    <s v="unmarried"/>
    <x v="288"/>
    <x v="304"/>
    <d v="2015-02-02T00:00:00"/>
    <x v="2"/>
    <x v="2"/>
    <x v="1"/>
    <x v="4"/>
    <x v="2"/>
    <s v="Springfield"/>
    <s v="1371 Texas Lane"/>
    <n v="1"/>
    <n v="3"/>
    <s v="NO"/>
    <n v="2"/>
    <n v="3"/>
    <x v="1"/>
    <x v="653"/>
    <x v="287"/>
    <x v="120"/>
    <x v="301"/>
    <s v="Audi"/>
    <s v="A3"/>
    <n v="1995"/>
    <s v="N"/>
    <n v="0"/>
  </r>
  <r>
    <n v="135"/>
    <n v="34"/>
    <n v="824116"/>
    <d v="1998-05-05T00:00:00"/>
    <x v="2"/>
    <s v="250/500"/>
    <x v="1"/>
    <x v="804"/>
    <n v="0"/>
    <n v="465674"/>
    <x v="1"/>
    <x v="7"/>
    <x v="9"/>
    <s v="base-jumping"/>
    <s v="other-relative"/>
    <x v="1"/>
    <x v="305"/>
    <d v="2015-01-23T00:00:00"/>
    <x v="0"/>
    <x v="0"/>
    <x v="2"/>
    <x v="2"/>
    <x v="5"/>
    <s v="Northbend"/>
    <s v="2654 Embaracadero St"/>
    <n v="7"/>
    <n v="1"/>
    <s v="?"/>
    <n v="1"/>
    <n v="2"/>
    <x v="2"/>
    <x v="654"/>
    <x v="562"/>
    <x v="549"/>
    <x v="629"/>
    <s v="Audi"/>
    <s v="A3"/>
    <n v="2009"/>
    <s v="N"/>
    <n v="0"/>
  </r>
  <r>
    <n v="110"/>
    <n v="33"/>
    <n v="322613"/>
    <d v="1995-04-16T00:00:00"/>
    <x v="1"/>
    <s v="250/500"/>
    <x v="0"/>
    <x v="805"/>
    <n v="0"/>
    <n v="442389"/>
    <x v="0"/>
    <x v="2"/>
    <x v="6"/>
    <s v="bungie-jumping"/>
    <s v="husband"/>
    <x v="1"/>
    <x v="0"/>
    <d v="2015-01-26T00:00:00"/>
    <x v="0"/>
    <x v="2"/>
    <x v="0"/>
    <x v="4"/>
    <x v="1"/>
    <s v="Northbend"/>
    <s v="2123 Texas Ave"/>
    <n v="19"/>
    <n v="1"/>
    <s v="?"/>
    <n v="2"/>
    <n v="3"/>
    <x v="2"/>
    <x v="610"/>
    <x v="63"/>
    <x v="550"/>
    <x v="588"/>
    <s v="Saab"/>
    <n v="93"/>
    <n v="2015"/>
    <s v="Y"/>
    <n v="0"/>
  </r>
  <r>
    <n v="259"/>
    <n v="43"/>
    <n v="871305"/>
    <d v="1992-02-14T00:00:00"/>
    <x v="2"/>
    <s v="500/1000"/>
    <x v="1"/>
    <x v="806"/>
    <n v="0"/>
    <n v="471614"/>
    <x v="1"/>
    <x v="1"/>
    <x v="11"/>
    <s v="kayaking"/>
    <s v="own-child"/>
    <x v="1"/>
    <x v="306"/>
    <d v="2015-01-02T00:00:00"/>
    <x v="2"/>
    <x v="0"/>
    <x v="2"/>
    <x v="3"/>
    <x v="2"/>
    <s v="Northbend"/>
    <s v="4538 Flute Hwy"/>
    <n v="3"/>
    <n v="3"/>
    <s v="NO"/>
    <n v="0"/>
    <n v="2"/>
    <x v="0"/>
    <x v="211"/>
    <x v="3"/>
    <x v="3"/>
    <x v="204"/>
    <s v="Ford"/>
    <s v="Fusion"/>
    <n v="2012"/>
    <s v="N"/>
    <n v="0"/>
  </r>
  <r>
    <n v="114"/>
    <n v="30"/>
    <n v="488037"/>
    <d v="2007-07-11T00:00:00"/>
    <x v="0"/>
    <s v="250/500"/>
    <x v="0"/>
    <x v="807"/>
    <n v="0"/>
    <n v="442936"/>
    <x v="1"/>
    <x v="4"/>
    <x v="9"/>
    <s v="dancing"/>
    <s v="husband"/>
    <x v="1"/>
    <x v="307"/>
    <d v="2015-02-25T00:00:00"/>
    <x v="1"/>
    <x v="1"/>
    <x v="1"/>
    <x v="1"/>
    <x v="4"/>
    <s v="Arlington"/>
    <s v="4434 Weaver St"/>
    <n v="3"/>
    <n v="1"/>
    <s v="NO"/>
    <n v="0"/>
    <n v="3"/>
    <x v="0"/>
    <x v="434"/>
    <x v="388"/>
    <x v="27"/>
    <x v="630"/>
    <s v="Chevrolet"/>
    <s v="Malibu"/>
    <n v="2013"/>
    <s v="N"/>
    <n v="0"/>
  </r>
  <r>
    <n v="404"/>
    <n v="56"/>
    <n v="485813"/>
    <d v="2010-04-07T00:00:00"/>
    <x v="1"/>
    <s v="250/500"/>
    <x v="0"/>
    <x v="808"/>
    <n v="4000000"/>
    <n v="437944"/>
    <x v="1"/>
    <x v="4"/>
    <x v="10"/>
    <s v="cross-fit"/>
    <s v="not-in-family"/>
    <x v="1"/>
    <x v="308"/>
    <d v="2015-01-15T00:00:00"/>
    <x v="0"/>
    <x v="3"/>
    <x v="1"/>
    <x v="4"/>
    <x v="1"/>
    <s v="Hillsdale"/>
    <s v="2798 1st Ave"/>
    <n v="23"/>
    <n v="1"/>
    <s v="NO"/>
    <n v="2"/>
    <n v="0"/>
    <x v="0"/>
    <x v="34"/>
    <x v="224"/>
    <x v="35"/>
    <x v="393"/>
    <s v="Accura"/>
    <s v="MDX"/>
    <n v="2005"/>
    <s v="Y"/>
    <n v="0"/>
  </r>
  <r>
    <n v="282"/>
    <n v="48"/>
    <n v="886473"/>
    <d v="1991-03-10T00:00:00"/>
    <x v="0"/>
    <s v="500/1000"/>
    <x v="1"/>
    <x v="809"/>
    <n v="7000000"/>
    <n v="473705"/>
    <x v="1"/>
    <x v="0"/>
    <x v="5"/>
    <s v="video-games"/>
    <s v="husband"/>
    <x v="130"/>
    <x v="161"/>
    <d v="2015-02-09T00:00:00"/>
    <x v="1"/>
    <x v="1"/>
    <x v="1"/>
    <x v="1"/>
    <x v="4"/>
    <s v="Springfield"/>
    <s v="2809 Francis Lane"/>
    <n v="7"/>
    <n v="1"/>
    <s v="?"/>
    <n v="1"/>
    <n v="2"/>
    <x v="2"/>
    <x v="655"/>
    <x v="215"/>
    <x v="214"/>
    <x v="432"/>
    <s v="Accura"/>
    <s v="MDX"/>
    <n v="2013"/>
    <s v="N"/>
    <n v="0"/>
  </r>
  <r>
    <n v="57"/>
    <n v="25"/>
    <n v="907113"/>
    <d v="1996-01-20T00:00:00"/>
    <x v="2"/>
    <s v="500/1000"/>
    <x v="1"/>
    <x v="810"/>
    <n v="0"/>
    <n v="469363"/>
    <x v="1"/>
    <x v="4"/>
    <x v="4"/>
    <s v="dancing"/>
    <s v="own-child"/>
    <x v="98"/>
    <x v="167"/>
    <d v="2015-01-16T00:00:00"/>
    <x v="2"/>
    <x v="3"/>
    <x v="2"/>
    <x v="4"/>
    <x v="1"/>
    <s v="Riverwood"/>
    <s v="7281 Oak St"/>
    <n v="0"/>
    <n v="3"/>
    <s v="NO"/>
    <n v="0"/>
    <n v="1"/>
    <x v="0"/>
    <x v="656"/>
    <x v="563"/>
    <x v="551"/>
    <x v="631"/>
    <s v="Nissan"/>
    <s v="Maxima"/>
    <n v="2010"/>
    <s v="N"/>
    <n v="0"/>
  </r>
  <r>
    <n v="215"/>
    <n v="38"/>
    <n v="833321"/>
    <d v="2010-03-01T00:00:00"/>
    <x v="1"/>
    <s v="250/500"/>
    <x v="2"/>
    <x v="811"/>
    <n v="0"/>
    <n v="465376"/>
    <x v="1"/>
    <x v="1"/>
    <x v="0"/>
    <s v="camping"/>
    <s v="unmarried"/>
    <x v="1"/>
    <x v="0"/>
    <d v="2015-02-01T00:00:00"/>
    <x v="0"/>
    <x v="2"/>
    <x v="2"/>
    <x v="0"/>
    <x v="0"/>
    <s v="Arlington"/>
    <s v="9878 Washington Ave"/>
    <n v="10"/>
    <n v="1"/>
    <s v="?"/>
    <n v="0"/>
    <n v="1"/>
    <x v="2"/>
    <x v="657"/>
    <x v="564"/>
    <x v="452"/>
    <x v="500"/>
    <s v="Volkswagen"/>
    <s v="Passat"/>
    <n v="2008"/>
    <s v="N"/>
    <n v="0"/>
  </r>
  <r>
    <n v="140"/>
    <n v="30"/>
    <n v="521592"/>
    <d v="2014-06-15T00:00:00"/>
    <x v="2"/>
    <s v="100/300"/>
    <x v="2"/>
    <x v="812"/>
    <n v="0"/>
    <n v="438775"/>
    <x v="1"/>
    <x v="6"/>
    <x v="12"/>
    <s v="bungie-jumping"/>
    <s v="wife"/>
    <x v="289"/>
    <x v="0"/>
    <d v="2015-02-10T00:00:00"/>
    <x v="2"/>
    <x v="0"/>
    <x v="1"/>
    <x v="3"/>
    <x v="0"/>
    <s v="Columbus"/>
    <s v="2537 5th Ave"/>
    <n v="4"/>
    <n v="4"/>
    <s v="?"/>
    <n v="0"/>
    <n v="0"/>
    <x v="1"/>
    <x v="38"/>
    <x v="565"/>
    <x v="38"/>
    <x v="632"/>
    <s v="Nissan"/>
    <s v="Pathfinder"/>
    <n v="2006"/>
    <s v="N"/>
    <n v="0"/>
  </r>
  <r>
    <n v="250"/>
    <n v="42"/>
    <n v="254837"/>
    <d v="2004-11-25T00:00:00"/>
    <x v="1"/>
    <s v="100/300"/>
    <x v="2"/>
    <x v="813"/>
    <n v="0"/>
    <n v="457962"/>
    <x v="0"/>
    <x v="5"/>
    <x v="8"/>
    <s v="paintball"/>
    <s v="husband"/>
    <x v="219"/>
    <x v="309"/>
    <d v="2015-01-03T00:00:00"/>
    <x v="0"/>
    <x v="2"/>
    <x v="0"/>
    <x v="3"/>
    <x v="0"/>
    <s v="Columbus"/>
    <s v="8493 Apache Drive"/>
    <n v="16"/>
    <n v="1"/>
    <s v="?"/>
    <n v="1"/>
    <n v="1"/>
    <x v="1"/>
    <x v="658"/>
    <x v="264"/>
    <x v="259"/>
    <x v="633"/>
    <s v="Ford"/>
    <s v="Fusion"/>
    <n v="2009"/>
    <s v="Y"/>
    <n v="0"/>
  </r>
  <r>
    <n v="286"/>
    <n v="41"/>
    <n v="634499"/>
    <d v="2000-08-26T00:00:00"/>
    <x v="2"/>
    <s v="250/500"/>
    <x v="0"/>
    <x v="814"/>
    <n v="0"/>
    <n v="477947"/>
    <x v="0"/>
    <x v="6"/>
    <x v="5"/>
    <s v="paintball"/>
    <s v="wife"/>
    <x v="290"/>
    <x v="0"/>
    <d v="2015-01-01T00:00:00"/>
    <x v="1"/>
    <x v="1"/>
    <x v="3"/>
    <x v="0"/>
    <x v="4"/>
    <s v="Northbend"/>
    <s v="2878 Britain Hwy"/>
    <n v="3"/>
    <n v="1"/>
    <s v="YES"/>
    <n v="2"/>
    <n v="0"/>
    <x v="1"/>
    <x v="659"/>
    <x v="399"/>
    <x v="125"/>
    <x v="129"/>
    <s v="Chevrolet"/>
    <s v="Malibu"/>
    <n v="2009"/>
    <s v="N"/>
    <n v="0"/>
  </r>
  <r>
    <n v="356"/>
    <n v="47"/>
    <n v="574707"/>
    <d v="2005-08-23T00:00:00"/>
    <x v="1"/>
    <s v="250/500"/>
    <x v="1"/>
    <x v="815"/>
    <n v="0"/>
    <n v="431104"/>
    <x v="0"/>
    <x v="5"/>
    <x v="5"/>
    <s v="camping"/>
    <s v="husband"/>
    <x v="1"/>
    <x v="0"/>
    <d v="2015-02-23T00:00:00"/>
    <x v="0"/>
    <x v="0"/>
    <x v="1"/>
    <x v="3"/>
    <x v="0"/>
    <s v="Columbus"/>
    <s v="2862 Tree Ridge"/>
    <n v="5"/>
    <n v="1"/>
    <s v="YES"/>
    <n v="0"/>
    <n v="3"/>
    <x v="1"/>
    <x v="242"/>
    <x v="228"/>
    <x v="225"/>
    <x v="237"/>
    <s v="Dodge"/>
    <s v="RAM"/>
    <n v="2009"/>
    <s v="N"/>
    <n v="0"/>
  </r>
  <r>
    <n v="65"/>
    <n v="29"/>
    <n v="476839"/>
    <d v="1990-08-09T00:00:00"/>
    <x v="2"/>
    <s v="250/500"/>
    <x v="0"/>
    <x v="816"/>
    <n v="0"/>
    <n v="456570"/>
    <x v="0"/>
    <x v="5"/>
    <x v="6"/>
    <s v="basketball"/>
    <s v="own-child"/>
    <x v="1"/>
    <x v="0"/>
    <d v="2015-01-28T00:00:00"/>
    <x v="1"/>
    <x v="1"/>
    <x v="3"/>
    <x v="1"/>
    <x v="1"/>
    <s v="Hillsdale"/>
    <s v="4453 Best Ave"/>
    <n v="14"/>
    <n v="1"/>
    <s v="?"/>
    <n v="0"/>
    <n v="0"/>
    <x v="1"/>
    <x v="206"/>
    <x v="566"/>
    <x v="552"/>
    <x v="13"/>
    <s v="Audi"/>
    <s v="A5"/>
    <n v="1999"/>
    <s v="N"/>
    <n v="0"/>
  </r>
  <r>
    <n v="187"/>
    <n v="34"/>
    <n v="149601"/>
    <d v="2003-03-28T00:00:00"/>
    <x v="1"/>
    <s v="500/1000"/>
    <x v="2"/>
    <x v="817"/>
    <n v="0"/>
    <n v="612986"/>
    <x v="1"/>
    <x v="1"/>
    <x v="1"/>
    <s v="polo"/>
    <s v="not-in-family"/>
    <x v="291"/>
    <x v="0"/>
    <d v="2015-02-22T00:00:00"/>
    <x v="2"/>
    <x v="0"/>
    <x v="1"/>
    <x v="2"/>
    <x v="2"/>
    <s v="Arlington"/>
    <s v="5191 4th St"/>
    <n v="7"/>
    <n v="3"/>
    <s v="?"/>
    <n v="0"/>
    <n v="0"/>
    <x v="1"/>
    <x v="660"/>
    <x v="567"/>
    <x v="553"/>
    <x v="634"/>
    <s v="Nissan"/>
    <s v="Pathfinder"/>
    <n v="2011"/>
    <s v="N"/>
    <n v="0"/>
  </r>
  <r>
    <n v="386"/>
    <n v="53"/>
    <n v="630683"/>
    <d v="2007-10-23T00:00:00"/>
    <x v="0"/>
    <s v="250/500"/>
    <x v="2"/>
    <x v="818"/>
    <n v="0"/>
    <n v="615730"/>
    <x v="0"/>
    <x v="7"/>
    <x v="0"/>
    <s v="camping"/>
    <s v="not-in-family"/>
    <x v="292"/>
    <x v="0"/>
    <d v="2015-01-03T00:00:00"/>
    <x v="0"/>
    <x v="3"/>
    <x v="1"/>
    <x v="0"/>
    <x v="4"/>
    <s v="Northbend"/>
    <s v="1364 Best St"/>
    <n v="16"/>
    <n v="1"/>
    <s v="?"/>
    <n v="2"/>
    <n v="3"/>
    <x v="0"/>
    <x v="605"/>
    <x v="568"/>
    <x v="517"/>
    <x v="635"/>
    <s v="Honda"/>
    <s v="Civic"/>
    <n v="2006"/>
    <s v="N"/>
    <n v="0"/>
  </r>
  <r>
    <n v="197"/>
    <n v="41"/>
    <n v="500639"/>
    <d v="1996-06-27T00:00:00"/>
    <x v="0"/>
    <s v="500/1000"/>
    <x v="0"/>
    <x v="819"/>
    <n v="0"/>
    <n v="478640"/>
    <x v="1"/>
    <x v="1"/>
    <x v="5"/>
    <s v="basketball"/>
    <s v="not-in-family"/>
    <x v="1"/>
    <x v="270"/>
    <d v="2015-01-10T00:00:00"/>
    <x v="0"/>
    <x v="3"/>
    <x v="0"/>
    <x v="0"/>
    <x v="5"/>
    <s v="Northbrook"/>
    <s v="8946 2nd Drive"/>
    <n v="6"/>
    <n v="1"/>
    <s v="NO"/>
    <n v="2"/>
    <n v="2"/>
    <x v="0"/>
    <x v="474"/>
    <x v="418"/>
    <x v="408"/>
    <x v="454"/>
    <s v="Volkswagen"/>
    <s v="Jetta"/>
    <n v="1997"/>
    <s v="Y"/>
    <n v="0"/>
  </r>
  <r>
    <n v="166"/>
    <n v="37"/>
    <n v="352120"/>
    <d v="1994-12-11T00:00:00"/>
    <x v="1"/>
    <s v="250/500"/>
    <x v="2"/>
    <x v="820"/>
    <n v="0"/>
    <n v="470510"/>
    <x v="1"/>
    <x v="0"/>
    <x v="0"/>
    <s v="kayaking"/>
    <s v="not-in-family"/>
    <x v="1"/>
    <x v="0"/>
    <d v="2015-01-25T00:00:00"/>
    <x v="0"/>
    <x v="2"/>
    <x v="2"/>
    <x v="4"/>
    <x v="7"/>
    <s v="Riverwood"/>
    <s v="3726 MLK Hwy"/>
    <n v="10"/>
    <n v="1"/>
    <s v="YES"/>
    <n v="1"/>
    <n v="1"/>
    <x v="2"/>
    <x v="82"/>
    <x v="569"/>
    <x v="554"/>
    <x v="636"/>
    <s v="Ford"/>
    <s v="F150"/>
    <n v="2001"/>
    <s v="N"/>
    <n v="0"/>
  </r>
  <r>
    <n v="293"/>
    <n v="49"/>
    <n v="569245"/>
    <d v="1995-12-05T00:00:00"/>
    <x v="2"/>
    <s v="100/300"/>
    <x v="1"/>
    <x v="821"/>
    <n v="0"/>
    <n v="439360"/>
    <x v="1"/>
    <x v="7"/>
    <x v="10"/>
    <s v="skydiving"/>
    <s v="husband"/>
    <x v="293"/>
    <x v="0"/>
    <d v="2015-01-10T00:00:00"/>
    <x v="0"/>
    <x v="3"/>
    <x v="2"/>
    <x v="0"/>
    <x v="0"/>
    <s v="Riverwood"/>
    <s v="2820 Britain St"/>
    <n v="19"/>
    <n v="1"/>
    <s v="?"/>
    <n v="1"/>
    <n v="1"/>
    <x v="1"/>
    <x v="661"/>
    <x v="570"/>
    <x v="555"/>
    <x v="637"/>
    <s v="Volkswagen"/>
    <s v="Passat"/>
    <n v="2002"/>
    <s v="N"/>
    <n v="0"/>
  </r>
  <r>
    <n v="179"/>
    <n v="32"/>
    <n v="907012"/>
    <d v="1996-12-15T00:00:00"/>
    <x v="0"/>
    <s v="500/1000"/>
    <x v="1"/>
    <x v="822"/>
    <n v="0"/>
    <n v="440251"/>
    <x v="1"/>
    <x v="1"/>
    <x v="7"/>
    <s v="movies"/>
    <s v="own-child"/>
    <x v="1"/>
    <x v="0"/>
    <d v="2015-01-28T00:00:00"/>
    <x v="0"/>
    <x v="3"/>
    <x v="1"/>
    <x v="2"/>
    <x v="2"/>
    <s v="Arlington"/>
    <s v="2646 MLK Drive"/>
    <n v="10"/>
    <n v="1"/>
    <s v="?"/>
    <n v="0"/>
    <n v="1"/>
    <x v="1"/>
    <x v="34"/>
    <x v="226"/>
    <x v="224"/>
    <x v="638"/>
    <s v="Suburu"/>
    <s v="Impreza"/>
    <n v="2006"/>
    <s v="N"/>
    <n v="0"/>
  </r>
  <r>
    <n v="76"/>
    <n v="24"/>
    <n v="700074"/>
    <d v="2011-06-06T00:00:00"/>
    <x v="0"/>
    <s v="250/500"/>
    <x v="0"/>
    <x v="823"/>
    <n v="0"/>
    <n v="600313"/>
    <x v="1"/>
    <x v="0"/>
    <x v="7"/>
    <s v="paintball"/>
    <s v="husband"/>
    <x v="1"/>
    <x v="0"/>
    <d v="2015-02-18T00:00:00"/>
    <x v="2"/>
    <x v="0"/>
    <x v="2"/>
    <x v="4"/>
    <x v="4"/>
    <s v="Riverwood"/>
    <s v="6256 Elm St"/>
    <n v="6"/>
    <n v="3"/>
    <s v="NO"/>
    <n v="1"/>
    <n v="1"/>
    <x v="1"/>
    <x v="105"/>
    <x v="519"/>
    <x v="515"/>
    <x v="107"/>
    <s v="Suburu"/>
    <s v="Forrestor"/>
    <n v="1997"/>
    <s v="N"/>
    <n v="0"/>
  </r>
  <r>
    <n v="105"/>
    <n v="28"/>
    <n v="866805"/>
    <d v="1995-12-13T00:00:00"/>
    <x v="0"/>
    <s v="250/500"/>
    <x v="2"/>
    <x v="824"/>
    <n v="0"/>
    <n v="452216"/>
    <x v="1"/>
    <x v="2"/>
    <x v="5"/>
    <s v="golf"/>
    <s v="own-child"/>
    <x v="1"/>
    <x v="0"/>
    <d v="2015-01-24T00:00:00"/>
    <x v="2"/>
    <x v="2"/>
    <x v="0"/>
    <x v="2"/>
    <x v="0"/>
    <s v="Riverwood"/>
    <s v="9724 Maple St"/>
    <n v="12"/>
    <n v="3"/>
    <s v="NO"/>
    <n v="2"/>
    <n v="2"/>
    <x v="2"/>
    <x v="537"/>
    <x v="274"/>
    <x v="270"/>
    <x v="639"/>
    <s v="Audi"/>
    <s v="A5"/>
    <n v="1995"/>
    <s v="N"/>
    <n v="0"/>
  </r>
  <r>
    <n v="97"/>
    <n v="26"/>
    <n v="951863"/>
    <d v="1997-10-28T00:00:00"/>
    <x v="0"/>
    <s v="250/500"/>
    <x v="0"/>
    <x v="825"/>
    <n v="0"/>
    <n v="478532"/>
    <x v="0"/>
    <x v="4"/>
    <x v="9"/>
    <s v="chess"/>
    <s v="unmarried"/>
    <x v="1"/>
    <x v="310"/>
    <d v="2015-01-20T00:00:00"/>
    <x v="2"/>
    <x v="0"/>
    <x v="2"/>
    <x v="3"/>
    <x v="5"/>
    <s v="Riverwood"/>
    <s v="7397 4th Drive"/>
    <n v="10"/>
    <n v="3"/>
    <s v="YES"/>
    <n v="2"/>
    <n v="3"/>
    <x v="2"/>
    <x v="662"/>
    <x v="571"/>
    <x v="556"/>
    <x v="640"/>
    <s v="Jeep"/>
    <s v="Wrangler"/>
    <n v="2006"/>
    <s v="Y"/>
    <n v="0"/>
  </r>
  <r>
    <n v="148"/>
    <n v="36"/>
    <n v="211578"/>
    <d v="1996-01-04T00:00:00"/>
    <x v="2"/>
    <s v="500/1000"/>
    <x v="0"/>
    <x v="826"/>
    <n v="5000000"/>
    <n v="616929"/>
    <x v="1"/>
    <x v="0"/>
    <x v="12"/>
    <s v="hiking"/>
    <s v="own-child"/>
    <x v="205"/>
    <x v="0"/>
    <d v="2015-01-10T00:00:00"/>
    <x v="0"/>
    <x v="0"/>
    <x v="2"/>
    <x v="0"/>
    <x v="7"/>
    <s v="Northbrook"/>
    <s v="3488 Flute Lane"/>
    <n v="0"/>
    <n v="1"/>
    <s v="NO"/>
    <n v="2"/>
    <n v="0"/>
    <x v="2"/>
    <x v="663"/>
    <x v="168"/>
    <x v="172"/>
    <x v="641"/>
    <s v="Dodge"/>
    <s v="Neon"/>
    <n v="2009"/>
    <s v="N"/>
    <n v="0"/>
  </r>
  <r>
    <n v="77"/>
    <n v="26"/>
    <n v="357394"/>
    <d v="2008-05-09T00:00:00"/>
    <x v="2"/>
    <s v="250/500"/>
    <x v="1"/>
    <x v="827"/>
    <n v="0"/>
    <n v="620207"/>
    <x v="0"/>
    <x v="7"/>
    <x v="8"/>
    <s v="movies"/>
    <s v="other-relative"/>
    <x v="23"/>
    <x v="0"/>
    <d v="2015-01-07T00:00:00"/>
    <x v="2"/>
    <x v="2"/>
    <x v="0"/>
    <x v="0"/>
    <x v="2"/>
    <s v="Hillsdale"/>
    <s v="9082 3rd Lane"/>
    <n v="12"/>
    <n v="3"/>
    <s v="YES"/>
    <n v="2"/>
    <n v="0"/>
    <x v="1"/>
    <x v="664"/>
    <x v="572"/>
    <x v="45"/>
    <x v="46"/>
    <s v="Audi"/>
    <s v="A5"/>
    <n v="2009"/>
    <s v="Y"/>
    <n v="0"/>
  </r>
  <r>
    <n v="295"/>
    <n v="46"/>
    <n v="863749"/>
    <d v="2009-12-05T00:00:00"/>
    <x v="1"/>
    <s v="250/500"/>
    <x v="2"/>
    <x v="828"/>
    <n v="0"/>
    <n v="605743"/>
    <x v="1"/>
    <x v="7"/>
    <x v="5"/>
    <s v="paintball"/>
    <s v="own-child"/>
    <x v="196"/>
    <x v="74"/>
    <d v="2015-01-16T00:00:00"/>
    <x v="1"/>
    <x v="1"/>
    <x v="1"/>
    <x v="1"/>
    <x v="1"/>
    <s v="Arlington"/>
    <s v="1941 5th Ridge"/>
    <n v="10"/>
    <n v="1"/>
    <s v="YES"/>
    <n v="1"/>
    <n v="3"/>
    <x v="0"/>
    <x v="665"/>
    <x v="573"/>
    <x v="557"/>
    <x v="642"/>
    <s v="Nissan"/>
    <s v="Pathfinder"/>
    <n v="2007"/>
    <s v="N"/>
    <n v="0"/>
  </r>
  <r>
    <n v="126"/>
    <n v="28"/>
    <n v="596914"/>
    <d v="1992-01-05T00:00:00"/>
    <x v="1"/>
    <s v="250/500"/>
    <x v="2"/>
    <x v="829"/>
    <n v="0"/>
    <n v="472814"/>
    <x v="1"/>
    <x v="7"/>
    <x v="1"/>
    <s v="skydiving"/>
    <s v="other-relative"/>
    <x v="1"/>
    <x v="0"/>
    <d v="2015-01-01T00:00:00"/>
    <x v="2"/>
    <x v="2"/>
    <x v="2"/>
    <x v="0"/>
    <x v="4"/>
    <s v="Northbend"/>
    <s v="5333 MLK Lane"/>
    <n v="3"/>
    <n v="4"/>
    <s v="NO"/>
    <n v="0"/>
    <n v="1"/>
    <x v="1"/>
    <x v="666"/>
    <x v="574"/>
    <x v="558"/>
    <x v="643"/>
    <s v="Ford"/>
    <s v="F150"/>
    <n v="2011"/>
    <s v="N"/>
    <n v="0"/>
  </r>
  <r>
    <n v="132"/>
    <n v="32"/>
    <n v="684653"/>
    <d v="1997-11-15T00:00:00"/>
    <x v="0"/>
    <s v="250/500"/>
    <x v="1"/>
    <x v="830"/>
    <n v="0"/>
    <n v="464362"/>
    <x v="0"/>
    <x v="1"/>
    <x v="6"/>
    <s v="reading"/>
    <s v="wife"/>
    <x v="294"/>
    <x v="311"/>
    <d v="2015-01-07T00:00:00"/>
    <x v="1"/>
    <x v="1"/>
    <x v="1"/>
    <x v="0"/>
    <x v="0"/>
    <s v="Riverwood"/>
    <s v="4577 Sky Hwy"/>
    <n v="21"/>
    <n v="1"/>
    <s v="YES"/>
    <n v="1"/>
    <n v="1"/>
    <x v="0"/>
    <x v="95"/>
    <x v="13"/>
    <x v="559"/>
    <x v="149"/>
    <s v="Suburu"/>
    <s v="Legacy"/>
    <n v="2005"/>
    <s v="N"/>
    <n v="0"/>
  </r>
  <r>
    <n v="370"/>
    <n v="55"/>
    <n v="528259"/>
    <d v="2012-12-22T00:00:00"/>
    <x v="1"/>
    <s v="500/1000"/>
    <x v="1"/>
    <x v="831"/>
    <n v="7000000"/>
    <n v="456203"/>
    <x v="0"/>
    <x v="7"/>
    <x v="6"/>
    <s v="basketball"/>
    <s v="wife"/>
    <x v="1"/>
    <x v="312"/>
    <d v="2015-02-17T00:00:00"/>
    <x v="1"/>
    <x v="1"/>
    <x v="1"/>
    <x v="1"/>
    <x v="5"/>
    <s v="Northbrook"/>
    <s v="4814 Lincoln Lane"/>
    <n v="6"/>
    <n v="1"/>
    <s v="?"/>
    <n v="0"/>
    <n v="2"/>
    <x v="1"/>
    <x v="667"/>
    <x v="91"/>
    <x v="560"/>
    <x v="589"/>
    <s v="Mercedes"/>
    <s v="ML350"/>
    <n v="2015"/>
    <s v="N"/>
    <n v="0"/>
  </r>
  <r>
    <n v="257"/>
    <n v="43"/>
    <n v="797636"/>
    <d v="1992-05-19T00:00:00"/>
    <x v="1"/>
    <s v="100/300"/>
    <x v="0"/>
    <x v="832"/>
    <n v="0"/>
    <n v="468984"/>
    <x v="1"/>
    <x v="7"/>
    <x v="10"/>
    <s v="kayaking"/>
    <s v="other-relative"/>
    <x v="119"/>
    <x v="0"/>
    <d v="2015-02-26T00:00:00"/>
    <x v="0"/>
    <x v="2"/>
    <x v="2"/>
    <x v="0"/>
    <x v="1"/>
    <s v="Northbend"/>
    <s v="2381 1st Hwy"/>
    <n v="0"/>
    <n v="1"/>
    <s v="NO"/>
    <n v="0"/>
    <n v="1"/>
    <x v="0"/>
    <x v="668"/>
    <x v="575"/>
    <x v="561"/>
    <x v="644"/>
    <s v="Nissan"/>
    <s v="Pathfinder"/>
    <n v="2006"/>
    <s v="N"/>
    <n v="0"/>
  </r>
  <r>
    <n v="9"/>
    <n v="24"/>
    <n v="326180"/>
    <d v="2002-05-25T00:00:00"/>
    <x v="2"/>
    <s v="100/300"/>
    <x v="1"/>
    <x v="833"/>
    <n v="0"/>
    <n v="473349"/>
    <x v="1"/>
    <x v="1"/>
    <x v="1"/>
    <s v="golf"/>
    <s v="other-relative"/>
    <x v="187"/>
    <x v="130"/>
    <d v="2015-01-31T00:00:00"/>
    <x v="1"/>
    <x v="1"/>
    <x v="3"/>
    <x v="1"/>
    <x v="5"/>
    <s v="Arlington"/>
    <s v="6939 3rd Hwy"/>
    <n v="6"/>
    <n v="1"/>
    <s v="NO"/>
    <n v="0"/>
    <n v="3"/>
    <x v="0"/>
    <x v="161"/>
    <x v="576"/>
    <x v="562"/>
    <x v="261"/>
    <s v="Audi"/>
    <s v="A5"/>
    <n v="2001"/>
    <s v="Y"/>
    <n v="0"/>
  </r>
  <r>
    <n v="185"/>
    <n v="34"/>
    <n v="620075"/>
    <d v="2010-04-21T00:00:00"/>
    <x v="0"/>
    <s v="250/500"/>
    <x v="2"/>
    <x v="834"/>
    <n v="0"/>
    <n v="474771"/>
    <x v="1"/>
    <x v="1"/>
    <x v="3"/>
    <s v="movies"/>
    <s v="husband"/>
    <x v="1"/>
    <x v="0"/>
    <d v="2015-02-27T00:00:00"/>
    <x v="2"/>
    <x v="0"/>
    <x v="0"/>
    <x v="2"/>
    <x v="0"/>
    <s v="Arlington"/>
    <s v="5269 Flute Hwy"/>
    <n v="20"/>
    <n v="3"/>
    <s v="YES"/>
    <n v="1"/>
    <n v="1"/>
    <x v="1"/>
    <x v="669"/>
    <x v="577"/>
    <x v="563"/>
    <x v="645"/>
    <s v="BMW"/>
    <s v="M5"/>
    <n v="2000"/>
    <s v="Y"/>
    <n v="0"/>
  </r>
  <r>
    <n v="234"/>
    <n v="43"/>
    <n v="965187"/>
    <d v="1990-03-26T00:00:00"/>
    <x v="0"/>
    <s v="250/500"/>
    <x v="2"/>
    <x v="835"/>
    <n v="0"/>
    <n v="448294"/>
    <x v="0"/>
    <x v="2"/>
    <x v="9"/>
    <s v="reading"/>
    <s v="own-child"/>
    <x v="1"/>
    <x v="313"/>
    <d v="2015-03-01T00:00:00"/>
    <x v="0"/>
    <x v="2"/>
    <x v="0"/>
    <x v="0"/>
    <x v="0"/>
    <s v="Northbrook"/>
    <s v="7197 2nd Drive"/>
    <n v="4"/>
    <n v="1"/>
    <s v="NO"/>
    <n v="2"/>
    <n v="2"/>
    <x v="0"/>
    <x v="670"/>
    <x v="578"/>
    <x v="564"/>
    <x v="646"/>
    <s v="Dodge"/>
    <s v="Neon"/>
    <n v="2011"/>
    <s v="N"/>
    <n v="0"/>
  </r>
  <r>
    <n v="253"/>
    <n v="44"/>
    <n v="516182"/>
    <d v="2007-05-12T00:00:00"/>
    <x v="0"/>
    <s v="100/300"/>
    <x v="1"/>
    <x v="836"/>
    <n v="0"/>
    <n v="606606"/>
    <x v="1"/>
    <x v="5"/>
    <x v="13"/>
    <s v="golf"/>
    <s v="own-child"/>
    <x v="295"/>
    <x v="0"/>
    <d v="2015-02-13T00:00:00"/>
    <x v="3"/>
    <x v="1"/>
    <x v="3"/>
    <x v="1"/>
    <x v="0"/>
    <s v="Arlington"/>
    <s v="1741 Best Ridge"/>
    <n v="9"/>
    <n v="1"/>
    <s v="NO"/>
    <n v="0"/>
    <n v="3"/>
    <x v="1"/>
    <x v="94"/>
    <x v="252"/>
    <x v="565"/>
    <x v="97"/>
    <s v="Chevrolet"/>
    <s v="Malibu"/>
    <n v="1998"/>
    <s v="N"/>
    <n v="0"/>
  </r>
  <r>
    <n v="233"/>
    <n v="39"/>
    <n v="728839"/>
    <d v="2001-01-02T00:00:00"/>
    <x v="0"/>
    <s v="500/1000"/>
    <x v="1"/>
    <x v="837"/>
    <n v="0"/>
    <n v="605220"/>
    <x v="0"/>
    <x v="7"/>
    <x v="0"/>
    <s v="reading"/>
    <s v="unmarried"/>
    <x v="1"/>
    <x v="0"/>
    <d v="2015-01-08T00:00:00"/>
    <x v="2"/>
    <x v="2"/>
    <x v="1"/>
    <x v="2"/>
    <x v="0"/>
    <s v="Northbrook"/>
    <s v="9148 4th Hwy"/>
    <n v="20"/>
    <n v="3"/>
    <s v="?"/>
    <n v="1"/>
    <n v="0"/>
    <x v="0"/>
    <x v="671"/>
    <x v="579"/>
    <x v="423"/>
    <x v="76"/>
    <s v="Saab"/>
    <n v="95"/>
    <n v="1999"/>
    <s v="N"/>
    <n v="0"/>
  </r>
  <r>
    <n v="274"/>
    <n v="44"/>
    <n v="771509"/>
    <d v="2006-08-10T00:00:00"/>
    <x v="1"/>
    <s v="500/1000"/>
    <x v="2"/>
    <x v="838"/>
    <n v="0"/>
    <n v="466612"/>
    <x v="1"/>
    <x v="7"/>
    <x v="4"/>
    <s v="reading"/>
    <s v="husband"/>
    <x v="1"/>
    <x v="0"/>
    <d v="2015-02-05T00:00:00"/>
    <x v="1"/>
    <x v="1"/>
    <x v="1"/>
    <x v="0"/>
    <x v="4"/>
    <s v="Springfield"/>
    <s v="4279 Solo Drive"/>
    <n v="7"/>
    <n v="1"/>
    <s v="NO"/>
    <n v="2"/>
    <n v="1"/>
    <x v="1"/>
    <x v="672"/>
    <x v="64"/>
    <x v="65"/>
    <x v="647"/>
    <s v="BMW"/>
    <s v="X5"/>
    <n v="2000"/>
    <s v="N"/>
    <n v="0"/>
  </r>
  <r>
    <n v="297"/>
    <n v="48"/>
    <n v="264221"/>
    <d v="2014-07-28T00:00:00"/>
    <x v="2"/>
    <s v="500/1000"/>
    <x v="0"/>
    <x v="839"/>
    <n v="0"/>
    <n v="463331"/>
    <x v="0"/>
    <x v="4"/>
    <x v="9"/>
    <s v="camping"/>
    <s v="wife"/>
    <x v="1"/>
    <x v="314"/>
    <d v="2015-02-20T00:00:00"/>
    <x v="2"/>
    <x v="3"/>
    <x v="0"/>
    <x v="3"/>
    <x v="2"/>
    <s v="Springfield"/>
    <s v="9177 Texas Ave"/>
    <n v="18"/>
    <n v="3"/>
    <s v="?"/>
    <n v="0"/>
    <n v="2"/>
    <x v="1"/>
    <x v="673"/>
    <x v="409"/>
    <x v="44"/>
    <x v="648"/>
    <s v="Toyota"/>
    <s v="Corolla"/>
    <n v="2002"/>
    <s v="Y"/>
    <n v="0"/>
  </r>
  <r>
    <n v="273"/>
    <n v="47"/>
    <n v="602704"/>
    <d v="2011-09-27T00:00:00"/>
    <x v="0"/>
    <s v="500/1000"/>
    <x v="0"/>
    <x v="840"/>
    <n v="0"/>
    <n v="457843"/>
    <x v="1"/>
    <x v="2"/>
    <x v="5"/>
    <s v="video-games"/>
    <s v="own-child"/>
    <x v="37"/>
    <x v="0"/>
    <d v="2015-01-24T00:00:00"/>
    <x v="2"/>
    <x v="0"/>
    <x v="1"/>
    <x v="0"/>
    <x v="1"/>
    <s v="Northbrook"/>
    <s v="5969 Francis St"/>
    <n v="0"/>
    <n v="3"/>
    <s v="NO"/>
    <n v="1"/>
    <n v="3"/>
    <x v="1"/>
    <x v="674"/>
    <x v="580"/>
    <x v="566"/>
    <x v="649"/>
    <s v="Jeep"/>
    <s v="Wrangler"/>
    <n v="2014"/>
    <s v="N"/>
    <n v="0"/>
  </r>
  <r>
    <n v="147"/>
    <n v="37"/>
    <n v="672416"/>
    <d v="2013-04-20T00:00:00"/>
    <x v="1"/>
    <s v="500/1000"/>
    <x v="1"/>
    <x v="841"/>
    <n v="0"/>
    <n v="609226"/>
    <x v="1"/>
    <x v="4"/>
    <x v="3"/>
    <s v="chess"/>
    <s v="own-child"/>
    <x v="1"/>
    <x v="0"/>
    <d v="2015-01-31T00:00:00"/>
    <x v="2"/>
    <x v="0"/>
    <x v="0"/>
    <x v="4"/>
    <x v="0"/>
    <s v="Columbus"/>
    <s v="9942 Tree Ave"/>
    <n v="11"/>
    <n v="3"/>
    <s v="?"/>
    <n v="0"/>
    <n v="1"/>
    <x v="1"/>
    <x v="574"/>
    <x v="501"/>
    <x v="567"/>
    <x v="650"/>
    <s v="Ford"/>
    <s v="Fusion"/>
    <n v="2015"/>
    <s v="Y"/>
    <n v="0"/>
  </r>
  <r>
    <n v="285"/>
    <n v="42"/>
    <n v="545506"/>
    <d v="1991-03-20T00:00:00"/>
    <x v="1"/>
    <s v="100/300"/>
    <x v="2"/>
    <x v="831"/>
    <n v="0"/>
    <n v="452942"/>
    <x v="0"/>
    <x v="2"/>
    <x v="7"/>
    <s v="golf"/>
    <s v="not-in-family"/>
    <x v="98"/>
    <x v="315"/>
    <d v="2015-01-23T00:00:00"/>
    <x v="0"/>
    <x v="0"/>
    <x v="2"/>
    <x v="2"/>
    <x v="1"/>
    <s v="Hillsdale"/>
    <s v="5474 Weaver Hwy"/>
    <n v="13"/>
    <n v="1"/>
    <s v="NO"/>
    <n v="0"/>
    <n v="3"/>
    <x v="1"/>
    <x v="270"/>
    <x v="581"/>
    <x v="138"/>
    <x v="651"/>
    <s v="Toyota"/>
    <s v="Corolla"/>
    <n v="2005"/>
    <s v="N"/>
    <n v="0"/>
  </r>
  <r>
    <n v="289"/>
    <n v="43"/>
    <n v="777533"/>
    <d v="2002-12-21T00:00:00"/>
    <x v="0"/>
    <s v="500/1000"/>
    <x v="0"/>
    <x v="842"/>
    <n v="0"/>
    <n v="609390"/>
    <x v="1"/>
    <x v="2"/>
    <x v="2"/>
    <s v="base-jumping"/>
    <s v="not-in-family"/>
    <x v="1"/>
    <x v="0"/>
    <d v="2015-01-11T00:00:00"/>
    <x v="2"/>
    <x v="0"/>
    <x v="1"/>
    <x v="2"/>
    <x v="2"/>
    <s v="Riverwood"/>
    <s v="1102 Apache Hwy"/>
    <n v="19"/>
    <n v="3"/>
    <s v="YES"/>
    <n v="1"/>
    <n v="3"/>
    <x v="1"/>
    <x v="675"/>
    <x v="582"/>
    <x v="568"/>
    <x v="652"/>
    <s v="Jeep"/>
    <s v="Wrangler"/>
    <n v="2010"/>
    <s v="N"/>
    <n v="0"/>
  </r>
  <r>
    <n v="427"/>
    <n v="60"/>
    <n v="953334"/>
    <d v="2005-12-03T00:00:00"/>
    <x v="1"/>
    <s v="100/300"/>
    <x v="0"/>
    <x v="843"/>
    <n v="7000000"/>
    <n v="446608"/>
    <x v="0"/>
    <x v="0"/>
    <x v="0"/>
    <s v="board-games"/>
    <s v="own-child"/>
    <x v="1"/>
    <x v="316"/>
    <d v="2015-02-20T00:00:00"/>
    <x v="0"/>
    <x v="0"/>
    <x v="0"/>
    <x v="4"/>
    <x v="2"/>
    <s v="Springfield"/>
    <s v="9214 Texas Drive"/>
    <n v="23"/>
    <n v="1"/>
    <s v="YES"/>
    <n v="1"/>
    <n v="2"/>
    <x v="0"/>
    <x v="676"/>
    <x v="197"/>
    <x v="569"/>
    <x v="653"/>
    <s v="Volkswagen"/>
    <s v="Jetta"/>
    <n v="2004"/>
    <s v="Y"/>
    <n v="0"/>
  </r>
  <r>
    <n v="380"/>
    <n v="53"/>
    <n v="369781"/>
    <d v="2011-05-25T00:00:00"/>
    <x v="2"/>
    <s v="250/500"/>
    <x v="1"/>
    <x v="844"/>
    <n v="6000000"/>
    <n v="602500"/>
    <x v="0"/>
    <x v="2"/>
    <x v="7"/>
    <s v="bungie-jumping"/>
    <s v="wife"/>
    <x v="1"/>
    <x v="0"/>
    <d v="2015-02-24T00:00:00"/>
    <x v="3"/>
    <x v="1"/>
    <x v="3"/>
    <x v="0"/>
    <x v="5"/>
    <s v="Northbend"/>
    <s v="8991 Texas Hwy"/>
    <n v="23"/>
    <n v="1"/>
    <s v="NO"/>
    <n v="0"/>
    <n v="3"/>
    <x v="2"/>
    <x v="677"/>
    <x v="583"/>
    <x v="570"/>
    <x v="654"/>
    <s v="Saab"/>
    <n v="93"/>
    <n v="2001"/>
    <s v="N"/>
    <n v="0"/>
  </r>
  <r>
    <n v="13"/>
    <n v="21"/>
    <n v="990998"/>
    <d v="2006-10-18T00:00:00"/>
    <x v="1"/>
    <s v="100/300"/>
    <x v="0"/>
    <x v="845"/>
    <n v="0"/>
    <n v="463809"/>
    <x v="0"/>
    <x v="2"/>
    <x v="5"/>
    <s v="golf"/>
    <s v="not-in-family"/>
    <x v="1"/>
    <x v="317"/>
    <d v="2015-01-19T00:00:00"/>
    <x v="2"/>
    <x v="0"/>
    <x v="2"/>
    <x v="0"/>
    <x v="2"/>
    <s v="Hillsdale"/>
    <s v="9580 MLK Ave"/>
    <n v="19"/>
    <n v="3"/>
    <s v="YES"/>
    <n v="2"/>
    <n v="0"/>
    <x v="0"/>
    <x v="678"/>
    <x v="363"/>
    <x v="571"/>
    <x v="386"/>
    <s v="Accura"/>
    <s v="RSX"/>
    <n v="2014"/>
    <s v="N"/>
    <n v="0"/>
  </r>
  <r>
    <n v="282"/>
    <n v="43"/>
    <n v="982678"/>
    <d v="2006-07-19T00:00:00"/>
    <x v="0"/>
    <s v="250/500"/>
    <x v="2"/>
    <x v="846"/>
    <n v="0"/>
    <n v="611996"/>
    <x v="0"/>
    <x v="0"/>
    <x v="13"/>
    <s v="video-games"/>
    <s v="not-in-family"/>
    <x v="148"/>
    <x v="0"/>
    <d v="2015-01-08T00:00:00"/>
    <x v="0"/>
    <x v="0"/>
    <x v="0"/>
    <x v="4"/>
    <x v="0"/>
    <s v="Northbend"/>
    <s v="5868 Best Drive"/>
    <n v="19"/>
    <n v="1"/>
    <s v="NO"/>
    <n v="1"/>
    <n v="2"/>
    <x v="2"/>
    <x v="128"/>
    <x v="119"/>
    <x v="122"/>
    <x v="127"/>
    <s v="Audi"/>
    <s v="A5"/>
    <n v="2007"/>
    <s v="Y"/>
    <n v="0"/>
  </r>
  <r>
    <n v="312"/>
    <n v="47"/>
    <n v="646069"/>
    <d v="2002-06-08T00:00:00"/>
    <x v="0"/>
    <s v="500/1000"/>
    <x v="0"/>
    <x v="847"/>
    <n v="0"/>
    <n v="459298"/>
    <x v="1"/>
    <x v="0"/>
    <x v="8"/>
    <s v="polo"/>
    <s v="wife"/>
    <x v="296"/>
    <x v="134"/>
    <d v="2015-03-01T00:00:00"/>
    <x v="2"/>
    <x v="0"/>
    <x v="2"/>
    <x v="2"/>
    <x v="2"/>
    <s v="Northbend"/>
    <s v="5318 5th Ave"/>
    <n v="17"/>
    <n v="3"/>
    <s v="NO"/>
    <n v="2"/>
    <n v="3"/>
    <x v="2"/>
    <x v="679"/>
    <x v="393"/>
    <x v="256"/>
    <x v="587"/>
    <s v="Mercedes"/>
    <s v="ML350"/>
    <n v="2000"/>
    <s v="N"/>
    <n v="0"/>
  </r>
  <r>
    <n v="266"/>
    <n v="46"/>
    <n v="331683"/>
    <d v="2009-02-12T00:00:00"/>
    <x v="0"/>
    <s v="100/300"/>
    <x v="1"/>
    <x v="848"/>
    <n v="0"/>
    <n v="468158"/>
    <x v="0"/>
    <x v="2"/>
    <x v="11"/>
    <s v="chess"/>
    <s v="husband"/>
    <x v="1"/>
    <x v="113"/>
    <d v="2015-01-21T00:00:00"/>
    <x v="0"/>
    <x v="3"/>
    <x v="1"/>
    <x v="2"/>
    <x v="4"/>
    <s v="Hillsdale"/>
    <s v="7502 Rock Lane"/>
    <n v="18"/>
    <n v="1"/>
    <s v="NO"/>
    <n v="1"/>
    <n v="3"/>
    <x v="0"/>
    <x v="680"/>
    <x v="584"/>
    <x v="217"/>
    <x v="655"/>
    <s v="Nissan"/>
    <s v="Pathfinder"/>
    <n v="1996"/>
    <s v="N"/>
    <n v="0"/>
  </r>
  <r>
    <n v="30"/>
    <n v="36"/>
    <n v="364055"/>
    <d v="2001-05-14T00:00:00"/>
    <x v="1"/>
    <s v="500/1000"/>
    <x v="2"/>
    <x v="849"/>
    <n v="0"/>
    <n v="440831"/>
    <x v="1"/>
    <x v="6"/>
    <x v="1"/>
    <s v="golf"/>
    <s v="wife"/>
    <x v="1"/>
    <x v="318"/>
    <d v="2015-02-28T00:00:00"/>
    <x v="2"/>
    <x v="0"/>
    <x v="2"/>
    <x v="0"/>
    <x v="4"/>
    <s v="Northbrook"/>
    <s v="4627 Elm Ridge"/>
    <n v="17"/>
    <n v="3"/>
    <s v="NO"/>
    <n v="2"/>
    <n v="2"/>
    <x v="1"/>
    <x v="630"/>
    <x v="16"/>
    <x v="16"/>
    <x v="350"/>
    <s v="Saab"/>
    <n v="95"/>
    <n v="2008"/>
    <s v="N"/>
    <n v="0"/>
  </r>
  <r>
    <n v="198"/>
    <n v="36"/>
    <n v="521854"/>
    <d v="2001-02-16T00:00:00"/>
    <x v="1"/>
    <s v="250/500"/>
    <x v="0"/>
    <x v="850"/>
    <n v="0"/>
    <n v="603848"/>
    <x v="0"/>
    <x v="5"/>
    <x v="3"/>
    <s v="kayaking"/>
    <s v="own-child"/>
    <x v="1"/>
    <x v="0"/>
    <d v="2015-01-26T00:00:00"/>
    <x v="2"/>
    <x v="2"/>
    <x v="2"/>
    <x v="2"/>
    <x v="0"/>
    <s v="Springfield"/>
    <s v="5584 Britain Lane"/>
    <n v="11"/>
    <n v="3"/>
    <s v="?"/>
    <n v="1"/>
    <n v="3"/>
    <x v="0"/>
    <x v="681"/>
    <x v="160"/>
    <x v="164"/>
    <x v="656"/>
    <s v="Audi"/>
    <s v="A3"/>
    <n v="2015"/>
    <s v="N"/>
    <n v="0"/>
  </r>
  <r>
    <n v="290"/>
    <n v="45"/>
    <n v="737252"/>
    <d v="1993-11-18T00:00:00"/>
    <x v="0"/>
    <s v="500/1000"/>
    <x v="1"/>
    <x v="12"/>
    <n v="0"/>
    <n v="617739"/>
    <x v="0"/>
    <x v="2"/>
    <x v="4"/>
    <s v="reading"/>
    <s v="own-child"/>
    <x v="297"/>
    <x v="0"/>
    <d v="2015-01-31T00:00:00"/>
    <x v="2"/>
    <x v="0"/>
    <x v="1"/>
    <x v="2"/>
    <x v="4"/>
    <s v="Northbend"/>
    <s v="7002 Oak Hwy"/>
    <n v="22"/>
    <n v="3"/>
    <s v="?"/>
    <n v="0"/>
    <n v="1"/>
    <x v="2"/>
    <x v="343"/>
    <x v="309"/>
    <x v="110"/>
    <x v="115"/>
    <s v="Suburu"/>
    <s v="Impreza"/>
    <n v="2012"/>
    <s v="N"/>
    <n v="0"/>
  </r>
  <r>
    <n v="260"/>
    <n v="46"/>
    <n v="344480"/>
    <d v="1990-02-18T00:00:00"/>
    <x v="0"/>
    <s v="100/300"/>
    <x v="1"/>
    <x v="851"/>
    <n v="0"/>
    <n v="607133"/>
    <x v="0"/>
    <x v="0"/>
    <x v="7"/>
    <s v="reading"/>
    <s v="husband"/>
    <x v="286"/>
    <x v="0"/>
    <d v="2015-02-20T00:00:00"/>
    <x v="0"/>
    <x v="3"/>
    <x v="1"/>
    <x v="2"/>
    <x v="2"/>
    <s v="Columbus"/>
    <s v="4780 Best Drive"/>
    <n v="7"/>
    <n v="1"/>
    <s v="NO"/>
    <n v="0"/>
    <n v="1"/>
    <x v="2"/>
    <x v="255"/>
    <x v="135"/>
    <x v="572"/>
    <x v="257"/>
    <s v="Toyota"/>
    <s v="Camry"/>
    <n v="2005"/>
    <s v="N"/>
    <n v="0"/>
  </r>
  <r>
    <n v="233"/>
    <n v="43"/>
    <n v="898519"/>
    <d v="2000-05-21T00:00:00"/>
    <x v="0"/>
    <s v="250/500"/>
    <x v="0"/>
    <x v="852"/>
    <n v="0"/>
    <n v="437470"/>
    <x v="1"/>
    <x v="6"/>
    <x v="4"/>
    <s v="dancing"/>
    <s v="other-relative"/>
    <x v="1"/>
    <x v="0"/>
    <d v="2015-02-17T00:00:00"/>
    <x v="2"/>
    <x v="0"/>
    <x v="1"/>
    <x v="3"/>
    <x v="0"/>
    <s v="Northbrook"/>
    <s v="8995 1st Ave"/>
    <n v="17"/>
    <n v="3"/>
    <s v="?"/>
    <n v="2"/>
    <n v="3"/>
    <x v="0"/>
    <x v="479"/>
    <x v="118"/>
    <x v="411"/>
    <x v="657"/>
    <s v="Nissan"/>
    <s v="Pathfinder"/>
    <n v="2000"/>
    <s v="N"/>
    <n v="0"/>
  </r>
  <r>
    <n v="130"/>
    <n v="30"/>
    <n v="957816"/>
    <d v="2012-08-26T00:00:00"/>
    <x v="2"/>
    <s v="500/1000"/>
    <x v="1"/>
    <x v="853"/>
    <n v="0"/>
    <n v="461372"/>
    <x v="0"/>
    <x v="1"/>
    <x v="8"/>
    <s v="bungie-jumping"/>
    <s v="own-child"/>
    <x v="1"/>
    <x v="319"/>
    <d v="2015-02-02T00:00:00"/>
    <x v="2"/>
    <x v="0"/>
    <x v="2"/>
    <x v="3"/>
    <x v="0"/>
    <s v="Columbus"/>
    <s v="5586 2nd St"/>
    <n v="16"/>
    <n v="3"/>
    <s v="NO"/>
    <n v="2"/>
    <n v="3"/>
    <x v="1"/>
    <x v="336"/>
    <x v="398"/>
    <x v="573"/>
    <x v="312"/>
    <s v="Suburu"/>
    <s v="Legacy"/>
    <n v="2005"/>
    <s v="N"/>
    <n v="0"/>
  </r>
  <r>
    <n v="230"/>
    <n v="42"/>
    <n v="175960"/>
    <d v="2004-11-16T00:00:00"/>
    <x v="1"/>
    <s v="100/300"/>
    <x v="0"/>
    <x v="854"/>
    <n v="0"/>
    <n v="476130"/>
    <x v="1"/>
    <x v="0"/>
    <x v="12"/>
    <s v="golf"/>
    <s v="own-child"/>
    <x v="1"/>
    <x v="170"/>
    <d v="2015-02-06T00:00:00"/>
    <x v="2"/>
    <x v="2"/>
    <x v="1"/>
    <x v="3"/>
    <x v="2"/>
    <s v="Northbend"/>
    <s v="1589 Best Ave"/>
    <n v="13"/>
    <n v="3"/>
    <s v="NO"/>
    <n v="1"/>
    <n v="2"/>
    <x v="0"/>
    <x v="682"/>
    <x v="493"/>
    <x v="486"/>
    <x v="658"/>
    <s v="Accura"/>
    <s v="MDX"/>
    <n v="1999"/>
    <s v="N"/>
    <n v="0"/>
  </r>
  <r>
    <n v="212"/>
    <n v="40"/>
    <n v="489618"/>
    <d v="2003-01-23T00:00:00"/>
    <x v="2"/>
    <s v="500/1000"/>
    <x v="0"/>
    <x v="680"/>
    <n v="0"/>
    <n v="452438"/>
    <x v="1"/>
    <x v="4"/>
    <x v="6"/>
    <s v="golf"/>
    <s v="husband"/>
    <x v="298"/>
    <x v="0"/>
    <d v="2015-02-11T00:00:00"/>
    <x v="2"/>
    <x v="0"/>
    <x v="1"/>
    <x v="3"/>
    <x v="2"/>
    <s v="Northbrook"/>
    <s v="1880 Weaver Drive"/>
    <n v="17"/>
    <n v="3"/>
    <s v="YES"/>
    <n v="0"/>
    <n v="2"/>
    <x v="0"/>
    <x v="683"/>
    <x v="585"/>
    <x v="574"/>
    <x v="659"/>
    <s v="Nissan"/>
    <s v="Pathfinder"/>
    <n v="2006"/>
    <s v="N"/>
    <n v="0"/>
  </r>
  <r>
    <n v="299"/>
    <n v="44"/>
    <n v="717044"/>
    <d v="2008-11-07T00:00:00"/>
    <x v="0"/>
    <s v="500/1000"/>
    <x v="0"/>
    <x v="855"/>
    <n v="0"/>
    <n v="460517"/>
    <x v="1"/>
    <x v="6"/>
    <x v="6"/>
    <s v="bungie-jumping"/>
    <s v="other-relative"/>
    <x v="1"/>
    <x v="313"/>
    <d v="2015-01-25T00:00:00"/>
    <x v="0"/>
    <x v="2"/>
    <x v="1"/>
    <x v="4"/>
    <x v="4"/>
    <s v="Springfield"/>
    <s v="7295 Tree Hwy"/>
    <n v="3"/>
    <n v="1"/>
    <s v="YES"/>
    <n v="2"/>
    <n v="0"/>
    <x v="1"/>
    <x v="149"/>
    <x v="189"/>
    <x v="575"/>
    <x v="660"/>
    <s v="Suburu"/>
    <s v="Impreza"/>
    <n v="2009"/>
    <s v="N"/>
    <n v="0"/>
  </r>
  <r>
    <n v="91"/>
    <n v="26"/>
    <n v="101421"/>
    <d v="1999-10-19T00:00:00"/>
    <x v="2"/>
    <s v="250/500"/>
    <x v="0"/>
    <x v="856"/>
    <n v="0"/>
    <n v="444896"/>
    <x v="1"/>
    <x v="2"/>
    <x v="3"/>
    <s v="video-games"/>
    <s v="other-relative"/>
    <x v="42"/>
    <x v="0"/>
    <d v="2015-02-23T00:00:00"/>
    <x v="2"/>
    <x v="3"/>
    <x v="1"/>
    <x v="3"/>
    <x v="0"/>
    <s v="Arlington"/>
    <s v="8832 Pine Drive"/>
    <n v="15"/>
    <n v="3"/>
    <s v="?"/>
    <n v="0"/>
    <n v="2"/>
    <x v="1"/>
    <x v="103"/>
    <x v="98"/>
    <x v="241"/>
    <x v="661"/>
    <s v="Jeep"/>
    <s v="Wrangler"/>
    <n v="1996"/>
    <s v="N"/>
    <n v="0"/>
  </r>
  <r>
    <n v="398"/>
    <n v="53"/>
    <n v="793948"/>
    <d v="1990-12-20T00:00:00"/>
    <x v="2"/>
    <s v="100/300"/>
    <x v="1"/>
    <x v="857"/>
    <n v="0"/>
    <n v="448722"/>
    <x v="1"/>
    <x v="2"/>
    <x v="7"/>
    <s v="base-jumping"/>
    <s v="unmarried"/>
    <x v="299"/>
    <x v="0"/>
    <d v="2015-01-29T00:00:00"/>
    <x v="0"/>
    <x v="3"/>
    <x v="2"/>
    <x v="2"/>
    <x v="4"/>
    <s v="Hillsdale"/>
    <s v="1620 Oak Ave"/>
    <n v="16"/>
    <n v="1"/>
    <s v="YES"/>
    <n v="2"/>
    <n v="1"/>
    <x v="1"/>
    <x v="684"/>
    <x v="581"/>
    <x v="284"/>
    <x v="651"/>
    <s v="Toyota"/>
    <s v="Camry"/>
    <n v="2000"/>
    <s v="N"/>
    <n v="0"/>
  </r>
  <r>
    <n v="218"/>
    <n v="43"/>
    <n v="737483"/>
    <d v="1996-02-14T00:00:00"/>
    <x v="2"/>
    <s v="250/500"/>
    <x v="2"/>
    <x v="858"/>
    <n v="0"/>
    <n v="477856"/>
    <x v="1"/>
    <x v="2"/>
    <x v="7"/>
    <s v="polo"/>
    <s v="other-relative"/>
    <x v="300"/>
    <x v="270"/>
    <d v="2015-01-02T00:00:00"/>
    <x v="0"/>
    <x v="2"/>
    <x v="0"/>
    <x v="2"/>
    <x v="0"/>
    <s v="Hillsdale"/>
    <s v="3847 Elm Hwy"/>
    <n v="18"/>
    <n v="1"/>
    <s v="?"/>
    <n v="1"/>
    <n v="3"/>
    <x v="0"/>
    <x v="624"/>
    <x v="586"/>
    <x v="576"/>
    <x v="662"/>
    <s v="Dodge"/>
    <s v="RAM"/>
    <n v="2003"/>
    <s v="Y"/>
    <n v="0"/>
  </r>
  <r>
    <n v="152"/>
    <n v="33"/>
    <n v="695117"/>
    <d v="2001-06-10T00:00:00"/>
    <x v="1"/>
    <s v="100/300"/>
    <x v="0"/>
    <x v="859"/>
    <n v="0"/>
    <n v="617721"/>
    <x v="1"/>
    <x v="7"/>
    <x v="3"/>
    <s v="exercise"/>
    <s v="husband"/>
    <x v="1"/>
    <x v="0"/>
    <d v="2015-02-06T00:00:00"/>
    <x v="0"/>
    <x v="3"/>
    <x v="1"/>
    <x v="2"/>
    <x v="2"/>
    <s v="Hillsdale"/>
    <s v="3177 MLK Ridge"/>
    <n v="18"/>
    <n v="1"/>
    <s v="NO"/>
    <n v="1"/>
    <n v="0"/>
    <x v="2"/>
    <x v="619"/>
    <x v="587"/>
    <x v="577"/>
    <x v="663"/>
    <s v="Accura"/>
    <s v="TL"/>
    <n v="2014"/>
    <s v="N"/>
    <n v="0"/>
  </r>
  <r>
    <n v="212"/>
    <n v="39"/>
    <n v="167466"/>
    <d v="2010-03-17T00:00:00"/>
    <x v="0"/>
    <s v="100/300"/>
    <x v="0"/>
    <x v="860"/>
    <n v="0"/>
    <n v="454176"/>
    <x v="1"/>
    <x v="7"/>
    <x v="9"/>
    <s v="skydiving"/>
    <s v="not-in-family"/>
    <x v="113"/>
    <x v="87"/>
    <d v="2015-02-14T00:00:00"/>
    <x v="2"/>
    <x v="2"/>
    <x v="2"/>
    <x v="4"/>
    <x v="2"/>
    <s v="Riverwood"/>
    <s v="3929 Oak Drive"/>
    <n v="22"/>
    <n v="2"/>
    <s v="NO"/>
    <n v="0"/>
    <n v="3"/>
    <x v="0"/>
    <x v="685"/>
    <x v="588"/>
    <x v="384"/>
    <x v="420"/>
    <s v="Dodge"/>
    <s v="RAM"/>
    <n v="2008"/>
    <s v="N"/>
    <n v="0"/>
  </r>
  <r>
    <n v="242"/>
    <n v="44"/>
    <n v="664732"/>
    <d v="2003-07-30T00:00:00"/>
    <x v="2"/>
    <s v="500/1000"/>
    <x v="1"/>
    <x v="861"/>
    <n v="6000000"/>
    <n v="618127"/>
    <x v="1"/>
    <x v="6"/>
    <x v="7"/>
    <s v="chess"/>
    <s v="other-relative"/>
    <x v="1"/>
    <x v="320"/>
    <d v="2015-02-04T00:00:00"/>
    <x v="2"/>
    <x v="3"/>
    <x v="1"/>
    <x v="3"/>
    <x v="0"/>
    <s v="Springfield"/>
    <s v="1469 Lincoln Drive"/>
    <n v="15"/>
    <n v="3"/>
    <s v="NO"/>
    <n v="1"/>
    <n v="2"/>
    <x v="0"/>
    <x v="686"/>
    <x v="487"/>
    <x v="378"/>
    <x v="531"/>
    <s v="Suburu"/>
    <s v="Forrestor"/>
    <n v="1999"/>
    <s v="Y"/>
    <n v="0"/>
  </r>
  <r>
    <n v="80"/>
    <n v="27"/>
    <n v="143038"/>
    <d v="2014-09-17T00:00:00"/>
    <x v="0"/>
    <s v="500/1000"/>
    <x v="2"/>
    <x v="862"/>
    <n v="0"/>
    <n v="441923"/>
    <x v="0"/>
    <x v="7"/>
    <x v="13"/>
    <s v="skydiving"/>
    <s v="husband"/>
    <x v="1"/>
    <x v="5"/>
    <d v="2015-02-12T00:00:00"/>
    <x v="2"/>
    <x v="2"/>
    <x v="0"/>
    <x v="0"/>
    <x v="3"/>
    <s v="Arlington"/>
    <s v="9719 4th Lane"/>
    <n v="16"/>
    <n v="3"/>
    <s v="YES"/>
    <n v="1"/>
    <n v="3"/>
    <x v="1"/>
    <x v="687"/>
    <x v="589"/>
    <x v="241"/>
    <x v="664"/>
    <s v="Ford"/>
    <s v="F150"/>
    <n v="2000"/>
    <s v="Y"/>
    <n v="0"/>
  </r>
  <r>
    <n v="260"/>
    <n v="43"/>
    <n v="979963"/>
    <d v="2009-06-03T00:00:00"/>
    <x v="1"/>
    <s v="100/300"/>
    <x v="2"/>
    <x v="863"/>
    <n v="0"/>
    <n v="604279"/>
    <x v="1"/>
    <x v="7"/>
    <x v="8"/>
    <s v="skydiving"/>
    <s v="not-in-family"/>
    <x v="190"/>
    <x v="310"/>
    <d v="2015-02-12T00:00:00"/>
    <x v="0"/>
    <x v="3"/>
    <x v="2"/>
    <x v="2"/>
    <x v="2"/>
    <s v="Riverwood"/>
    <s v="3196 Cherokee St"/>
    <n v="18"/>
    <n v="1"/>
    <s v="?"/>
    <n v="1"/>
    <n v="0"/>
    <x v="1"/>
    <x v="229"/>
    <x v="372"/>
    <x v="578"/>
    <x v="223"/>
    <s v="Honda"/>
    <s v="CRV"/>
    <n v="2011"/>
    <s v="N"/>
    <n v="0"/>
  </r>
  <r>
    <n v="133"/>
    <n v="34"/>
    <n v="467841"/>
    <d v="1994-10-11T00:00:00"/>
    <x v="1"/>
    <s v="500/1000"/>
    <x v="2"/>
    <x v="108"/>
    <n v="0"/>
    <n v="440833"/>
    <x v="1"/>
    <x v="7"/>
    <x v="5"/>
    <s v="bungie-jumping"/>
    <s v="husband"/>
    <x v="301"/>
    <x v="321"/>
    <d v="2015-01-28T00:00:00"/>
    <x v="3"/>
    <x v="1"/>
    <x v="1"/>
    <x v="1"/>
    <x v="4"/>
    <s v="Northbend"/>
    <s v="8492 Andromedia Ridge"/>
    <n v="8"/>
    <n v="1"/>
    <s v="NO"/>
    <n v="2"/>
    <n v="0"/>
    <x v="0"/>
    <x v="568"/>
    <x v="590"/>
    <x v="412"/>
    <x v="459"/>
    <s v="Jeep"/>
    <s v="Wrangler"/>
    <n v="2013"/>
    <s v="N"/>
    <n v="0"/>
  </r>
  <r>
    <n v="290"/>
    <n v="45"/>
    <n v="219028"/>
    <d v="1991-07-18T00:00:00"/>
    <x v="0"/>
    <s v="100/300"/>
    <x v="0"/>
    <x v="864"/>
    <n v="0"/>
    <n v="451550"/>
    <x v="1"/>
    <x v="2"/>
    <x v="1"/>
    <s v="chess"/>
    <s v="wife"/>
    <x v="302"/>
    <x v="0"/>
    <d v="2015-01-10T00:00:00"/>
    <x v="2"/>
    <x v="0"/>
    <x v="0"/>
    <x v="4"/>
    <x v="2"/>
    <s v="Hillsdale"/>
    <s v="1353 Washington St"/>
    <n v="23"/>
    <n v="3"/>
    <s v="YES"/>
    <n v="0"/>
    <n v="0"/>
    <x v="0"/>
    <x v="688"/>
    <x v="241"/>
    <x v="338"/>
    <x v="368"/>
    <s v="Ford"/>
    <s v="F150"/>
    <n v="2001"/>
    <s v="Y"/>
    <n v="0"/>
  </r>
  <r>
    <n v="322"/>
    <n v="49"/>
    <n v="130156"/>
    <d v="2001-09-24T00:00:00"/>
    <x v="2"/>
    <s v="250/500"/>
    <x v="1"/>
    <x v="865"/>
    <n v="0"/>
    <n v="431853"/>
    <x v="1"/>
    <x v="1"/>
    <x v="3"/>
    <s v="kayaking"/>
    <s v="own-child"/>
    <x v="1"/>
    <x v="2"/>
    <d v="2015-01-19T00:00:00"/>
    <x v="0"/>
    <x v="2"/>
    <x v="0"/>
    <x v="4"/>
    <x v="4"/>
    <s v="Hillsdale"/>
    <s v="6731 Andromedia Hwy"/>
    <n v="18"/>
    <n v="1"/>
    <s v="?"/>
    <n v="0"/>
    <n v="2"/>
    <x v="0"/>
    <x v="689"/>
    <x v="328"/>
    <x v="579"/>
    <x v="576"/>
    <s v="Chevrolet"/>
    <s v="Malibu"/>
    <n v="2007"/>
    <s v="N"/>
    <n v="0"/>
  </r>
  <r>
    <n v="228"/>
    <n v="39"/>
    <n v="762951"/>
    <d v="2012-09-19T00:00:00"/>
    <x v="1"/>
    <s v="500/1000"/>
    <x v="2"/>
    <x v="866"/>
    <n v="0"/>
    <n v="614274"/>
    <x v="1"/>
    <x v="7"/>
    <x v="2"/>
    <s v="reading"/>
    <s v="husband"/>
    <x v="303"/>
    <x v="0"/>
    <d v="2015-01-19T00:00:00"/>
    <x v="0"/>
    <x v="0"/>
    <x v="1"/>
    <x v="3"/>
    <x v="5"/>
    <s v="Riverwood"/>
    <s v="5769 Texas Lane"/>
    <n v="10"/>
    <n v="1"/>
    <s v="YES"/>
    <n v="1"/>
    <n v="0"/>
    <x v="0"/>
    <x v="690"/>
    <x v="591"/>
    <x v="502"/>
    <x v="665"/>
    <s v="Mercedes"/>
    <s v="ML350"/>
    <n v="1995"/>
    <s v="N"/>
    <n v="0"/>
  </r>
  <r>
    <n v="195"/>
    <n v="37"/>
    <n v="376879"/>
    <d v="1991-07-11T00:00:00"/>
    <x v="2"/>
    <s v="100/300"/>
    <x v="0"/>
    <x v="867"/>
    <n v="8000000"/>
    <n v="619148"/>
    <x v="0"/>
    <x v="0"/>
    <x v="4"/>
    <s v="base-jumping"/>
    <s v="unmarried"/>
    <x v="1"/>
    <x v="0"/>
    <d v="2015-01-28T00:00:00"/>
    <x v="0"/>
    <x v="0"/>
    <x v="0"/>
    <x v="4"/>
    <x v="0"/>
    <s v="Arlington"/>
    <s v="2849 Pine Drive"/>
    <n v="12"/>
    <n v="1"/>
    <s v="NO"/>
    <n v="0"/>
    <n v="2"/>
    <x v="2"/>
    <x v="346"/>
    <x v="311"/>
    <x v="302"/>
    <x v="323"/>
    <s v="Jeep"/>
    <s v="Wrangler"/>
    <n v="2002"/>
    <s v="Y"/>
    <n v="0"/>
  </r>
  <r>
    <n v="247"/>
    <n v="39"/>
    <n v="599031"/>
    <d v="1991-10-29T00:00:00"/>
    <x v="1"/>
    <s v="100/300"/>
    <x v="2"/>
    <x v="32"/>
    <n v="0"/>
    <n v="456781"/>
    <x v="1"/>
    <x v="4"/>
    <x v="9"/>
    <s v="reading"/>
    <s v="unmarried"/>
    <x v="1"/>
    <x v="263"/>
    <d v="2015-02-16T00:00:00"/>
    <x v="1"/>
    <x v="1"/>
    <x v="3"/>
    <x v="0"/>
    <x v="4"/>
    <s v="Springfield"/>
    <s v="2577 Texas Ridge"/>
    <n v="5"/>
    <n v="1"/>
    <s v="YES"/>
    <n v="1"/>
    <n v="2"/>
    <x v="1"/>
    <x v="691"/>
    <x v="592"/>
    <x v="580"/>
    <x v="666"/>
    <s v="Saab"/>
    <n v="93"/>
    <n v="2000"/>
    <s v="N"/>
    <n v="0"/>
  </r>
  <r>
    <n v="405"/>
    <n v="57"/>
    <n v="676255"/>
    <d v="1999-12-28T00:00:00"/>
    <x v="1"/>
    <s v="500/1000"/>
    <x v="0"/>
    <x v="868"/>
    <n v="4000000"/>
    <n v="434293"/>
    <x v="0"/>
    <x v="0"/>
    <x v="7"/>
    <s v="exercise"/>
    <s v="other-relative"/>
    <x v="70"/>
    <x v="0"/>
    <d v="2015-01-08T00:00:00"/>
    <x v="2"/>
    <x v="3"/>
    <x v="2"/>
    <x v="3"/>
    <x v="2"/>
    <s v="Northbend"/>
    <s v="3841 Washington Lane"/>
    <n v="21"/>
    <n v="3"/>
    <s v="?"/>
    <n v="2"/>
    <n v="3"/>
    <x v="1"/>
    <x v="692"/>
    <x v="593"/>
    <x v="581"/>
    <x v="667"/>
    <s v="Saab"/>
    <n v="93"/>
    <n v="2008"/>
    <s v="N"/>
    <n v="0"/>
  </r>
  <r>
    <n v="144"/>
    <n v="37"/>
    <n v="985446"/>
    <d v="2012-10-11T00:00:00"/>
    <x v="0"/>
    <s v="250/500"/>
    <x v="1"/>
    <x v="869"/>
    <n v="0"/>
    <n v="460895"/>
    <x v="1"/>
    <x v="1"/>
    <x v="11"/>
    <s v="sleeping"/>
    <s v="not-in-family"/>
    <x v="304"/>
    <x v="0"/>
    <d v="2015-01-24T00:00:00"/>
    <x v="2"/>
    <x v="2"/>
    <x v="0"/>
    <x v="2"/>
    <x v="0"/>
    <s v="Columbus"/>
    <s v="8125 Texas Ridge"/>
    <n v="17"/>
    <n v="3"/>
    <s v="YES"/>
    <n v="1"/>
    <n v="3"/>
    <x v="2"/>
    <x v="197"/>
    <x v="181"/>
    <x v="582"/>
    <x v="668"/>
    <s v="Chevrolet"/>
    <s v="Silverado"/>
    <n v="2015"/>
    <s v="Y"/>
    <n v="0"/>
  </r>
  <r>
    <n v="338"/>
    <n v="47"/>
    <n v="884180"/>
    <d v="1995-08-19T00:00:00"/>
    <x v="2"/>
    <s v="500/1000"/>
    <x v="2"/>
    <x v="870"/>
    <n v="4000000"/>
    <n v="601600"/>
    <x v="0"/>
    <x v="0"/>
    <x v="7"/>
    <s v="polo"/>
    <s v="other-relative"/>
    <x v="1"/>
    <x v="0"/>
    <d v="2015-02-18T00:00:00"/>
    <x v="0"/>
    <x v="3"/>
    <x v="2"/>
    <x v="3"/>
    <x v="5"/>
    <s v="Arlington"/>
    <s v="4826 5th St"/>
    <n v="4"/>
    <n v="1"/>
    <s v="YES"/>
    <n v="2"/>
    <n v="1"/>
    <x v="1"/>
    <x v="693"/>
    <x v="473"/>
    <x v="416"/>
    <x v="463"/>
    <s v="Mercedes"/>
    <s v="E400"/>
    <n v="2002"/>
    <s v="N"/>
    <n v="0"/>
  </r>
  <r>
    <n v="121"/>
    <n v="34"/>
    <n v="571462"/>
    <d v="1991-02-11T00:00:00"/>
    <x v="1"/>
    <s v="500/1000"/>
    <x v="2"/>
    <x v="871"/>
    <n v="0"/>
    <n v="465440"/>
    <x v="0"/>
    <x v="0"/>
    <x v="7"/>
    <s v="video-games"/>
    <s v="wife"/>
    <x v="1"/>
    <x v="0"/>
    <d v="2015-01-21T00:00:00"/>
    <x v="0"/>
    <x v="3"/>
    <x v="0"/>
    <x v="2"/>
    <x v="1"/>
    <s v="Northbrook"/>
    <s v="1578 5th Lane"/>
    <n v="11"/>
    <n v="1"/>
    <s v="NO"/>
    <n v="1"/>
    <n v="1"/>
    <x v="2"/>
    <x v="694"/>
    <x v="346"/>
    <x v="335"/>
    <x v="498"/>
    <s v="Dodge"/>
    <s v="RAM"/>
    <n v="2000"/>
    <s v="Y"/>
    <n v="0"/>
  </r>
  <r>
    <n v="398"/>
    <n v="55"/>
    <n v="815883"/>
    <d v="1991-07-02T00:00:00"/>
    <x v="0"/>
    <s v="250/500"/>
    <x v="1"/>
    <x v="872"/>
    <n v="0"/>
    <n v="455482"/>
    <x v="0"/>
    <x v="0"/>
    <x v="13"/>
    <s v="skydiving"/>
    <s v="wife"/>
    <x v="305"/>
    <x v="322"/>
    <d v="2015-01-08T00:00:00"/>
    <x v="0"/>
    <x v="2"/>
    <x v="0"/>
    <x v="2"/>
    <x v="1"/>
    <s v="Hillsdale"/>
    <s v="6440 Rock Lane"/>
    <n v="18"/>
    <n v="1"/>
    <s v="?"/>
    <n v="1"/>
    <n v="3"/>
    <x v="0"/>
    <x v="695"/>
    <x v="594"/>
    <x v="276"/>
    <x v="669"/>
    <s v="BMW"/>
    <s v="X5"/>
    <n v="1998"/>
    <s v="Y"/>
    <n v="0"/>
  </r>
  <r>
    <n v="9"/>
    <n v="30"/>
    <n v="258265"/>
    <d v="1994-04-10T00:00:00"/>
    <x v="2"/>
    <s v="100/300"/>
    <x v="0"/>
    <x v="50"/>
    <n v="0"/>
    <n v="438877"/>
    <x v="1"/>
    <x v="5"/>
    <x v="1"/>
    <s v="dancing"/>
    <s v="not-in-family"/>
    <x v="1"/>
    <x v="0"/>
    <d v="2015-02-02T00:00:00"/>
    <x v="0"/>
    <x v="2"/>
    <x v="2"/>
    <x v="0"/>
    <x v="2"/>
    <s v="Northbrook"/>
    <s v="5806 Embaracadero St"/>
    <n v="12"/>
    <n v="1"/>
    <s v="?"/>
    <n v="0"/>
    <n v="0"/>
    <x v="2"/>
    <x v="696"/>
    <x v="96"/>
    <x v="583"/>
    <x v="670"/>
    <s v="BMW"/>
    <s v="3 Series"/>
    <n v="2011"/>
    <s v="N"/>
    <n v="0"/>
  </r>
  <r>
    <n v="115"/>
    <n v="31"/>
    <n v="569714"/>
    <d v="2005-12-04T00:00:00"/>
    <x v="0"/>
    <s v="500/1000"/>
    <x v="0"/>
    <x v="873"/>
    <n v="0"/>
    <n v="479824"/>
    <x v="1"/>
    <x v="2"/>
    <x v="8"/>
    <s v="bungie-jumping"/>
    <s v="not-in-family"/>
    <x v="1"/>
    <x v="0"/>
    <d v="2015-03-01T00:00:00"/>
    <x v="2"/>
    <x v="0"/>
    <x v="0"/>
    <x v="4"/>
    <x v="4"/>
    <s v="Riverwood"/>
    <s v="1472 4th Drive"/>
    <n v="18"/>
    <n v="3"/>
    <s v="YES"/>
    <n v="0"/>
    <n v="3"/>
    <x v="2"/>
    <x v="697"/>
    <x v="20"/>
    <x v="492"/>
    <x v="671"/>
    <s v="Audi"/>
    <s v="A5"/>
    <n v="2005"/>
    <s v="Y"/>
    <n v="0"/>
  </r>
  <r>
    <n v="280"/>
    <n v="48"/>
    <n v="180008"/>
    <d v="2014-07-16T00:00:00"/>
    <x v="2"/>
    <s v="250/500"/>
    <x v="0"/>
    <x v="874"/>
    <n v="0"/>
    <n v="477415"/>
    <x v="0"/>
    <x v="7"/>
    <x v="10"/>
    <s v="paintball"/>
    <s v="not-in-family"/>
    <x v="1"/>
    <x v="323"/>
    <d v="2015-02-04T00:00:00"/>
    <x v="0"/>
    <x v="3"/>
    <x v="1"/>
    <x v="2"/>
    <x v="4"/>
    <s v="Hillsdale"/>
    <s v="5839 Weaver Lane"/>
    <n v="16"/>
    <n v="1"/>
    <s v="NO"/>
    <n v="2"/>
    <n v="2"/>
    <x v="1"/>
    <x v="698"/>
    <x v="156"/>
    <x v="584"/>
    <x v="86"/>
    <s v="BMW"/>
    <s v="M5"/>
    <n v="1998"/>
    <s v="N"/>
    <n v="0"/>
  </r>
  <r>
    <n v="254"/>
    <n v="45"/>
    <n v="633375"/>
    <d v="2003-09-17T00:00:00"/>
    <x v="2"/>
    <s v="250/500"/>
    <x v="2"/>
    <x v="875"/>
    <n v="0"/>
    <n v="614372"/>
    <x v="0"/>
    <x v="7"/>
    <x v="6"/>
    <s v="paintball"/>
    <s v="husband"/>
    <x v="306"/>
    <x v="0"/>
    <d v="2015-02-27T00:00:00"/>
    <x v="2"/>
    <x v="2"/>
    <x v="2"/>
    <x v="0"/>
    <x v="5"/>
    <s v="Columbus"/>
    <s v="7630 Rock Drive"/>
    <n v="19"/>
    <n v="3"/>
    <s v="YES"/>
    <n v="0"/>
    <n v="0"/>
    <x v="1"/>
    <x v="699"/>
    <x v="595"/>
    <x v="585"/>
    <x v="672"/>
    <s v="BMW"/>
    <s v="3 Series"/>
    <n v="2004"/>
    <s v="N"/>
    <n v="0"/>
  </r>
  <r>
    <n v="141"/>
    <n v="30"/>
    <n v="556538"/>
    <d v="2000-07-15T00:00:00"/>
    <x v="2"/>
    <s v="250/500"/>
    <x v="0"/>
    <x v="876"/>
    <n v="0"/>
    <n v="465248"/>
    <x v="1"/>
    <x v="5"/>
    <x v="0"/>
    <s v="exercise"/>
    <s v="other-relative"/>
    <x v="307"/>
    <x v="0"/>
    <d v="2015-02-09T00:00:00"/>
    <x v="0"/>
    <x v="3"/>
    <x v="2"/>
    <x v="2"/>
    <x v="0"/>
    <s v="Riverwood"/>
    <s v="7144 Andromedia St"/>
    <n v="13"/>
    <n v="1"/>
    <s v="NO"/>
    <n v="1"/>
    <n v="0"/>
    <x v="0"/>
    <x v="521"/>
    <x v="454"/>
    <x v="62"/>
    <x v="455"/>
    <s v="Audi"/>
    <s v="A3"/>
    <n v="2002"/>
    <s v="N"/>
    <n v="0"/>
  </r>
  <r>
    <n v="441"/>
    <n v="55"/>
    <n v="669501"/>
    <d v="2009-07-29T00:00:00"/>
    <x v="1"/>
    <s v="250/500"/>
    <x v="2"/>
    <x v="877"/>
    <n v="4000000"/>
    <n v="449421"/>
    <x v="0"/>
    <x v="6"/>
    <x v="3"/>
    <s v="exercise"/>
    <s v="husband"/>
    <x v="103"/>
    <x v="324"/>
    <d v="2015-02-19T00:00:00"/>
    <x v="3"/>
    <x v="1"/>
    <x v="1"/>
    <x v="1"/>
    <x v="1"/>
    <s v="Arlington"/>
    <s v="9988 Rock Ridge"/>
    <n v="4"/>
    <n v="1"/>
    <s v="NO"/>
    <n v="0"/>
    <n v="0"/>
    <x v="2"/>
    <x v="265"/>
    <x v="215"/>
    <x v="173"/>
    <x v="178"/>
    <s v="Honda"/>
    <s v="Civic"/>
    <n v="2002"/>
    <s v="N"/>
    <n v="0"/>
  </r>
  <r>
    <n v="381"/>
    <n v="55"/>
    <n v="963761"/>
    <d v="1991-04-13T00:00:00"/>
    <x v="0"/>
    <s v="500/1000"/>
    <x v="2"/>
    <x v="878"/>
    <n v="0"/>
    <n v="445856"/>
    <x v="1"/>
    <x v="0"/>
    <x v="6"/>
    <s v="chess"/>
    <s v="wife"/>
    <x v="308"/>
    <x v="0"/>
    <d v="2015-01-12T00:00:00"/>
    <x v="0"/>
    <x v="2"/>
    <x v="0"/>
    <x v="2"/>
    <x v="0"/>
    <s v="Northbrook"/>
    <s v="7544 Washington Ave"/>
    <n v="8"/>
    <n v="1"/>
    <s v="YES"/>
    <n v="1"/>
    <n v="2"/>
    <x v="0"/>
    <x v="379"/>
    <x v="568"/>
    <x v="517"/>
    <x v="360"/>
    <s v="Accura"/>
    <s v="TL"/>
    <n v="2011"/>
    <s v="N"/>
    <n v="0"/>
  </r>
  <r>
    <n v="191"/>
    <n v="38"/>
    <n v="753005"/>
    <d v="2005-11-20T00:00:00"/>
    <x v="2"/>
    <s v="100/300"/>
    <x v="1"/>
    <x v="879"/>
    <n v="0"/>
    <n v="608525"/>
    <x v="1"/>
    <x v="4"/>
    <x v="0"/>
    <s v="sleeping"/>
    <s v="not-in-family"/>
    <x v="1"/>
    <x v="0"/>
    <d v="2015-02-07T00:00:00"/>
    <x v="2"/>
    <x v="0"/>
    <x v="0"/>
    <x v="4"/>
    <x v="1"/>
    <s v="Hillsdale"/>
    <s v="7201 Washington Ave"/>
    <n v="19"/>
    <n v="3"/>
    <s v="NO"/>
    <n v="2"/>
    <n v="0"/>
    <x v="2"/>
    <x v="679"/>
    <x v="593"/>
    <x v="586"/>
    <x v="667"/>
    <s v="Volkswagen"/>
    <s v="Jetta"/>
    <n v="2007"/>
    <s v="N"/>
    <n v="0"/>
  </r>
  <r>
    <n v="145"/>
    <n v="34"/>
    <n v="454758"/>
    <d v="1990-05-20T00:00:00"/>
    <x v="1"/>
    <s v="100/300"/>
    <x v="0"/>
    <x v="880"/>
    <n v="0"/>
    <n v="608813"/>
    <x v="1"/>
    <x v="7"/>
    <x v="7"/>
    <s v="sleeping"/>
    <s v="other-relative"/>
    <x v="1"/>
    <x v="0"/>
    <d v="2015-01-13T00:00:00"/>
    <x v="0"/>
    <x v="0"/>
    <x v="2"/>
    <x v="4"/>
    <x v="5"/>
    <s v="Northbend"/>
    <s v="8805 Cherokee Drive"/>
    <n v="18"/>
    <n v="1"/>
    <s v="YES"/>
    <n v="2"/>
    <n v="0"/>
    <x v="2"/>
    <x v="700"/>
    <x v="485"/>
    <x v="587"/>
    <x v="673"/>
    <s v="Suburu"/>
    <s v="Legacy"/>
    <n v="2012"/>
    <s v="N"/>
    <n v="0"/>
  </r>
  <r>
    <n v="479"/>
    <n v="60"/>
    <n v="698589"/>
    <d v="2002-11-28T00:00:00"/>
    <x v="2"/>
    <s v="500/1000"/>
    <x v="0"/>
    <x v="881"/>
    <n v="0"/>
    <n v="459295"/>
    <x v="1"/>
    <x v="0"/>
    <x v="8"/>
    <s v="camping"/>
    <s v="other-relative"/>
    <x v="1"/>
    <x v="272"/>
    <d v="2015-01-18T00:00:00"/>
    <x v="2"/>
    <x v="2"/>
    <x v="2"/>
    <x v="3"/>
    <x v="0"/>
    <s v="Arlington"/>
    <s v="3275 Pine St"/>
    <n v="9"/>
    <n v="2"/>
    <s v="?"/>
    <n v="0"/>
    <n v="3"/>
    <x v="1"/>
    <x v="701"/>
    <x v="596"/>
    <x v="588"/>
    <x v="674"/>
    <s v="Saab"/>
    <n v="95"/>
    <n v="2006"/>
    <s v="N"/>
    <n v="0"/>
  </r>
  <r>
    <n v="215"/>
    <n v="35"/>
    <n v="330119"/>
    <d v="2004-06-15T00:00:00"/>
    <x v="2"/>
    <s v="500/1000"/>
    <x v="0"/>
    <x v="882"/>
    <n v="0"/>
    <n v="606144"/>
    <x v="0"/>
    <x v="4"/>
    <x v="12"/>
    <s v="yachting"/>
    <s v="husband"/>
    <x v="309"/>
    <x v="325"/>
    <d v="2015-01-15T00:00:00"/>
    <x v="1"/>
    <x v="1"/>
    <x v="3"/>
    <x v="1"/>
    <x v="4"/>
    <s v="Columbus"/>
    <s v="7785 Lincoln Lane"/>
    <n v="6"/>
    <n v="1"/>
    <s v="?"/>
    <n v="2"/>
    <n v="1"/>
    <x v="2"/>
    <x v="52"/>
    <x v="597"/>
    <x v="491"/>
    <x v="675"/>
    <s v="Jeep"/>
    <s v="Wrangler"/>
    <n v="2001"/>
    <s v="N"/>
    <n v="0"/>
  </r>
  <r>
    <n v="41"/>
    <n v="33"/>
    <n v="164464"/>
    <d v="2010-09-26T00:00:00"/>
    <x v="0"/>
    <s v="250/500"/>
    <x v="2"/>
    <x v="883"/>
    <n v="0"/>
    <n v="476315"/>
    <x v="0"/>
    <x v="5"/>
    <x v="10"/>
    <s v="sleeping"/>
    <s v="husband"/>
    <x v="1"/>
    <x v="0"/>
    <d v="2015-02-23T00:00:00"/>
    <x v="1"/>
    <x v="1"/>
    <x v="1"/>
    <x v="1"/>
    <x v="5"/>
    <s v="Arlington"/>
    <s v="4994 Lincoln Drive"/>
    <n v="8"/>
    <n v="1"/>
    <s v="YES"/>
    <n v="0"/>
    <n v="0"/>
    <x v="1"/>
    <x v="702"/>
    <x v="598"/>
    <x v="589"/>
    <x v="676"/>
    <s v="Dodge"/>
    <s v="Neon"/>
    <n v="2011"/>
    <s v="N"/>
    <n v="0"/>
  </r>
  <r>
    <n v="45"/>
    <n v="31"/>
    <n v="927354"/>
    <d v="1990-09-15T00:00:00"/>
    <x v="1"/>
    <s v="100/300"/>
    <x v="2"/>
    <x v="884"/>
    <n v="0"/>
    <n v="475891"/>
    <x v="0"/>
    <x v="0"/>
    <x v="7"/>
    <s v="movies"/>
    <s v="not-in-family"/>
    <x v="1"/>
    <x v="0"/>
    <d v="2015-02-17T00:00:00"/>
    <x v="3"/>
    <x v="1"/>
    <x v="1"/>
    <x v="1"/>
    <x v="2"/>
    <s v="Springfield"/>
    <s v="1298 Maple Hwy"/>
    <n v="6"/>
    <n v="1"/>
    <s v="?"/>
    <n v="1"/>
    <n v="3"/>
    <x v="1"/>
    <x v="703"/>
    <x v="339"/>
    <x v="443"/>
    <x v="490"/>
    <s v="Suburu"/>
    <s v="Impreza"/>
    <n v="2000"/>
    <s v="N"/>
    <n v="0"/>
  </r>
  <r>
    <n v="156"/>
    <n v="38"/>
    <n v="231508"/>
    <d v="2009-09-16T00:00:00"/>
    <x v="2"/>
    <s v="100/300"/>
    <x v="2"/>
    <x v="885"/>
    <n v="0"/>
    <n v="462525"/>
    <x v="0"/>
    <x v="5"/>
    <x v="3"/>
    <s v="board-games"/>
    <s v="own-child"/>
    <x v="310"/>
    <x v="0"/>
    <d v="2015-02-17T00:00:00"/>
    <x v="2"/>
    <x v="3"/>
    <x v="0"/>
    <x v="2"/>
    <x v="4"/>
    <s v="Northbend"/>
    <s v="2644 MLK Drive"/>
    <n v="23"/>
    <n v="3"/>
    <s v="?"/>
    <n v="0"/>
    <n v="3"/>
    <x v="1"/>
    <x v="610"/>
    <x v="236"/>
    <x v="590"/>
    <x v="677"/>
    <s v="Saab"/>
    <s v="92x"/>
    <n v="1998"/>
    <s v="Y"/>
    <n v="0"/>
  </r>
  <r>
    <n v="246"/>
    <n v="45"/>
    <n v="272910"/>
    <d v="1999-08-12T00:00:00"/>
    <x v="1"/>
    <s v="250/500"/>
    <x v="2"/>
    <x v="886"/>
    <n v="0"/>
    <n v="606283"/>
    <x v="0"/>
    <x v="2"/>
    <x v="8"/>
    <s v="board-games"/>
    <s v="own-child"/>
    <x v="1"/>
    <x v="0"/>
    <d v="2015-01-18T00:00:00"/>
    <x v="3"/>
    <x v="1"/>
    <x v="3"/>
    <x v="1"/>
    <x v="0"/>
    <s v="Riverwood"/>
    <s v="5630 1st Drive"/>
    <n v="13"/>
    <n v="1"/>
    <s v="NO"/>
    <n v="0"/>
    <n v="3"/>
    <x v="0"/>
    <x v="49"/>
    <x v="76"/>
    <x v="76"/>
    <x v="50"/>
    <s v="Saab"/>
    <s v="92x"/>
    <n v="2008"/>
    <s v="N"/>
    <n v="0"/>
  </r>
  <r>
    <n v="178"/>
    <n v="39"/>
    <n v="305758"/>
    <d v="2009-03-08T00:00:00"/>
    <x v="2"/>
    <s v="100/300"/>
    <x v="2"/>
    <x v="887"/>
    <n v="0"/>
    <n v="465252"/>
    <x v="1"/>
    <x v="7"/>
    <x v="8"/>
    <s v="sleeping"/>
    <s v="own-child"/>
    <x v="1"/>
    <x v="0"/>
    <d v="2015-01-17T00:00:00"/>
    <x v="2"/>
    <x v="3"/>
    <x v="1"/>
    <x v="0"/>
    <x v="2"/>
    <s v="Springfield"/>
    <s v="6137 MLK St"/>
    <n v="3"/>
    <n v="3"/>
    <s v="NO"/>
    <n v="2"/>
    <n v="0"/>
    <x v="1"/>
    <x v="704"/>
    <x v="400"/>
    <x v="591"/>
    <x v="426"/>
    <s v="Jeep"/>
    <s v="Wrangler"/>
    <n v="2010"/>
    <s v="N"/>
    <n v="0"/>
  </r>
  <r>
    <n v="237"/>
    <n v="43"/>
    <n v="950542"/>
    <d v="2009-04-27T00:00:00"/>
    <x v="0"/>
    <s v="250/500"/>
    <x v="2"/>
    <x v="888"/>
    <n v="0"/>
    <n v="449979"/>
    <x v="1"/>
    <x v="1"/>
    <x v="2"/>
    <s v="basketball"/>
    <s v="husband"/>
    <x v="17"/>
    <x v="0"/>
    <d v="2015-02-25T00:00:00"/>
    <x v="0"/>
    <x v="2"/>
    <x v="0"/>
    <x v="0"/>
    <x v="4"/>
    <s v="Northbrook"/>
    <s v="5383 Maple Drive"/>
    <n v="23"/>
    <n v="1"/>
    <s v="NO"/>
    <n v="0"/>
    <n v="1"/>
    <x v="2"/>
    <x v="705"/>
    <x v="20"/>
    <x v="592"/>
    <x v="678"/>
    <s v="Chevrolet"/>
    <s v="Malibu"/>
    <n v="1998"/>
    <s v="N"/>
    <n v="0"/>
  </r>
  <r>
    <n v="127"/>
    <n v="34"/>
    <n v="291544"/>
    <d v="2006-08-02T00:00:00"/>
    <x v="0"/>
    <s v="500/1000"/>
    <x v="2"/>
    <x v="889"/>
    <n v="0"/>
    <n v="604681"/>
    <x v="1"/>
    <x v="2"/>
    <x v="0"/>
    <s v="paintball"/>
    <s v="own-child"/>
    <x v="304"/>
    <x v="0"/>
    <d v="2015-01-06T00:00:00"/>
    <x v="1"/>
    <x v="1"/>
    <x v="1"/>
    <x v="1"/>
    <x v="5"/>
    <s v="Arlington"/>
    <s v="4460 4th Lane"/>
    <n v="8"/>
    <n v="1"/>
    <s v="YES"/>
    <n v="1"/>
    <n v="3"/>
    <x v="1"/>
    <x v="85"/>
    <x v="126"/>
    <x v="128"/>
    <x v="87"/>
    <s v="Saab"/>
    <s v="92x"/>
    <n v="1998"/>
    <s v="N"/>
    <n v="0"/>
  </r>
  <r>
    <n v="1"/>
    <n v="33"/>
    <n v="388616"/>
    <d v="1995-12-06T00:00:00"/>
    <x v="0"/>
    <s v="250/500"/>
    <x v="1"/>
    <x v="890"/>
    <n v="0"/>
    <n v="466390"/>
    <x v="0"/>
    <x v="2"/>
    <x v="2"/>
    <s v="video-games"/>
    <s v="husband"/>
    <x v="311"/>
    <x v="0"/>
    <d v="2015-02-26T00:00:00"/>
    <x v="0"/>
    <x v="0"/>
    <x v="2"/>
    <x v="3"/>
    <x v="2"/>
    <s v="Columbus"/>
    <s v="8524 Pine Lane"/>
    <n v="23"/>
    <n v="1"/>
    <s v="YES"/>
    <n v="0"/>
    <n v="3"/>
    <x v="2"/>
    <x v="501"/>
    <x v="316"/>
    <x v="308"/>
    <x v="679"/>
    <s v="Mercedes"/>
    <s v="C300"/>
    <n v="2000"/>
    <s v="N"/>
    <n v="0"/>
  </r>
  <r>
    <n v="5"/>
    <n v="21"/>
    <n v="577992"/>
    <d v="2002-11-13T00:00:00"/>
    <x v="1"/>
    <s v="250/500"/>
    <x v="2"/>
    <x v="891"/>
    <n v="5000000"/>
    <n v="612316"/>
    <x v="1"/>
    <x v="5"/>
    <x v="8"/>
    <s v="sleeping"/>
    <s v="own-child"/>
    <x v="1"/>
    <x v="0"/>
    <d v="2015-02-11T00:00:00"/>
    <x v="0"/>
    <x v="0"/>
    <x v="2"/>
    <x v="0"/>
    <x v="2"/>
    <s v="Northbrook"/>
    <s v="8456 1st Ave"/>
    <n v="23"/>
    <n v="1"/>
    <s v="YES"/>
    <n v="0"/>
    <n v="0"/>
    <x v="2"/>
    <x v="706"/>
    <x v="599"/>
    <x v="593"/>
    <x v="680"/>
    <s v="Nissan"/>
    <s v="Pathfinder"/>
    <n v="1998"/>
    <s v="N"/>
    <n v="0"/>
  </r>
  <r>
    <n v="64"/>
    <n v="28"/>
    <n v="342830"/>
    <d v="1991-11-09T00:00:00"/>
    <x v="2"/>
    <s v="500/1000"/>
    <x v="0"/>
    <x v="892"/>
    <n v="0"/>
    <n v="474731"/>
    <x v="0"/>
    <x v="7"/>
    <x v="11"/>
    <s v="skydiving"/>
    <s v="other-relative"/>
    <x v="312"/>
    <x v="134"/>
    <d v="2015-02-13T00:00:00"/>
    <x v="2"/>
    <x v="0"/>
    <x v="1"/>
    <x v="2"/>
    <x v="0"/>
    <s v="Riverwood"/>
    <s v="3639 Flute Hwy"/>
    <n v="9"/>
    <n v="3"/>
    <s v="NO"/>
    <n v="2"/>
    <n v="1"/>
    <x v="2"/>
    <x v="707"/>
    <x v="440"/>
    <x v="432"/>
    <x v="681"/>
    <s v="Honda"/>
    <s v="Accord"/>
    <n v="1997"/>
    <s v="N"/>
    <n v="0"/>
  </r>
  <r>
    <n v="142"/>
    <n v="30"/>
    <n v="491170"/>
    <d v="1998-01-14T00:00:00"/>
    <x v="1"/>
    <s v="500/1000"/>
    <x v="2"/>
    <x v="893"/>
    <n v="0"/>
    <n v="603260"/>
    <x v="0"/>
    <x v="1"/>
    <x v="3"/>
    <s v="basketball"/>
    <s v="wife"/>
    <x v="99"/>
    <x v="308"/>
    <d v="2015-01-10T00:00:00"/>
    <x v="0"/>
    <x v="0"/>
    <x v="1"/>
    <x v="3"/>
    <x v="4"/>
    <s v="Riverwood"/>
    <s v="7900 Sky Hwy"/>
    <n v="22"/>
    <n v="1"/>
    <s v="YES"/>
    <n v="2"/>
    <n v="3"/>
    <x v="2"/>
    <x v="505"/>
    <x v="600"/>
    <x v="594"/>
    <x v="682"/>
    <s v="Volkswagen"/>
    <s v="Jetta"/>
    <n v="1996"/>
    <s v="N"/>
    <n v="0"/>
  </r>
  <r>
    <n v="97"/>
    <n v="27"/>
    <n v="175553"/>
    <d v="2002-04-25T00:00:00"/>
    <x v="0"/>
    <s v="500/1000"/>
    <x v="2"/>
    <x v="894"/>
    <n v="0"/>
    <n v="434370"/>
    <x v="1"/>
    <x v="5"/>
    <x v="4"/>
    <s v="movies"/>
    <s v="husband"/>
    <x v="151"/>
    <x v="263"/>
    <d v="2015-01-24T00:00:00"/>
    <x v="2"/>
    <x v="0"/>
    <x v="2"/>
    <x v="3"/>
    <x v="1"/>
    <s v="Riverwood"/>
    <s v="7835 Cherokee Hwy"/>
    <n v="22"/>
    <n v="3"/>
    <s v="YES"/>
    <n v="2"/>
    <n v="1"/>
    <x v="0"/>
    <x v="708"/>
    <x v="601"/>
    <x v="418"/>
    <x v="465"/>
    <s v="Saab"/>
    <n v="95"/>
    <n v="2014"/>
    <s v="N"/>
    <n v="0"/>
  </r>
  <r>
    <n v="121"/>
    <n v="31"/>
    <n v="439341"/>
    <d v="1991-07-20T00:00:00"/>
    <x v="1"/>
    <s v="100/300"/>
    <x v="0"/>
    <x v="895"/>
    <n v="0"/>
    <n v="478388"/>
    <x v="0"/>
    <x v="2"/>
    <x v="12"/>
    <s v="paintball"/>
    <s v="other-relative"/>
    <x v="260"/>
    <x v="0"/>
    <d v="2015-02-15T00:00:00"/>
    <x v="2"/>
    <x v="0"/>
    <x v="0"/>
    <x v="2"/>
    <x v="1"/>
    <s v="Northbend"/>
    <s v="1030 Pine Lane"/>
    <n v="15"/>
    <n v="3"/>
    <s v="NO"/>
    <n v="1"/>
    <n v="2"/>
    <x v="1"/>
    <x v="709"/>
    <x v="602"/>
    <x v="595"/>
    <x v="683"/>
    <s v="Chevrolet"/>
    <s v="Silverado"/>
    <n v="2002"/>
    <s v="Y"/>
    <n v="0"/>
  </r>
  <r>
    <n v="225"/>
    <n v="43"/>
    <n v="221186"/>
    <d v="2004-08-13T00:00:00"/>
    <x v="0"/>
    <s v="100/300"/>
    <x v="0"/>
    <x v="896"/>
    <n v="0"/>
    <n v="617883"/>
    <x v="0"/>
    <x v="7"/>
    <x v="7"/>
    <s v="camping"/>
    <s v="own-child"/>
    <x v="1"/>
    <x v="326"/>
    <d v="2015-01-09T00:00:00"/>
    <x v="2"/>
    <x v="2"/>
    <x v="0"/>
    <x v="0"/>
    <x v="0"/>
    <s v="Columbus"/>
    <s v="9278 Francis Ridge"/>
    <n v="16"/>
    <n v="3"/>
    <s v="NO"/>
    <n v="2"/>
    <n v="0"/>
    <x v="0"/>
    <x v="600"/>
    <x v="518"/>
    <x v="514"/>
    <x v="577"/>
    <s v="BMW"/>
    <s v="X5"/>
    <n v="2011"/>
    <s v="N"/>
    <n v="0"/>
  </r>
  <r>
    <n v="425"/>
    <n v="53"/>
    <n v="868031"/>
    <d v="1990-06-24T00:00:00"/>
    <x v="0"/>
    <s v="250/500"/>
    <x v="1"/>
    <x v="897"/>
    <n v="0"/>
    <n v="464808"/>
    <x v="1"/>
    <x v="5"/>
    <x v="7"/>
    <s v="paintball"/>
    <s v="husband"/>
    <x v="95"/>
    <x v="205"/>
    <d v="2015-01-31T00:00:00"/>
    <x v="2"/>
    <x v="3"/>
    <x v="1"/>
    <x v="2"/>
    <x v="4"/>
    <s v="Northbend"/>
    <s v="6604 Apache Drive"/>
    <n v="17"/>
    <n v="3"/>
    <s v="?"/>
    <n v="1"/>
    <n v="2"/>
    <x v="1"/>
    <x v="40"/>
    <x v="40"/>
    <x v="40"/>
    <x v="40"/>
    <s v="Saab"/>
    <s v="92x"/>
    <n v="2005"/>
    <s v="N"/>
    <n v="0"/>
  </r>
  <r>
    <n v="285"/>
    <n v="44"/>
    <n v="844117"/>
    <d v="1991-08-21T00:00:00"/>
    <x v="0"/>
    <s v="250/500"/>
    <x v="1"/>
    <x v="898"/>
    <n v="0"/>
    <n v="609458"/>
    <x v="0"/>
    <x v="0"/>
    <x v="7"/>
    <s v="base-jumping"/>
    <s v="not-in-family"/>
    <x v="53"/>
    <x v="0"/>
    <d v="2015-02-04T00:00:00"/>
    <x v="1"/>
    <x v="1"/>
    <x v="1"/>
    <x v="0"/>
    <x v="4"/>
    <s v="Northbrook"/>
    <s v="2311 4th St"/>
    <n v="3"/>
    <n v="1"/>
    <s v="YES"/>
    <n v="1"/>
    <n v="0"/>
    <x v="1"/>
    <x v="180"/>
    <x v="449"/>
    <x v="329"/>
    <x v="684"/>
    <s v="Honda"/>
    <s v="Civic"/>
    <n v="2010"/>
    <s v="N"/>
    <n v="0"/>
  </r>
  <r>
    <n v="192"/>
    <n v="38"/>
    <n v="744557"/>
    <d v="2011-02-25T00:00:00"/>
    <x v="1"/>
    <s v="500/1000"/>
    <x v="0"/>
    <x v="899"/>
    <n v="0"/>
    <n v="432405"/>
    <x v="1"/>
    <x v="4"/>
    <x v="10"/>
    <s v="skydiving"/>
    <s v="not-in-family"/>
    <x v="313"/>
    <x v="35"/>
    <d v="2015-01-30T00:00:00"/>
    <x v="2"/>
    <x v="2"/>
    <x v="2"/>
    <x v="3"/>
    <x v="0"/>
    <s v="Northbend"/>
    <s v="9523 Solo Hwy"/>
    <n v="10"/>
    <n v="3"/>
    <s v="?"/>
    <n v="0"/>
    <n v="2"/>
    <x v="2"/>
    <x v="648"/>
    <x v="556"/>
    <x v="402"/>
    <x v="624"/>
    <s v="Jeep"/>
    <s v="Wrangler"/>
    <n v="2010"/>
    <s v="N"/>
    <n v="0"/>
  </r>
  <r>
    <n v="285"/>
    <n v="48"/>
    <n v="159536"/>
    <d v="2013-02-04T00:00:00"/>
    <x v="2"/>
    <s v="100/300"/>
    <x v="1"/>
    <x v="900"/>
    <n v="0"/>
    <n v="457875"/>
    <x v="1"/>
    <x v="6"/>
    <x v="2"/>
    <s v="dancing"/>
    <s v="wife"/>
    <x v="281"/>
    <x v="0"/>
    <d v="2015-02-27T00:00:00"/>
    <x v="0"/>
    <x v="0"/>
    <x v="1"/>
    <x v="0"/>
    <x v="7"/>
    <s v="Springfield"/>
    <s v="3171 Andromedia Lane"/>
    <n v="9"/>
    <n v="1"/>
    <s v="NO"/>
    <n v="1"/>
    <n v="2"/>
    <x v="0"/>
    <x v="567"/>
    <x v="495"/>
    <x v="488"/>
    <x v="542"/>
    <s v="Nissan"/>
    <s v="Pathfinder"/>
    <n v="2012"/>
    <s v="N"/>
    <n v="0"/>
  </r>
  <r>
    <n v="98"/>
    <n v="26"/>
    <n v="727109"/>
    <d v="2001-02-20T00:00:00"/>
    <x v="1"/>
    <s v="500/1000"/>
    <x v="1"/>
    <x v="901"/>
    <n v="0"/>
    <n v="477268"/>
    <x v="0"/>
    <x v="7"/>
    <x v="8"/>
    <s v="kayaking"/>
    <s v="other-relative"/>
    <x v="1"/>
    <x v="327"/>
    <d v="2015-02-05T00:00:00"/>
    <x v="2"/>
    <x v="3"/>
    <x v="2"/>
    <x v="0"/>
    <x v="4"/>
    <s v="Northbend"/>
    <s v="2492 Lincoln Lane"/>
    <n v="13"/>
    <n v="2"/>
    <s v="?"/>
    <n v="0"/>
    <n v="1"/>
    <x v="0"/>
    <x v="710"/>
    <x v="603"/>
    <x v="366"/>
    <x v="398"/>
    <s v="Jeep"/>
    <s v="Wrangler"/>
    <n v="2001"/>
    <s v="N"/>
    <n v="0"/>
  </r>
  <r>
    <n v="175"/>
    <n v="36"/>
    <n v="155604"/>
    <d v="1992-03-03T00:00:00"/>
    <x v="0"/>
    <s v="500/1000"/>
    <x v="2"/>
    <x v="902"/>
    <n v="0"/>
    <n v="437580"/>
    <x v="0"/>
    <x v="4"/>
    <x v="8"/>
    <s v="kayaking"/>
    <s v="not-in-family"/>
    <x v="173"/>
    <x v="328"/>
    <d v="2015-01-30T00:00:00"/>
    <x v="2"/>
    <x v="2"/>
    <x v="0"/>
    <x v="0"/>
    <x v="5"/>
    <s v="Northbend"/>
    <s v="4477 5th Ave"/>
    <n v="15"/>
    <n v="3"/>
    <s v="YES"/>
    <n v="2"/>
    <n v="1"/>
    <x v="0"/>
    <x v="711"/>
    <x v="604"/>
    <x v="238"/>
    <x v="248"/>
    <s v="Accura"/>
    <s v="RSX"/>
    <n v="2006"/>
    <s v="Y"/>
    <n v="0"/>
  </r>
  <r>
    <n v="259"/>
    <n v="45"/>
    <n v="608443"/>
    <d v="2006-12-21T00:00:00"/>
    <x v="2"/>
    <s v="500/1000"/>
    <x v="1"/>
    <x v="903"/>
    <n v="0"/>
    <n v="457121"/>
    <x v="0"/>
    <x v="0"/>
    <x v="0"/>
    <s v="movies"/>
    <s v="not-in-family"/>
    <x v="314"/>
    <x v="0"/>
    <d v="2015-01-03T00:00:00"/>
    <x v="0"/>
    <x v="0"/>
    <x v="1"/>
    <x v="2"/>
    <x v="4"/>
    <s v="Springfield"/>
    <s v="6724 Andromedia St"/>
    <n v="23"/>
    <n v="1"/>
    <s v="?"/>
    <n v="1"/>
    <n v="1"/>
    <x v="2"/>
    <x v="712"/>
    <x v="605"/>
    <x v="320"/>
    <x v="685"/>
    <s v="Honda"/>
    <s v="CRV"/>
    <n v="2011"/>
    <s v="N"/>
    <n v="0"/>
  </r>
  <r>
    <n v="140"/>
    <n v="36"/>
    <n v="117862"/>
    <d v="2000-07-14T00:00:00"/>
    <x v="0"/>
    <s v="500/1000"/>
    <x v="1"/>
    <x v="904"/>
    <n v="0"/>
    <n v="436364"/>
    <x v="1"/>
    <x v="7"/>
    <x v="10"/>
    <s v="cross-fit"/>
    <s v="own-child"/>
    <x v="1"/>
    <x v="329"/>
    <d v="2015-03-01T00:00:00"/>
    <x v="2"/>
    <x v="3"/>
    <x v="0"/>
    <x v="2"/>
    <x v="2"/>
    <s v="Riverwood"/>
    <s v="7495 Washington Ave"/>
    <n v="2"/>
    <n v="4"/>
    <s v="YES"/>
    <n v="0"/>
    <n v="2"/>
    <x v="0"/>
    <x v="713"/>
    <x v="606"/>
    <x v="596"/>
    <x v="650"/>
    <s v="Honda"/>
    <s v="Accord"/>
    <n v="1998"/>
    <s v="N"/>
    <n v="0"/>
  </r>
  <r>
    <n v="231"/>
    <n v="37"/>
    <n v="991553"/>
    <d v="1991-12-12T00:00:00"/>
    <x v="0"/>
    <s v="250/500"/>
    <x v="2"/>
    <x v="905"/>
    <n v="0"/>
    <n v="467654"/>
    <x v="1"/>
    <x v="5"/>
    <x v="2"/>
    <s v="chess"/>
    <s v="wife"/>
    <x v="1"/>
    <x v="0"/>
    <d v="2015-02-13T00:00:00"/>
    <x v="0"/>
    <x v="2"/>
    <x v="0"/>
    <x v="2"/>
    <x v="0"/>
    <s v="Hillsdale"/>
    <s v="4291 Sky Hwy"/>
    <n v="14"/>
    <n v="1"/>
    <s v="YES"/>
    <n v="2"/>
    <n v="0"/>
    <x v="1"/>
    <x v="714"/>
    <x v="20"/>
    <x v="597"/>
    <x v="10"/>
    <s v="Mercedes"/>
    <s v="C300"/>
    <n v="1997"/>
    <s v="Y"/>
    <n v="0"/>
  </r>
  <r>
    <n v="186"/>
    <n v="38"/>
    <n v="727443"/>
    <d v="2013-07-01T00:00:00"/>
    <x v="0"/>
    <s v="100/300"/>
    <x v="2"/>
    <x v="906"/>
    <n v="0"/>
    <n v="471148"/>
    <x v="0"/>
    <x v="5"/>
    <x v="12"/>
    <s v="golf"/>
    <s v="husband"/>
    <x v="181"/>
    <x v="330"/>
    <d v="2015-02-25T00:00:00"/>
    <x v="1"/>
    <x v="1"/>
    <x v="3"/>
    <x v="1"/>
    <x v="2"/>
    <s v="Hillsdale"/>
    <s v="5650 Rock Ave"/>
    <n v="7"/>
    <n v="1"/>
    <s v="?"/>
    <n v="1"/>
    <n v="1"/>
    <x v="0"/>
    <x v="333"/>
    <x v="467"/>
    <x v="457"/>
    <x v="686"/>
    <s v="Honda"/>
    <s v="Civic"/>
    <n v="1999"/>
    <s v="N"/>
    <n v="0"/>
  </r>
  <r>
    <n v="229"/>
    <n v="41"/>
    <n v="378587"/>
    <d v="1998-12-16T00:00:00"/>
    <x v="0"/>
    <s v="250/500"/>
    <x v="1"/>
    <x v="907"/>
    <n v="3000000"/>
    <n v="468202"/>
    <x v="0"/>
    <x v="1"/>
    <x v="4"/>
    <s v="chess"/>
    <s v="not-in-family"/>
    <x v="315"/>
    <x v="0"/>
    <d v="2015-01-23T00:00:00"/>
    <x v="0"/>
    <x v="0"/>
    <x v="0"/>
    <x v="3"/>
    <x v="2"/>
    <s v="Columbus"/>
    <s v="6888 Elm Ridge"/>
    <n v="23"/>
    <n v="1"/>
    <s v="NO"/>
    <n v="1"/>
    <n v="3"/>
    <x v="2"/>
    <x v="715"/>
    <x v="561"/>
    <x v="287"/>
    <x v="180"/>
    <s v="Mercedes"/>
    <s v="C300"/>
    <n v="2009"/>
    <s v="N"/>
    <n v="0"/>
  </r>
  <r>
    <n v="180"/>
    <n v="36"/>
    <n v="420948"/>
    <d v="2015-01-03T00:00:00"/>
    <x v="2"/>
    <s v="100/300"/>
    <x v="2"/>
    <x v="908"/>
    <n v="0"/>
    <n v="456959"/>
    <x v="0"/>
    <x v="6"/>
    <x v="5"/>
    <s v="exercise"/>
    <s v="wife"/>
    <x v="1"/>
    <x v="0"/>
    <d v="2015-02-19T00:00:00"/>
    <x v="2"/>
    <x v="3"/>
    <x v="1"/>
    <x v="4"/>
    <x v="2"/>
    <s v="Northbrook"/>
    <s v="2352 Sky Drive"/>
    <n v="7"/>
    <n v="3"/>
    <s v="YES"/>
    <n v="2"/>
    <n v="1"/>
    <x v="1"/>
    <x v="716"/>
    <x v="382"/>
    <x v="374"/>
    <x v="608"/>
    <s v="Toyota"/>
    <s v="Corolla"/>
    <n v="1998"/>
    <s v="N"/>
    <n v="0"/>
  </r>
  <r>
    <n v="188"/>
    <n v="33"/>
    <n v="457188"/>
    <d v="1994-04-01T00:00:00"/>
    <x v="2"/>
    <s v="250/500"/>
    <x v="0"/>
    <x v="909"/>
    <n v="0"/>
    <n v="447274"/>
    <x v="0"/>
    <x v="5"/>
    <x v="9"/>
    <s v="chess"/>
    <s v="own-child"/>
    <x v="1"/>
    <x v="331"/>
    <d v="2015-02-08T00:00:00"/>
    <x v="2"/>
    <x v="2"/>
    <x v="1"/>
    <x v="0"/>
    <x v="2"/>
    <s v="Hillsdale"/>
    <s v="5280 Pine Ave"/>
    <n v="8"/>
    <n v="3"/>
    <s v="YES"/>
    <n v="1"/>
    <n v="0"/>
    <x v="1"/>
    <x v="717"/>
    <x v="607"/>
    <x v="204"/>
    <x v="212"/>
    <s v="Dodge"/>
    <s v="RAM"/>
    <n v="1995"/>
    <s v="Y"/>
    <n v="0"/>
  </r>
  <r>
    <n v="214"/>
    <n v="40"/>
    <n v="118236"/>
    <d v="2000-08-15T00:00:00"/>
    <x v="0"/>
    <s v="100/300"/>
    <x v="0"/>
    <x v="910"/>
    <n v="0"/>
    <n v="608405"/>
    <x v="0"/>
    <x v="7"/>
    <x v="10"/>
    <s v="base-jumping"/>
    <s v="not-in-family"/>
    <x v="316"/>
    <x v="332"/>
    <d v="2015-02-04T00:00:00"/>
    <x v="0"/>
    <x v="2"/>
    <x v="2"/>
    <x v="3"/>
    <x v="4"/>
    <s v="Northbrook"/>
    <s v="6638 Tree Drive"/>
    <n v="17"/>
    <n v="1"/>
    <s v="NO"/>
    <n v="1"/>
    <n v="0"/>
    <x v="0"/>
    <x v="718"/>
    <x v="608"/>
    <x v="598"/>
    <x v="687"/>
    <s v="Accura"/>
    <s v="MDX"/>
    <n v="2000"/>
    <s v="N"/>
    <n v="0"/>
  </r>
  <r>
    <n v="178"/>
    <n v="38"/>
    <n v="987524"/>
    <d v="2014-11-13T00:00:00"/>
    <x v="2"/>
    <s v="250/500"/>
    <x v="2"/>
    <x v="911"/>
    <n v="0"/>
    <n v="472253"/>
    <x v="1"/>
    <x v="6"/>
    <x v="6"/>
    <s v="camping"/>
    <s v="wife"/>
    <x v="1"/>
    <x v="0"/>
    <d v="2015-02-22T00:00:00"/>
    <x v="2"/>
    <x v="2"/>
    <x v="1"/>
    <x v="3"/>
    <x v="2"/>
    <s v="Northbrook"/>
    <s v="5678 Lincoln Drive"/>
    <n v="10"/>
    <n v="3"/>
    <s v="NO"/>
    <n v="0"/>
    <n v="3"/>
    <x v="2"/>
    <x v="719"/>
    <x v="609"/>
    <x v="599"/>
    <x v="688"/>
    <s v="BMW"/>
    <s v="M5"/>
    <n v="2011"/>
    <s v="N"/>
    <n v="0"/>
  </r>
  <r>
    <n v="55"/>
    <n v="35"/>
    <n v="490596"/>
    <d v="2011-02-04T00:00:00"/>
    <x v="2"/>
    <s v="500/1000"/>
    <x v="2"/>
    <x v="912"/>
    <n v="8000000"/>
    <n v="438923"/>
    <x v="0"/>
    <x v="0"/>
    <x v="7"/>
    <s v="polo"/>
    <s v="wife"/>
    <x v="1"/>
    <x v="0"/>
    <d v="2015-01-14T00:00:00"/>
    <x v="1"/>
    <x v="1"/>
    <x v="1"/>
    <x v="0"/>
    <x v="4"/>
    <s v="Columbus"/>
    <s v="4496 Pine Lane"/>
    <n v="9"/>
    <n v="1"/>
    <s v="NO"/>
    <n v="0"/>
    <n v="3"/>
    <x v="2"/>
    <x v="250"/>
    <x v="140"/>
    <x v="559"/>
    <x v="183"/>
    <s v="Nissan"/>
    <s v="Ultima"/>
    <n v="1998"/>
    <s v="N"/>
    <n v="0"/>
  </r>
  <r>
    <n v="90"/>
    <n v="31"/>
    <n v="524215"/>
    <d v="1990-06-24T00:00:00"/>
    <x v="0"/>
    <s v="250/500"/>
    <x v="1"/>
    <x v="913"/>
    <n v="0"/>
    <n v="607131"/>
    <x v="1"/>
    <x v="1"/>
    <x v="6"/>
    <s v="hiking"/>
    <s v="not-in-family"/>
    <x v="317"/>
    <x v="0"/>
    <d v="2015-01-06T00:00:00"/>
    <x v="0"/>
    <x v="2"/>
    <x v="2"/>
    <x v="3"/>
    <x v="0"/>
    <s v="Hillsdale"/>
    <s v="8845 5th Ave"/>
    <n v="2"/>
    <n v="1"/>
    <s v="YES"/>
    <n v="1"/>
    <n v="0"/>
    <x v="0"/>
    <x v="720"/>
    <x v="610"/>
    <x v="600"/>
    <x v="689"/>
    <s v="Accura"/>
    <s v="RSX"/>
    <n v="2007"/>
    <s v="N"/>
    <n v="0"/>
  </r>
  <r>
    <n v="135"/>
    <n v="30"/>
    <n v="913464"/>
    <d v="2009-01-21T00:00:00"/>
    <x v="1"/>
    <s v="500/1000"/>
    <x v="1"/>
    <x v="914"/>
    <n v="0"/>
    <n v="601701"/>
    <x v="1"/>
    <x v="0"/>
    <x v="13"/>
    <s v="skydiving"/>
    <s v="wife"/>
    <x v="318"/>
    <x v="24"/>
    <d v="2015-01-19T00:00:00"/>
    <x v="2"/>
    <x v="2"/>
    <x v="1"/>
    <x v="4"/>
    <x v="4"/>
    <s v="Riverwood"/>
    <s v="9317 Apache Ave"/>
    <n v="18"/>
    <n v="3"/>
    <s v="NO"/>
    <n v="0"/>
    <n v="1"/>
    <x v="2"/>
    <x v="721"/>
    <x v="174"/>
    <x v="601"/>
    <x v="690"/>
    <s v="Honda"/>
    <s v="Accord"/>
    <n v="2003"/>
    <s v="N"/>
    <n v="0"/>
  </r>
  <r>
    <n v="277"/>
    <n v="46"/>
    <n v="398484"/>
    <d v="1992-11-07T00:00:00"/>
    <x v="2"/>
    <s v="250/500"/>
    <x v="1"/>
    <x v="915"/>
    <n v="0"/>
    <n v="469220"/>
    <x v="1"/>
    <x v="2"/>
    <x v="12"/>
    <s v="video-games"/>
    <s v="husband"/>
    <x v="1"/>
    <x v="333"/>
    <d v="2015-01-24T00:00:00"/>
    <x v="1"/>
    <x v="1"/>
    <x v="1"/>
    <x v="0"/>
    <x v="1"/>
    <s v="Arlington"/>
    <s v="8638 3rd Ave"/>
    <n v="4"/>
    <n v="1"/>
    <s v="?"/>
    <n v="2"/>
    <n v="3"/>
    <x v="2"/>
    <x v="722"/>
    <x v="50"/>
    <x v="65"/>
    <x v="68"/>
    <s v="Jeep"/>
    <s v="Wrangler"/>
    <n v="2010"/>
    <s v="N"/>
    <n v="0"/>
  </r>
  <r>
    <n v="211"/>
    <n v="38"/>
    <n v="752504"/>
    <d v="1997-05-15T00:00:00"/>
    <x v="1"/>
    <s v="250/500"/>
    <x v="0"/>
    <x v="916"/>
    <n v="0"/>
    <n v="433250"/>
    <x v="1"/>
    <x v="4"/>
    <x v="10"/>
    <s v="video-games"/>
    <s v="own-child"/>
    <x v="1"/>
    <x v="0"/>
    <d v="2015-01-27T00:00:00"/>
    <x v="0"/>
    <x v="3"/>
    <x v="2"/>
    <x v="2"/>
    <x v="2"/>
    <s v="Columbus"/>
    <s v="3061 Francis Hwy"/>
    <n v="12"/>
    <n v="1"/>
    <s v="?"/>
    <n v="0"/>
    <n v="3"/>
    <x v="0"/>
    <x v="723"/>
    <x v="611"/>
    <x v="602"/>
    <x v="691"/>
    <s v="BMW"/>
    <s v="X6"/>
    <n v="2005"/>
    <s v="Y"/>
    <n v="0"/>
  </r>
  <r>
    <n v="156"/>
    <n v="32"/>
    <n v="449263"/>
    <d v="1992-03-20T00:00:00"/>
    <x v="2"/>
    <s v="250/500"/>
    <x v="2"/>
    <x v="917"/>
    <n v="0"/>
    <n v="444413"/>
    <x v="0"/>
    <x v="4"/>
    <x v="5"/>
    <s v="bungie-jumping"/>
    <s v="unmarried"/>
    <x v="1"/>
    <x v="0"/>
    <d v="2015-01-13T00:00:00"/>
    <x v="0"/>
    <x v="3"/>
    <x v="0"/>
    <x v="3"/>
    <x v="2"/>
    <s v="Northbrook"/>
    <s v="1173 Andromedia Ave"/>
    <n v="15"/>
    <n v="1"/>
    <s v="YES"/>
    <n v="1"/>
    <n v="3"/>
    <x v="0"/>
    <x v="724"/>
    <x v="612"/>
    <x v="603"/>
    <x v="692"/>
    <s v="Dodge"/>
    <s v="RAM"/>
    <n v="2008"/>
    <s v="Y"/>
    <n v="0"/>
  </r>
  <r>
    <n v="84"/>
    <n v="30"/>
    <n v="844007"/>
    <d v="1995-07-17T00:00:00"/>
    <x v="1"/>
    <s v="500/1000"/>
    <x v="1"/>
    <x v="918"/>
    <n v="0"/>
    <n v="433593"/>
    <x v="0"/>
    <x v="2"/>
    <x v="7"/>
    <s v="polo"/>
    <s v="other-relative"/>
    <x v="1"/>
    <x v="334"/>
    <d v="2015-01-15T00:00:00"/>
    <x v="1"/>
    <x v="1"/>
    <x v="3"/>
    <x v="0"/>
    <x v="1"/>
    <s v="Springfield"/>
    <s v="6068 2nd St"/>
    <n v="9"/>
    <n v="1"/>
    <s v="YES"/>
    <n v="1"/>
    <n v="3"/>
    <x v="1"/>
    <x v="481"/>
    <x v="590"/>
    <x v="412"/>
    <x v="103"/>
    <s v="Audi"/>
    <s v="A5"/>
    <n v="1998"/>
    <s v="N"/>
    <n v="0"/>
  </r>
  <r>
    <n v="136"/>
    <n v="32"/>
    <n v="686522"/>
    <d v="2000-12-27T00:00:00"/>
    <x v="1"/>
    <s v="100/300"/>
    <x v="2"/>
    <x v="919"/>
    <n v="0"/>
    <n v="458143"/>
    <x v="1"/>
    <x v="7"/>
    <x v="2"/>
    <s v="yachting"/>
    <s v="not-in-family"/>
    <x v="1"/>
    <x v="0"/>
    <d v="2015-02-04T00:00:00"/>
    <x v="0"/>
    <x v="0"/>
    <x v="0"/>
    <x v="0"/>
    <x v="0"/>
    <s v="Arlington"/>
    <s v="7937 Weaver Ridge"/>
    <n v="6"/>
    <n v="1"/>
    <s v="YES"/>
    <n v="0"/>
    <n v="0"/>
    <x v="2"/>
    <x v="502"/>
    <x v="453"/>
    <x v="432"/>
    <x v="493"/>
    <s v="Toyota"/>
    <s v="Camry"/>
    <n v="2008"/>
    <s v="Y"/>
    <n v="0"/>
  </r>
  <r>
    <n v="310"/>
    <n v="48"/>
    <n v="670142"/>
    <d v="1999-08-06T00:00:00"/>
    <x v="1"/>
    <s v="100/300"/>
    <x v="2"/>
    <x v="920"/>
    <n v="0"/>
    <n v="474167"/>
    <x v="1"/>
    <x v="7"/>
    <x v="12"/>
    <s v="sleeping"/>
    <s v="unmarried"/>
    <x v="319"/>
    <x v="0"/>
    <d v="2015-01-04T00:00:00"/>
    <x v="2"/>
    <x v="2"/>
    <x v="0"/>
    <x v="0"/>
    <x v="0"/>
    <s v="Springfield"/>
    <s v="2823 Weaver Lane"/>
    <n v="11"/>
    <n v="4"/>
    <s v="YES"/>
    <n v="0"/>
    <n v="2"/>
    <x v="2"/>
    <x v="191"/>
    <x v="613"/>
    <x v="449"/>
    <x v="524"/>
    <s v="Saab"/>
    <n v="93"/>
    <n v="1996"/>
    <s v="Y"/>
    <n v="0"/>
  </r>
  <r>
    <n v="123"/>
    <n v="34"/>
    <n v="607687"/>
    <d v="2007-03-03T00:00:00"/>
    <x v="0"/>
    <s v="500/1000"/>
    <x v="1"/>
    <x v="921"/>
    <n v="0"/>
    <n v="476413"/>
    <x v="1"/>
    <x v="6"/>
    <x v="2"/>
    <s v="sleeping"/>
    <s v="husband"/>
    <x v="320"/>
    <x v="335"/>
    <d v="2015-01-14T00:00:00"/>
    <x v="2"/>
    <x v="0"/>
    <x v="2"/>
    <x v="2"/>
    <x v="7"/>
    <s v="Columbus"/>
    <s v="1809 Sky St"/>
    <n v="13"/>
    <n v="3"/>
    <s v="NO"/>
    <n v="1"/>
    <n v="1"/>
    <x v="1"/>
    <x v="725"/>
    <x v="414"/>
    <x v="44"/>
    <x v="448"/>
    <s v="Nissan"/>
    <s v="Ultima"/>
    <n v="2000"/>
    <s v="N"/>
    <n v="0"/>
  </r>
  <r>
    <n v="243"/>
    <n v="44"/>
    <n v="967713"/>
    <d v="1997-12-25T00:00:00"/>
    <x v="2"/>
    <s v="250/500"/>
    <x v="2"/>
    <x v="922"/>
    <n v="0"/>
    <n v="600208"/>
    <x v="0"/>
    <x v="7"/>
    <x v="0"/>
    <s v="polo"/>
    <s v="other-relative"/>
    <x v="321"/>
    <x v="0"/>
    <d v="2015-01-27T00:00:00"/>
    <x v="2"/>
    <x v="0"/>
    <x v="1"/>
    <x v="3"/>
    <x v="5"/>
    <s v="Springfield"/>
    <s v="9352 Washington Ave"/>
    <n v="4"/>
    <n v="3"/>
    <s v="?"/>
    <n v="2"/>
    <n v="1"/>
    <x v="0"/>
    <x v="726"/>
    <x v="614"/>
    <x v="604"/>
    <x v="693"/>
    <s v="Honda"/>
    <s v="Civic"/>
    <n v="1996"/>
    <s v="N"/>
    <n v="0"/>
  </r>
  <r>
    <n v="36"/>
    <n v="37"/>
    <n v="291902"/>
    <d v="2013-11-06T00:00:00"/>
    <x v="2"/>
    <s v="500/1000"/>
    <x v="0"/>
    <x v="923"/>
    <n v="0"/>
    <n v="618926"/>
    <x v="1"/>
    <x v="4"/>
    <x v="1"/>
    <s v="reading"/>
    <s v="husband"/>
    <x v="1"/>
    <x v="336"/>
    <d v="2015-02-12T00:00:00"/>
    <x v="2"/>
    <x v="0"/>
    <x v="1"/>
    <x v="4"/>
    <x v="2"/>
    <s v="Columbus"/>
    <s v="2697 Oak Drive"/>
    <n v="20"/>
    <n v="3"/>
    <s v="YES"/>
    <n v="1"/>
    <n v="3"/>
    <x v="1"/>
    <x v="727"/>
    <x v="615"/>
    <x v="290"/>
    <x v="694"/>
    <s v="Dodge"/>
    <s v="Neon"/>
    <n v="2008"/>
    <s v="N"/>
    <n v="0"/>
  </r>
  <r>
    <n v="146"/>
    <n v="31"/>
    <n v="149839"/>
    <d v="1990-09-21T00:00:00"/>
    <x v="0"/>
    <s v="100/300"/>
    <x v="0"/>
    <x v="924"/>
    <n v="5000000"/>
    <n v="606219"/>
    <x v="1"/>
    <x v="6"/>
    <x v="3"/>
    <s v="camping"/>
    <s v="own-child"/>
    <x v="1"/>
    <x v="0"/>
    <d v="2015-02-03T00:00:00"/>
    <x v="2"/>
    <x v="2"/>
    <x v="0"/>
    <x v="4"/>
    <x v="1"/>
    <s v="Riverwood"/>
    <s v="1110 4th Drive"/>
    <n v="0"/>
    <n v="3"/>
    <s v="NO"/>
    <n v="1"/>
    <n v="3"/>
    <x v="1"/>
    <x v="728"/>
    <x v="345"/>
    <x v="334"/>
    <x v="695"/>
    <s v="Toyota"/>
    <s v="Highlander"/>
    <n v="2010"/>
    <s v="N"/>
    <n v="0"/>
  </r>
  <r>
    <n v="154"/>
    <n v="34"/>
    <n v="840225"/>
    <d v="1999-10-05T00:00:00"/>
    <x v="0"/>
    <s v="100/300"/>
    <x v="0"/>
    <x v="925"/>
    <n v="0"/>
    <n v="448436"/>
    <x v="1"/>
    <x v="7"/>
    <x v="7"/>
    <s v="cross-fit"/>
    <s v="husband"/>
    <x v="126"/>
    <x v="337"/>
    <d v="2015-01-26T00:00:00"/>
    <x v="2"/>
    <x v="0"/>
    <x v="2"/>
    <x v="3"/>
    <x v="4"/>
    <s v="Hillsdale"/>
    <s v="7535 5th Lane"/>
    <n v="18"/>
    <n v="4"/>
    <s v="?"/>
    <n v="2"/>
    <n v="3"/>
    <x v="0"/>
    <x v="340"/>
    <x v="306"/>
    <x v="605"/>
    <x v="358"/>
    <s v="Toyota"/>
    <s v="Highlander"/>
    <n v="2005"/>
    <s v="Y"/>
    <n v="0"/>
  </r>
  <r>
    <n v="204"/>
    <n v="40"/>
    <n v="643226"/>
    <d v="1992-04-07T00:00:00"/>
    <x v="0"/>
    <s v="250/500"/>
    <x v="0"/>
    <x v="926"/>
    <n v="7000000"/>
    <n v="447976"/>
    <x v="0"/>
    <x v="5"/>
    <x v="9"/>
    <s v="polo"/>
    <s v="other-relative"/>
    <x v="137"/>
    <x v="44"/>
    <d v="2015-01-09T00:00:00"/>
    <x v="0"/>
    <x v="3"/>
    <x v="1"/>
    <x v="0"/>
    <x v="2"/>
    <s v="Northbrook"/>
    <s v="9043 Maple Hwy"/>
    <n v="6"/>
    <n v="1"/>
    <s v="?"/>
    <n v="1"/>
    <n v="0"/>
    <x v="1"/>
    <x v="272"/>
    <x v="249"/>
    <x v="136"/>
    <x v="257"/>
    <s v="Honda"/>
    <s v="CRV"/>
    <n v="2003"/>
    <s v="N"/>
    <n v="0"/>
  </r>
  <r>
    <n v="458"/>
    <n v="59"/>
    <n v="535879"/>
    <d v="2009-03-05T00:00:00"/>
    <x v="1"/>
    <s v="100/300"/>
    <x v="0"/>
    <x v="927"/>
    <n v="0"/>
    <n v="472236"/>
    <x v="1"/>
    <x v="5"/>
    <x v="9"/>
    <s v="hiking"/>
    <s v="wife"/>
    <x v="322"/>
    <x v="0"/>
    <d v="2015-02-17T00:00:00"/>
    <x v="0"/>
    <x v="3"/>
    <x v="2"/>
    <x v="0"/>
    <x v="1"/>
    <s v="Hillsdale"/>
    <s v="3777 Maple Ave"/>
    <n v="23"/>
    <n v="1"/>
    <s v="?"/>
    <n v="2"/>
    <n v="2"/>
    <x v="0"/>
    <x v="729"/>
    <x v="616"/>
    <x v="458"/>
    <x v="696"/>
    <s v="Jeep"/>
    <s v="Grand Cherokee"/>
    <n v="1995"/>
    <s v="N"/>
    <n v="0"/>
  </r>
  <r>
    <n v="147"/>
    <n v="31"/>
    <n v="746630"/>
    <d v="1997-02-10T00:00:00"/>
    <x v="1"/>
    <s v="250/500"/>
    <x v="2"/>
    <x v="928"/>
    <n v="6000000"/>
    <n v="468232"/>
    <x v="1"/>
    <x v="1"/>
    <x v="5"/>
    <s v="exercise"/>
    <s v="own-child"/>
    <x v="323"/>
    <x v="0"/>
    <d v="2015-01-16T00:00:00"/>
    <x v="0"/>
    <x v="3"/>
    <x v="0"/>
    <x v="3"/>
    <x v="2"/>
    <s v="Northbrook"/>
    <s v="5608 Solo St"/>
    <n v="4"/>
    <n v="1"/>
    <s v="?"/>
    <n v="0"/>
    <n v="0"/>
    <x v="1"/>
    <x v="730"/>
    <x v="617"/>
    <x v="44"/>
    <x v="242"/>
    <s v="Toyota"/>
    <s v="Corolla"/>
    <n v="2013"/>
    <s v="Y"/>
    <n v="0"/>
  </r>
  <r>
    <n v="279"/>
    <n v="45"/>
    <n v="598308"/>
    <d v="1992-01-28T00:00:00"/>
    <x v="1"/>
    <s v="250/500"/>
    <x v="1"/>
    <x v="929"/>
    <n v="6000000"/>
    <n v="620819"/>
    <x v="1"/>
    <x v="0"/>
    <x v="6"/>
    <s v="bungie-jumping"/>
    <s v="unmarried"/>
    <x v="300"/>
    <x v="338"/>
    <d v="2015-01-12T00:00:00"/>
    <x v="2"/>
    <x v="2"/>
    <x v="0"/>
    <x v="3"/>
    <x v="0"/>
    <s v="Arlington"/>
    <s v="6981 Weaver St"/>
    <n v="21"/>
    <n v="3"/>
    <s v="?"/>
    <n v="1"/>
    <n v="0"/>
    <x v="1"/>
    <x v="663"/>
    <x v="150"/>
    <x v="172"/>
    <x v="177"/>
    <s v="Dodge"/>
    <s v="RAM"/>
    <n v="2011"/>
    <s v="Y"/>
    <n v="0"/>
  </r>
  <r>
    <n v="308"/>
    <n v="47"/>
    <n v="720356"/>
    <d v="2013-09-16T00:00:00"/>
    <x v="0"/>
    <s v="100/300"/>
    <x v="0"/>
    <x v="930"/>
    <n v="6000000"/>
    <n v="452349"/>
    <x v="1"/>
    <x v="2"/>
    <x v="0"/>
    <s v="movies"/>
    <s v="own-child"/>
    <x v="161"/>
    <x v="113"/>
    <d v="2015-01-03T00:00:00"/>
    <x v="3"/>
    <x v="1"/>
    <x v="1"/>
    <x v="1"/>
    <x v="2"/>
    <s v="Springfield"/>
    <s v="4369 Maple Lane"/>
    <n v="7"/>
    <n v="1"/>
    <s v="?"/>
    <n v="1"/>
    <n v="1"/>
    <x v="0"/>
    <x v="672"/>
    <x v="64"/>
    <x v="65"/>
    <x v="647"/>
    <s v="Suburu"/>
    <s v="Impreza"/>
    <n v="2002"/>
    <s v="N"/>
    <n v="0"/>
  </r>
  <r>
    <n v="284"/>
    <n v="48"/>
    <n v="724752"/>
    <d v="2008-05-16T00:00:00"/>
    <x v="2"/>
    <s v="500/1000"/>
    <x v="2"/>
    <x v="931"/>
    <n v="0"/>
    <n v="464646"/>
    <x v="1"/>
    <x v="1"/>
    <x v="1"/>
    <s v="exercise"/>
    <s v="husband"/>
    <x v="153"/>
    <x v="0"/>
    <d v="2015-01-22T00:00:00"/>
    <x v="2"/>
    <x v="0"/>
    <x v="0"/>
    <x v="2"/>
    <x v="2"/>
    <s v="Columbus"/>
    <s v="6931 Elm St"/>
    <n v="19"/>
    <n v="3"/>
    <s v="?"/>
    <n v="0"/>
    <n v="0"/>
    <x v="1"/>
    <x v="731"/>
    <x v="618"/>
    <x v="89"/>
    <x v="697"/>
    <s v="Volkswagen"/>
    <s v="Passat"/>
    <n v="1998"/>
    <s v="N"/>
    <n v="0"/>
  </r>
  <r>
    <n v="108"/>
    <n v="31"/>
    <n v="148498"/>
    <d v="2002-01-04T00:00:00"/>
    <x v="1"/>
    <s v="250/500"/>
    <x v="1"/>
    <x v="932"/>
    <n v="6000000"/>
    <n v="472209"/>
    <x v="1"/>
    <x v="1"/>
    <x v="6"/>
    <s v="base-jumping"/>
    <s v="own-child"/>
    <x v="6"/>
    <x v="160"/>
    <d v="2015-01-13T00:00:00"/>
    <x v="3"/>
    <x v="1"/>
    <x v="1"/>
    <x v="1"/>
    <x v="0"/>
    <s v="Arlington"/>
    <s v="7583 Washington Ave"/>
    <n v="5"/>
    <n v="1"/>
    <s v="NO"/>
    <n v="1"/>
    <n v="3"/>
    <x v="2"/>
    <x v="402"/>
    <x v="1"/>
    <x v="1"/>
    <x v="530"/>
    <s v="Volkswagen"/>
    <s v="Passat"/>
    <n v="1998"/>
    <s v="N"/>
    <n v="0"/>
  </r>
  <r>
    <n v="421"/>
    <n v="57"/>
    <n v="110122"/>
    <d v="2002-04-02T00:00:00"/>
    <x v="1"/>
    <s v="250/500"/>
    <x v="1"/>
    <x v="933"/>
    <n v="0"/>
    <n v="459955"/>
    <x v="1"/>
    <x v="2"/>
    <x v="3"/>
    <s v="bungie-jumping"/>
    <s v="own-child"/>
    <x v="324"/>
    <x v="0"/>
    <d v="2015-01-31T00:00:00"/>
    <x v="2"/>
    <x v="3"/>
    <x v="1"/>
    <x v="0"/>
    <x v="5"/>
    <s v="Arlington"/>
    <s v="7552 3rd St"/>
    <n v="22"/>
    <n v="3"/>
    <s v="YES"/>
    <n v="0"/>
    <n v="0"/>
    <x v="2"/>
    <x v="732"/>
    <x v="619"/>
    <x v="606"/>
    <x v="698"/>
    <s v="Audi"/>
    <s v="A3"/>
    <n v="2015"/>
    <s v="N"/>
    <n v="0"/>
  </r>
  <r>
    <n v="266"/>
    <n v="42"/>
    <n v="281388"/>
    <d v="1998-07-16T00:00:00"/>
    <x v="2"/>
    <s v="500/1000"/>
    <x v="0"/>
    <x v="934"/>
    <n v="0"/>
    <n v="473389"/>
    <x v="0"/>
    <x v="2"/>
    <x v="5"/>
    <s v="movies"/>
    <s v="own-child"/>
    <x v="325"/>
    <x v="322"/>
    <d v="2015-02-04T00:00:00"/>
    <x v="0"/>
    <x v="0"/>
    <x v="2"/>
    <x v="0"/>
    <x v="0"/>
    <s v="Northbrook"/>
    <s v="1654 Pine St"/>
    <n v="12"/>
    <n v="1"/>
    <s v="YES"/>
    <n v="1"/>
    <n v="3"/>
    <x v="0"/>
    <x v="733"/>
    <x v="620"/>
    <x v="607"/>
    <x v="699"/>
    <s v="Jeep"/>
    <s v="Grand Cherokee"/>
    <n v="2005"/>
    <s v="N"/>
    <n v="0"/>
  </r>
  <r>
    <n v="412"/>
    <n v="56"/>
    <n v="728600"/>
    <d v="2002-08-15T00:00:00"/>
    <x v="2"/>
    <s v="250/500"/>
    <x v="2"/>
    <x v="935"/>
    <n v="0"/>
    <n v="616767"/>
    <x v="0"/>
    <x v="5"/>
    <x v="11"/>
    <s v="yachting"/>
    <s v="own-child"/>
    <x v="1"/>
    <x v="339"/>
    <d v="2015-01-20T00:00:00"/>
    <x v="2"/>
    <x v="3"/>
    <x v="2"/>
    <x v="0"/>
    <x v="0"/>
    <s v="Springfield"/>
    <s v="6058 Andromedia Hwy"/>
    <n v="19"/>
    <n v="3"/>
    <s v="NO"/>
    <n v="0"/>
    <n v="2"/>
    <x v="2"/>
    <x v="734"/>
    <x v="621"/>
    <x v="501"/>
    <x v="155"/>
    <s v="Suburu"/>
    <s v="Forrestor"/>
    <n v="1997"/>
    <s v="N"/>
    <n v="0"/>
  </r>
  <r>
    <n v="31"/>
    <n v="32"/>
    <n v="231548"/>
    <d v="1999-09-07T00:00:00"/>
    <x v="2"/>
    <s v="100/300"/>
    <x v="1"/>
    <x v="936"/>
    <n v="4000000"/>
    <n v="442948"/>
    <x v="1"/>
    <x v="7"/>
    <x v="6"/>
    <s v="hiking"/>
    <s v="wife"/>
    <x v="284"/>
    <x v="340"/>
    <d v="2015-02-07T00:00:00"/>
    <x v="0"/>
    <x v="0"/>
    <x v="0"/>
    <x v="2"/>
    <x v="4"/>
    <s v="Hillsdale"/>
    <s v="6536 MLK Hwy"/>
    <n v="10"/>
    <n v="1"/>
    <s v="?"/>
    <n v="2"/>
    <n v="0"/>
    <x v="1"/>
    <x v="296"/>
    <x v="622"/>
    <x v="554"/>
    <x v="700"/>
    <s v="Audi"/>
    <s v="A5"/>
    <n v="1997"/>
    <s v="Y"/>
    <n v="0"/>
  </r>
  <r>
    <n v="465"/>
    <n v="63"/>
    <n v="531160"/>
    <d v="2012-01-12T00:00:00"/>
    <x v="2"/>
    <s v="250/500"/>
    <x v="2"/>
    <x v="937"/>
    <n v="6000000"/>
    <n v="458936"/>
    <x v="1"/>
    <x v="4"/>
    <x v="2"/>
    <s v="board-games"/>
    <s v="own-child"/>
    <x v="1"/>
    <x v="0"/>
    <d v="2015-02-05T00:00:00"/>
    <x v="0"/>
    <x v="0"/>
    <x v="1"/>
    <x v="3"/>
    <x v="4"/>
    <s v="Columbus"/>
    <s v="8198 Embaracadero Lane"/>
    <n v="7"/>
    <n v="1"/>
    <s v="NO"/>
    <n v="0"/>
    <n v="3"/>
    <x v="1"/>
    <x v="735"/>
    <x v="623"/>
    <x v="311"/>
    <x v="331"/>
    <s v="Suburu"/>
    <s v="Legacy"/>
    <n v="2015"/>
    <s v="N"/>
    <n v="0"/>
  </r>
  <r>
    <n v="126"/>
    <n v="31"/>
    <n v="889003"/>
    <d v="1996-08-18T00:00:00"/>
    <x v="0"/>
    <s v="250/500"/>
    <x v="0"/>
    <x v="938"/>
    <n v="0"/>
    <n v="613921"/>
    <x v="0"/>
    <x v="4"/>
    <x v="2"/>
    <s v="exercise"/>
    <s v="not-in-family"/>
    <x v="326"/>
    <x v="27"/>
    <d v="2015-01-02T00:00:00"/>
    <x v="0"/>
    <x v="3"/>
    <x v="2"/>
    <x v="0"/>
    <x v="4"/>
    <s v="Hillsdale"/>
    <s v="3447 Solo Ave"/>
    <n v="17"/>
    <n v="1"/>
    <s v="NO"/>
    <n v="1"/>
    <n v="1"/>
    <x v="2"/>
    <x v="736"/>
    <x v="306"/>
    <x v="298"/>
    <x v="585"/>
    <s v="Suburu"/>
    <s v="Forrestor"/>
    <n v="2011"/>
    <s v="N"/>
    <n v="0"/>
  </r>
  <r>
    <n v="407"/>
    <n v="55"/>
    <n v="193213"/>
    <d v="1996-03-11T00:00:00"/>
    <x v="0"/>
    <s v="100/300"/>
    <x v="0"/>
    <x v="939"/>
    <n v="5000000"/>
    <n v="474598"/>
    <x v="1"/>
    <x v="1"/>
    <x v="4"/>
    <s v="bungie-jumping"/>
    <s v="wife"/>
    <x v="1"/>
    <x v="91"/>
    <d v="2015-02-08T00:00:00"/>
    <x v="2"/>
    <x v="0"/>
    <x v="2"/>
    <x v="0"/>
    <x v="4"/>
    <s v="Arlington"/>
    <s v="1806 Weaver Ridge"/>
    <n v="0"/>
    <n v="3"/>
    <s v="?"/>
    <n v="2"/>
    <n v="3"/>
    <x v="0"/>
    <x v="737"/>
    <x v="624"/>
    <x v="608"/>
    <x v="701"/>
    <s v="Ford"/>
    <s v="Escape"/>
    <n v="2010"/>
    <s v="N"/>
    <n v="0"/>
  </r>
  <r>
    <n v="101"/>
    <n v="27"/>
    <n v="557218"/>
    <d v="1997-11-23T00:00:00"/>
    <x v="2"/>
    <s v="500/1000"/>
    <x v="2"/>
    <x v="940"/>
    <n v="6000000"/>
    <n v="440865"/>
    <x v="1"/>
    <x v="6"/>
    <x v="10"/>
    <s v="video-games"/>
    <s v="unmarried"/>
    <x v="327"/>
    <x v="182"/>
    <d v="2015-01-13T00:00:00"/>
    <x v="3"/>
    <x v="1"/>
    <x v="1"/>
    <x v="1"/>
    <x v="0"/>
    <s v="Arlington"/>
    <s v="7930 Texas Ave"/>
    <n v="9"/>
    <n v="1"/>
    <s v="NO"/>
    <n v="1"/>
    <n v="0"/>
    <x v="2"/>
    <x v="136"/>
    <x v="83"/>
    <x v="83"/>
    <x v="134"/>
    <s v="Toyota"/>
    <s v="Camry"/>
    <n v="2001"/>
    <s v="N"/>
    <n v="0"/>
  </r>
  <r>
    <n v="187"/>
    <n v="37"/>
    <n v="125591"/>
    <d v="2013-08-08T00:00:00"/>
    <x v="1"/>
    <s v="500/1000"/>
    <x v="0"/>
    <x v="941"/>
    <n v="5000000"/>
    <n v="450947"/>
    <x v="1"/>
    <x v="4"/>
    <x v="9"/>
    <s v="reading"/>
    <s v="not-in-family"/>
    <x v="328"/>
    <x v="0"/>
    <d v="2015-01-16T00:00:00"/>
    <x v="0"/>
    <x v="0"/>
    <x v="2"/>
    <x v="4"/>
    <x v="5"/>
    <s v="Riverwood"/>
    <s v="7082 Oak Ridge"/>
    <n v="21"/>
    <n v="1"/>
    <s v="?"/>
    <n v="0"/>
    <n v="3"/>
    <x v="1"/>
    <x v="489"/>
    <x v="502"/>
    <x v="421"/>
    <x v="553"/>
    <s v="Nissan"/>
    <s v="Maxima"/>
    <n v="2000"/>
    <s v="N"/>
    <n v="0"/>
  </r>
  <r>
    <n v="252"/>
    <n v="46"/>
    <n v="227244"/>
    <d v="1996-11-30T00:00:00"/>
    <x v="1"/>
    <s v="500/1000"/>
    <x v="1"/>
    <x v="11"/>
    <n v="0"/>
    <n v="473370"/>
    <x v="1"/>
    <x v="7"/>
    <x v="11"/>
    <s v="sleeping"/>
    <s v="own-child"/>
    <x v="1"/>
    <x v="0"/>
    <d v="2015-01-30T00:00:00"/>
    <x v="2"/>
    <x v="3"/>
    <x v="2"/>
    <x v="3"/>
    <x v="1"/>
    <s v="Northbend"/>
    <s v="6357 Texas Lane"/>
    <n v="22"/>
    <n v="3"/>
    <s v="NO"/>
    <n v="0"/>
    <n v="2"/>
    <x v="2"/>
    <x v="738"/>
    <x v="534"/>
    <x v="609"/>
    <x v="599"/>
    <s v="Audi"/>
    <s v="A3"/>
    <n v="2014"/>
    <s v="N"/>
    <n v="1"/>
  </r>
  <r>
    <n v="229"/>
    <n v="43"/>
    <n v="791425"/>
    <d v="1997-06-18T00:00:00"/>
    <x v="1"/>
    <s v="250/500"/>
    <x v="1"/>
    <x v="942"/>
    <n v="0"/>
    <n v="463153"/>
    <x v="0"/>
    <x v="5"/>
    <x v="9"/>
    <s v="reading"/>
    <s v="not-in-family"/>
    <x v="329"/>
    <x v="290"/>
    <d v="2015-02-26T00:00:00"/>
    <x v="1"/>
    <x v="1"/>
    <x v="1"/>
    <x v="1"/>
    <x v="4"/>
    <s v="Hillsdale"/>
    <s v="9322 Rock Hwy"/>
    <n v="3"/>
    <n v="1"/>
    <s v="NO"/>
    <n v="1"/>
    <n v="0"/>
    <x v="0"/>
    <x v="481"/>
    <x v="590"/>
    <x v="412"/>
    <x v="103"/>
    <s v="Volkswagen"/>
    <s v="Jetta"/>
    <n v="2012"/>
    <s v="N"/>
    <n v="0"/>
  </r>
  <r>
    <n v="246"/>
    <n v="39"/>
    <n v="354455"/>
    <d v="2007-04-19T00:00:00"/>
    <x v="1"/>
    <s v="250/500"/>
    <x v="0"/>
    <x v="943"/>
    <n v="0"/>
    <n v="612546"/>
    <x v="1"/>
    <x v="7"/>
    <x v="0"/>
    <s v="yachting"/>
    <s v="other-relative"/>
    <x v="1"/>
    <x v="171"/>
    <d v="2015-01-27T00:00:00"/>
    <x v="0"/>
    <x v="2"/>
    <x v="1"/>
    <x v="4"/>
    <x v="4"/>
    <s v="Northbrook"/>
    <s v="6684 Solo Lane"/>
    <n v="16"/>
    <n v="1"/>
    <s v="YES"/>
    <n v="0"/>
    <n v="3"/>
    <x v="1"/>
    <x v="739"/>
    <x v="170"/>
    <x v="610"/>
    <x v="179"/>
    <s v="Honda"/>
    <s v="CRV"/>
    <n v="2004"/>
    <s v="N"/>
    <n v="0"/>
  </r>
  <r>
    <n v="190"/>
    <n v="38"/>
    <n v="601042"/>
    <d v="2007-09-19T00:00:00"/>
    <x v="0"/>
    <s v="250/500"/>
    <x v="2"/>
    <x v="944"/>
    <n v="0"/>
    <n v="442919"/>
    <x v="0"/>
    <x v="7"/>
    <x v="0"/>
    <s v="movies"/>
    <s v="unmarried"/>
    <x v="330"/>
    <x v="34"/>
    <d v="2015-01-28T00:00:00"/>
    <x v="0"/>
    <x v="0"/>
    <x v="2"/>
    <x v="3"/>
    <x v="2"/>
    <s v="Riverwood"/>
    <s v="4885 Oak Lane"/>
    <n v="14"/>
    <n v="1"/>
    <s v="YES"/>
    <n v="0"/>
    <n v="0"/>
    <x v="2"/>
    <x v="660"/>
    <x v="625"/>
    <x v="611"/>
    <x v="702"/>
    <s v="Nissan"/>
    <s v="Maxima"/>
    <n v="2013"/>
    <s v="N"/>
    <n v="0"/>
  </r>
  <r>
    <n v="95"/>
    <n v="32"/>
    <n v="433663"/>
    <d v="1996-12-21T00:00:00"/>
    <x v="1"/>
    <s v="500/1000"/>
    <x v="1"/>
    <x v="945"/>
    <n v="0"/>
    <n v="449352"/>
    <x v="0"/>
    <x v="4"/>
    <x v="1"/>
    <s v="golf"/>
    <s v="not-in-family"/>
    <x v="275"/>
    <x v="341"/>
    <d v="2015-02-23T00:00:00"/>
    <x v="2"/>
    <x v="0"/>
    <x v="2"/>
    <x v="0"/>
    <x v="0"/>
    <s v="Springfield"/>
    <s v="7846 Andromedia Drive"/>
    <n v="21"/>
    <n v="3"/>
    <s v="YES"/>
    <n v="0"/>
    <n v="3"/>
    <x v="0"/>
    <x v="469"/>
    <x v="621"/>
    <x v="540"/>
    <x v="703"/>
    <s v="Toyota"/>
    <s v="Camry"/>
    <n v="2003"/>
    <s v="N"/>
    <n v="0"/>
  </r>
  <r>
    <n v="205"/>
    <n v="42"/>
    <n v="471938"/>
    <d v="2008-02-03T00:00:00"/>
    <x v="2"/>
    <s v="100/300"/>
    <x v="1"/>
    <x v="946"/>
    <n v="4000000"/>
    <n v="470104"/>
    <x v="1"/>
    <x v="5"/>
    <x v="7"/>
    <s v="skydiving"/>
    <s v="other-relative"/>
    <x v="1"/>
    <x v="0"/>
    <d v="2015-01-18T00:00:00"/>
    <x v="0"/>
    <x v="2"/>
    <x v="1"/>
    <x v="0"/>
    <x v="4"/>
    <s v="Columbus"/>
    <s v="3915 Embaracadero St"/>
    <n v="19"/>
    <n v="1"/>
    <s v="NO"/>
    <n v="2"/>
    <n v="1"/>
    <x v="2"/>
    <x v="602"/>
    <x v="232"/>
    <x v="612"/>
    <x v="240"/>
    <s v="Chevrolet"/>
    <s v="Silverado"/>
    <n v="1995"/>
    <s v="N"/>
    <n v="0"/>
  </r>
  <r>
    <n v="41"/>
    <n v="25"/>
    <n v="564654"/>
    <d v="2003-07-16T00:00:00"/>
    <x v="0"/>
    <s v="100/300"/>
    <x v="0"/>
    <x v="947"/>
    <n v="0"/>
    <n v="459889"/>
    <x v="0"/>
    <x v="4"/>
    <x v="7"/>
    <s v="sleeping"/>
    <s v="wife"/>
    <x v="147"/>
    <x v="0"/>
    <d v="2015-02-15T00:00:00"/>
    <x v="2"/>
    <x v="3"/>
    <x v="0"/>
    <x v="2"/>
    <x v="5"/>
    <s v="Hillsdale"/>
    <s v="4242 Rock Lane"/>
    <n v="13"/>
    <n v="3"/>
    <s v="NO"/>
    <n v="1"/>
    <n v="3"/>
    <x v="2"/>
    <x v="652"/>
    <x v="370"/>
    <x v="613"/>
    <x v="14"/>
    <s v="Dodge"/>
    <s v="RAM"/>
    <n v="1995"/>
    <s v="N"/>
    <n v="0"/>
  </r>
  <r>
    <n v="137"/>
    <n v="35"/>
    <n v="645723"/>
    <d v="1991-05-05T00:00:00"/>
    <x v="0"/>
    <s v="500/1000"/>
    <x v="2"/>
    <x v="948"/>
    <n v="0"/>
    <n v="478868"/>
    <x v="1"/>
    <x v="5"/>
    <x v="9"/>
    <s v="movies"/>
    <s v="husband"/>
    <x v="1"/>
    <x v="170"/>
    <d v="2015-02-04T00:00:00"/>
    <x v="1"/>
    <x v="1"/>
    <x v="1"/>
    <x v="0"/>
    <x v="1"/>
    <s v="Hillsdale"/>
    <s v="7405 Oak St"/>
    <n v="21"/>
    <n v="1"/>
    <s v="NO"/>
    <n v="0"/>
    <n v="0"/>
    <x v="0"/>
    <x v="275"/>
    <x v="252"/>
    <x v="565"/>
    <x v="440"/>
    <s v="Saab"/>
    <s v="92x"/>
    <n v="2008"/>
    <s v="N"/>
    <n v="0"/>
  </r>
  <r>
    <n v="194"/>
    <n v="34"/>
    <n v="573572"/>
    <d v="1991-06-16T00:00:00"/>
    <x v="2"/>
    <s v="100/300"/>
    <x v="2"/>
    <x v="949"/>
    <n v="0"/>
    <n v="463307"/>
    <x v="1"/>
    <x v="7"/>
    <x v="9"/>
    <s v="board-games"/>
    <s v="husband"/>
    <x v="275"/>
    <x v="0"/>
    <d v="2015-01-12T00:00:00"/>
    <x v="2"/>
    <x v="2"/>
    <x v="1"/>
    <x v="4"/>
    <x v="2"/>
    <s v="Northbend"/>
    <s v="9633 4th St"/>
    <n v="11"/>
    <n v="3"/>
    <s v="NO"/>
    <n v="1"/>
    <n v="2"/>
    <x v="0"/>
    <x v="719"/>
    <x v="56"/>
    <x v="57"/>
    <x v="332"/>
    <s v="Toyota"/>
    <s v="Camry"/>
    <n v="2005"/>
    <s v="N"/>
    <n v="0"/>
  </r>
  <r>
    <n v="128"/>
    <n v="35"/>
    <n v="437960"/>
    <d v="2001-04-03T00:00:00"/>
    <x v="1"/>
    <s v="250/500"/>
    <x v="0"/>
    <x v="950"/>
    <n v="0"/>
    <n v="453620"/>
    <x v="1"/>
    <x v="2"/>
    <x v="12"/>
    <s v="bungie-jumping"/>
    <s v="husband"/>
    <x v="1"/>
    <x v="313"/>
    <d v="2015-01-02T00:00:00"/>
    <x v="1"/>
    <x v="1"/>
    <x v="3"/>
    <x v="0"/>
    <x v="1"/>
    <s v="Columbus"/>
    <s v="3492 Britain St"/>
    <n v="16"/>
    <n v="1"/>
    <s v="?"/>
    <n v="2"/>
    <n v="0"/>
    <x v="1"/>
    <x v="740"/>
    <x v="598"/>
    <x v="614"/>
    <x v="704"/>
    <s v="Accura"/>
    <s v="MDX"/>
    <n v="2012"/>
    <s v="N"/>
    <n v="0"/>
  </r>
  <r>
    <n v="150"/>
    <n v="37"/>
    <n v="649800"/>
    <d v="2014-03-16T00:00:00"/>
    <x v="0"/>
    <s v="500/1000"/>
    <x v="0"/>
    <x v="951"/>
    <n v="0"/>
    <n v="466238"/>
    <x v="1"/>
    <x v="1"/>
    <x v="10"/>
    <s v="board-games"/>
    <s v="unmarried"/>
    <x v="155"/>
    <x v="342"/>
    <d v="2015-01-27T00:00:00"/>
    <x v="0"/>
    <x v="2"/>
    <x v="2"/>
    <x v="0"/>
    <x v="1"/>
    <s v="Arlington"/>
    <s v="7973 4th St"/>
    <n v="9"/>
    <n v="1"/>
    <s v="NO"/>
    <n v="0"/>
    <n v="2"/>
    <x v="1"/>
    <x v="741"/>
    <x v="626"/>
    <x v="386"/>
    <x v="388"/>
    <s v="Chevrolet"/>
    <s v="Silverado"/>
    <n v="2013"/>
    <s v="N"/>
    <n v="0"/>
  </r>
  <r>
    <n v="104"/>
    <n v="30"/>
    <n v="544225"/>
    <d v="2010-08-03T00:00:00"/>
    <x v="0"/>
    <s v="100/300"/>
    <x v="2"/>
    <x v="952"/>
    <n v="0"/>
    <n v="607697"/>
    <x v="1"/>
    <x v="0"/>
    <x v="9"/>
    <s v="skydiving"/>
    <s v="other-relative"/>
    <x v="1"/>
    <x v="343"/>
    <d v="2015-02-09T00:00:00"/>
    <x v="1"/>
    <x v="1"/>
    <x v="1"/>
    <x v="0"/>
    <x v="4"/>
    <s v="Riverwood"/>
    <s v="3952 Andromedia Lane"/>
    <n v="8"/>
    <n v="1"/>
    <s v="NO"/>
    <n v="0"/>
    <n v="0"/>
    <x v="0"/>
    <x v="742"/>
    <x v="176"/>
    <x v="52"/>
    <x v="103"/>
    <s v="BMW"/>
    <s v="3 Series"/>
    <n v="2006"/>
    <s v="N"/>
    <n v="0"/>
  </r>
  <r>
    <n v="163"/>
    <n v="37"/>
    <n v="390256"/>
    <d v="2009-11-25T00:00:00"/>
    <x v="1"/>
    <s v="500/1000"/>
    <x v="0"/>
    <x v="953"/>
    <n v="4000000"/>
    <n v="477631"/>
    <x v="1"/>
    <x v="5"/>
    <x v="0"/>
    <s v="cross-fit"/>
    <s v="own-child"/>
    <x v="1"/>
    <x v="344"/>
    <d v="2015-02-06T00:00:00"/>
    <x v="1"/>
    <x v="1"/>
    <x v="1"/>
    <x v="0"/>
    <x v="4"/>
    <s v="Springfield"/>
    <s v="6702 Andromedia St"/>
    <n v="7"/>
    <n v="1"/>
    <s v="?"/>
    <n v="2"/>
    <n v="1"/>
    <x v="0"/>
    <x v="557"/>
    <x v="627"/>
    <x v="1"/>
    <x v="530"/>
    <s v="Volkswagen"/>
    <s v="Jetta"/>
    <n v="2008"/>
    <s v="Y"/>
    <n v="0"/>
  </r>
  <r>
    <n v="80"/>
    <n v="26"/>
    <n v="488597"/>
    <d v="2001-05-08T00:00:00"/>
    <x v="2"/>
    <s v="100/300"/>
    <x v="0"/>
    <x v="954"/>
    <n v="0"/>
    <n v="443625"/>
    <x v="0"/>
    <x v="4"/>
    <x v="11"/>
    <s v="camping"/>
    <s v="other-relative"/>
    <x v="331"/>
    <x v="0"/>
    <d v="2015-01-03T00:00:00"/>
    <x v="0"/>
    <x v="3"/>
    <x v="1"/>
    <x v="3"/>
    <x v="0"/>
    <s v="Arlington"/>
    <s v="5455 Oak Hwy"/>
    <n v="12"/>
    <n v="1"/>
    <s v="?"/>
    <n v="0"/>
    <n v="0"/>
    <x v="2"/>
    <x v="743"/>
    <x v="138"/>
    <x v="139"/>
    <x v="705"/>
    <s v="BMW"/>
    <s v="3 Series"/>
    <n v="1995"/>
    <s v="N"/>
    <n v="0"/>
  </r>
  <r>
    <n v="65"/>
    <n v="29"/>
    <n v="133889"/>
    <d v="2004-06-14T00:00:00"/>
    <x v="0"/>
    <s v="250/500"/>
    <x v="3"/>
    <x v="955"/>
    <n v="5000000"/>
    <n v="472223"/>
    <x v="1"/>
    <x v="0"/>
    <x v="2"/>
    <s v="kayaking"/>
    <s v="own-child"/>
    <x v="1"/>
    <x v="0"/>
    <d v="2015-01-12T00:00:00"/>
    <x v="2"/>
    <x v="2"/>
    <x v="1"/>
    <x v="3"/>
    <x v="5"/>
    <s v="Columbus"/>
    <s v="2253 Maple Ave"/>
    <n v="21"/>
    <n v="3"/>
    <s v="YES"/>
    <n v="0"/>
    <n v="0"/>
    <x v="1"/>
    <x v="425"/>
    <x v="447"/>
    <x v="615"/>
    <x v="402"/>
    <s v="Jeep"/>
    <s v="Grand Cherokee"/>
    <n v="1998"/>
    <s v="N"/>
    <n v="1"/>
  </r>
  <r>
    <n v="179"/>
    <n v="32"/>
    <n v="931901"/>
    <d v="1994-08-07T00:00:00"/>
    <x v="0"/>
    <s v="100/300"/>
    <x v="0"/>
    <x v="956"/>
    <n v="6000000"/>
    <n v="608328"/>
    <x v="1"/>
    <x v="2"/>
    <x v="9"/>
    <s v="base-jumping"/>
    <s v="own-child"/>
    <x v="234"/>
    <x v="0"/>
    <d v="2015-01-22T00:00:00"/>
    <x v="0"/>
    <x v="2"/>
    <x v="0"/>
    <x v="0"/>
    <x v="5"/>
    <s v="Arlington"/>
    <s v="7897 Lincoln St"/>
    <n v="4"/>
    <n v="1"/>
    <s v="YES"/>
    <n v="1"/>
    <n v="2"/>
    <x v="2"/>
    <x v="744"/>
    <x v="615"/>
    <x v="290"/>
    <x v="706"/>
    <s v="Nissan"/>
    <s v="Ultima"/>
    <n v="2014"/>
    <s v="Y"/>
    <n v="0"/>
  </r>
  <r>
    <n v="372"/>
    <n v="50"/>
    <n v="769475"/>
    <d v="2004-08-26T00:00:00"/>
    <x v="0"/>
    <s v="500/1000"/>
    <x v="1"/>
    <x v="957"/>
    <n v="0"/>
    <n v="474860"/>
    <x v="1"/>
    <x v="0"/>
    <x v="4"/>
    <s v="paintball"/>
    <s v="other-relative"/>
    <x v="1"/>
    <x v="0"/>
    <d v="2015-01-03T00:00:00"/>
    <x v="2"/>
    <x v="0"/>
    <x v="0"/>
    <x v="0"/>
    <x v="2"/>
    <s v="Northbend"/>
    <s v="8811 Maple Hwy"/>
    <n v="18"/>
    <n v="3"/>
    <s v="NO"/>
    <n v="2"/>
    <n v="2"/>
    <x v="0"/>
    <x v="745"/>
    <x v="628"/>
    <x v="616"/>
    <x v="707"/>
    <s v="Accura"/>
    <s v="MDX"/>
    <n v="2003"/>
    <s v="N"/>
    <n v="0"/>
  </r>
  <r>
    <n v="398"/>
    <n v="55"/>
    <n v="844062"/>
    <d v="1990-05-25T00:00:00"/>
    <x v="0"/>
    <s v="250/500"/>
    <x v="2"/>
    <x v="958"/>
    <n v="0"/>
    <n v="606858"/>
    <x v="0"/>
    <x v="5"/>
    <x v="12"/>
    <s v="movies"/>
    <s v="unmarried"/>
    <x v="159"/>
    <x v="0"/>
    <d v="2015-02-23T00:00:00"/>
    <x v="1"/>
    <x v="1"/>
    <x v="3"/>
    <x v="0"/>
    <x v="0"/>
    <s v="Northbend"/>
    <s v="8167 Apache Ave"/>
    <n v="7"/>
    <n v="1"/>
    <s v="?"/>
    <n v="2"/>
    <n v="3"/>
    <x v="1"/>
    <x v="78"/>
    <x v="252"/>
    <x v="497"/>
    <x v="708"/>
    <s v="Accura"/>
    <s v="MDX"/>
    <n v="2012"/>
    <s v="N"/>
    <n v="0"/>
  </r>
  <r>
    <n v="213"/>
    <n v="35"/>
    <n v="844129"/>
    <d v="1990-09-20T00:00:00"/>
    <x v="0"/>
    <s v="250/500"/>
    <x v="2"/>
    <x v="959"/>
    <n v="0"/>
    <n v="477938"/>
    <x v="0"/>
    <x v="0"/>
    <x v="4"/>
    <s v="movies"/>
    <s v="husband"/>
    <x v="144"/>
    <x v="345"/>
    <d v="2015-01-22T00:00:00"/>
    <x v="0"/>
    <x v="0"/>
    <x v="2"/>
    <x v="2"/>
    <x v="0"/>
    <s v="Northbrook"/>
    <s v="5475 Rock Lane"/>
    <n v="13"/>
    <n v="1"/>
    <s v="YES"/>
    <n v="2"/>
    <n v="0"/>
    <x v="0"/>
    <x v="468"/>
    <x v="415"/>
    <x v="617"/>
    <x v="709"/>
    <s v="Ford"/>
    <s v="Escape"/>
    <n v="2007"/>
    <s v="N"/>
    <n v="0"/>
  </r>
  <r>
    <n v="79"/>
    <n v="25"/>
    <n v="732169"/>
    <d v="2000-11-05T00:00:00"/>
    <x v="0"/>
    <s v="500/1000"/>
    <x v="2"/>
    <x v="960"/>
    <n v="0"/>
    <n v="462698"/>
    <x v="1"/>
    <x v="2"/>
    <x v="7"/>
    <s v="paintball"/>
    <s v="not-in-family"/>
    <x v="332"/>
    <x v="137"/>
    <d v="2015-02-13T00:00:00"/>
    <x v="0"/>
    <x v="3"/>
    <x v="2"/>
    <x v="2"/>
    <x v="1"/>
    <s v="Northbend"/>
    <s v="8215 Flute Drive"/>
    <n v="0"/>
    <n v="1"/>
    <s v="NO"/>
    <n v="2"/>
    <n v="1"/>
    <x v="1"/>
    <x v="666"/>
    <x v="629"/>
    <x v="575"/>
    <x v="710"/>
    <s v="Mercedes"/>
    <s v="C300"/>
    <n v="1995"/>
    <s v="N"/>
    <n v="0"/>
  </r>
  <r>
    <n v="232"/>
    <n v="44"/>
    <n v="221854"/>
    <d v="1994-10-03T00:00:00"/>
    <x v="0"/>
    <s v="250/500"/>
    <x v="1"/>
    <x v="961"/>
    <n v="0"/>
    <n v="454552"/>
    <x v="0"/>
    <x v="6"/>
    <x v="6"/>
    <s v="exercise"/>
    <s v="wife"/>
    <x v="290"/>
    <x v="0"/>
    <d v="2015-02-08T00:00:00"/>
    <x v="0"/>
    <x v="2"/>
    <x v="0"/>
    <x v="2"/>
    <x v="2"/>
    <s v="Northbend"/>
    <s v="1320 Flute Lane"/>
    <n v="22"/>
    <n v="1"/>
    <s v="?"/>
    <n v="1"/>
    <n v="1"/>
    <x v="0"/>
    <x v="590"/>
    <x v="79"/>
    <x v="79"/>
    <x v="568"/>
    <s v="Jeep"/>
    <s v="Grand Cherokee"/>
    <n v="2002"/>
    <s v="Y"/>
    <n v="0"/>
  </r>
  <r>
    <n v="230"/>
    <n v="37"/>
    <n v="776950"/>
    <d v="2005-04-11T00:00:00"/>
    <x v="2"/>
    <s v="500/1000"/>
    <x v="0"/>
    <x v="962"/>
    <n v="0"/>
    <n v="471585"/>
    <x v="0"/>
    <x v="1"/>
    <x v="4"/>
    <s v="reading"/>
    <s v="own-child"/>
    <x v="1"/>
    <x v="33"/>
    <d v="2015-01-09T00:00:00"/>
    <x v="0"/>
    <x v="2"/>
    <x v="0"/>
    <x v="4"/>
    <x v="0"/>
    <s v="Columbus"/>
    <s v="1229 5th Ave"/>
    <n v="15"/>
    <n v="1"/>
    <s v="YES"/>
    <n v="2"/>
    <n v="3"/>
    <x v="1"/>
    <x v="746"/>
    <x v="272"/>
    <x v="267"/>
    <x v="711"/>
    <s v="Suburu"/>
    <s v="Impreza"/>
    <n v="1996"/>
    <s v="Y"/>
    <n v="0"/>
  </r>
  <r>
    <n v="234"/>
    <n v="41"/>
    <n v="291006"/>
    <d v="1990-05-16T00:00:00"/>
    <x v="1"/>
    <s v="100/300"/>
    <x v="2"/>
    <x v="963"/>
    <n v="0"/>
    <n v="455426"/>
    <x v="1"/>
    <x v="7"/>
    <x v="10"/>
    <s v="video-games"/>
    <s v="wife"/>
    <x v="333"/>
    <x v="42"/>
    <d v="2015-02-08T00:00:00"/>
    <x v="2"/>
    <x v="0"/>
    <x v="0"/>
    <x v="0"/>
    <x v="0"/>
    <s v="Riverwood"/>
    <s v="3884 Pine Lane"/>
    <n v="3"/>
    <n v="3"/>
    <s v="NO"/>
    <n v="2"/>
    <n v="1"/>
    <x v="1"/>
    <x v="747"/>
    <x v="621"/>
    <x v="501"/>
    <x v="712"/>
    <s v="Chevrolet"/>
    <s v="Tahoe"/>
    <n v="2007"/>
    <s v="Y"/>
    <n v="0"/>
  </r>
  <r>
    <n v="240"/>
    <n v="40"/>
    <n v="845751"/>
    <d v="2004-09-11T00:00:00"/>
    <x v="1"/>
    <s v="100/300"/>
    <x v="2"/>
    <x v="964"/>
    <n v="9000000"/>
    <n v="469856"/>
    <x v="1"/>
    <x v="7"/>
    <x v="9"/>
    <s v="polo"/>
    <s v="own-child"/>
    <x v="1"/>
    <x v="330"/>
    <d v="2015-01-10T00:00:00"/>
    <x v="2"/>
    <x v="2"/>
    <x v="2"/>
    <x v="2"/>
    <x v="1"/>
    <s v="Northbend"/>
    <s v="7108 Tree St"/>
    <n v="18"/>
    <n v="2"/>
    <s v="YES"/>
    <n v="0"/>
    <n v="2"/>
    <x v="1"/>
    <x v="301"/>
    <x v="450"/>
    <x v="444"/>
    <x v="289"/>
    <s v="Ford"/>
    <s v="Escape"/>
    <n v="2008"/>
    <s v="N"/>
    <n v="0"/>
  </r>
  <r>
    <n v="143"/>
    <n v="33"/>
    <n v="889764"/>
    <d v="1993-11-30T00:00:00"/>
    <x v="0"/>
    <s v="500/1000"/>
    <x v="0"/>
    <x v="965"/>
    <n v="0"/>
    <n v="454191"/>
    <x v="1"/>
    <x v="2"/>
    <x v="0"/>
    <s v="board-games"/>
    <s v="unmarried"/>
    <x v="5"/>
    <x v="346"/>
    <d v="2015-01-26T00:00:00"/>
    <x v="2"/>
    <x v="0"/>
    <x v="0"/>
    <x v="2"/>
    <x v="4"/>
    <s v="Arlington"/>
    <s v="8014 Embaracadero Drive"/>
    <n v="17"/>
    <n v="3"/>
    <s v="?"/>
    <n v="2"/>
    <n v="2"/>
    <x v="1"/>
    <x v="112"/>
    <x v="260"/>
    <x v="256"/>
    <x v="118"/>
    <s v="Accura"/>
    <s v="RSX"/>
    <n v="2002"/>
    <s v="N"/>
    <n v="0"/>
  </r>
  <r>
    <n v="266"/>
    <n v="42"/>
    <n v="929306"/>
    <d v="2003-03-06T00:00:00"/>
    <x v="1"/>
    <s v="100/300"/>
    <x v="2"/>
    <x v="966"/>
    <n v="4000000"/>
    <n v="468454"/>
    <x v="0"/>
    <x v="2"/>
    <x v="12"/>
    <s v="board-games"/>
    <s v="other-relative"/>
    <x v="1"/>
    <x v="347"/>
    <d v="2015-02-21T00:00:00"/>
    <x v="2"/>
    <x v="0"/>
    <x v="0"/>
    <x v="4"/>
    <x v="4"/>
    <s v="Springfield"/>
    <s v="4937 Flute Drive"/>
    <n v="18"/>
    <n v="3"/>
    <s v="?"/>
    <n v="1"/>
    <n v="1"/>
    <x v="2"/>
    <x v="245"/>
    <x v="630"/>
    <x v="618"/>
    <x v="713"/>
    <s v="Suburu"/>
    <s v="Impreza"/>
    <n v="2015"/>
    <s v="Y"/>
    <n v="0"/>
  </r>
  <r>
    <n v="89"/>
    <n v="32"/>
    <n v="515457"/>
    <d v="1996-12-18T00:00:00"/>
    <x v="1"/>
    <s v="250/500"/>
    <x v="0"/>
    <x v="967"/>
    <n v="0"/>
    <n v="614187"/>
    <x v="1"/>
    <x v="5"/>
    <x v="0"/>
    <s v="golf"/>
    <s v="unmarried"/>
    <x v="334"/>
    <x v="0"/>
    <d v="2015-01-23T00:00:00"/>
    <x v="0"/>
    <x v="3"/>
    <x v="2"/>
    <x v="3"/>
    <x v="2"/>
    <s v="Columbus"/>
    <s v="2889 Francis St"/>
    <n v="11"/>
    <n v="1"/>
    <s v="?"/>
    <n v="2"/>
    <n v="3"/>
    <x v="0"/>
    <x v="411"/>
    <x v="366"/>
    <x v="619"/>
    <x v="714"/>
    <s v="Dodge"/>
    <s v="Neon"/>
    <n v="1999"/>
    <s v="N"/>
    <n v="0"/>
  </r>
  <r>
    <n v="229"/>
    <n v="37"/>
    <n v="556270"/>
    <d v="1995-02-21T00:00:00"/>
    <x v="1"/>
    <s v="500/1000"/>
    <x v="0"/>
    <x v="968"/>
    <n v="0"/>
    <n v="433974"/>
    <x v="1"/>
    <x v="4"/>
    <x v="13"/>
    <s v="base-jumping"/>
    <s v="not-in-family"/>
    <x v="1"/>
    <x v="348"/>
    <d v="2015-02-05T00:00:00"/>
    <x v="0"/>
    <x v="2"/>
    <x v="2"/>
    <x v="3"/>
    <x v="2"/>
    <s v="Columbus"/>
    <s v="7504 Flute Drive"/>
    <n v="17"/>
    <n v="1"/>
    <s v="NO"/>
    <n v="0"/>
    <n v="2"/>
    <x v="0"/>
    <x v="748"/>
    <x v="277"/>
    <x v="359"/>
    <x v="715"/>
    <s v="Saab"/>
    <n v="95"/>
    <n v="2004"/>
    <s v="N"/>
    <n v="0"/>
  </r>
  <r>
    <n v="245"/>
    <n v="40"/>
    <n v="908935"/>
    <d v="2009-12-11T00:00:00"/>
    <x v="2"/>
    <s v="500/1000"/>
    <x v="0"/>
    <x v="969"/>
    <n v="0"/>
    <n v="604833"/>
    <x v="0"/>
    <x v="1"/>
    <x v="11"/>
    <s v="camping"/>
    <s v="unmarried"/>
    <x v="250"/>
    <x v="0"/>
    <d v="2015-02-15T00:00:00"/>
    <x v="0"/>
    <x v="2"/>
    <x v="1"/>
    <x v="4"/>
    <x v="3"/>
    <s v="Northbend"/>
    <s v="7570 Cherokee Drive"/>
    <n v="12"/>
    <n v="1"/>
    <s v="YES"/>
    <n v="0"/>
    <n v="2"/>
    <x v="0"/>
    <x v="603"/>
    <x v="99"/>
    <x v="515"/>
    <x v="716"/>
    <s v="Suburu"/>
    <s v="Forrestor"/>
    <n v="1999"/>
    <s v="N"/>
    <n v="0"/>
  </r>
  <r>
    <n v="50"/>
    <n v="44"/>
    <n v="525862"/>
    <d v="2000-10-18T00:00:00"/>
    <x v="0"/>
    <s v="250/500"/>
    <x v="1"/>
    <x v="970"/>
    <n v="0"/>
    <n v="447469"/>
    <x v="0"/>
    <x v="6"/>
    <x v="11"/>
    <s v="bungie-jumping"/>
    <s v="unmarried"/>
    <x v="1"/>
    <x v="349"/>
    <d v="2015-01-08T00:00:00"/>
    <x v="2"/>
    <x v="3"/>
    <x v="2"/>
    <x v="0"/>
    <x v="2"/>
    <s v="Northbend"/>
    <s v="4710 Lincoln Hwy"/>
    <n v="15"/>
    <n v="3"/>
    <s v="?"/>
    <n v="1"/>
    <n v="2"/>
    <x v="2"/>
    <x v="749"/>
    <x v="322"/>
    <x v="313"/>
    <x v="457"/>
    <s v="Dodge"/>
    <s v="Neon"/>
    <n v="2008"/>
    <s v="N"/>
    <n v="0"/>
  </r>
  <r>
    <n v="230"/>
    <n v="43"/>
    <n v="490514"/>
    <d v="2007-02-09T00:00:00"/>
    <x v="1"/>
    <s v="500/1000"/>
    <x v="1"/>
    <x v="971"/>
    <n v="0"/>
    <n v="451529"/>
    <x v="0"/>
    <x v="5"/>
    <x v="8"/>
    <s v="cross-fit"/>
    <s v="other-relative"/>
    <x v="335"/>
    <x v="0"/>
    <d v="2015-01-01T00:00:00"/>
    <x v="2"/>
    <x v="3"/>
    <x v="1"/>
    <x v="0"/>
    <x v="2"/>
    <s v="Arlington"/>
    <s v="7511 1st Ave"/>
    <n v="0"/>
    <n v="3"/>
    <s v="?"/>
    <n v="0"/>
    <n v="3"/>
    <x v="0"/>
    <x v="750"/>
    <x v="307"/>
    <x v="299"/>
    <x v="717"/>
    <s v="BMW"/>
    <s v="M5"/>
    <n v="2011"/>
    <s v="Y"/>
    <n v="0"/>
  </r>
  <r>
    <n v="17"/>
    <n v="39"/>
    <n v="774895"/>
    <d v="2006-10-28T00:00:00"/>
    <x v="2"/>
    <s v="250/500"/>
    <x v="0"/>
    <x v="972"/>
    <n v="0"/>
    <n v="431202"/>
    <x v="1"/>
    <x v="7"/>
    <x v="12"/>
    <s v="hiking"/>
    <s v="unmarried"/>
    <x v="287"/>
    <x v="350"/>
    <d v="2015-02-26T00:00:00"/>
    <x v="3"/>
    <x v="1"/>
    <x v="3"/>
    <x v="0"/>
    <x v="0"/>
    <s v="Arlington"/>
    <s v="7042 Maple Ridge"/>
    <n v="9"/>
    <n v="1"/>
    <s v="?"/>
    <n v="2"/>
    <n v="1"/>
    <x v="1"/>
    <x v="751"/>
    <x v="50"/>
    <x v="50"/>
    <x v="68"/>
    <s v="Suburu"/>
    <s v="Legacy"/>
    <n v="2002"/>
    <s v="N"/>
    <n v="0"/>
  </r>
  <r>
    <n v="163"/>
    <n v="36"/>
    <n v="974522"/>
    <d v="2000-01-27T00:00:00"/>
    <x v="1"/>
    <s v="250/500"/>
    <x v="0"/>
    <x v="973"/>
    <n v="0"/>
    <n v="448190"/>
    <x v="0"/>
    <x v="0"/>
    <x v="6"/>
    <s v="cross-fit"/>
    <s v="husband"/>
    <x v="8"/>
    <x v="231"/>
    <d v="2015-02-28T00:00:00"/>
    <x v="0"/>
    <x v="0"/>
    <x v="2"/>
    <x v="4"/>
    <x v="4"/>
    <s v="Springfield"/>
    <s v="4475 Lincoln Ridge"/>
    <n v="1"/>
    <n v="1"/>
    <s v="YES"/>
    <n v="2"/>
    <n v="1"/>
    <x v="2"/>
    <x v="587"/>
    <x v="479"/>
    <x v="309"/>
    <x v="718"/>
    <s v="Toyota"/>
    <s v="Corolla"/>
    <n v="2013"/>
    <s v="N"/>
    <n v="0"/>
  </r>
  <r>
    <n v="29"/>
    <n v="32"/>
    <n v="669809"/>
    <d v="2002-04-05T00:00:00"/>
    <x v="0"/>
    <s v="100/300"/>
    <x v="0"/>
    <x v="974"/>
    <n v="0"/>
    <n v="453713"/>
    <x v="0"/>
    <x v="5"/>
    <x v="6"/>
    <s v="base-jumping"/>
    <s v="wife"/>
    <x v="1"/>
    <x v="351"/>
    <d v="2015-01-13T00:00:00"/>
    <x v="0"/>
    <x v="0"/>
    <x v="0"/>
    <x v="3"/>
    <x v="4"/>
    <s v="Columbus"/>
    <s v="9439 MLK St"/>
    <n v="22"/>
    <n v="1"/>
    <s v="?"/>
    <n v="0"/>
    <n v="2"/>
    <x v="1"/>
    <x v="752"/>
    <x v="448"/>
    <x v="361"/>
    <x v="390"/>
    <s v="Jeep"/>
    <s v="Wrangler"/>
    <n v="1995"/>
    <s v="N"/>
    <n v="0"/>
  </r>
  <r>
    <n v="232"/>
    <n v="42"/>
    <n v="182953"/>
    <d v="2013-04-30T00:00:00"/>
    <x v="1"/>
    <s v="100/300"/>
    <x v="2"/>
    <x v="975"/>
    <n v="0"/>
    <n v="440153"/>
    <x v="0"/>
    <x v="6"/>
    <x v="11"/>
    <s v="kayaking"/>
    <s v="not-in-family"/>
    <x v="1"/>
    <x v="45"/>
    <d v="2015-02-19T00:00:00"/>
    <x v="0"/>
    <x v="2"/>
    <x v="1"/>
    <x v="3"/>
    <x v="4"/>
    <s v="Riverwood"/>
    <s v="8269 Sky Hwy"/>
    <n v="11"/>
    <n v="1"/>
    <s v="YES"/>
    <n v="2"/>
    <n v="3"/>
    <x v="1"/>
    <x v="454"/>
    <x v="631"/>
    <x v="620"/>
    <x v="719"/>
    <s v="Toyota"/>
    <s v="Highlander"/>
    <n v="2015"/>
    <s v="Y"/>
    <n v="0"/>
  </r>
  <r>
    <n v="235"/>
    <n v="39"/>
    <n v="836349"/>
    <d v="2013-05-01T00:00:00"/>
    <x v="2"/>
    <s v="500/1000"/>
    <x v="1"/>
    <x v="976"/>
    <n v="4000000"/>
    <n v="619570"/>
    <x v="0"/>
    <x v="7"/>
    <x v="0"/>
    <s v="yachting"/>
    <s v="other-relative"/>
    <x v="1"/>
    <x v="0"/>
    <d v="2015-01-13T00:00:00"/>
    <x v="0"/>
    <x v="0"/>
    <x v="0"/>
    <x v="3"/>
    <x v="5"/>
    <s v="Hillsdale"/>
    <s v="5663 Oak Lane"/>
    <n v="10"/>
    <n v="1"/>
    <s v="?"/>
    <n v="0"/>
    <n v="3"/>
    <x v="1"/>
    <x v="753"/>
    <x v="632"/>
    <x v="621"/>
    <x v="180"/>
    <s v="Chevrolet"/>
    <s v="Tahoe"/>
    <n v="2012"/>
    <s v="Y"/>
    <n v="0"/>
  </r>
  <r>
    <n v="295"/>
    <n v="46"/>
    <n v="591269"/>
    <d v="1999-01-09T00:00:00"/>
    <x v="1"/>
    <s v="100/300"/>
    <x v="2"/>
    <x v="977"/>
    <n v="0"/>
    <n v="478947"/>
    <x v="1"/>
    <x v="5"/>
    <x v="3"/>
    <s v="dancing"/>
    <s v="wife"/>
    <x v="1"/>
    <x v="0"/>
    <d v="2015-02-17T00:00:00"/>
    <x v="0"/>
    <x v="2"/>
    <x v="1"/>
    <x v="2"/>
    <x v="2"/>
    <s v="Columbus"/>
    <s v="4633 5th Lane"/>
    <n v="5"/>
    <n v="1"/>
    <s v="YES"/>
    <n v="1"/>
    <n v="1"/>
    <x v="2"/>
    <x v="754"/>
    <x v="469"/>
    <x v="460"/>
    <x v="720"/>
    <s v="Honda"/>
    <s v="Civic"/>
    <n v="1997"/>
    <s v="N"/>
    <n v="0"/>
  </r>
  <r>
    <n v="22"/>
    <n v="21"/>
    <n v="550127"/>
    <d v="2007-07-04T00:00:00"/>
    <x v="1"/>
    <s v="250/500"/>
    <x v="0"/>
    <x v="978"/>
    <n v="0"/>
    <n v="443550"/>
    <x v="1"/>
    <x v="5"/>
    <x v="8"/>
    <s v="movies"/>
    <s v="husband"/>
    <x v="336"/>
    <x v="77"/>
    <d v="2015-02-15T00:00:00"/>
    <x v="2"/>
    <x v="2"/>
    <x v="2"/>
    <x v="0"/>
    <x v="0"/>
    <s v="Arlington"/>
    <s v="9682 Cherokee Ridge"/>
    <n v="3"/>
    <n v="3"/>
    <s v="YES"/>
    <n v="1"/>
    <n v="2"/>
    <x v="1"/>
    <x v="245"/>
    <x v="633"/>
    <x v="44"/>
    <x v="678"/>
    <s v="Chevrolet"/>
    <s v="Malibu"/>
    <n v="2015"/>
    <s v="N"/>
    <n v="0"/>
  </r>
  <r>
    <n v="286"/>
    <n v="43"/>
    <n v="663190"/>
    <d v="1994-02-05T00:00:00"/>
    <x v="2"/>
    <s v="100/300"/>
    <x v="2"/>
    <x v="979"/>
    <n v="3000000"/>
    <n v="477644"/>
    <x v="1"/>
    <x v="0"/>
    <x v="5"/>
    <s v="movies"/>
    <s v="unmarried"/>
    <x v="337"/>
    <x v="6"/>
    <d v="2015-01-31T00:00:00"/>
    <x v="0"/>
    <x v="2"/>
    <x v="1"/>
    <x v="2"/>
    <x v="2"/>
    <s v="Northbrook"/>
    <s v="4755 1st St"/>
    <n v="18"/>
    <n v="1"/>
    <s v="?"/>
    <n v="2"/>
    <n v="2"/>
    <x v="0"/>
    <x v="755"/>
    <x v="634"/>
    <x v="622"/>
    <x v="721"/>
    <s v="Jeep"/>
    <s v="Grand Cherokee"/>
    <n v="2013"/>
    <s v="N"/>
    <n v="0"/>
  </r>
  <r>
    <n v="257"/>
    <n v="44"/>
    <n v="109392"/>
    <d v="2006-07-12T00:00:00"/>
    <x v="0"/>
    <s v="100/300"/>
    <x v="0"/>
    <x v="980"/>
    <n v="0"/>
    <n v="433981"/>
    <x v="0"/>
    <x v="0"/>
    <x v="6"/>
    <s v="basketball"/>
    <s v="other-relative"/>
    <x v="333"/>
    <x v="352"/>
    <d v="2015-02-06T00:00:00"/>
    <x v="0"/>
    <x v="2"/>
    <x v="2"/>
    <x v="3"/>
    <x v="4"/>
    <s v="Riverwood"/>
    <s v="5312 Francis Ridge"/>
    <n v="21"/>
    <n v="1"/>
    <s v="NO"/>
    <n v="0"/>
    <n v="1"/>
    <x v="2"/>
    <x v="756"/>
    <x v="20"/>
    <x v="548"/>
    <x v="180"/>
    <s v="Accura"/>
    <s v="TL"/>
    <n v="2002"/>
    <s v="N"/>
    <n v="0"/>
  </r>
  <r>
    <n v="94"/>
    <n v="26"/>
    <n v="215278"/>
    <d v="2007-10-24T00:00:00"/>
    <x v="1"/>
    <s v="100/300"/>
    <x v="2"/>
    <x v="981"/>
    <n v="0"/>
    <n v="433696"/>
    <x v="0"/>
    <x v="0"/>
    <x v="8"/>
    <s v="camping"/>
    <s v="husband"/>
    <x v="338"/>
    <x v="0"/>
    <d v="2015-01-23T00:00:00"/>
    <x v="2"/>
    <x v="3"/>
    <x v="0"/>
    <x v="2"/>
    <x v="3"/>
    <s v="Springfield"/>
    <s v="1705 Weaver St"/>
    <n v="6"/>
    <n v="3"/>
    <s v="YES"/>
    <n v="1"/>
    <n v="2"/>
    <x v="0"/>
    <x v="757"/>
    <x v="635"/>
    <x v="340"/>
    <x v="722"/>
    <s v="Nissan"/>
    <s v="Pathfinder"/>
    <n v="2010"/>
    <s v="N"/>
    <n v="0"/>
  </r>
  <r>
    <n v="124"/>
    <n v="28"/>
    <n v="674570"/>
    <d v="2001-12-08T00:00:00"/>
    <x v="0"/>
    <s v="250/500"/>
    <x v="0"/>
    <x v="982"/>
    <n v="0"/>
    <n v="443567"/>
    <x v="0"/>
    <x v="0"/>
    <x v="8"/>
    <s v="camping"/>
    <s v="husband"/>
    <x v="1"/>
    <x v="61"/>
    <d v="2015-02-17T00:00:00"/>
    <x v="2"/>
    <x v="0"/>
    <x v="2"/>
    <x v="3"/>
    <x v="3"/>
    <s v="Hillsdale"/>
    <s v="1643 Washington Hwy"/>
    <n v="20"/>
    <n v="3"/>
    <s v="?"/>
    <n v="0"/>
    <n v="1"/>
    <x v="1"/>
    <x v="35"/>
    <x v="35"/>
    <x v="36"/>
    <x v="35"/>
    <s v="Volkswagen"/>
    <s v="Passat"/>
    <n v="2012"/>
    <s v="N"/>
    <n v="0"/>
  </r>
  <r>
    <n v="141"/>
    <n v="30"/>
    <n v="681486"/>
    <d v="2007-03-24T00:00:00"/>
    <x v="1"/>
    <s v="500/1000"/>
    <x v="0"/>
    <x v="983"/>
    <n v="0"/>
    <n v="430665"/>
    <x v="0"/>
    <x v="5"/>
    <x v="2"/>
    <s v="bungie-jumping"/>
    <s v="own-child"/>
    <x v="1"/>
    <x v="353"/>
    <d v="2015-01-22T00:00:00"/>
    <x v="3"/>
    <x v="1"/>
    <x v="1"/>
    <x v="1"/>
    <x v="0"/>
    <s v="Northbend"/>
    <s v="6516 Solo Drive"/>
    <n v="6"/>
    <n v="1"/>
    <s v="?"/>
    <n v="1"/>
    <n v="2"/>
    <x v="0"/>
    <x v="758"/>
    <x v="576"/>
    <x v="562"/>
    <x v="723"/>
    <s v="Honda"/>
    <s v="Civic"/>
    <n v="1996"/>
    <s v="N"/>
    <n v="0"/>
  </r>
  <r>
    <n v="3"/>
    <n v="38"/>
    <n v="941851"/>
    <d v="1991-07-16T00:00:00"/>
    <x v="0"/>
    <s v="500/1000"/>
    <x v="0"/>
    <x v="984"/>
    <n v="0"/>
    <n v="431289"/>
    <x v="1"/>
    <x v="4"/>
    <x v="0"/>
    <s v="paintball"/>
    <s v="unmarried"/>
    <x v="1"/>
    <x v="0"/>
    <d v="2015-02-22T00:00:00"/>
    <x v="0"/>
    <x v="3"/>
    <x v="1"/>
    <x v="2"/>
    <x v="5"/>
    <s v="Northbrook"/>
    <s v="6045 Andromedia St"/>
    <n v="20"/>
    <n v="1"/>
    <s v="YES"/>
    <n v="0"/>
    <n v="1"/>
    <x v="1"/>
    <x v="759"/>
    <x v="636"/>
    <x v="623"/>
    <x v="724"/>
    <s v="Honda"/>
    <s v="Accord"/>
    <n v="2006"/>
    <s v="N"/>
    <n v="0"/>
  </r>
  <r>
    <n v="285"/>
    <n v="41"/>
    <n v="186934"/>
    <d v="2014-01-05T00:00:00"/>
    <x v="2"/>
    <s v="100/300"/>
    <x v="0"/>
    <x v="985"/>
    <n v="0"/>
    <n v="608177"/>
    <x v="1"/>
    <x v="1"/>
    <x v="5"/>
    <s v="sleeping"/>
    <s v="wife"/>
    <x v="301"/>
    <x v="0"/>
    <d v="2015-01-24T00:00:00"/>
    <x v="0"/>
    <x v="2"/>
    <x v="0"/>
    <x v="2"/>
    <x v="0"/>
    <s v="Northbend"/>
    <s v="3092 Texas Drive"/>
    <n v="23"/>
    <n v="1"/>
    <s v="YES"/>
    <n v="2"/>
    <n v="3"/>
    <x v="1"/>
    <x v="760"/>
    <x v="637"/>
    <x v="624"/>
    <x v="705"/>
    <s v="Volkswagen"/>
    <s v="Passat"/>
    <n v="2015"/>
    <s v="N"/>
    <n v="0"/>
  </r>
  <r>
    <n v="130"/>
    <n v="34"/>
    <n v="918516"/>
    <d v="2003-02-17T00:00:00"/>
    <x v="0"/>
    <s v="250/500"/>
    <x v="2"/>
    <x v="986"/>
    <n v="3000000"/>
    <n v="442797"/>
    <x v="1"/>
    <x v="4"/>
    <x v="3"/>
    <s v="bungie-jumping"/>
    <s v="other-relative"/>
    <x v="2"/>
    <x v="0"/>
    <d v="2015-01-23T00:00:00"/>
    <x v="2"/>
    <x v="0"/>
    <x v="1"/>
    <x v="0"/>
    <x v="5"/>
    <s v="Arlington"/>
    <s v="7629 5th St"/>
    <n v="4"/>
    <n v="3"/>
    <s v="?"/>
    <n v="2"/>
    <n v="3"/>
    <x v="0"/>
    <x v="761"/>
    <x v="638"/>
    <x v="625"/>
    <x v="725"/>
    <s v="Suburu"/>
    <s v="Impreza"/>
    <n v="1996"/>
    <s v="N"/>
    <n v="0"/>
  </r>
  <r>
    <n v="458"/>
    <n v="62"/>
    <n v="533940"/>
    <d v="2011-11-18T00:00:00"/>
    <x v="2"/>
    <s v="500/1000"/>
    <x v="1"/>
    <x v="987"/>
    <n v="5000000"/>
    <n v="441714"/>
    <x v="0"/>
    <x v="2"/>
    <x v="11"/>
    <s v="base-jumping"/>
    <s v="wife"/>
    <x v="1"/>
    <x v="0"/>
    <d v="2015-02-26T00:00:00"/>
    <x v="0"/>
    <x v="2"/>
    <x v="0"/>
    <x v="3"/>
    <x v="2"/>
    <s v="Arlington"/>
    <s v="6128 Elm Lane"/>
    <n v="2"/>
    <n v="1"/>
    <s v="?"/>
    <n v="0"/>
    <n v="1"/>
    <x v="0"/>
    <x v="756"/>
    <x v="290"/>
    <x v="548"/>
    <x v="304"/>
    <s v="Audi"/>
    <s v="A5"/>
    <n v="1998"/>
    <s v="N"/>
    <n v="0"/>
  </r>
  <r>
    <n v="456"/>
    <n v="60"/>
    <n v="556080"/>
    <d v="1996-11-11T00:00:00"/>
    <x v="0"/>
    <s v="250/500"/>
    <x v="0"/>
    <x v="988"/>
    <n v="0"/>
    <n v="612260"/>
    <x v="1"/>
    <x v="2"/>
    <x v="2"/>
    <s v="kayaking"/>
    <s v="husband"/>
    <x v="1"/>
    <x v="0"/>
    <d v="2015-02-26T00:00:00"/>
    <x v="3"/>
    <x v="1"/>
    <x v="1"/>
    <x v="0"/>
    <x v="4"/>
    <s v="Columbus"/>
    <s v="1416 Cherokee Ridge"/>
    <n v="6"/>
    <n v="1"/>
    <s v="?"/>
    <n v="0"/>
    <n v="3"/>
    <x v="1"/>
    <x v="551"/>
    <x v="481"/>
    <x v="473"/>
    <x v="523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C4CE3-CEB4-40A5-B078-DB5365DA0D9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572" firstHeaderRow="1" firstDataRow="1" firstDataCol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990">
        <item x="246"/>
        <item x="759"/>
        <item x="42"/>
        <item x="678"/>
        <item x="377"/>
        <item x="625"/>
        <item x="265"/>
        <item x="729"/>
        <item x="655"/>
        <item x="598"/>
        <item x="276"/>
        <item x="17"/>
        <item x="607"/>
        <item x="458"/>
        <item x="836"/>
        <item x="981"/>
        <item x="372"/>
        <item x="934"/>
        <item x="309"/>
        <item x="988"/>
        <item x="207"/>
        <item x="204"/>
        <item x="83"/>
        <item x="498"/>
        <item x="242"/>
        <item x="289"/>
        <item x="827"/>
        <item x="475"/>
        <item x="438"/>
        <item x="59"/>
        <item x="862"/>
        <item x="520"/>
        <item x="384"/>
        <item x="690"/>
        <item x="295"/>
        <item x="922"/>
        <item x="434"/>
        <item x="699"/>
        <item x="129"/>
        <item x="798"/>
        <item x="615"/>
        <item x="66"/>
        <item x="623"/>
        <item x="721"/>
        <item x="703"/>
        <item x="972"/>
        <item x="429"/>
        <item x="147"/>
        <item x="26"/>
        <item x="497"/>
        <item x="793"/>
        <item x="958"/>
        <item x="489"/>
        <item x="253"/>
        <item x="492"/>
        <item x="58"/>
        <item x="959"/>
        <item x="85"/>
        <item x="21"/>
        <item x="502"/>
        <item x="748"/>
        <item x="23"/>
        <item x="176"/>
        <item x="321"/>
        <item x="335"/>
        <item x="656"/>
        <item x="71"/>
        <item x="173"/>
        <item x="566"/>
        <item x="316"/>
        <item x="347"/>
        <item x="888"/>
        <item x="897"/>
        <item x="649"/>
        <item x="460"/>
        <item x="719"/>
        <item x="303"/>
        <item x="891"/>
        <item x="506"/>
        <item x="755"/>
        <item x="186"/>
        <item x="905"/>
        <item x="359"/>
        <item x="906"/>
        <item x="214"/>
        <item x="370"/>
        <item x="345"/>
        <item x="235"/>
        <item x="715"/>
        <item x="765"/>
        <item x="13"/>
        <item x="439"/>
        <item x="975"/>
        <item x="558"/>
        <item x="298"/>
        <item x="675"/>
        <item x="425"/>
        <item x="913"/>
        <item x="479"/>
        <item x="963"/>
        <item x="29"/>
        <item x="852"/>
        <item x="336"/>
        <item x="931"/>
        <item x="663"/>
        <item x="117"/>
        <item x="697"/>
        <item x="130"/>
        <item x="240"/>
        <item x="352"/>
        <item x="646"/>
        <item x="139"/>
        <item x="98"/>
        <item x="397"/>
        <item x="294"/>
        <item x="407"/>
        <item x="575"/>
        <item x="374"/>
        <item x="373"/>
        <item x="271"/>
        <item x="832"/>
        <item x="736"/>
        <item x="78"/>
        <item x="426"/>
        <item x="542"/>
        <item x="220"/>
        <item x="904"/>
        <item x="584"/>
        <item x="863"/>
        <item x="940"/>
        <item x="613"/>
        <item x="412"/>
        <item x="724"/>
        <item x="187"/>
        <item x="616"/>
        <item x="669"/>
        <item x="340"/>
        <item x="35"/>
        <item x="967"/>
        <item x="585"/>
        <item x="801"/>
        <item x="717"/>
        <item x="143"/>
        <item x="612"/>
        <item x="61"/>
        <item x="362"/>
        <item x="757"/>
        <item x="323"/>
        <item x="594"/>
        <item x="704"/>
        <item x="814"/>
        <item x="545"/>
        <item x="148"/>
        <item x="579"/>
        <item x="222"/>
        <item x="947"/>
        <item x="284"/>
        <item x="561"/>
        <item x="277"/>
        <item x="937"/>
        <item x="951"/>
        <item x="650"/>
        <item x="445"/>
        <item x="600"/>
        <item x="536"/>
        <item x="547"/>
        <item x="201"/>
        <item x="476"/>
        <item x="930"/>
        <item x="539"/>
        <item x="780"/>
        <item x="299"/>
        <item x="215"/>
        <item x="569"/>
        <item x="419"/>
        <item x="572"/>
        <item x="856"/>
        <item x="854"/>
        <item x="247"/>
        <item x="528"/>
        <item x="349"/>
        <item x="859"/>
        <item x="262"/>
        <item x="887"/>
        <item x="775"/>
        <item x="75"/>
        <item x="608"/>
        <item x="122"/>
        <item x="925"/>
        <item x="741"/>
        <item x="202"/>
        <item x="935"/>
        <item x="647"/>
        <item x="177"/>
        <item x="149"/>
        <item x="477"/>
        <item x="618"/>
        <item x="209"/>
        <item x="363"/>
        <item x="251"/>
        <item x="873"/>
        <item x="952"/>
        <item x="225"/>
        <item x="152"/>
        <item x="121"/>
        <item x="183"/>
        <item x="928"/>
        <item x="916"/>
        <item x="70"/>
        <item x="813"/>
        <item x="440"/>
        <item x="184"/>
        <item x="234"/>
        <item x="112"/>
        <item x="962"/>
        <item x="679"/>
        <item x="67"/>
        <item x="333"/>
        <item x="606"/>
        <item x="662"/>
        <item x="505"/>
        <item x="230"/>
        <item x="50"/>
        <item x="108"/>
        <item x="619"/>
        <item x="950"/>
        <item x="94"/>
        <item x="432"/>
        <item x="396"/>
        <item x="463"/>
        <item x="818"/>
        <item x="169"/>
        <item x="266"/>
        <item x="43"/>
        <item x="611"/>
        <item x="901"/>
        <item x="824"/>
        <item x="55"/>
        <item x="393"/>
        <item x="270"/>
        <item x="875"/>
        <item x="228"/>
        <item x="338"/>
        <item x="189"/>
        <item x="306"/>
        <item x="31"/>
        <item x="388"/>
        <item x="705"/>
        <item x="292"/>
        <item x="380"/>
        <item x="537"/>
        <item x="966"/>
        <item x="850"/>
        <item x="462"/>
        <item x="357"/>
        <item x="297"/>
        <item x="179"/>
        <item x="638"/>
        <item x="532"/>
        <item x="410"/>
        <item x="971"/>
        <item x="900"/>
        <item x="365"/>
        <item x="115"/>
        <item x="28"/>
        <item x="69"/>
        <item x="593"/>
        <item x="830"/>
        <item x="948"/>
        <item x="907"/>
        <item x="562"/>
        <item x="114"/>
        <item x="800"/>
        <item x="433"/>
        <item x="932"/>
        <item x="802"/>
        <item x="727"/>
        <item x="694"/>
        <item x="436"/>
        <item x="923"/>
        <item x="391"/>
        <item x="409"/>
        <item x="466"/>
        <item x="390"/>
        <item x="559"/>
        <item x="731"/>
        <item x="617"/>
        <item x="713"/>
        <item x="720"/>
        <item x="47"/>
        <item x="337"/>
        <item x="113"/>
        <item x="769"/>
        <item x="745"/>
        <item x="737"/>
        <item x="168"/>
        <item x="631"/>
        <item x="105"/>
        <item x="882"/>
        <item x="344"/>
        <item x="762"/>
        <item x="725"/>
        <item x="15"/>
        <item x="868"/>
        <item x="499"/>
        <item x="626"/>
        <item x="774"/>
        <item x="259"/>
        <item x="417"/>
        <item x="285"/>
        <item x="557"/>
        <item x="90"/>
        <item x="518"/>
        <item x="7"/>
        <item x="229"/>
        <item x="127"/>
        <item x="788"/>
        <item x="404"/>
        <item x="895"/>
        <item x="601"/>
        <item x="182"/>
        <item x="104"/>
        <item x="387"/>
        <item x="880"/>
        <item x="159"/>
        <item x="810"/>
        <item x="870"/>
        <item x="503"/>
        <item x="898"/>
        <item x="749"/>
        <item x="642"/>
        <item x="97"/>
        <item x="604"/>
        <item x="469"/>
        <item x="158"/>
        <item x="198"/>
        <item x="254"/>
        <item x="580"/>
        <item x="747"/>
        <item x="301"/>
        <item x="37"/>
        <item x="815"/>
        <item x="744"/>
        <item x="677"/>
        <item x="150"/>
        <item x="636"/>
        <item x="379"/>
        <item x="408"/>
        <item x="578"/>
        <item x="513"/>
        <item x="161"/>
        <item x="844"/>
        <item x="118"/>
        <item x="60"/>
        <item x="512"/>
        <item x="919"/>
        <item x="531"/>
        <item x="451"/>
        <item x="653"/>
        <item x="723"/>
        <item x="807"/>
        <item x="500"/>
        <item x="782"/>
        <item x="903"/>
        <item x="453"/>
        <item x="437"/>
        <item x="915"/>
        <item x="843"/>
        <item x="443"/>
        <item x="427"/>
        <item x="961"/>
        <item x="805"/>
        <item x="902"/>
        <item x="366"/>
        <item x="516"/>
        <item x="428"/>
        <item x="20"/>
        <item x="501"/>
        <item x="881"/>
        <item x="970"/>
        <item x="840"/>
        <item x="651"/>
        <item x="406"/>
        <item x="192"/>
        <item x="507"/>
        <item x="394"/>
        <item x="716"/>
        <item x="577"/>
        <item x="853"/>
        <item x="509"/>
        <item x="286"/>
        <item x="726"/>
        <item x="361"/>
        <item x="1"/>
        <item x="156"/>
        <item x="137"/>
        <item x="221"/>
        <item x="912"/>
        <item x="16"/>
        <item x="965"/>
        <item x="953"/>
        <item x="52"/>
        <item x="597"/>
        <item x="610"/>
        <item x="353"/>
        <item x="157"/>
        <item x="684"/>
        <item x="548"/>
        <item x="933"/>
        <item x="106"/>
        <item x="381"/>
        <item x="386"/>
        <item x="799"/>
        <item x="223"/>
        <item x="847"/>
        <item x="354"/>
        <item x="734"/>
        <item x="12"/>
        <item x="191"/>
        <item x="682"/>
        <item x="351"/>
        <item x="524"/>
        <item x="211"/>
        <item x="465"/>
        <item x="695"/>
        <item x="231"/>
        <item x="274"/>
        <item x="661"/>
        <item x="140"/>
        <item x="674"/>
        <item x="543"/>
        <item x="540"/>
        <item x="138"/>
        <item x="691"/>
        <item x="36"/>
        <item x="111"/>
        <item x="667"/>
        <item x="172"/>
        <item x="480"/>
        <item x="88"/>
        <item x="171"/>
        <item x="629"/>
        <item x="620"/>
        <item x="783"/>
        <item x="556"/>
        <item x="560"/>
        <item x="817"/>
        <item x="514"/>
        <item x="764"/>
        <item x="587"/>
        <item x="472"/>
        <item x="81"/>
        <item x="696"/>
        <item x="203"/>
        <item x="982"/>
        <item x="826"/>
        <item x="779"/>
        <item x="495"/>
        <item x="141"/>
        <item x="250"/>
        <item x="341"/>
        <item x="645"/>
        <item x="821"/>
        <item x="65"/>
        <item x="304"/>
        <item x="45"/>
        <item x="382"/>
        <item x="167"/>
        <item x="395"/>
        <item x="224"/>
        <item x="839"/>
        <item x="348"/>
        <item x="399"/>
        <item x="48"/>
        <item x="944"/>
        <item x="822"/>
        <item x="307"/>
        <item x="978"/>
        <item x="287"/>
        <item x="939"/>
        <item x="525"/>
        <item x="269"/>
        <item x="322"/>
        <item x="582"/>
        <item x="10"/>
        <item x="879"/>
        <item x="175"/>
        <item x="621"/>
        <item x="860"/>
        <item x="544"/>
        <item x="441"/>
        <item x="551"/>
        <item x="413"/>
        <item x="835"/>
        <item x="834"/>
        <item x="392"/>
        <item x="330"/>
        <item x="375"/>
        <item x="568"/>
        <item x="750"/>
        <item x="38"/>
        <item x="936"/>
        <item x="248"/>
        <item x="767"/>
        <item x="710"/>
        <item x="828"/>
        <item x="24"/>
        <item x="730"/>
        <item x="80"/>
        <item x="552"/>
        <item x="22"/>
        <item x="402"/>
        <item x="116"/>
        <item x="521"/>
        <item x="921"/>
        <item x="877"/>
        <item x="825"/>
        <item x="908"/>
        <item x="46"/>
        <item x="753"/>
        <item x="711"/>
        <item x="153"/>
        <item x="534"/>
        <item x="291"/>
        <item x="431"/>
        <item x="54"/>
        <item x="596"/>
        <item x="865"/>
        <item x="133"/>
        <item x="241"/>
        <item x="68"/>
        <item x="213"/>
        <item x="980"/>
        <item x="481"/>
        <item x="200"/>
        <item x="255"/>
        <item x="135"/>
        <item x="899"/>
        <item x="519"/>
        <item x="422"/>
        <item x="665"/>
        <item x="350"/>
        <item x="570"/>
        <item x="871"/>
        <item x="313"/>
        <item x="523"/>
        <item x="27"/>
        <item x="535"/>
        <item x="702"/>
        <item x="883"/>
        <item x="468"/>
        <item x="659"/>
        <item x="635"/>
        <item x="245"/>
        <item x="595"/>
        <item x="110"/>
        <item x="784"/>
        <item x="722"/>
        <item x="14"/>
        <item x="205"/>
        <item x="766"/>
        <item x="123"/>
        <item x="486"/>
        <item x="833"/>
        <item x="261"/>
        <item x="511"/>
        <item x="872"/>
        <item x="781"/>
        <item x="418"/>
        <item x="76"/>
        <item x="630"/>
        <item x="273"/>
        <item x="789"/>
        <item x="283"/>
        <item x="984"/>
        <item x="864"/>
        <item x="654"/>
        <item x="308"/>
        <item x="329"/>
        <item x="364"/>
        <item x="449"/>
        <item x="216"/>
        <item x="280"/>
        <item x="9"/>
        <item x="312"/>
        <item x="564"/>
        <item x="82"/>
        <item x="87"/>
        <item x="770"/>
        <item x="889"/>
        <item x="588"/>
        <item x="142"/>
        <item x="25"/>
        <item x="91"/>
        <item x="819"/>
        <item x="538"/>
        <item x="293"/>
        <item x="89"/>
        <item x="49"/>
        <item x="488"/>
        <item x="310"/>
        <item x="772"/>
        <item x="938"/>
        <item x="712"/>
        <item x="405"/>
        <item x="490"/>
        <item x="968"/>
        <item x="160"/>
        <item x="6"/>
        <item x="929"/>
        <item x="34"/>
        <item x="442"/>
        <item x="30"/>
        <item x="109"/>
        <item x="163"/>
        <item x="424"/>
        <item x="107"/>
        <item x="288"/>
        <item x="311"/>
        <item x="609"/>
        <item x="909"/>
        <item x="79"/>
        <item x="244"/>
        <item x="457"/>
        <item x="914"/>
        <item x="360"/>
        <item x="385"/>
        <item x="256"/>
        <item x="954"/>
        <item x="155"/>
        <item x="493"/>
        <item x="267"/>
        <item x="423"/>
        <item x="983"/>
        <item x="803"/>
        <item x="324"/>
        <item x="279"/>
        <item x="136"/>
        <item x="5"/>
        <item x="698"/>
        <item x="126"/>
        <item x="96"/>
        <item x="452"/>
        <item x="701"/>
        <item x="812"/>
        <item x="421"/>
        <item x="614"/>
        <item x="145"/>
        <item x="945"/>
        <item x="987"/>
        <item x="599"/>
        <item x="763"/>
        <item x="634"/>
        <item x="739"/>
        <item x="808"/>
        <item x="969"/>
        <item x="165"/>
        <item x="754"/>
        <item x="212"/>
        <item x="64"/>
        <item x="797"/>
        <item x="180"/>
        <item x="334"/>
        <item x="368"/>
        <item x="305"/>
        <item x="627"/>
        <item x="290"/>
        <item x="190"/>
        <item x="885"/>
        <item x="957"/>
        <item x="796"/>
        <item x="232"/>
        <item x="331"/>
        <item x="314"/>
        <item x="151"/>
        <item x="657"/>
        <item x="18"/>
        <item x="841"/>
        <item x="459"/>
        <item x="494"/>
        <item x="756"/>
        <item x="328"/>
        <item x="326"/>
        <item x="546"/>
        <item x="911"/>
        <item x="672"/>
        <item x="181"/>
        <item x="522"/>
        <item x="986"/>
        <item x="146"/>
        <item x="342"/>
        <item x="302"/>
        <item x="874"/>
        <item x="842"/>
        <item x="946"/>
        <item x="282"/>
        <item x="866"/>
        <item x="831"/>
        <item x="700"/>
        <item x="586"/>
        <item x="478"/>
        <item x="786"/>
        <item x="641"/>
        <item x="890"/>
        <item x="563"/>
        <item x="685"/>
        <item x="53"/>
        <item x="120"/>
        <item x="838"/>
        <item x="708"/>
        <item x="857"/>
        <item x="446"/>
        <item x="861"/>
        <item x="602"/>
        <item x="128"/>
        <item x="401"/>
        <item x="144"/>
        <item x="644"/>
        <item x="125"/>
        <item x="332"/>
        <item x="272"/>
        <item x="300"/>
        <item x="263"/>
        <item x="154"/>
        <item x="447"/>
        <item x="369"/>
        <item x="811"/>
        <item x="73"/>
        <item x="867"/>
        <item x="0"/>
        <item x="281"/>
        <item x="504"/>
        <item x="275"/>
        <item x="196"/>
        <item x="941"/>
        <item x="416"/>
        <item x="893"/>
        <item x="2"/>
        <item x="56"/>
        <item x="33"/>
        <item x="3"/>
        <item x="943"/>
        <item x="296"/>
        <item x="484"/>
        <item x="553"/>
        <item x="718"/>
        <item x="278"/>
        <item x="809"/>
        <item x="733"/>
        <item x="666"/>
        <item x="735"/>
        <item x="74"/>
        <item x="777"/>
        <item x="102"/>
        <item x="751"/>
        <item x="949"/>
        <item x="576"/>
        <item x="555"/>
        <item x="956"/>
        <item x="693"/>
        <item x="414"/>
        <item x="589"/>
        <item x="985"/>
        <item x="339"/>
        <item x="510"/>
        <item x="448"/>
        <item x="134"/>
        <item x="628"/>
        <item x="188"/>
        <item x="637"/>
        <item x="470"/>
        <item x="955"/>
        <item x="430"/>
        <item x="8"/>
        <item x="257"/>
        <item x="673"/>
        <item x="315"/>
        <item x="170"/>
        <item x="590"/>
        <item x="166"/>
        <item x="624"/>
        <item x="219"/>
        <item x="206"/>
        <item x="39"/>
        <item x="846"/>
        <item x="976"/>
        <item x="456"/>
        <item x="742"/>
        <item x="317"/>
        <item x="44"/>
        <item x="403"/>
        <item x="761"/>
        <item x="924"/>
        <item x="884"/>
        <item x="398"/>
        <item x="660"/>
        <item x="249"/>
        <item x="878"/>
        <item x="400"/>
        <item x="194"/>
        <item x="99"/>
        <item x="773"/>
        <item x="376"/>
        <item x="639"/>
        <item x="389"/>
        <item x="768"/>
        <item x="892"/>
        <item x="785"/>
        <item x="57"/>
        <item x="676"/>
        <item x="709"/>
        <item x="533"/>
        <item x="482"/>
        <item x="100"/>
        <item x="508"/>
        <item x="19"/>
        <item x="41"/>
        <item x="917"/>
        <item x="455"/>
        <item x="450"/>
        <item x="771"/>
        <item x="851"/>
        <item x="92"/>
        <item x="260"/>
        <item x="686"/>
        <item x="683"/>
        <item x="491"/>
        <item x="185"/>
        <item x="849"/>
        <item x="77"/>
        <item x="746"/>
        <item x="162"/>
        <item x="103"/>
        <item x="550"/>
        <item x="101"/>
        <item x="689"/>
        <item x="554"/>
        <item x="973"/>
        <item x="233"/>
        <item x="758"/>
        <item x="829"/>
        <item x="728"/>
        <item x="197"/>
        <item x="84"/>
        <item x="217"/>
        <item x="93"/>
        <item x="920"/>
        <item x="896"/>
        <item x="238"/>
        <item x="820"/>
        <item x="632"/>
        <item x="858"/>
        <item x="411"/>
        <item x="837"/>
        <item x="680"/>
        <item x="496"/>
        <item x="527"/>
        <item x="549"/>
        <item x="367"/>
        <item x="51"/>
        <item x="243"/>
        <item x="485"/>
        <item x="592"/>
        <item x="964"/>
        <item x="571"/>
        <item x="806"/>
        <item x="648"/>
        <item x="210"/>
        <item x="420"/>
        <item x="668"/>
        <item x="239"/>
        <item x="671"/>
        <item x="640"/>
        <item x="605"/>
        <item x="795"/>
        <item x="487"/>
        <item x="327"/>
        <item x="371"/>
        <item x="622"/>
        <item x="529"/>
        <item x="681"/>
        <item x="845"/>
        <item x="32"/>
        <item x="573"/>
        <item x="517"/>
        <item x="760"/>
        <item x="776"/>
        <item x="979"/>
        <item x="467"/>
        <item x="794"/>
        <item x="738"/>
        <item x="530"/>
        <item x="474"/>
        <item x="355"/>
        <item x="471"/>
        <item x="435"/>
        <item x="652"/>
        <item x="848"/>
        <item x="687"/>
        <item x="4"/>
        <item x="942"/>
        <item x="526"/>
        <item x="164"/>
        <item x="565"/>
        <item x="894"/>
        <item x="124"/>
        <item x="268"/>
        <item x="752"/>
        <item x="886"/>
        <item x="193"/>
        <item x="343"/>
        <item x="464"/>
        <item x="461"/>
        <item x="318"/>
        <item x="740"/>
        <item x="236"/>
        <item x="633"/>
        <item x="356"/>
        <item x="320"/>
        <item x="86"/>
        <item x="778"/>
        <item x="643"/>
        <item x="319"/>
        <item x="791"/>
        <item x="358"/>
        <item x="208"/>
        <item x="823"/>
        <item x="132"/>
        <item x="119"/>
        <item x="658"/>
        <item x="415"/>
        <item x="258"/>
        <item x="581"/>
        <item x="72"/>
        <item x="63"/>
        <item x="910"/>
        <item x="218"/>
        <item x="855"/>
        <item x="714"/>
        <item x="603"/>
        <item x="264"/>
        <item x="688"/>
        <item x="977"/>
        <item x="583"/>
        <item x="707"/>
        <item x="927"/>
        <item x="804"/>
        <item x="95"/>
        <item x="226"/>
        <item x="926"/>
        <item x="787"/>
        <item x="732"/>
        <item x="174"/>
        <item x="252"/>
        <item x="178"/>
        <item x="974"/>
        <item x="199"/>
        <item x="325"/>
        <item x="378"/>
        <item x="816"/>
        <item x="237"/>
        <item x="790"/>
        <item x="591"/>
        <item x="195"/>
        <item x="40"/>
        <item x="670"/>
        <item x="567"/>
        <item x="383"/>
        <item x="574"/>
        <item x="664"/>
        <item x="706"/>
        <item x="444"/>
        <item x="515"/>
        <item x="918"/>
        <item x="346"/>
        <item x="454"/>
        <item x="62"/>
        <item x="876"/>
        <item x="473"/>
        <item x="960"/>
        <item x="692"/>
        <item x="483"/>
        <item x="869"/>
        <item x="131"/>
        <item x="541"/>
        <item x="792"/>
        <item x="743"/>
        <item x="227"/>
        <item x="1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>
      <items count="355">
        <item x="304"/>
        <item x="269"/>
        <item x="185"/>
        <item x="31"/>
        <item x="217"/>
        <item x="95"/>
        <item x="241"/>
        <item x="342"/>
        <item x="84"/>
        <item x="340"/>
        <item x="165"/>
        <item x="125"/>
        <item x="157"/>
        <item x="136"/>
        <item x="76"/>
        <item x="353"/>
        <item x="302"/>
        <item x="230"/>
        <item x="350"/>
        <item x="40"/>
        <item x="166"/>
        <item x="234"/>
        <item x="315"/>
        <item x="42"/>
        <item x="248"/>
        <item x="266"/>
        <item x="345"/>
        <item x="138"/>
        <item x="67"/>
        <item x="3"/>
        <item x="203"/>
        <item x="123"/>
        <item x="235"/>
        <item x="317"/>
        <item x="254"/>
        <item x="109"/>
        <item x="250"/>
        <item x="154"/>
        <item x="244"/>
        <item x="143"/>
        <item x="148"/>
        <item x="155"/>
        <item x="198"/>
        <item x="101"/>
        <item x="219"/>
        <item x="47"/>
        <item x="310"/>
        <item x="323"/>
        <item x="216"/>
        <item x="46"/>
        <item x="249"/>
        <item x="314"/>
        <item x="251"/>
        <item x="190"/>
        <item x="330"/>
        <item x="282"/>
        <item x="111"/>
        <item x="115"/>
        <item x="343"/>
        <item x="60"/>
        <item x="305"/>
        <item x="201"/>
        <item x="331"/>
        <item x="105"/>
        <item x="10"/>
        <item x="208"/>
        <item x="93"/>
        <item x="104"/>
        <item x="20"/>
        <item x="191"/>
        <item x="329"/>
        <item x="75"/>
        <item x="228"/>
        <item x="271"/>
        <item x="177"/>
        <item x="32"/>
        <item x="339"/>
        <item x="187"/>
        <item x="349"/>
        <item x="229"/>
        <item x="65"/>
        <item x="333"/>
        <item x="145"/>
        <item x="215"/>
        <item x="242"/>
        <item x="258"/>
        <item x="178"/>
        <item x="270"/>
        <item x="152"/>
        <item x="179"/>
        <item x="16"/>
        <item x="142"/>
        <item x="308"/>
        <item x="318"/>
        <item x="124"/>
        <item x="57"/>
        <item x="291"/>
        <item x="169"/>
        <item x="1"/>
        <item x="296"/>
        <item x="320"/>
        <item x="257"/>
        <item x="238"/>
        <item x="335"/>
        <item x="321"/>
        <item x="120"/>
        <item x="295"/>
        <item x="163"/>
        <item x="199"/>
        <item x="102"/>
        <item x="287"/>
        <item x="280"/>
        <item x="21"/>
        <item x="288"/>
        <item x="83"/>
        <item x="336"/>
        <item x="240"/>
        <item x="283"/>
        <item x="297"/>
        <item x="79"/>
        <item x="78"/>
        <item x="87"/>
        <item x="284"/>
        <item x="100"/>
        <item x="28"/>
        <item x="45"/>
        <item x="306"/>
        <item x="49"/>
        <item x="70"/>
        <item x="91"/>
        <item x="252"/>
        <item x="94"/>
        <item x="71"/>
        <item x="52"/>
        <item x="183"/>
        <item x="56"/>
        <item x="151"/>
        <item x="51"/>
        <item x="69"/>
        <item x="43"/>
        <item x="279"/>
        <item x="227"/>
        <item x="18"/>
        <item x="15"/>
        <item x="7"/>
        <item x="348"/>
        <item x="161"/>
        <item x="256"/>
        <item x="26"/>
        <item x="232"/>
        <item x="63"/>
        <item x="184"/>
        <item x="135"/>
        <item x="316"/>
        <item x="160"/>
        <item x="167"/>
        <item x="77"/>
        <item x="110"/>
        <item x="59"/>
        <item x="149"/>
        <item x="12"/>
        <item x="121"/>
        <item x="312"/>
        <item x="276"/>
        <item x="221"/>
        <item x="209"/>
        <item x="114"/>
        <item x="328"/>
        <item x="298"/>
        <item x="294"/>
        <item x="200"/>
        <item x="134"/>
        <item x="214"/>
        <item x="33"/>
        <item x="289"/>
        <item x="90"/>
        <item x="192"/>
        <item x="82"/>
        <item x="5"/>
        <item x="277"/>
        <item x="324"/>
        <item x="180"/>
        <item x="35"/>
        <item x="34"/>
        <item x="231"/>
        <item x="322"/>
        <item x="347"/>
        <item x="29"/>
        <item x="128"/>
        <item x="263"/>
        <item x="17"/>
        <item x="30"/>
        <item x="313"/>
        <item x="150"/>
        <item x="341"/>
        <item x="247"/>
        <item x="246"/>
        <item x="133"/>
        <item x="275"/>
        <item x="281"/>
        <item x="233"/>
        <item x="53"/>
        <item x="175"/>
        <item x="62"/>
        <item x="273"/>
        <item x="116"/>
        <item x="119"/>
        <item x="144"/>
        <item x="24"/>
        <item x="286"/>
        <item x="210"/>
        <item x="2"/>
        <item x="27"/>
        <item x="267"/>
        <item x="188"/>
        <item x="170"/>
        <item x="64"/>
        <item x="86"/>
        <item x="38"/>
        <item x="272"/>
        <item x="73"/>
        <item x="74"/>
        <item x="290"/>
        <item x="41"/>
        <item x="255"/>
        <item x="337"/>
        <item x="153"/>
        <item x="182"/>
        <item x="193"/>
        <item x="332"/>
        <item x="325"/>
        <item x="261"/>
        <item x="68"/>
        <item x="36"/>
        <item x="226"/>
        <item x="172"/>
        <item x="159"/>
        <item x="212"/>
        <item x="211"/>
        <item x="168"/>
        <item x="146"/>
        <item x="260"/>
        <item x="301"/>
        <item x="173"/>
        <item x="156"/>
        <item x="113"/>
        <item x="85"/>
        <item x="195"/>
        <item x="206"/>
        <item x="55"/>
        <item x="129"/>
        <item x="319"/>
        <item x="309"/>
        <item x="39"/>
        <item x="268"/>
        <item x="23"/>
        <item x="236"/>
        <item x="292"/>
        <item x="264"/>
        <item x="99"/>
        <item x="25"/>
        <item x="141"/>
        <item x="218"/>
        <item x="4"/>
        <item x="92"/>
        <item x="205"/>
        <item x="54"/>
        <item x="262"/>
        <item x="140"/>
        <item x="237"/>
        <item x="186"/>
        <item x="72"/>
        <item x="162"/>
        <item x="8"/>
        <item x="126"/>
        <item x="207"/>
        <item x="103"/>
        <item x="245"/>
        <item x="176"/>
        <item x="300"/>
        <item x="98"/>
        <item x="171"/>
        <item x="224"/>
        <item x="344"/>
        <item x="274"/>
        <item x="58"/>
        <item x="285"/>
        <item x="278"/>
        <item x="202"/>
        <item x="137"/>
        <item x="299"/>
        <item x="307"/>
        <item x="222"/>
        <item x="97"/>
        <item x="259"/>
        <item x="117"/>
        <item x="130"/>
        <item x="118"/>
        <item x="213"/>
        <item x="223"/>
        <item x="6"/>
        <item x="243"/>
        <item x="106"/>
        <item x="131"/>
        <item x="352"/>
        <item x="61"/>
        <item x="311"/>
        <item x="48"/>
        <item x="80"/>
        <item x="11"/>
        <item x="327"/>
        <item x="338"/>
        <item x="204"/>
        <item x="89"/>
        <item x="14"/>
        <item x="181"/>
        <item x="13"/>
        <item x="293"/>
        <item x="174"/>
        <item x="22"/>
        <item x="253"/>
        <item x="147"/>
        <item x="303"/>
        <item x="127"/>
        <item x="9"/>
        <item x="81"/>
        <item x="239"/>
        <item x="112"/>
        <item x="107"/>
        <item x="50"/>
        <item x="19"/>
        <item x="164"/>
        <item x="88"/>
        <item x="139"/>
        <item x="351"/>
        <item x="326"/>
        <item x="44"/>
        <item x="66"/>
        <item x="122"/>
        <item x="37"/>
        <item x="225"/>
        <item x="265"/>
        <item x="197"/>
        <item x="334"/>
        <item x="132"/>
        <item x="189"/>
        <item x="96"/>
        <item x="158"/>
        <item x="196"/>
        <item x="108"/>
        <item x="194"/>
        <item x="220"/>
        <item x="346"/>
        <item x="0"/>
        <item t="default"/>
      </items>
    </pivotField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763">
        <item x="633"/>
        <item x="601"/>
        <item x="458"/>
        <item x="431"/>
        <item x="55"/>
        <item x="192"/>
        <item x="52"/>
        <item x="460"/>
        <item x="334"/>
        <item x="541"/>
        <item x="99"/>
        <item x="250"/>
        <item x="308"/>
        <item x="228"/>
        <item x="275"/>
        <item x="751"/>
        <item x="655"/>
        <item x="333"/>
        <item x="131"/>
        <item x="639"/>
        <item x="394"/>
        <item x="453"/>
        <item x="239"/>
        <item x="722"/>
        <item x="557"/>
        <item x="122"/>
        <item x="659"/>
        <item x="568"/>
        <item x="402"/>
        <item x="50"/>
        <item x="101"/>
        <item x="519"/>
        <item x="330"/>
        <item x="665"/>
        <item x="510"/>
        <item x="481"/>
        <item x="434"/>
        <item x="85"/>
        <item x="260"/>
        <item x="742"/>
        <item x="526"/>
        <item x="172"/>
        <item x="375"/>
        <item x="551"/>
        <item x="1"/>
        <item x="509"/>
        <item x="484"/>
        <item x="136"/>
        <item x="190"/>
        <item x="357"/>
        <item x="189"/>
        <item x="36"/>
        <item x="183"/>
        <item x="94"/>
        <item x="542"/>
        <item x="180"/>
        <item x="332"/>
        <item x="672"/>
        <item x="95"/>
        <item x="307"/>
        <item x="279"/>
        <item x="677"/>
        <item x="26"/>
        <item x="193"/>
        <item x="596"/>
        <item x="369"/>
        <item x="89"/>
        <item x="195"/>
        <item x="161"/>
        <item x="703"/>
        <item x="508"/>
        <item x="535"/>
        <item x="167"/>
        <item x="202"/>
        <item x="154"/>
        <item x="153"/>
        <item x="314"/>
        <item x="226"/>
        <item x="265"/>
        <item x="758"/>
        <item x="80"/>
        <item x="4"/>
        <item x="446"/>
        <item x="78"/>
        <item x="162"/>
        <item x="261"/>
        <item x="244"/>
        <item x="92"/>
        <item x="186"/>
        <item x="109"/>
        <item x="598"/>
        <item x="594"/>
        <item x="206"/>
        <item x="49"/>
        <item x="13"/>
        <item x="46"/>
        <item x="543"/>
        <item x="395"/>
        <item x="233"/>
        <item x="79"/>
        <item x="740"/>
        <item x="691"/>
        <item x="371"/>
        <item x="618"/>
        <item x="75"/>
        <item x="137"/>
        <item x="477"/>
        <item x="523"/>
        <item x="267"/>
        <item x="201"/>
        <item x="702"/>
        <item x="667"/>
        <item x="25"/>
        <item x="611"/>
        <item x="470"/>
        <item x="179"/>
        <item x="196"/>
        <item x="367"/>
        <item x="485"/>
        <item x="342"/>
        <item x="8"/>
        <item x="209"/>
        <item x="642"/>
        <item x="98"/>
        <item x="615"/>
        <item x="31"/>
        <item x="69"/>
        <item x="648"/>
        <item x="286"/>
        <item x="632"/>
        <item x="293"/>
        <item x="492"/>
        <item x="566"/>
        <item x="570"/>
        <item x="721"/>
        <item x="297"/>
        <item x="567"/>
        <item x="218"/>
        <item x="65"/>
        <item x="697"/>
        <item x="755"/>
        <item x="203"/>
        <item x="2"/>
        <item x="650"/>
        <item x="287"/>
        <item x="582"/>
        <item x="449"/>
        <item x="640"/>
        <item x="320"/>
        <item x="120"/>
        <item x="495"/>
        <item x="757"/>
        <item x="281"/>
        <item x="695"/>
        <item x="599"/>
        <item x="150"/>
        <item x="496"/>
        <item x="254"/>
        <item x="631"/>
        <item x="21"/>
        <item x="415"/>
        <item x="620"/>
        <item x="644"/>
        <item x="223"/>
        <item x="317"/>
        <item x="546"/>
        <item x="435"/>
        <item x="674"/>
        <item x="39"/>
        <item x="187"/>
        <item x="572"/>
        <item x="121"/>
        <item x="706"/>
        <item x="528"/>
        <item x="531"/>
        <item x="613"/>
        <item x="687"/>
        <item x="221"/>
        <item x="247"/>
        <item x="544"/>
        <item x="583"/>
        <item x="561"/>
        <item x="482"/>
        <item x="391"/>
        <item x="119"/>
        <item x="689"/>
        <item x="9"/>
        <item x="479"/>
        <item x="711"/>
        <item x="331"/>
        <item x="450"/>
        <item x="440"/>
        <item x="71"/>
        <item x="368"/>
        <item x="473"/>
        <item x="735"/>
        <item x="559"/>
        <item x="518"/>
        <item x="339"/>
        <item x="298"/>
        <item x="346"/>
        <item x="718"/>
        <item x="488"/>
        <item x="59"/>
        <item x="646"/>
        <item x="577"/>
        <item x="305"/>
        <item x="124"/>
        <item x="363"/>
        <item x="165"/>
        <item x="626"/>
        <item x="660"/>
        <item x="86"/>
        <item x="739"/>
        <item x="529"/>
        <item x="344"/>
        <item x="643"/>
        <item x="139"/>
        <item x="284"/>
        <item x="14"/>
        <item x="259"/>
        <item x="128"/>
        <item x="731"/>
        <item x="756"/>
        <item x="530"/>
        <item x="20"/>
        <item x="142"/>
        <item x="499"/>
        <item x="684"/>
        <item x="214"/>
        <item x="110"/>
        <item x="456"/>
        <item x="410"/>
        <item x="238"/>
        <item x="452"/>
        <item x="652"/>
        <item x="146"/>
        <item x="471"/>
        <item x="166"/>
        <item x="428"/>
        <item x="555"/>
        <item x="354"/>
        <item x="404"/>
        <item x="727"/>
        <item x="671"/>
        <item x="336"/>
        <item x="210"/>
        <item x="746"/>
        <item x="349"/>
        <item x="637"/>
        <item x="397"/>
        <item x="681"/>
        <item x="439"/>
        <item x="591"/>
        <item x="347"/>
        <item x="427"/>
        <item x="641"/>
        <item x="604"/>
        <item x="312"/>
        <item x="299"/>
        <item x="184"/>
        <item x="236"/>
        <item x="608"/>
        <item x="77"/>
        <item x="127"/>
        <item x="472"/>
        <item x="503"/>
        <item x="173"/>
        <item x="42"/>
        <item x="72"/>
        <item x="111"/>
        <item x="669"/>
        <item x="587"/>
        <item x="726"/>
        <item x="355"/>
        <item x="269"/>
        <item x="7"/>
        <item x="670"/>
        <item x="41"/>
        <item x="356"/>
        <item x="163"/>
        <item x="745"/>
        <item x="303"/>
        <item x="609"/>
        <item x="750"/>
        <item x="548"/>
        <item x="135"/>
        <item x="16"/>
        <item x="321"/>
        <item x="700"/>
        <item x="623"/>
        <item x="728"/>
        <item x="466"/>
        <item x="338"/>
        <item x="688"/>
        <item x="270"/>
        <item x="97"/>
        <item x="366"/>
        <item x="345"/>
        <item x="34"/>
        <item x="417"/>
        <item x="245"/>
        <item x="442"/>
        <item x="272"/>
        <item x="309"/>
        <item x="204"/>
        <item x="224"/>
        <item x="164"/>
        <item x="234"/>
        <item x="217"/>
        <item x="448"/>
        <item x="539"/>
        <item x="441"/>
        <item x="701"/>
        <item x="335"/>
        <item x="432"/>
        <item x="353"/>
        <item x="744"/>
        <item x="149"/>
        <item x="491"/>
        <item x="386"/>
        <item x="540"/>
        <item x="197"/>
        <item x="516"/>
        <item x="748"/>
        <item x="396"/>
        <item x="524"/>
        <item x="177"/>
        <item x="673"/>
        <item x="502"/>
        <item x="580"/>
        <item x="44"/>
        <item x="387"/>
        <item x="610"/>
        <item x="725"/>
        <item x="590"/>
        <item x="117"/>
        <item x="185"/>
        <item x="374"/>
        <item x="304"/>
        <item x="188"/>
        <item x="384"/>
        <item x="595"/>
        <item x="420"/>
        <item x="401"/>
        <item x="400"/>
        <item x="574"/>
        <item x="60"/>
        <item x="679"/>
        <item x="634"/>
        <item x="43"/>
        <item x="54"/>
        <item x="12"/>
        <item x="649"/>
        <item x="515"/>
        <item x="579"/>
        <item x="211"/>
        <item x="549"/>
        <item x="70"/>
        <item x="719"/>
        <item x="645"/>
        <item x="661"/>
        <item x="392"/>
        <item x="522"/>
        <item x="416"/>
        <item x="243"/>
        <item x="237"/>
        <item x="489"/>
        <item x="108"/>
        <item x="313"/>
        <item x="630"/>
        <item x="569"/>
        <item x="230"/>
        <item x="422"/>
        <item x="381"/>
        <item x="82"/>
        <item x="414"/>
        <item x="388"/>
        <item x="693"/>
        <item x="447"/>
        <item x="682"/>
        <item x="457"/>
        <item x="240"/>
        <item x="215"/>
        <item x="429"/>
        <item x="282"/>
        <item x="62"/>
        <item x="705"/>
        <item x="685"/>
        <item x="191"/>
        <item x="690"/>
        <item x="560"/>
        <item x="409"/>
        <item x="362"/>
        <item x="252"/>
        <item x="74"/>
        <item x="198"/>
        <item x="262"/>
        <item x="389"/>
        <item x="707"/>
        <item x="38"/>
        <item x="208"/>
        <item x="35"/>
        <item x="558"/>
        <item x="753"/>
        <item x="256"/>
        <item x="19"/>
        <item x="571"/>
        <item x="537"/>
        <item x="382"/>
        <item x="379"/>
        <item x="754"/>
        <item x="403"/>
        <item x="736"/>
        <item x="81"/>
        <item x="663"/>
        <item x="749"/>
        <item x="372"/>
        <item x="68"/>
        <item x="698"/>
        <item x="159"/>
        <item x="467"/>
        <item x="692"/>
        <item x="242"/>
        <item x="126"/>
        <item x="487"/>
        <item x="443"/>
        <item x="412"/>
        <item x="327"/>
        <item x="521"/>
        <item x="627"/>
        <item x="517"/>
        <item x="547"/>
        <item x="341"/>
        <item x="37"/>
        <item x="385"/>
        <item x="351"/>
        <item x="170"/>
        <item x="715"/>
        <item x="45"/>
        <item x="352"/>
        <item x="563"/>
        <item x="425"/>
        <item x="57"/>
        <item x="575"/>
        <item x="562"/>
        <item x="15"/>
        <item x="148"/>
        <item x="235"/>
        <item x="430"/>
        <item x="3"/>
        <item x="576"/>
        <item x="147"/>
        <item x="436"/>
        <item x="296"/>
        <item x="276"/>
        <item x="421"/>
        <item x="123"/>
        <item x="619"/>
        <item x="264"/>
        <item x="141"/>
        <item x="255"/>
        <item x="5"/>
        <item x="504"/>
        <item x="84"/>
        <item x="513"/>
        <item x="709"/>
        <item x="292"/>
        <item x="257"/>
        <item x="600"/>
        <item x="628"/>
        <item x="418"/>
        <item x="704"/>
        <item x="33"/>
        <item x="93"/>
        <item x="319"/>
        <item x="253"/>
        <item x="325"/>
        <item x="200"/>
        <item x="512"/>
        <item x="310"/>
        <item x="227"/>
        <item x="710"/>
        <item x="565"/>
        <item x="132"/>
        <item x="329"/>
        <item x="625"/>
        <item x="302"/>
        <item x="56"/>
        <item x="280"/>
        <item x="343"/>
        <item x="564"/>
        <item x="589"/>
        <item x="301"/>
        <item x="315"/>
        <item x="605"/>
        <item x="266"/>
        <item x="350"/>
        <item x="380"/>
        <item x="686"/>
        <item x="87"/>
        <item x="30"/>
        <item x="323"/>
        <item x="478"/>
        <item x="694"/>
        <item x="505"/>
        <item x="761"/>
        <item x="612"/>
        <item x="318"/>
        <item x="498"/>
        <item x="666"/>
        <item x="288"/>
        <item x="734"/>
        <item x="507"/>
        <item x="737"/>
        <item x="624"/>
        <item x="730"/>
        <item x="550"/>
        <item x="67"/>
        <item x="83"/>
        <item x="61"/>
        <item x="66"/>
        <item x="675"/>
        <item x="398"/>
        <item x="324"/>
        <item x="248"/>
        <item x="476"/>
        <item x="664"/>
        <item x="219"/>
        <item x="130"/>
        <item x="115"/>
        <item x="638"/>
        <item x="501"/>
        <item x="58"/>
        <item x="716"/>
        <item x="383"/>
        <item x="494"/>
        <item x="635"/>
        <item x="27"/>
        <item x="424"/>
        <item x="552"/>
        <item x="106"/>
        <item x="588"/>
        <item x="207"/>
        <item x="112"/>
        <item x="629"/>
        <item x="51"/>
        <item x="241"/>
        <item x="90"/>
        <item x="657"/>
        <item x="138"/>
        <item x="733"/>
        <item x="258"/>
        <item x="316"/>
        <item x="222"/>
        <item x="500"/>
        <item x="714"/>
        <item x="160"/>
        <item x="373"/>
        <item x="24"/>
        <item x="22"/>
        <item x="0"/>
        <item x="520"/>
        <item x="143"/>
        <item x="251"/>
        <item x="729"/>
        <item x="199"/>
        <item x="151"/>
        <item x="273"/>
        <item x="76"/>
        <item x="511"/>
        <item x="713"/>
        <item x="114"/>
        <item x="534"/>
        <item x="656"/>
        <item x="18"/>
        <item x="651"/>
        <item x="358"/>
        <item x="437"/>
        <item x="390"/>
        <item x="212"/>
        <item x="134"/>
        <item x="225"/>
        <item x="653"/>
        <item x="181"/>
        <item x="525"/>
        <item x="468"/>
        <item x="444"/>
        <item x="103"/>
        <item x="294"/>
        <item x="340"/>
        <item x="581"/>
        <item x="724"/>
        <item x="105"/>
        <item x="658"/>
        <item x="592"/>
        <item x="359"/>
        <item x="229"/>
        <item x="475"/>
        <item x="290"/>
        <item x="462"/>
        <item x="29"/>
        <item x="708"/>
        <item x="720"/>
        <item x="461"/>
        <item x="717"/>
        <item x="155"/>
        <item x="133"/>
        <item x="408"/>
        <item x="474"/>
        <item x="616"/>
        <item x="116"/>
        <item x="47"/>
        <item x="194"/>
        <item x="399"/>
        <item x="752"/>
        <item x="360"/>
        <item x="454"/>
        <item x="169"/>
        <item x="274"/>
        <item x="32"/>
        <item x="118"/>
        <item x="578"/>
        <item x="483"/>
        <item x="283"/>
        <item x="306"/>
        <item x="553"/>
        <item x="527"/>
        <item x="337"/>
        <item x="17"/>
        <item x="361"/>
        <item x="322"/>
        <item x="328"/>
        <item x="129"/>
        <item x="654"/>
        <item x="152"/>
        <item x="246"/>
        <item x="606"/>
        <item x="732"/>
        <item x="586"/>
        <item x="6"/>
        <item x="459"/>
        <item x="53"/>
        <item x="532"/>
        <item x="465"/>
        <item x="497"/>
        <item x="96"/>
        <item x="584"/>
        <item x="407"/>
        <item x="216"/>
        <item x="263"/>
        <item x="168"/>
        <item x="699"/>
        <item x="220"/>
        <item x="102"/>
        <item x="514"/>
        <item x="741"/>
        <item x="445"/>
        <item x="433"/>
        <item x="295"/>
        <item x="285"/>
        <item x="232"/>
        <item x="636"/>
        <item x="464"/>
        <item x="107"/>
        <item x="377"/>
        <item x="614"/>
        <item x="205"/>
        <item x="413"/>
        <item x="426"/>
        <item x="48"/>
        <item x="176"/>
        <item x="393"/>
        <item x="622"/>
        <item x="603"/>
        <item x="63"/>
        <item x="683"/>
        <item x="585"/>
        <item x="145"/>
        <item x="326"/>
        <item x="364"/>
        <item x="469"/>
        <item x="680"/>
        <item x="486"/>
        <item x="365"/>
        <item x="289"/>
        <item x="411"/>
        <item x="493"/>
        <item x="125"/>
        <item x="662"/>
        <item x="506"/>
        <item x="171"/>
        <item x="533"/>
        <item x="249"/>
        <item x="668"/>
        <item x="696"/>
        <item x="597"/>
        <item x="156"/>
        <item x="602"/>
        <item x="480"/>
        <item x="438"/>
        <item x="10"/>
        <item x="311"/>
        <item x="759"/>
        <item x="278"/>
        <item x="712"/>
        <item x="536"/>
        <item x="621"/>
        <item x="451"/>
        <item x="455"/>
        <item x="538"/>
        <item x="300"/>
        <item x="178"/>
        <item x="213"/>
        <item x="73"/>
        <item x="738"/>
        <item x="545"/>
        <item x="64"/>
        <item x="113"/>
        <item x="463"/>
        <item x="743"/>
        <item x="419"/>
        <item x="617"/>
        <item x="291"/>
        <item x="676"/>
        <item x="175"/>
        <item x="554"/>
        <item x="378"/>
        <item x="723"/>
        <item x="28"/>
        <item x="647"/>
        <item x="100"/>
        <item x="91"/>
        <item x="277"/>
        <item x="268"/>
        <item x="370"/>
        <item x="678"/>
        <item x="556"/>
        <item x="405"/>
        <item x="376"/>
        <item x="573"/>
        <item x="40"/>
        <item x="23"/>
        <item x="747"/>
        <item x="88"/>
        <item x="231"/>
        <item x="140"/>
        <item x="158"/>
        <item x="348"/>
        <item x="174"/>
        <item x="271"/>
        <item x="182"/>
        <item x="406"/>
        <item x="423"/>
        <item x="607"/>
        <item x="593"/>
        <item x="157"/>
        <item x="490"/>
        <item x="760"/>
        <item x="144"/>
        <item x="11"/>
        <item x="104"/>
        <item t="default"/>
      </items>
    </pivotField>
    <pivotField axis="axisRow" showAll="0">
      <items count="640">
        <item x="20"/>
        <item x="545"/>
        <item x="597"/>
        <item x="385"/>
        <item x="175"/>
        <item x="333"/>
        <item x="54"/>
        <item x="95"/>
        <item x="225"/>
        <item x="301"/>
        <item x="627"/>
        <item x="467"/>
        <item x="122"/>
        <item x="590"/>
        <item x="50"/>
        <item x="496"/>
        <item x="155"/>
        <item x="481"/>
        <item x="126"/>
        <item x="52"/>
        <item x="460"/>
        <item x="449"/>
        <item x="445"/>
        <item x="388"/>
        <item x="172"/>
        <item x="576"/>
        <item x="497"/>
        <item x="140"/>
        <item x="583"/>
        <item x="278"/>
        <item x="86"/>
        <item x="252"/>
        <item x="151"/>
        <item x="300"/>
        <item x="213"/>
        <item x="215"/>
        <item x="173"/>
        <item x="76"/>
        <item x="146"/>
        <item x="219"/>
        <item x="92"/>
        <item x="566"/>
        <item x="178"/>
        <item x="77"/>
        <item x="573"/>
        <item x="592"/>
        <item x="1"/>
        <item x="517"/>
        <item x="46"/>
        <item x="399"/>
        <item x="422"/>
        <item x="64"/>
        <item x="455"/>
        <item x="91"/>
        <item x="83"/>
        <item x="176"/>
        <item x="166"/>
        <item x="339"/>
        <item x="186"/>
        <item x="26"/>
        <item x="230"/>
        <item x="253"/>
        <item x="163"/>
        <item x="13"/>
        <item x="78"/>
        <item x="504"/>
        <item x="36"/>
        <item x="73"/>
        <item x="89"/>
        <item x="169"/>
        <item x="4"/>
        <item x="49"/>
        <item x="598"/>
        <item x="524"/>
        <item x="192"/>
        <item x="246"/>
        <item x="25"/>
        <item x="416"/>
        <item x="185"/>
        <item x="127"/>
        <item x="331"/>
        <item x="162"/>
        <item x="425"/>
        <item x="8"/>
        <item x="195"/>
        <item x="262"/>
        <item x="527"/>
        <item x="67"/>
        <item x="204"/>
        <item x="556"/>
        <item x="552"/>
        <item x="550"/>
        <item x="271"/>
        <item x="112"/>
        <item x="31"/>
        <item x="594"/>
        <item x="558"/>
        <item x="263"/>
        <item x="369"/>
        <item x="544"/>
        <item x="211"/>
        <item x="402"/>
        <item x="434"/>
        <item x="499"/>
        <item x="635"/>
        <item x="589"/>
        <item x="495"/>
        <item x="509"/>
        <item x="634"/>
        <item x="604"/>
        <item x="426"/>
        <item x="305"/>
        <item x="484"/>
        <item x="494"/>
        <item x="599"/>
        <item x="462"/>
        <item x="465"/>
        <item x="257"/>
        <item x="238"/>
        <item x="14"/>
        <item x="180"/>
        <item x="420"/>
        <item x="498"/>
        <item x="464"/>
        <item x="506"/>
        <item x="406"/>
        <item x="452"/>
        <item x="311"/>
        <item x="360"/>
        <item x="630"/>
        <item x="303"/>
        <item x="386"/>
        <item x="474"/>
        <item x="208"/>
        <item x="283"/>
        <item x="233"/>
        <item x="508"/>
        <item x="351"/>
        <item x="119"/>
        <item x="435"/>
        <item x="9"/>
        <item x="12"/>
        <item x="131"/>
        <item x="103"/>
        <item x="404"/>
        <item x="258"/>
        <item x="531"/>
        <item x="623"/>
        <item x="308"/>
        <item x="203"/>
        <item x="280"/>
        <item x="355"/>
        <item x="115"/>
        <item x="149"/>
        <item x="440"/>
        <item x="507"/>
        <item x="170"/>
        <item x="218"/>
        <item x="401"/>
        <item x="276"/>
        <item x="128"/>
        <item x="475"/>
        <item x="614"/>
        <item x="320"/>
        <item x="628"/>
        <item x="307"/>
        <item x="609"/>
        <item x="570"/>
        <item x="290"/>
        <item x="229"/>
        <item x="191"/>
        <item x="581"/>
        <item x="522"/>
        <item x="622"/>
        <item x="224"/>
        <item x="249"/>
        <item x="212"/>
        <item x="207"/>
        <item x="381"/>
        <item x="431"/>
        <item x="596"/>
        <item x="615"/>
        <item x="579"/>
        <item x="181"/>
        <item x="314"/>
        <item x="565"/>
        <item x="160"/>
        <item x="428"/>
        <item x="79"/>
        <item x="168"/>
        <item x="336"/>
        <item x="228"/>
        <item x="560"/>
        <item x="167"/>
        <item x="59"/>
        <item x="477"/>
        <item x="347"/>
        <item x="42"/>
        <item x="413"/>
        <item x="479"/>
        <item x="319"/>
        <item x="247"/>
        <item x="41"/>
        <item x="221"/>
        <item x="113"/>
        <item x="502"/>
        <item x="389"/>
        <item x="16"/>
        <item x="245"/>
        <item x="345"/>
        <item x="80"/>
        <item x="241"/>
        <item x="539"/>
        <item x="87"/>
        <item x="226"/>
        <item x="259"/>
        <item x="633"/>
        <item x="395"/>
        <item x="174"/>
        <item x="220"/>
        <item x="365"/>
        <item x="182"/>
        <item x="302"/>
        <item x="35"/>
        <item x="19"/>
        <item x="450"/>
        <item x="342"/>
        <item x="344"/>
        <item x="354"/>
        <item x="322"/>
        <item x="349"/>
        <item x="414"/>
        <item x="117"/>
        <item x="396"/>
        <item x="297"/>
        <item x="397"/>
        <item x="358"/>
        <item x="501"/>
        <item x="546"/>
        <item x="312"/>
        <item x="45"/>
        <item x="447"/>
        <item x="466"/>
        <item x="491"/>
        <item x="408"/>
        <item x="3"/>
        <item x="270"/>
        <item x="352"/>
        <item x="373"/>
        <item x="530"/>
        <item x="105"/>
        <item x="5"/>
        <item x="441"/>
        <item x="602"/>
        <item x="518"/>
        <item x="210"/>
        <item x="343"/>
        <item x="291"/>
        <item x="0"/>
        <item x="123"/>
        <item x="201"/>
        <item x="61"/>
        <item x="286"/>
        <item x="412"/>
        <item x="457"/>
        <item x="591"/>
        <item x="309"/>
        <item x="18"/>
        <item x="97"/>
        <item x="350"/>
        <item x="487"/>
        <item x="148"/>
        <item x="292"/>
        <item x="346"/>
        <item x="547"/>
        <item x="359"/>
        <item x="317"/>
        <item x="189"/>
        <item x="612"/>
        <item x="525"/>
        <item x="66"/>
        <item x="480"/>
        <item x="199"/>
        <item x="367"/>
        <item x="454"/>
        <item x="409"/>
        <item x="451"/>
        <item x="44"/>
        <item x="205"/>
        <item x="443"/>
        <item x="340"/>
        <item x="316"/>
        <item x="528"/>
        <item x="171"/>
        <item x="433"/>
        <item x="357"/>
        <item x="111"/>
        <item x="512"/>
        <item x="393"/>
        <item x="540"/>
        <item x="227"/>
        <item x="564"/>
        <item x="23"/>
        <item x="324"/>
        <item x="587"/>
        <item x="438"/>
        <item x="239"/>
        <item x="179"/>
        <item x="407"/>
        <item x="289"/>
        <item x="183"/>
        <item x="90"/>
        <item x="184"/>
        <item x="446"/>
        <item x="279"/>
        <item x="374"/>
        <item x="55"/>
        <item x="261"/>
        <item x="198"/>
        <item x="190"/>
        <item x="58"/>
        <item x="98"/>
        <item x="30"/>
        <item x="99"/>
        <item x="638"/>
        <item x="511"/>
        <item x="134"/>
        <item x="327"/>
        <item x="216"/>
        <item x="266"/>
        <item x="490"/>
        <item x="584"/>
        <item x="582"/>
        <item x="129"/>
        <item x="177"/>
        <item x="328"/>
        <item x="448"/>
        <item x="2"/>
        <item x="251"/>
        <item x="571"/>
        <item x="554"/>
        <item x="27"/>
        <item x="482"/>
        <item x="281"/>
        <item x="332"/>
        <item x="620"/>
        <item x="335"/>
        <item x="391"/>
        <item x="10"/>
        <item x="559"/>
        <item x="580"/>
        <item x="605"/>
        <item x="39"/>
        <item x="608"/>
        <item x="161"/>
        <item x="503"/>
        <item x="368"/>
        <item x="476"/>
        <item x="326"/>
        <item x="22"/>
        <item x="567"/>
        <item x="585"/>
        <item x="553"/>
        <item x="611"/>
        <item x="423"/>
        <item x="542"/>
        <item x="601"/>
        <item x="118"/>
        <item x="618"/>
        <item x="617"/>
        <item x="153"/>
        <item x="110"/>
        <item x="187"/>
        <item x="363"/>
        <item x="521"/>
        <item x="282"/>
        <item x="488"/>
        <item x="417"/>
        <item x="380"/>
        <item x="543"/>
        <item x="398"/>
        <item x="196"/>
        <item x="337"/>
        <item x="85"/>
        <item x="132"/>
        <item x="548"/>
        <item x="625"/>
        <item x="138"/>
        <item x="310"/>
        <item x="325"/>
        <item x="523"/>
        <item x="532"/>
        <item x="194"/>
        <item x="632"/>
        <item x="104"/>
        <item x="577"/>
        <item x="299"/>
        <item x="7"/>
        <item x="275"/>
        <item x="478"/>
        <item x="125"/>
        <item x="437"/>
        <item x="485"/>
        <item x="68"/>
        <item x="69"/>
        <item x="370"/>
        <item x="330"/>
        <item x="505"/>
        <item x="318"/>
        <item x="188"/>
        <item x="473"/>
        <item x="136"/>
        <item x="272"/>
        <item x="222"/>
        <item x="348"/>
        <item x="513"/>
        <item x="277"/>
        <item x="392"/>
        <item x="458"/>
        <item x="453"/>
        <item x="463"/>
        <item x="273"/>
        <item x="223"/>
        <item x="75"/>
        <item x="156"/>
        <item x="593"/>
        <item x="84"/>
        <item x="578"/>
        <item x="561"/>
        <item x="15"/>
        <item x="137"/>
        <item x="94"/>
        <item x="569"/>
        <item x="34"/>
        <item x="114"/>
        <item x="135"/>
        <item x="493"/>
        <item x="551"/>
        <item x="142"/>
        <item x="33"/>
        <item x="237"/>
        <item x="295"/>
        <item x="72"/>
        <item x="214"/>
        <item x="321"/>
        <item x="38"/>
        <item x="240"/>
        <item x="471"/>
        <item x="236"/>
        <item x="150"/>
        <item x="338"/>
        <item x="144"/>
        <item x="459"/>
        <item x="600"/>
        <item x="43"/>
        <item x="574"/>
        <item x="557"/>
        <item x="624"/>
        <item x="70"/>
        <item x="81"/>
        <item x="60"/>
        <item x="56"/>
        <item x="294"/>
        <item x="293"/>
        <item x="429"/>
        <item x="549"/>
        <item x="334"/>
        <item x="384"/>
        <item x="82"/>
        <item x="141"/>
        <item x="400"/>
        <item x="285"/>
        <item x="231"/>
        <item x="588"/>
        <item x="486"/>
        <item x="489"/>
        <item x="537"/>
        <item x="147"/>
        <item x="383"/>
        <item x="243"/>
        <item x="250"/>
        <item x="274"/>
        <item x="568"/>
        <item x="469"/>
        <item x="419"/>
        <item x="442"/>
        <item x="124"/>
        <item x="287"/>
        <item x="626"/>
        <item x="538"/>
        <item x="268"/>
        <item x="535"/>
        <item x="65"/>
        <item x="37"/>
        <item x="514"/>
        <item x="356"/>
        <item x="234"/>
        <item x="572"/>
        <item x="377"/>
        <item x="29"/>
        <item x="382"/>
        <item x="376"/>
        <item x="394"/>
        <item x="109"/>
        <item x="193"/>
        <item x="130"/>
        <item x="51"/>
        <item x="145"/>
        <item x="197"/>
        <item x="200"/>
        <item x="265"/>
        <item x="526"/>
        <item x="139"/>
        <item x="444"/>
        <item x="154"/>
        <item x="256"/>
        <item x="613"/>
        <item x="510"/>
        <item x="107"/>
        <item x="244"/>
        <item x="595"/>
        <item x="362"/>
        <item x="390"/>
        <item x="387"/>
        <item x="269"/>
        <item x="164"/>
        <item x="415"/>
        <item x="536"/>
        <item x="306"/>
        <item x="629"/>
        <item x="264"/>
        <item x="586"/>
        <item x="353"/>
        <item x="500"/>
        <item x="62"/>
        <item x="610"/>
        <item x="63"/>
        <item x="607"/>
        <item x="121"/>
        <item x="108"/>
        <item x="439"/>
        <item x="100"/>
        <item x="32"/>
        <item x="341"/>
        <item x="424"/>
        <item x="260"/>
        <item x="28"/>
        <item x="116"/>
        <item x="461"/>
        <item x="17"/>
        <item x="242"/>
        <item x="209"/>
        <item x="616"/>
        <item x="436"/>
        <item x="421"/>
        <item x="254"/>
        <item x="102"/>
        <item x="74"/>
        <item x="202"/>
        <item x="206"/>
        <item x="603"/>
        <item x="606"/>
        <item x="563"/>
        <item x="403"/>
        <item x="411"/>
        <item x="101"/>
        <item x="288"/>
        <item x="159"/>
        <item x="71"/>
        <item x="534"/>
        <item x="519"/>
        <item x="323"/>
        <item x="379"/>
        <item x="410"/>
        <item x="372"/>
        <item x="267"/>
        <item x="621"/>
        <item x="217"/>
        <item x="418"/>
        <item x="47"/>
        <item x="366"/>
        <item x="631"/>
        <item x="456"/>
        <item x="57"/>
        <item x="468"/>
        <item x="248"/>
        <item x="304"/>
        <item x="96"/>
        <item x="298"/>
        <item x="562"/>
        <item x="232"/>
        <item x="619"/>
        <item x="53"/>
        <item x="93"/>
        <item x="364"/>
        <item x="152"/>
        <item x="329"/>
        <item x="470"/>
        <item x="405"/>
        <item x="472"/>
        <item x="520"/>
        <item x="40"/>
        <item x="515"/>
        <item x="378"/>
        <item x="48"/>
        <item x="529"/>
        <item x="24"/>
        <item x="158"/>
        <item x="483"/>
        <item x="430"/>
        <item x="284"/>
        <item x="315"/>
        <item x="157"/>
        <item x="427"/>
        <item x="555"/>
        <item x="432"/>
        <item x="88"/>
        <item x="235"/>
        <item x="516"/>
        <item x="133"/>
        <item x="361"/>
        <item x="120"/>
        <item x="541"/>
        <item x="492"/>
        <item x="636"/>
        <item x="255"/>
        <item x="533"/>
        <item x="11"/>
        <item x="21"/>
        <item x="106"/>
        <item x="637"/>
        <item x="143"/>
        <item x="313"/>
        <item x="165"/>
        <item x="375"/>
        <item x="296"/>
        <item x="575"/>
        <item x="6"/>
        <item x="371"/>
        <item t="default"/>
      </items>
    </pivotField>
    <pivotField axis="axisRow" showAll="0">
      <items count="627">
        <item x="44"/>
        <item x="538"/>
        <item x="396"/>
        <item x="376"/>
        <item x="467"/>
        <item x="177"/>
        <item x="315"/>
        <item x="55"/>
        <item x="214"/>
        <item x="98"/>
        <item x="223"/>
        <item x="557"/>
        <item x="352"/>
        <item x="457"/>
        <item x="125"/>
        <item x="489"/>
        <item x="50"/>
        <item x="491"/>
        <item x="292"/>
        <item x="83"/>
        <item x="52"/>
        <item x="451"/>
        <item x="329"/>
        <item x="437"/>
        <item x="27"/>
        <item x="175"/>
        <item x="248"/>
        <item x="167"/>
        <item x="559"/>
        <item x="570"/>
        <item x="275"/>
        <item x="87"/>
        <item x="565"/>
        <item x="142"/>
        <item x="90"/>
        <item x="173"/>
        <item x="4"/>
        <item x="49"/>
        <item x="150"/>
        <item x="219"/>
        <item x="614"/>
        <item x="94"/>
        <item x="191"/>
        <item x="526"/>
        <item x="180"/>
        <item x="1"/>
        <item x="46"/>
        <item x="26"/>
        <item x="404"/>
        <item x="412"/>
        <item x="65"/>
        <item x="186"/>
        <item x="93"/>
        <item x="473"/>
        <item x="128"/>
        <item x="178"/>
        <item x="170"/>
        <item x="443"/>
        <item x="187"/>
        <item x="227"/>
        <item x="562"/>
        <item x="461"/>
        <item x="13"/>
        <item x="78"/>
        <item x="497"/>
        <item x="155"/>
        <item x="73"/>
        <item x="129"/>
        <item x="342"/>
        <item x="76"/>
        <item x="468"/>
        <item x="589"/>
        <item x="521"/>
        <item x="552"/>
        <item x="242"/>
        <item x="506"/>
        <item x="346"/>
        <item x="77"/>
        <item x="580"/>
        <item x="512"/>
        <item x="143"/>
        <item x="447"/>
        <item x="560"/>
        <item x="181"/>
        <item x="166"/>
        <item x="415"/>
        <item x="8"/>
        <item x="601"/>
        <item x="456"/>
        <item x="543"/>
        <item x="262"/>
        <item x="390"/>
        <item x="266"/>
        <item x="32"/>
        <item x="513"/>
        <item x="364"/>
        <item x="537"/>
        <item x="210"/>
        <item x="286"/>
        <item x="97"/>
        <item x="58"/>
        <item x="488"/>
        <item x="64"/>
        <item x="622"/>
        <item x="2"/>
        <item x="545"/>
        <item x="417"/>
        <item x="566"/>
        <item x="39"/>
        <item x="598"/>
        <item x="487"/>
        <item x="593"/>
        <item x="453"/>
        <item x="455"/>
        <item x="253"/>
        <item x="553"/>
        <item x="235"/>
        <item x="536"/>
        <item x="411"/>
        <item x="492"/>
        <item x="188"/>
        <item x="199"/>
        <item x="395"/>
        <item x="481"/>
        <item x="446"/>
        <item x="322"/>
        <item x="302"/>
        <item x="354"/>
        <item x="573"/>
        <item x="541"/>
        <item x="611"/>
        <item x="301"/>
        <item x="208"/>
        <item x="281"/>
        <item x="230"/>
        <item x="341"/>
        <item x="563"/>
        <item x="428"/>
        <item x="9"/>
        <item x="272"/>
        <item x="472"/>
        <item x="21"/>
        <item x="430"/>
        <item x="587"/>
        <item x="68"/>
        <item x="69"/>
        <item x="393"/>
        <item x="613"/>
        <item x="527"/>
        <item x="311"/>
        <item x="300"/>
        <item x="202"/>
        <item x="267"/>
        <item x="278"/>
        <item x="466"/>
        <item x="274"/>
        <item x="118"/>
        <item x="382"/>
        <item x="153"/>
        <item x="371"/>
        <item x="610"/>
        <item x="516"/>
        <item x="268"/>
        <item x="222"/>
        <item x="130"/>
        <item x="303"/>
        <item x="160"/>
        <item x="586"/>
        <item x="564"/>
        <item x="469"/>
        <item x="548"/>
        <item x="20"/>
        <item x="284"/>
        <item x="96"/>
        <item x="35"/>
        <item x="136"/>
        <item x="211"/>
        <item x="373"/>
        <item x="424"/>
        <item x="34"/>
        <item x="407"/>
        <item x="423"/>
        <item x="182"/>
        <item x="306"/>
        <item x="164"/>
        <item x="463"/>
        <item x="590"/>
        <item x="420"/>
        <item x="304"/>
        <item x="328"/>
        <item x="307"/>
        <item x="148"/>
        <item x="365"/>
        <item x="547"/>
        <item x="171"/>
        <item x="194"/>
        <item x="84"/>
        <item x="471"/>
        <item x="336"/>
        <item x="42"/>
        <item x="70"/>
        <item x="258"/>
        <item x="60"/>
        <item x="57"/>
        <item x="289"/>
        <item x="41"/>
        <item x="288"/>
        <item x="116"/>
        <item x="421"/>
        <item x="379"/>
        <item x="16"/>
        <item x="334"/>
        <item x="296"/>
        <item x="338"/>
        <item x="523"/>
        <item x="388"/>
        <item x="224"/>
        <item x="255"/>
        <item x="228"/>
        <item x="384"/>
        <item x="479"/>
        <item x="483"/>
        <item x="22"/>
        <item x="360"/>
        <item x="183"/>
        <item x="239"/>
        <item x="293"/>
        <item x="36"/>
        <item x="19"/>
        <item x="270"/>
        <item x="517"/>
        <item x="460"/>
        <item x="347"/>
        <item x="203"/>
        <item x="337"/>
        <item x="402"/>
        <item x="285"/>
        <item x="113"/>
        <item x="291"/>
        <item x="534"/>
        <item x="66"/>
        <item x="37"/>
        <item x="567"/>
        <item x="349"/>
        <item x="539"/>
        <item x="54"/>
        <item x="45"/>
        <item x="369"/>
        <item x="374"/>
        <item x="3"/>
        <item x="368"/>
        <item x="343"/>
        <item x="207"/>
        <item x="192"/>
        <item x="132"/>
        <item x="5"/>
        <item x="595"/>
        <item x="514"/>
        <item x="216"/>
        <item x="282"/>
        <item x="442"/>
        <item x="439"/>
        <item x="542"/>
        <item x="126"/>
        <item x="200"/>
        <item x="61"/>
        <item x="252"/>
        <item x="449"/>
        <item x="502"/>
        <item x="110"/>
        <item x="91"/>
        <item x="356"/>
        <item x="339"/>
        <item x="380"/>
        <item x="276"/>
        <item x="480"/>
        <item x="152"/>
        <item x="264"/>
        <item x="168"/>
        <item x="335"/>
        <item x="617"/>
        <item x="353"/>
        <item x="298"/>
        <item x="310"/>
        <item x="575"/>
        <item x="259"/>
        <item x="67"/>
        <item x="576"/>
        <item x="419"/>
        <item x="362"/>
        <item x="62"/>
        <item x="445"/>
        <item x="600"/>
        <item x="410"/>
        <item x="204"/>
        <item x="124"/>
        <item x="490"/>
        <item x="308"/>
        <item x="174"/>
        <item x="426"/>
        <item x="103"/>
        <item x="505"/>
        <item x="256"/>
        <item x="17"/>
        <item x="237"/>
        <item x="577"/>
        <item x="561"/>
        <item x="236"/>
        <item x="391"/>
        <item x="6"/>
        <item x="528"/>
        <item x="184"/>
        <item x="92"/>
        <item x="74"/>
        <item x="201"/>
        <item x="277"/>
        <item x="366"/>
        <item x="427"/>
        <item x="56"/>
        <item x="493"/>
        <item x="340"/>
        <item x="399"/>
        <item x="212"/>
        <item x="154"/>
        <item x="241"/>
        <item x="163"/>
        <item x="71"/>
        <item x="31"/>
        <item x="515"/>
        <item x="314"/>
        <item x="625"/>
        <item x="503"/>
        <item x="578"/>
        <item x="501"/>
        <item x="484"/>
        <item x="568"/>
        <item x="408"/>
        <item x="47"/>
        <item x="179"/>
        <item x="579"/>
        <item x="361"/>
        <item x="620"/>
        <item x="448"/>
        <item x="459"/>
        <item x="238"/>
        <item x="99"/>
        <item x="279"/>
        <item x="549"/>
        <item x="229"/>
        <item x="606"/>
        <item x="323"/>
        <item x="607"/>
        <item x="53"/>
        <item x="597"/>
        <item x="358"/>
        <item x="151"/>
        <item x="320"/>
        <item x="462"/>
        <item x="297"/>
        <item x="477"/>
        <item x="363"/>
        <item x="370"/>
        <item x="48"/>
        <item x="574"/>
        <item x="544"/>
        <item x="14"/>
        <item x="418"/>
        <item x="546"/>
        <item x="425"/>
        <item x="121"/>
        <item x="89"/>
        <item x="231"/>
        <item x="157"/>
        <item x="499"/>
        <item x="571"/>
        <item x="520"/>
        <item x="123"/>
        <item x="280"/>
        <item x="623"/>
        <item x="405"/>
        <item x="372"/>
        <item x="529"/>
        <item x="269"/>
        <item x="618"/>
        <item x="294"/>
        <item x="195"/>
        <item x="327"/>
        <item x="133"/>
        <item x="109"/>
        <item x="377"/>
        <item x="139"/>
        <item x="465"/>
        <item x="507"/>
        <item x="317"/>
        <item x="550"/>
        <item x="193"/>
        <item x="621"/>
        <item x="107"/>
        <item x="122"/>
        <item x="7"/>
        <item x="12"/>
        <item x="530"/>
        <item x="478"/>
        <item x="106"/>
        <item x="254"/>
        <item x="105"/>
        <item x="321"/>
        <item x="498"/>
        <item x="189"/>
        <item x="416"/>
        <item x="137"/>
        <item x="221"/>
        <item x="348"/>
        <item x="115"/>
        <item x="359"/>
        <item x="508"/>
        <item x="432"/>
        <item x="500"/>
        <item x="454"/>
        <item x="218"/>
        <item x="389"/>
        <item x="273"/>
        <item x="75"/>
        <item x="584"/>
        <item x="581"/>
        <item x="604"/>
        <item x="85"/>
        <item x="312"/>
        <item x="616"/>
        <item x="299"/>
        <item x="599"/>
        <item x="555"/>
        <item x="287"/>
        <item x="226"/>
        <item x="15"/>
        <item x="138"/>
        <item x="554"/>
        <item x="117"/>
        <item x="572"/>
        <item x="486"/>
        <item x="206"/>
        <item x="588"/>
        <item x="234"/>
        <item x="290"/>
        <item x="72"/>
        <item x="582"/>
        <item x="213"/>
        <item x="38"/>
        <item x="25"/>
        <item x="232"/>
        <item x="79"/>
        <item x="172"/>
        <item x="326"/>
        <item x="510"/>
        <item x="225"/>
        <item x="594"/>
        <item x="59"/>
        <item x="43"/>
        <item x="558"/>
        <item x="406"/>
        <item x="608"/>
        <item x="158"/>
        <item x="81"/>
        <item x="309"/>
        <item x="244"/>
        <item x="220"/>
        <item x="496"/>
        <item x="401"/>
        <item x="324"/>
        <item x="375"/>
        <item x="240"/>
        <item x="80"/>
        <item x="82"/>
        <item x="144"/>
        <item x="535"/>
        <item x="591"/>
        <item x="88"/>
        <item x="283"/>
        <item x="592"/>
        <item x="176"/>
        <item x="532"/>
        <item x="233"/>
        <item x="271"/>
        <item x="246"/>
        <item x="444"/>
        <item x="332"/>
        <item x="333"/>
        <item x="313"/>
        <item x="434"/>
        <item x="127"/>
        <item x="120"/>
        <item x="386"/>
        <item x="387"/>
        <item x="263"/>
        <item x="531"/>
        <item x="351"/>
        <item x="495"/>
        <item x="475"/>
        <item x="482"/>
        <item x="615"/>
        <item x="30"/>
        <item x="485"/>
        <item x="265"/>
        <item x="112"/>
        <item x="533"/>
        <item x="108"/>
        <item x="51"/>
        <item x="209"/>
        <item x="149"/>
        <item x="196"/>
        <item x="260"/>
        <item x="0"/>
        <item x="141"/>
        <item x="436"/>
        <item x="159"/>
        <item x="400"/>
        <item x="474"/>
        <item x="145"/>
        <item x="18"/>
        <item x="585"/>
        <item x="378"/>
        <item x="450"/>
        <item x="403"/>
        <item x="605"/>
        <item x="190"/>
        <item x="603"/>
        <item x="344"/>
        <item x="198"/>
        <item x="409"/>
        <item x="398"/>
        <item x="63"/>
        <item x="435"/>
        <item x="111"/>
        <item x="524"/>
        <item x="350"/>
        <item x="33"/>
        <item x="331"/>
        <item x="414"/>
        <item x="383"/>
        <item x="29"/>
        <item x="119"/>
        <item x="452"/>
        <item x="24"/>
        <item x="316"/>
        <item x="431"/>
        <item x="518"/>
        <item x="440"/>
        <item x="397"/>
        <item x="458"/>
        <item x="429"/>
        <item x="140"/>
        <item x="185"/>
        <item x="438"/>
        <item x="205"/>
        <item x="385"/>
        <item x="596"/>
        <item x="551"/>
        <item x="392"/>
        <item x="257"/>
        <item x="197"/>
        <item x="104"/>
        <item x="101"/>
        <item x="609"/>
        <item x="102"/>
        <item x="135"/>
        <item x="318"/>
        <item x="215"/>
        <item x="261"/>
        <item x="540"/>
        <item x="217"/>
        <item x="131"/>
        <item x="319"/>
        <item x="619"/>
        <item x="247"/>
        <item x="556"/>
        <item x="28"/>
        <item x="245"/>
        <item x="295"/>
        <item x="583"/>
        <item x="612"/>
        <item x="325"/>
        <item x="10"/>
        <item x="95"/>
        <item x="156"/>
        <item x="394"/>
        <item x="464"/>
        <item x="165"/>
        <item x="519"/>
        <item x="40"/>
        <item x="509"/>
        <item x="470"/>
        <item x="23"/>
        <item x="525"/>
        <item x="162"/>
        <item x="476"/>
        <item x="422"/>
        <item x="602"/>
        <item x="161"/>
        <item x="243"/>
        <item x="114"/>
        <item x="511"/>
        <item x="357"/>
        <item x="134"/>
        <item x="355"/>
        <item x="251"/>
        <item x="11"/>
        <item x="86"/>
        <item x="624"/>
        <item x="147"/>
        <item x="305"/>
        <item x="169"/>
        <item x="367"/>
        <item x="345"/>
        <item x="433"/>
        <item x="569"/>
        <item x="504"/>
        <item x="100"/>
        <item x="330"/>
        <item x="522"/>
        <item x="494"/>
        <item x="249"/>
        <item x="146"/>
        <item x="250"/>
        <item x="441"/>
        <item x="381"/>
        <item x="413"/>
        <item t="default"/>
      </items>
    </pivotField>
    <pivotField axis="axisRow" showAll="0">
      <items count="727">
        <item x="610"/>
        <item x="437"/>
        <item x="53"/>
        <item x="411"/>
        <item x="546"/>
        <item x="56"/>
        <item x="183"/>
        <item x="675"/>
        <item x="293"/>
        <item x="513"/>
        <item x="440"/>
        <item x="222"/>
        <item x="101"/>
        <item x="338"/>
        <item x="615"/>
        <item x="505"/>
        <item x="310"/>
        <item x="432"/>
        <item x="68"/>
        <item x="374"/>
        <item x="626"/>
        <item x="260"/>
        <item x="530"/>
        <item x="686"/>
        <item x="129"/>
        <item x="543"/>
        <item x="459"/>
        <item x="121"/>
        <item x="249"/>
        <item x="381"/>
        <item x="234"/>
        <item x="36"/>
        <item x="87"/>
        <item x="103"/>
        <item x="642"/>
        <item x="175"/>
        <item x="51"/>
        <item x="355"/>
        <item x="1"/>
        <item x="484"/>
        <item x="96"/>
        <item x="630"/>
        <item x="523"/>
        <item x="573"/>
        <item x="134"/>
        <item x="266"/>
        <item x="184"/>
        <item x="173"/>
        <item x="647"/>
        <item x="182"/>
        <item x="149"/>
        <item x="490"/>
        <item x="335"/>
        <item x="193"/>
        <item x="82"/>
        <item x="26"/>
        <item x="97"/>
        <item x="181"/>
        <item x="161"/>
        <item x="261"/>
        <item x="148"/>
        <item x="547"/>
        <item x="399"/>
        <item x="186"/>
        <item x="371"/>
        <item x="684"/>
        <item x="4"/>
        <item x="654"/>
        <item x="80"/>
        <item x="483"/>
        <item x="91"/>
        <item x="575"/>
        <item x="317"/>
        <item x="238"/>
        <item x="708"/>
        <item x="723"/>
        <item x="425"/>
        <item x="349"/>
        <item x="13"/>
        <item x="178"/>
        <item x="375"/>
        <item x="571"/>
        <item x="81"/>
        <item x="50"/>
        <item x="438"/>
        <item x="194"/>
        <item x="156"/>
        <item x="666"/>
        <item x="704"/>
        <item x="77"/>
        <item x="47"/>
        <item x="263"/>
        <item x="252"/>
        <item x="495"/>
        <item x="228"/>
        <item x="192"/>
        <item x="676"/>
        <item x="352"/>
        <item x="589"/>
        <item x="456"/>
        <item x="25"/>
        <item x="451"/>
        <item x="187"/>
        <item x="172"/>
        <item x="319"/>
        <item x="347"/>
        <item x="462"/>
        <item x="202"/>
        <item x="592"/>
        <item x="195"/>
        <item x="624"/>
        <item x="470"/>
        <item x="619"/>
        <item x="8"/>
        <item x="281"/>
        <item x="274"/>
        <item x="2"/>
        <item x="31"/>
        <item x="690"/>
        <item x="541"/>
        <item x="544"/>
        <item x="211"/>
        <item x="275"/>
        <item x="609"/>
        <item x="460"/>
        <item x="303"/>
        <item x="502"/>
        <item x="100"/>
        <item x="473"/>
        <item x="722"/>
        <item x="428"/>
        <item x="542"/>
        <item x="616"/>
        <item x="285"/>
        <item x="299"/>
        <item x="414"/>
        <item x="535"/>
        <item x="721"/>
        <item x="669"/>
        <item x="576"/>
        <item x="71"/>
        <item x="590"/>
        <item x="348"/>
        <item x="596"/>
        <item x="649"/>
        <item x="39"/>
        <item x="474"/>
        <item x="558"/>
        <item x="268"/>
        <item x="73"/>
        <item x="120"/>
        <item x="595"/>
        <item x="245"/>
        <item x="549"/>
        <item x="286"/>
        <item x="160"/>
        <item x="664"/>
        <item x="657"/>
        <item x="292"/>
        <item x="697"/>
        <item x="671"/>
        <item x="405"/>
        <item x="66"/>
        <item x="560"/>
        <item x="208"/>
        <item x="79"/>
        <item x="532"/>
        <item x="452"/>
        <item x="406"/>
        <item x="581"/>
        <item x="248"/>
        <item x="515"/>
        <item x="203"/>
        <item x="702"/>
        <item x="394"/>
        <item x="255"/>
        <item x="219"/>
        <item x="157"/>
        <item x="320"/>
        <item x="216"/>
        <item x="142"/>
        <item x="315"/>
        <item x="429"/>
        <item x="687"/>
        <item x="588"/>
        <item x="600"/>
        <item x="241"/>
        <item x="554"/>
        <item x="680"/>
        <item x="501"/>
        <item x="694"/>
        <item x="370"/>
        <item x="504"/>
        <item x="112"/>
        <item x="342"/>
        <item x="127"/>
        <item x="634"/>
        <item x="7"/>
        <item x="9"/>
        <item x="21"/>
        <item x="467"/>
        <item x="60"/>
        <item x="622"/>
        <item x="111"/>
        <item x="572"/>
        <item x="14"/>
        <item x="110"/>
        <item x="346"/>
        <item x="43"/>
        <item x="331"/>
        <item x="126"/>
        <item x="196"/>
        <item x="74"/>
        <item x="548"/>
        <item x="503"/>
        <item x="718"/>
        <item x="418"/>
        <item x="711"/>
        <item x="254"/>
        <item x="556"/>
        <item x="295"/>
        <item x="586"/>
        <item x="377"/>
        <item x="715"/>
        <item x="607"/>
        <item x="123"/>
        <item x="417"/>
        <item x="159"/>
        <item x="492"/>
        <item x="493"/>
        <item x="314"/>
        <item x="464"/>
        <item x="179"/>
        <item x="580"/>
        <item x="287"/>
        <item x="232"/>
        <item x="323"/>
        <item x="479"/>
        <item x="262"/>
        <item x="395"/>
        <item x="136"/>
        <item x="239"/>
        <item x="322"/>
        <item x="312"/>
        <item x="166"/>
        <item x="243"/>
        <item x="419"/>
        <item x="614"/>
        <item x="693"/>
        <item x="646"/>
        <item x="145"/>
        <item x="333"/>
        <item x="707"/>
        <item x="528"/>
        <item x="491"/>
        <item x="717"/>
        <item x="304"/>
        <item x="272"/>
        <item x="309"/>
        <item x="566"/>
        <item x="651"/>
        <item x="99"/>
        <item x="636"/>
        <item x="34"/>
        <item x="146"/>
        <item x="645"/>
        <item x="380"/>
        <item x="551"/>
        <item x="658"/>
        <item x="214"/>
        <item x="290"/>
        <item x="674"/>
        <item x="519"/>
        <item x="133"/>
        <item x="453"/>
        <item x="706"/>
        <item x="673"/>
        <item x="76"/>
        <item x="668"/>
        <item x="326"/>
        <item x="431"/>
        <item x="38"/>
        <item x="269"/>
        <item x="656"/>
        <item x="233"/>
        <item x="617"/>
        <item x="480"/>
        <item x="677"/>
        <item x="421"/>
        <item x="568"/>
        <item x="177"/>
        <item x="520"/>
        <item x="354"/>
        <item x="302"/>
        <item x="364"/>
        <item x="463"/>
        <item x="435"/>
        <item x="499"/>
        <item x="176"/>
        <item x="446"/>
        <item x="231"/>
        <item x="61"/>
        <item x="88"/>
        <item x="512"/>
        <item x="524"/>
        <item x="625"/>
        <item x="389"/>
        <item x="517"/>
        <item x="42"/>
        <item x="164"/>
        <item x="383"/>
        <item x="497"/>
        <item x="713"/>
        <item x="329"/>
        <item x="478"/>
        <item x="332"/>
        <item x="557"/>
        <item x="41"/>
        <item x="158"/>
        <item x="226"/>
        <item x="468"/>
        <item x="291"/>
        <item x="602"/>
        <item x="16"/>
        <item x="585"/>
        <item x="412"/>
        <item x="330"/>
        <item x="514"/>
        <item x="660"/>
        <item x="695"/>
        <item x="511"/>
        <item x="84"/>
        <item x="86"/>
        <item x="368"/>
        <item x="667"/>
        <item x="426"/>
        <item x="298"/>
        <item x="638"/>
        <item x="341"/>
        <item x="420"/>
        <item x="116"/>
        <item x="688"/>
        <item x="534"/>
        <item x="201"/>
        <item x="637"/>
        <item x="229"/>
        <item x="180"/>
        <item x="409"/>
        <item x="20"/>
        <item x="250"/>
        <item x="311"/>
        <item x="15"/>
        <item x="621"/>
        <item x="144"/>
        <item x="587"/>
        <item x="639"/>
        <item x="12"/>
        <item x="360"/>
        <item x="393"/>
        <item x="720"/>
        <item x="122"/>
        <item x="376"/>
        <item x="257"/>
        <item x="457"/>
        <item x="220"/>
        <item x="72"/>
        <item x="436"/>
        <item x="367"/>
        <item x="620"/>
        <item x="618"/>
        <item x="510"/>
        <item x="125"/>
        <item x="696"/>
        <item x="422"/>
        <item x="604"/>
        <item x="244"/>
        <item x="482"/>
        <item x="306"/>
        <item x="191"/>
        <item x="601"/>
        <item x="188"/>
        <item x="221"/>
        <item x="37"/>
        <item x="398"/>
        <item x="650"/>
        <item x="631"/>
        <item x="526"/>
        <item x="632"/>
        <item x="611"/>
        <item x="324"/>
        <item x="170"/>
        <item x="533"/>
        <item x="24"/>
        <item x="143"/>
        <item x="402"/>
        <item x="539"/>
        <item x="536"/>
        <item x="321"/>
        <item x="408"/>
        <item x="83"/>
        <item x="204"/>
        <item x="641"/>
        <item x="366"/>
        <item x="284"/>
        <item x="567"/>
        <item x="327"/>
        <item x="372"/>
        <item x="154"/>
        <item x="237"/>
        <item x="603"/>
        <item x="138"/>
        <item x="52"/>
        <item x="682"/>
        <item x="681"/>
        <item x="476"/>
        <item x="643"/>
        <item x="224"/>
        <item x="155"/>
        <item x="701"/>
        <item x="427"/>
        <item x="445"/>
        <item x="85"/>
        <item x="521"/>
        <item x="58"/>
        <item x="552"/>
        <item x="563"/>
        <item x="209"/>
        <item x="63"/>
        <item x="230"/>
        <item x="267"/>
        <item x="553"/>
        <item x="496"/>
        <item x="447"/>
        <item x="665"/>
        <item x="559"/>
        <item x="350"/>
        <item x="89"/>
        <item x="538"/>
        <item x="403"/>
        <item x="251"/>
        <item x="27"/>
        <item x="369"/>
        <item x="313"/>
        <item x="318"/>
        <item x="294"/>
        <item x="246"/>
        <item x="531"/>
        <item x="605"/>
        <item x="545"/>
        <item x="362"/>
        <item x="537"/>
        <item x="449"/>
        <item x="235"/>
        <item x="382"/>
        <item x="270"/>
        <item x="358"/>
        <item x="199"/>
        <item x="678"/>
        <item x="300"/>
        <item x="710"/>
        <item x="98"/>
        <item x="276"/>
        <item x="70"/>
        <item x="22"/>
        <item x="700"/>
        <item x="662"/>
        <item x="162"/>
        <item x="522"/>
        <item x="189"/>
        <item x="466"/>
        <item x="391"/>
        <item x="455"/>
        <item x="258"/>
        <item x="648"/>
        <item x="35"/>
        <item x="44"/>
        <item x="280"/>
        <item x="307"/>
        <item x="19"/>
        <item x="407"/>
        <item x="289"/>
        <item x="128"/>
        <item x="635"/>
        <item x="357"/>
        <item x="328"/>
        <item x="33"/>
        <item x="361"/>
        <item x="106"/>
        <item x="108"/>
        <item x="132"/>
        <item x="32"/>
        <item x="540"/>
        <item x="448"/>
        <item x="334"/>
        <item x="301"/>
        <item x="461"/>
        <item x="118"/>
        <item x="606"/>
        <item x="308"/>
        <item x="236"/>
        <item x="500"/>
        <item x="282"/>
        <item x="135"/>
        <item x="247"/>
        <item x="69"/>
        <item x="663"/>
        <item x="477"/>
        <item x="67"/>
        <item x="565"/>
        <item x="569"/>
        <item x="486"/>
        <item x="378"/>
        <item x="6"/>
        <item x="55"/>
        <item x="46"/>
        <item x="475"/>
        <item x="29"/>
        <item x="95"/>
        <item x="78"/>
        <item x="608"/>
        <item x="485"/>
        <item x="3"/>
        <item x="213"/>
        <item x="401"/>
        <item x="487"/>
        <item x="518"/>
        <item x="365"/>
        <item x="117"/>
        <item x="200"/>
        <item x="57"/>
        <item x="113"/>
        <item x="5"/>
        <item x="62"/>
        <item x="119"/>
        <item x="683"/>
        <item x="206"/>
        <item x="577"/>
        <item x="574"/>
        <item x="305"/>
        <item x="109"/>
        <item x="218"/>
        <item x="205"/>
        <item x="105"/>
        <item x="489"/>
        <item x="415"/>
        <item x="0"/>
        <item x="147"/>
        <item x="410"/>
        <item x="30"/>
        <item x="363"/>
        <item x="107"/>
        <item x="265"/>
        <item x="130"/>
        <item x="337"/>
        <item x="725"/>
        <item x="150"/>
        <item x="223"/>
        <item x="278"/>
        <item x="703"/>
        <item x="115"/>
        <item x="92"/>
        <item x="18"/>
        <item x="672"/>
        <item x="104"/>
        <item x="652"/>
        <item x="416"/>
        <item x="454"/>
        <item x="413"/>
        <item x="353"/>
        <item x="48"/>
        <item x="494"/>
        <item x="139"/>
        <item x="714"/>
        <item x="498"/>
        <item x="719"/>
        <item x="709"/>
        <item x="259"/>
        <item x="59"/>
        <item x="316"/>
        <item x="591"/>
        <item x="692"/>
        <item x="525"/>
        <item x="633"/>
        <item x="670"/>
        <item x="582"/>
        <item x="507"/>
        <item x="373"/>
        <item x="296"/>
        <item x="629"/>
        <item x="240"/>
        <item x="698"/>
        <item x="442"/>
        <item x="336"/>
        <item x="699"/>
        <item x="689"/>
        <item x="54"/>
        <item x="212"/>
        <item x="131"/>
        <item x="388"/>
        <item x="679"/>
        <item x="593"/>
        <item x="423"/>
        <item x="387"/>
        <item x="472"/>
        <item x="345"/>
        <item x="379"/>
        <item x="433"/>
        <item x="434"/>
        <item x="509"/>
        <item x="564"/>
        <item x="271"/>
        <item x="124"/>
        <item x="17"/>
        <item x="340"/>
        <item x="644"/>
        <item x="583"/>
        <item x="628"/>
        <item x="404"/>
        <item x="612"/>
        <item x="217"/>
        <item x="49"/>
        <item x="439"/>
        <item x="215"/>
        <item x="396"/>
        <item x="597"/>
        <item x="190"/>
        <item x="594"/>
        <item x="264"/>
        <item x="339"/>
        <item x="210"/>
        <item x="168"/>
        <item x="555"/>
        <item x="527"/>
        <item x="653"/>
        <item x="277"/>
        <item x="430"/>
        <item x="273"/>
        <item x="227"/>
        <item x="481"/>
        <item x="465"/>
        <item x="443"/>
        <item x="165"/>
        <item x="198"/>
        <item x="471"/>
        <item x="444"/>
        <item x="661"/>
        <item x="561"/>
        <item x="169"/>
        <item x="151"/>
        <item x="94"/>
        <item x="599"/>
        <item x="242"/>
        <item x="579"/>
        <item x="385"/>
        <item x="163"/>
        <item x="141"/>
        <item x="343"/>
        <item x="397"/>
        <item x="283"/>
        <item x="279"/>
        <item x="384"/>
        <item x="613"/>
        <item x="655"/>
        <item x="197"/>
        <item x="724"/>
        <item x="185"/>
        <item x="344"/>
        <item x="390"/>
        <item x="598"/>
        <item x="550"/>
        <item x="64"/>
        <item x="640"/>
        <item x="288"/>
        <item x="506"/>
        <item x="65"/>
        <item x="424"/>
        <item x="450"/>
        <item x="578"/>
        <item x="114"/>
        <item x="45"/>
        <item x="359"/>
        <item x="10"/>
        <item x="441"/>
        <item x="28"/>
        <item x="627"/>
        <item x="153"/>
        <item x="325"/>
        <item x="508"/>
        <item x="171"/>
        <item x="40"/>
        <item x="458"/>
        <item x="174"/>
        <item x="392"/>
        <item x="516"/>
        <item x="659"/>
        <item x="356"/>
        <item x="691"/>
        <item x="400"/>
        <item x="75"/>
        <item x="167"/>
        <item x="716"/>
        <item x="623"/>
        <item x="562"/>
        <item x="93"/>
        <item x="225"/>
        <item x="207"/>
        <item x="253"/>
        <item x="488"/>
        <item x="297"/>
        <item x="256"/>
        <item x="102"/>
        <item x="351"/>
        <item x="90"/>
        <item x="685"/>
        <item x="705"/>
        <item x="584"/>
        <item x="570"/>
        <item x="23"/>
        <item x="469"/>
        <item x="152"/>
        <item x="712"/>
        <item x="529"/>
        <item x="137"/>
        <item x="386"/>
        <item x="140"/>
        <item x="11"/>
        <item t="default"/>
      </items>
    </pivotField>
    <pivotField showAll="0"/>
    <pivotField showAll="0"/>
    <pivotField showAll="0"/>
    <pivotField showAll="0"/>
    <pivotField showAll="0"/>
  </pivotFields>
  <rowFields count="4">
    <field x="31"/>
    <field x="34"/>
    <field x="33"/>
    <field x="32"/>
  </rowFields>
  <rowItems count="3569">
    <i>
      <x/>
    </i>
    <i r="1">
      <x/>
    </i>
    <i r="2">
      <x v="1"/>
    </i>
    <i r="3">
      <x v="1"/>
    </i>
    <i>
      <x v="1"/>
    </i>
    <i r="1">
      <x v="1"/>
    </i>
    <i r="2">
      <x/>
    </i>
    <i r="3">
      <x v="19"/>
    </i>
    <i>
      <x v="2"/>
    </i>
    <i r="1">
      <x v="1"/>
    </i>
    <i r="2">
      <x v="2"/>
    </i>
    <i r="3">
      <x v="19"/>
    </i>
    <i>
      <x v="3"/>
    </i>
    <i r="1">
      <x v="3"/>
    </i>
    <i r="2">
      <x v="3"/>
    </i>
    <i r="3">
      <x v="3"/>
    </i>
    <i>
      <x v="4"/>
    </i>
    <i r="1">
      <x v="5"/>
    </i>
    <i r="2">
      <x v="7"/>
    </i>
    <i r="3">
      <x v="6"/>
    </i>
    <i>
      <x v="5"/>
    </i>
    <i r="1">
      <x v="6"/>
    </i>
    <i r="2">
      <x v="5"/>
    </i>
    <i r="3">
      <x v="4"/>
    </i>
    <i>
      <x v="6"/>
    </i>
    <i r="1">
      <x v="2"/>
    </i>
    <i r="2">
      <x v="20"/>
    </i>
    <i r="3">
      <x v="19"/>
    </i>
    <i r="1">
      <x v="4"/>
    </i>
    <i r="2">
      <x v="17"/>
    </i>
    <i r="3">
      <x v="15"/>
    </i>
    <i r="1">
      <x v="7"/>
    </i>
    <i r="2">
      <x v="17"/>
    </i>
    <i r="3">
      <x v="2"/>
    </i>
    <i>
      <x v="7"/>
    </i>
    <i r="1">
      <x v="10"/>
    </i>
    <i r="2">
      <x v="7"/>
    </i>
    <i r="3">
      <x v="6"/>
    </i>
    <i>
      <x v="8"/>
    </i>
    <i r="1">
      <x v="11"/>
    </i>
    <i r="2">
      <x v="5"/>
    </i>
    <i r="3">
      <x v="4"/>
    </i>
    <i>
      <x v="9"/>
    </i>
    <i r="1">
      <x v="9"/>
    </i>
    <i r="2">
      <x v="4"/>
    </i>
    <i r="3">
      <x v="23"/>
    </i>
    <i>
      <x v="10"/>
    </i>
    <i r="1">
      <x v="12"/>
    </i>
    <i r="2">
      <x v="9"/>
    </i>
    <i r="3">
      <x v="7"/>
    </i>
    <i>
      <x v="11"/>
    </i>
    <i r="1">
      <x v="6"/>
    </i>
    <i r="2">
      <x v="28"/>
    </i>
    <i r="3">
      <x v="27"/>
    </i>
    <i r="1">
      <x v="11"/>
    </i>
    <i r="2">
      <x v="5"/>
    </i>
    <i r="3">
      <x v="27"/>
    </i>
    <i>
      <x v="12"/>
    </i>
    <i r="1">
      <x v="8"/>
    </i>
    <i r="2">
      <x v="30"/>
    </i>
    <i r="3">
      <x v="29"/>
    </i>
    <i r="1">
      <x v="13"/>
    </i>
    <i r="2">
      <x v="6"/>
    </i>
    <i r="3">
      <x v="29"/>
    </i>
    <i r="2">
      <x v="30"/>
    </i>
    <i r="3">
      <x v="5"/>
    </i>
    <i>
      <x v="13"/>
    </i>
    <i r="1">
      <x v="11"/>
    </i>
    <i r="2">
      <x v="8"/>
    </i>
    <i r="3">
      <x v="35"/>
    </i>
    <i r="1">
      <x v="15"/>
    </i>
    <i r="2">
      <x v="13"/>
    </i>
    <i r="3">
      <x v="11"/>
    </i>
    <i>
      <x v="14"/>
    </i>
    <i r="1">
      <x v="10"/>
    </i>
    <i r="2">
      <x v="32"/>
    </i>
    <i r="3">
      <x v="31"/>
    </i>
    <i r="1">
      <x v="21"/>
    </i>
    <i r="2">
      <x/>
    </i>
    <i r="3">
      <x v="31"/>
    </i>
    <i>
      <x v="15"/>
    </i>
    <i r="1">
      <x v="18"/>
    </i>
    <i r="2">
      <x v="16"/>
    </i>
    <i r="3">
      <x v="14"/>
    </i>
    <i>
      <x v="16"/>
    </i>
    <i r="1">
      <x v="17"/>
    </i>
    <i r="2">
      <x v="8"/>
    </i>
    <i r="3">
      <x v="35"/>
    </i>
    <i>
      <x v="17"/>
    </i>
    <i r="1">
      <x v="16"/>
    </i>
    <i r="2">
      <x v="42"/>
    </i>
    <i r="3">
      <x v="9"/>
    </i>
    <i r="1">
      <x v="23"/>
    </i>
    <i r="2">
      <x v="13"/>
    </i>
    <i r="3">
      <x v="11"/>
    </i>
    <i>
      <x v="18"/>
    </i>
    <i r="1">
      <x v="24"/>
    </i>
    <i r="2">
      <x v="14"/>
    </i>
    <i r="3">
      <x v="12"/>
    </i>
    <i>
      <x v="19"/>
    </i>
    <i r="1">
      <x v="14"/>
    </i>
    <i r="2">
      <x v="39"/>
    </i>
    <i r="3">
      <x v="39"/>
    </i>
    <i>
      <x v="20"/>
    </i>
    <i r="1">
      <x v="19"/>
    </i>
    <i r="2">
      <x v="30"/>
    </i>
    <i r="3">
      <x v="29"/>
    </i>
    <i>
      <x v="21"/>
    </i>
    <i r="1">
      <x v="17"/>
    </i>
    <i r="2">
      <x v="35"/>
    </i>
    <i r="3">
      <x v="35"/>
    </i>
    <i r="1">
      <x v="25"/>
    </i>
    <i r="2">
      <x v="8"/>
    </i>
    <i r="3">
      <x v="35"/>
    </i>
    <i>
      <x v="22"/>
    </i>
    <i r="1">
      <x v="30"/>
    </i>
    <i r="2">
      <x v="10"/>
    </i>
    <i r="3">
      <x v="8"/>
    </i>
    <i>
      <x v="23"/>
    </i>
    <i r="1">
      <x v="18"/>
    </i>
    <i r="2">
      <x v="50"/>
    </i>
    <i r="3">
      <x v="14"/>
    </i>
    <i>
      <x v="24"/>
    </i>
    <i r="1">
      <x v="22"/>
    </i>
    <i r="2">
      <x v="12"/>
    </i>
    <i r="3">
      <x v="46"/>
    </i>
    <i r="2">
      <x v="45"/>
    </i>
    <i r="3">
      <x v="10"/>
    </i>
    <i>
      <x v="25"/>
    </i>
    <i r="1">
      <x v="20"/>
    </i>
    <i r="2">
      <x v="37"/>
    </i>
    <i r="3">
      <x v="37"/>
    </i>
    <i r="1">
      <x v="27"/>
    </i>
    <i r="2">
      <x v="37"/>
    </i>
    <i r="3">
      <x v="7"/>
    </i>
    <i>
      <x v="26"/>
    </i>
    <i r="1">
      <x v="24"/>
    </i>
    <i r="2">
      <x v="14"/>
    </i>
    <i r="3">
      <x v="49"/>
    </i>
    <i>
      <x v="27"/>
    </i>
    <i r="1">
      <x v="26"/>
    </i>
    <i r="2">
      <x v="15"/>
    </i>
    <i r="3">
      <x v="50"/>
    </i>
    <i r="2">
      <x v="49"/>
    </i>
    <i r="3">
      <x v="13"/>
    </i>
    <i>
      <x v="28"/>
    </i>
    <i r="1">
      <x v="22"/>
    </i>
    <i r="2">
      <x v="45"/>
    </i>
    <i r="3">
      <x v="46"/>
    </i>
    <i r="1">
      <x v="29"/>
    </i>
    <i r="2">
      <x v="12"/>
    </i>
    <i r="3">
      <x v="46"/>
    </i>
    <i>
      <x v="29"/>
    </i>
    <i r="1">
      <x v="18"/>
    </i>
    <i r="2">
      <x v="50"/>
    </i>
    <i r="3">
      <x v="51"/>
    </i>
    <i r="1">
      <x v="36"/>
    </i>
    <i r="2">
      <x v="16"/>
    </i>
    <i r="3">
      <x v="14"/>
    </i>
    <i>
      <x v="30"/>
    </i>
    <i r="1">
      <x v="25"/>
    </i>
    <i r="2">
      <x v="55"/>
    </i>
    <i r="3">
      <x v="19"/>
    </i>
    <i r="1">
      <x v="33"/>
    </i>
    <i r="2">
      <x v="20"/>
    </i>
    <i r="3">
      <x v="19"/>
    </i>
    <i r="2">
      <x v="55"/>
    </i>
    <i r="3">
      <x/>
    </i>
    <i>
      <x v="31"/>
    </i>
    <i r="1">
      <x v="47"/>
    </i>
    <i r="2">
      <x v="27"/>
    </i>
    <i r="3">
      <x/>
    </i>
    <i>
      <x v="32"/>
    </i>
    <i r="1">
      <x v="40"/>
    </i>
    <i r="2">
      <x v="18"/>
    </i>
    <i r="3">
      <x v="16"/>
    </i>
    <i>
      <x v="33"/>
    </i>
    <i r="1">
      <x v="34"/>
    </i>
    <i r="2">
      <x v="11"/>
    </i>
    <i r="3">
      <x v="44"/>
    </i>
    <i>
      <x v="34"/>
    </i>
    <i r="1">
      <x v="39"/>
    </i>
    <i r="2">
      <x v="23"/>
    </i>
    <i r="3">
      <x v="22"/>
    </i>
    <i>
      <x v="35"/>
    </i>
    <i r="1">
      <x v="26"/>
    </i>
    <i r="2">
      <x v="49"/>
    </i>
    <i r="3">
      <x v="50"/>
    </i>
    <i r="1">
      <x v="33"/>
    </i>
    <i r="2">
      <x v="49"/>
    </i>
    <i r="3">
      <x v="13"/>
    </i>
    <i>
      <x v="36"/>
    </i>
    <i r="1">
      <x v="41"/>
    </i>
    <i r="2">
      <x v="24"/>
    </i>
    <i r="3">
      <x v="23"/>
    </i>
    <i r="1">
      <x v="55"/>
    </i>
    <i r="2">
      <x/>
    </i>
    <i r="3">
      <x v="23"/>
    </i>
    <i>
      <x v="37"/>
    </i>
    <i r="1">
      <x v="32"/>
    </i>
    <i r="2">
      <x v="19"/>
    </i>
    <i r="3">
      <x v="54"/>
    </i>
    <i r="2">
      <x v="54"/>
    </i>
    <i r="3">
      <x v="18"/>
    </i>
    <i>
      <x v="38"/>
    </i>
    <i r="1">
      <x v="28"/>
    </i>
    <i r="2">
      <x v="50"/>
    </i>
    <i r="3">
      <x v="51"/>
    </i>
    <i>
      <x v="39"/>
    </i>
    <i r="1">
      <x v="33"/>
    </i>
    <i r="2">
      <x v="20"/>
    </i>
    <i r="3">
      <x v="55"/>
    </i>
    <i>
      <x v="40"/>
    </i>
    <i r="1">
      <x v="26"/>
    </i>
    <i r="2">
      <x v="75"/>
    </i>
    <i r="3">
      <x v="20"/>
    </i>
    <i r="1">
      <x v="50"/>
    </i>
    <i r="2">
      <x v="21"/>
    </i>
    <i r="3">
      <x v="20"/>
    </i>
    <i>
      <x v="41"/>
    </i>
    <i r="1">
      <x v="40"/>
    </i>
    <i r="2">
      <x v="18"/>
    </i>
    <i r="3">
      <x v="53"/>
    </i>
    <i r="2">
      <x v="52"/>
    </i>
    <i r="3">
      <x v="16"/>
    </i>
    <i>
      <x v="42"/>
    </i>
    <i r="1">
      <x v="37"/>
    </i>
    <i r="2">
      <x v="22"/>
    </i>
    <i r="3">
      <x v="57"/>
    </i>
    <i r="2">
      <x v="57"/>
    </i>
    <i r="3">
      <x v="21"/>
    </i>
    <i r="1">
      <x v="51"/>
    </i>
    <i r="2">
      <x v="22"/>
    </i>
    <i r="3">
      <x v="21"/>
    </i>
    <i>
      <x v="43"/>
    </i>
    <i r="1">
      <x v="42"/>
    </i>
    <i r="2">
      <x v="53"/>
    </i>
    <i r="3">
      <x v="17"/>
    </i>
    <i>
      <x v="44"/>
    </i>
    <i r="1">
      <x v="38"/>
    </i>
    <i r="2">
      <x v="45"/>
    </i>
    <i r="3">
      <x v="46"/>
    </i>
    <i>
      <x v="45"/>
    </i>
    <i r="1">
      <x v="39"/>
    </i>
    <i r="2">
      <x v="23"/>
    </i>
    <i r="3">
      <x v="58"/>
    </i>
    <i>
      <x v="46"/>
    </i>
    <i r="1">
      <x v="36"/>
    </i>
    <i r="2">
      <x v="50"/>
    </i>
    <i r="3">
      <x v="51"/>
    </i>
    <i>
      <x v="47"/>
    </i>
    <i r="1">
      <x v="44"/>
    </i>
    <i r="2">
      <x v="19"/>
    </i>
    <i r="3">
      <x v="54"/>
    </i>
    <i r="2">
      <x v="54"/>
    </i>
    <i r="3">
      <x v="18"/>
    </i>
    <i>
      <x v="48"/>
    </i>
    <i r="1">
      <x v="49"/>
    </i>
    <i r="2">
      <x v="36"/>
    </i>
    <i r="3">
      <x v="36"/>
    </i>
    <i>
      <x v="49"/>
    </i>
    <i r="1">
      <x v="52"/>
    </i>
    <i r="2">
      <x v="30"/>
    </i>
    <i r="3">
      <x v="29"/>
    </i>
    <i>
      <x v="50"/>
    </i>
    <i r="1">
      <x v="57"/>
    </i>
    <i r="2">
      <x v="25"/>
    </i>
    <i r="3">
      <x v="24"/>
    </i>
    <i>
      <x v="51"/>
    </i>
    <i r="1">
      <x v="31"/>
    </i>
    <i r="2">
      <x v="47"/>
    </i>
    <i r="3">
      <x v="66"/>
    </i>
    <i>
      <x v="52"/>
    </i>
    <i r="1">
      <x v="35"/>
    </i>
    <i r="2">
      <x v="56"/>
    </i>
    <i r="3">
      <x v="56"/>
    </i>
    <i>
      <x v="53"/>
    </i>
    <i r="1">
      <x v="40"/>
    </i>
    <i r="2">
      <x v="52"/>
    </i>
    <i r="3">
      <x v="53"/>
    </i>
    <i r="1">
      <x v="56"/>
    </i>
    <i r="2">
      <x v="32"/>
    </i>
    <i r="3">
      <x v="31"/>
    </i>
    <i>
      <x v="54"/>
    </i>
    <i r="1">
      <x v="58"/>
    </i>
    <i r="2">
      <x v="65"/>
    </i>
    <i r="3">
      <x/>
    </i>
    <i>
      <x v="55"/>
    </i>
    <i r="1">
      <x v="47"/>
    </i>
    <i r="2">
      <x v="27"/>
    </i>
    <i r="3">
      <x v="62"/>
    </i>
    <i r="1">
      <x v="65"/>
    </i>
    <i r="2">
      <x v="22"/>
    </i>
    <i r="3">
      <x v="21"/>
    </i>
    <i>
      <x v="56"/>
    </i>
    <i r="1">
      <x v="60"/>
    </i>
    <i r="2">
      <x v="33"/>
    </i>
    <i r="3">
      <x v="33"/>
    </i>
    <i>
      <x v="57"/>
    </i>
    <i r="1">
      <x v="48"/>
    </i>
    <i r="2">
      <x v="50"/>
    </i>
    <i r="3">
      <x v="51"/>
    </i>
    <i>
      <x v="58"/>
    </i>
    <i r="1">
      <x v="50"/>
    </i>
    <i r="2">
      <x v="28"/>
    </i>
    <i r="3">
      <x v="63"/>
    </i>
    <i r="1">
      <x v="56"/>
    </i>
    <i r="2">
      <x v="41"/>
    </i>
    <i r="3">
      <x v="40"/>
    </i>
    <i>
      <x v="59"/>
    </i>
    <i r="1">
      <x v="44"/>
    </i>
    <i r="2">
      <x v="54"/>
    </i>
    <i r="3">
      <x v="54"/>
    </i>
    <i>
      <x v="60"/>
    </i>
    <i r="1">
      <x v="45"/>
    </i>
    <i r="2">
      <x v="34"/>
    </i>
    <i r="3">
      <x v="68"/>
    </i>
    <i>
      <x v="61"/>
    </i>
    <i r="1">
      <x v="67"/>
    </i>
    <i r="2">
      <x v="29"/>
    </i>
    <i r="3">
      <x v="28"/>
    </i>
    <i>
      <x v="62"/>
    </i>
    <i r="1">
      <x v="55"/>
    </i>
    <i r="2">
      <x v="24"/>
    </i>
    <i r="3">
      <x v="59"/>
    </i>
    <i>
      <x v="63"/>
    </i>
    <i r="1">
      <x v="46"/>
    </i>
    <i r="2">
      <x v="55"/>
    </i>
    <i r="3">
      <x v="55"/>
    </i>
    <i>
      <x v="64"/>
    </i>
    <i r="1">
      <x v="43"/>
    </i>
    <i r="2">
      <x v="59"/>
    </i>
    <i r="3">
      <x v="60"/>
    </i>
    <i r="1">
      <x v="57"/>
    </i>
    <i r="2">
      <x v="25"/>
    </i>
    <i r="3">
      <x v="60"/>
    </i>
    <i>
      <x v="65"/>
    </i>
    <i r="1">
      <x v="49"/>
    </i>
    <i r="2">
      <x v="36"/>
    </i>
    <i r="3">
      <x v="70"/>
    </i>
    <i>
      <x v="66"/>
    </i>
    <i r="1">
      <x v="54"/>
    </i>
    <i r="2">
      <x v="31"/>
    </i>
    <i r="3">
      <x v="64"/>
    </i>
    <i r="1">
      <x v="70"/>
    </i>
    <i r="2">
      <x v="31"/>
    </i>
    <i r="3">
      <x v="30"/>
    </i>
    <i>
      <x v="67"/>
    </i>
    <i r="1">
      <x v="63"/>
    </i>
    <i r="2">
      <x v="44"/>
    </i>
    <i r="3">
      <x v="42"/>
    </i>
    <i>
      <x v="68"/>
    </i>
    <i r="1">
      <x v="59"/>
    </i>
    <i r="2">
      <x v="26"/>
    </i>
    <i r="3">
      <x v="61"/>
    </i>
    <i r="2">
      <x v="60"/>
    </i>
    <i r="3">
      <x v="25"/>
    </i>
    <i r="1">
      <x v="68"/>
    </i>
    <i r="2">
      <x v="37"/>
    </i>
    <i r="3">
      <x v="37"/>
    </i>
    <i>
      <x v="69"/>
    </i>
    <i r="1">
      <x v="51"/>
    </i>
    <i r="2">
      <x v="57"/>
    </i>
    <i r="3">
      <x v="57"/>
    </i>
    <i>
      <x v="70"/>
    </i>
    <i r="1">
      <x v="69"/>
    </i>
    <i r="2">
      <x v="38"/>
    </i>
    <i r="3">
      <x v="38"/>
    </i>
    <i>
      <x v="71"/>
    </i>
    <i r="1">
      <x v="47"/>
    </i>
    <i r="2">
      <x v="61"/>
    </i>
    <i r="3">
      <x v="62"/>
    </i>
    <i r="1">
      <x v="61"/>
    </i>
    <i r="2">
      <x v="61"/>
    </i>
    <i r="3">
      <x v="26"/>
    </i>
    <i>
      <x v="72"/>
    </i>
    <i r="1">
      <x v="58"/>
    </i>
    <i r="2">
      <x v="65"/>
    </i>
    <i r="3">
      <x v="32"/>
    </i>
    <i>
      <x v="73"/>
    </i>
    <i r="1">
      <x v="53"/>
    </i>
    <i r="2">
      <x v="58"/>
    </i>
    <i r="3">
      <x v="58"/>
    </i>
    <i r="1">
      <x v="72"/>
    </i>
    <i r="2">
      <x v="39"/>
    </i>
    <i r="3">
      <x v="39"/>
    </i>
    <i>
      <x v="74"/>
    </i>
    <i r="1">
      <x v="50"/>
    </i>
    <i r="2">
      <x v="80"/>
    </i>
    <i r="3">
      <x v="27"/>
    </i>
    <i r="1">
      <x v="64"/>
    </i>
    <i r="2">
      <x v="62"/>
    </i>
    <i r="3">
      <x v="27"/>
    </i>
    <i>
      <x v="75"/>
    </i>
    <i r="1">
      <x v="60"/>
    </i>
    <i r="2">
      <x v="33"/>
    </i>
    <i r="3">
      <x v="67"/>
    </i>
    <i>
      <x v="76"/>
    </i>
    <i r="1">
      <x v="59"/>
    </i>
    <i r="2">
      <x v="55"/>
    </i>
    <i r="3">
      <x v="55"/>
    </i>
    <i>
      <x v="77"/>
    </i>
    <i r="1">
      <x v="62"/>
    </i>
    <i r="2">
      <x v="67"/>
    </i>
    <i r="3">
      <x v="34"/>
    </i>
    <i r="1">
      <x v="78"/>
    </i>
    <i r="2">
      <x v="34"/>
    </i>
    <i r="3">
      <x v="34"/>
    </i>
    <i>
      <x v="78"/>
    </i>
    <i r="1">
      <x v="64"/>
    </i>
    <i r="2">
      <x v="68"/>
    </i>
    <i r="3">
      <x v="35"/>
    </i>
    <i r="1">
      <x v="79"/>
    </i>
    <i r="2">
      <x v="35"/>
    </i>
    <i r="3">
      <x v="35"/>
    </i>
    <i>
      <x v="79"/>
    </i>
    <i r="1">
      <x v="75"/>
    </i>
    <i r="2">
      <x v="60"/>
    </i>
    <i r="3">
      <x v="25"/>
    </i>
    <i>
      <x v="80"/>
    </i>
    <i r="1">
      <x v="54"/>
    </i>
    <i r="2">
      <x v="63"/>
    </i>
    <i r="3">
      <x v="64"/>
    </i>
    <i r="1">
      <x v="70"/>
    </i>
    <i r="2">
      <x v="63"/>
    </i>
    <i r="3">
      <x v="30"/>
    </i>
    <i>
      <x v="81"/>
    </i>
    <i r="1">
      <x v="66"/>
    </i>
    <i r="2">
      <x v="36"/>
    </i>
    <i r="3">
      <x v="70"/>
    </i>
    <i>
      <x v="82"/>
    </i>
    <i r="1">
      <x v="76"/>
    </i>
    <i r="2">
      <x v="47"/>
    </i>
    <i r="3">
      <x v="49"/>
    </i>
    <i>
      <x v="83"/>
    </i>
    <i r="1">
      <x v="56"/>
    </i>
    <i r="2">
      <x v="64"/>
    </i>
    <i r="3">
      <x v="65"/>
    </i>
    <i r="1">
      <x v="68"/>
    </i>
    <i r="2">
      <x v="69"/>
    </i>
    <i r="3">
      <x v="37"/>
    </i>
    <i r="1">
      <x v="74"/>
    </i>
    <i r="2">
      <x v="64"/>
    </i>
    <i r="3">
      <x v="31"/>
    </i>
    <i>
      <x v="84"/>
    </i>
    <i r="1">
      <x v="86"/>
    </i>
    <i r="2">
      <x v="38"/>
    </i>
    <i r="3">
      <x v="38"/>
    </i>
    <i>
      <x v="85"/>
    </i>
    <i r="1">
      <x v="60"/>
    </i>
    <i r="2">
      <x v="66"/>
    </i>
    <i r="3">
      <x v="67"/>
    </i>
    <i r="1">
      <x v="77"/>
    </i>
    <i r="2">
      <x v="33"/>
    </i>
    <i r="3">
      <x v="67"/>
    </i>
    <i r="2">
      <x v="66"/>
    </i>
    <i r="3">
      <x v="33"/>
    </i>
    <i>
      <x v="86"/>
    </i>
    <i r="1">
      <x v="73"/>
    </i>
    <i r="2">
      <x v="59"/>
    </i>
    <i r="3">
      <x v="60"/>
    </i>
    <i r="1">
      <x v="84"/>
    </i>
    <i r="2">
      <x v="59"/>
    </i>
    <i r="3">
      <x v="24"/>
    </i>
    <i>
      <x v="87"/>
    </i>
    <i r="1">
      <x v="78"/>
    </i>
    <i r="2">
      <x v="34"/>
    </i>
    <i r="3">
      <x v="68"/>
    </i>
    <i r="2">
      <x v="67"/>
    </i>
    <i r="3">
      <x v="34"/>
    </i>
    <i>
      <x v="88"/>
    </i>
    <i r="1">
      <x v="79"/>
    </i>
    <i r="2">
      <x v="35"/>
    </i>
    <i r="3">
      <x v="69"/>
    </i>
    <i>
      <x v="89"/>
    </i>
    <i r="1">
      <x v="70"/>
    </i>
    <i r="2">
      <x v="63"/>
    </i>
    <i r="3">
      <x v="64"/>
    </i>
    <i r="1">
      <x v="85"/>
    </i>
    <i r="2">
      <x v="31"/>
    </i>
    <i r="3">
      <x v="64"/>
    </i>
    <i>
      <x v="90"/>
    </i>
    <i r="1">
      <x v="71"/>
    </i>
    <i r="2">
      <x v="79"/>
    </i>
    <i r="3">
      <x v="47"/>
    </i>
    <i>
      <x v="91"/>
    </i>
    <i r="1">
      <x v="81"/>
    </i>
    <i r="2">
      <x v="36"/>
    </i>
    <i r="3">
      <x v="70"/>
    </i>
    <i>
      <x v="92"/>
    </i>
    <i r="1">
      <x v="78"/>
    </i>
    <i r="2">
      <x v="42"/>
    </i>
    <i r="3">
      <x v="74"/>
    </i>
    <i r="2">
      <x v="73"/>
    </i>
    <i r="3">
      <x v="41"/>
    </i>
    <i>
      <x v="93"/>
    </i>
    <i r="1">
      <x v="83"/>
    </i>
    <i r="2">
      <x v="37"/>
    </i>
    <i r="3">
      <x v="71"/>
    </i>
    <i r="2">
      <x v="69"/>
    </i>
    <i r="3">
      <x v="37"/>
    </i>
    <i>
      <x v="94"/>
    </i>
    <i r="1">
      <x v="78"/>
    </i>
    <i r="2">
      <x v="62"/>
    </i>
    <i r="3">
      <x v="63"/>
    </i>
    <i>
      <x v="95"/>
    </i>
    <i r="1">
      <x v="90"/>
    </i>
    <i r="2">
      <x v="46"/>
    </i>
    <i r="3">
      <x v="48"/>
    </i>
    <i>
      <x v="96"/>
    </i>
    <i r="1">
      <x v="86"/>
    </i>
    <i r="2">
      <x v="70"/>
    </i>
    <i r="3">
      <x v="38"/>
    </i>
    <i>
      <x v="97"/>
    </i>
    <i r="1">
      <x v="80"/>
    </i>
    <i r="2">
      <x v="76"/>
    </i>
    <i r="3">
      <x v="42"/>
    </i>
    <i>
      <x v="98"/>
    </i>
    <i r="1">
      <x v="94"/>
    </i>
    <i r="2">
      <x v="39"/>
    </i>
    <i r="3">
      <x v="39"/>
    </i>
    <i>
      <x v="99"/>
    </i>
    <i r="1">
      <x v="82"/>
    </i>
    <i r="2">
      <x v="77"/>
    </i>
    <i r="3">
      <x v="43"/>
    </i>
    <i>
      <x v="100"/>
    </i>
    <i r="1">
      <x v="88"/>
    </i>
    <i r="2">
      <x v="40"/>
    </i>
    <i r="3">
      <x v="72"/>
    </i>
    <i>
      <x v="101"/>
    </i>
    <i r="1">
      <x v="87"/>
    </i>
    <i r="2">
      <x v="78"/>
    </i>
    <i r="3">
      <x v="45"/>
    </i>
    <i>
      <x v="102"/>
    </i>
    <i r="1">
      <x v="97"/>
    </i>
    <i r="2">
      <x v="45"/>
    </i>
    <i r="3">
      <x v="46"/>
    </i>
    <i>
      <x v="103"/>
    </i>
    <i r="1">
      <x v="92"/>
    </i>
    <i r="2">
      <x v="43"/>
    </i>
    <i r="3">
      <x v="75"/>
    </i>
    <i>
      <x v="104"/>
    </i>
    <i r="1">
      <x v="89"/>
    </i>
    <i r="2">
      <x v="66"/>
    </i>
    <i r="3">
      <x v="67"/>
    </i>
    <i>
      <x v="105"/>
    </i>
    <i r="1">
      <x v="78"/>
    </i>
    <i r="2">
      <x v="67"/>
    </i>
    <i r="3">
      <x v="79"/>
    </i>
    <i>
      <x v="106"/>
    </i>
    <i r="1">
      <x v="99"/>
    </i>
    <i r="2">
      <x v="42"/>
    </i>
    <i r="3">
      <x v="74"/>
    </i>
    <i>
      <x v="107"/>
    </i>
    <i r="1">
      <x v="93"/>
    </i>
    <i r="2">
      <x v="81"/>
    </i>
    <i r="3">
      <x v="52"/>
    </i>
    <i>
      <x v="108"/>
    </i>
    <i r="1">
      <x v="92"/>
    </i>
    <i r="2">
      <x v="74"/>
    </i>
    <i r="3">
      <x v="75"/>
    </i>
    <i>
      <x v="109"/>
    </i>
    <i r="1">
      <x v="95"/>
    </i>
    <i r="2">
      <x v="51"/>
    </i>
    <i r="3">
      <x v="78"/>
    </i>
    <i>
      <x v="110"/>
    </i>
    <i r="1">
      <x v="96"/>
    </i>
    <i r="2">
      <x v="71"/>
    </i>
    <i r="3">
      <x v="72"/>
    </i>
    <i>
      <x v="111"/>
    </i>
    <i r="1">
      <x v="98"/>
    </i>
    <i r="2">
      <x v="82"/>
    </i>
    <i r="3">
      <x v="53"/>
    </i>
    <i>
      <x v="112"/>
    </i>
    <i r="1">
      <x v="100"/>
    </i>
    <i r="2">
      <x v="47"/>
    </i>
    <i r="3">
      <x v="76"/>
    </i>
    <i>
      <x v="113"/>
    </i>
    <i r="1">
      <x v="98"/>
    </i>
    <i r="2">
      <x v="72"/>
    </i>
    <i r="3">
      <x v="73"/>
    </i>
    <i>
      <x v="114"/>
    </i>
    <i r="1">
      <x v="101"/>
    </i>
    <i r="2">
      <x v="48"/>
    </i>
    <i r="3">
      <x v="77"/>
    </i>
    <i>
      <x v="115"/>
    </i>
    <i r="1">
      <x v="103"/>
    </i>
    <i r="2">
      <x v="84"/>
    </i>
    <i r="3">
      <x v="81"/>
    </i>
    <i>
      <x v="116"/>
    </i>
    <i r="1">
      <x v="102"/>
    </i>
    <i r="2">
      <x v="83"/>
    </i>
    <i r="3">
      <x v="120"/>
    </i>
    <i>
      <x v="117"/>
    </i>
    <i r="1">
      <x v="105"/>
    </i>
    <i r="2">
      <x v="125"/>
    </i>
    <i r="3">
      <x v="80"/>
    </i>
    <i>
      <x v="118"/>
    </i>
    <i r="1">
      <x v="106"/>
    </i>
    <i r="2">
      <x v="85"/>
    </i>
    <i r="3">
      <x v="82"/>
    </i>
    <i>
      <x v="119"/>
    </i>
    <i r="1">
      <x v="104"/>
    </i>
    <i r="2">
      <x v="150"/>
    </i>
    <i r="3">
      <x v="148"/>
    </i>
    <i>
      <x v="120"/>
    </i>
    <i r="1">
      <x v="113"/>
    </i>
    <i r="2">
      <x v="86"/>
    </i>
    <i r="3">
      <x v="83"/>
    </i>
    <i>
      <x v="121"/>
    </i>
    <i r="1">
      <x v="107"/>
    </i>
    <i r="2">
      <x v="195"/>
    </i>
    <i r="3">
      <x v="84"/>
    </i>
    <i>
      <x v="122"/>
    </i>
    <i r="1">
      <x v="112"/>
    </i>
    <i r="2">
      <x v="89"/>
    </i>
    <i r="3">
      <x v="90"/>
    </i>
    <i>
      <x v="123"/>
    </i>
    <i r="1">
      <x v="127"/>
    </i>
    <i r="2">
      <x v="99"/>
    </i>
    <i r="3">
      <x/>
    </i>
    <i>
      <x v="124"/>
    </i>
    <i r="1">
      <x v="108"/>
    </i>
    <i r="2">
      <x v="214"/>
    </i>
    <i r="3">
      <x v="86"/>
    </i>
    <i>
      <x v="125"/>
    </i>
    <i r="1">
      <x v="117"/>
    </i>
    <i r="2">
      <x v="93"/>
    </i>
    <i r="3">
      <x v="94"/>
    </i>
    <i>
      <x v="126"/>
    </i>
    <i r="1">
      <x v="140"/>
    </i>
    <i r="2">
      <x/>
    </i>
    <i r="3">
      <x v="87"/>
    </i>
    <i>
      <x v="127"/>
    </i>
    <i r="1">
      <x v="110"/>
    </i>
    <i r="2">
      <x v="235"/>
    </i>
    <i r="3">
      <x v="89"/>
    </i>
    <i>
      <x v="128"/>
    </i>
    <i r="1">
      <x v="115"/>
    </i>
    <i r="2">
      <x v="201"/>
    </i>
    <i r="3">
      <x v="85"/>
    </i>
    <i>
      <x v="129"/>
    </i>
    <i r="1">
      <x v="123"/>
    </i>
    <i r="2">
      <x v="96"/>
    </i>
    <i r="3">
      <x v="99"/>
    </i>
    <i>
      <x v="130"/>
    </i>
    <i r="1">
      <x v="114"/>
    </i>
    <i r="2">
      <x v="90"/>
    </i>
    <i r="3">
      <x v="245"/>
    </i>
    <i>
      <x v="131"/>
    </i>
    <i r="1">
      <x v="111"/>
    </i>
    <i r="2">
      <x v="178"/>
    </i>
    <i r="3">
      <x v="179"/>
    </i>
    <i>
      <x v="132"/>
    </i>
    <i r="1">
      <x v="119"/>
    </i>
    <i r="2">
      <x v="110"/>
    </i>
    <i r="3">
      <x v="113"/>
    </i>
    <i>
      <x v="133"/>
    </i>
    <i r="1">
      <x v="120"/>
    </i>
    <i r="2">
      <x v="112"/>
    </i>
    <i r="3">
      <x v="115"/>
    </i>
    <i>
      <x v="134"/>
    </i>
    <i r="1">
      <x v="118"/>
    </i>
    <i r="2">
      <x v="87"/>
    </i>
    <i r="3">
      <x v="218"/>
    </i>
    <i>
      <x v="135"/>
    </i>
    <i r="1">
      <x v="133"/>
    </i>
    <i r="2">
      <x v="92"/>
    </i>
    <i r="3">
      <x v="92"/>
    </i>
    <i>
      <x v="136"/>
    </i>
    <i r="1">
      <x v="131"/>
    </i>
    <i r="2">
      <x v="101"/>
    </i>
    <i r="3">
      <x v="106"/>
    </i>
    <i>
      <x v="137"/>
    </i>
    <i r="1">
      <x v="121"/>
    </i>
    <i r="2">
      <x v="233"/>
    </i>
    <i r="3">
      <x v="88"/>
    </i>
    <i>
      <x v="138"/>
    </i>
    <i r="1">
      <x v="162"/>
    </i>
    <i r="2">
      <x v="102"/>
    </i>
    <i r="3">
      <x/>
    </i>
    <i>
      <x v="139"/>
    </i>
    <i r="1">
      <x v="160"/>
    </i>
    <i r="2">
      <x v="119"/>
    </i>
    <i r="3">
      <x/>
    </i>
    <i>
      <x v="140"/>
    </i>
    <i r="1">
      <x v="137"/>
    </i>
    <i r="2">
      <x v="103"/>
    </i>
    <i r="3">
      <x v="108"/>
    </i>
    <i>
      <x v="141"/>
    </i>
    <i r="1">
      <x v="109"/>
    </i>
    <i r="2">
      <x v="120"/>
    </i>
    <i r="3">
      <x v="372"/>
    </i>
    <i>
      <x v="142"/>
    </i>
    <i r="1">
      <x v="116"/>
    </i>
    <i r="2">
      <x v="104"/>
    </i>
    <i r="3">
      <x v="337"/>
    </i>
    <i r="1">
      <x v="127"/>
    </i>
    <i r="2">
      <x v="88"/>
    </i>
    <i r="3">
      <x v="242"/>
    </i>
    <i>
      <x v="143"/>
    </i>
    <i r="1">
      <x v="120"/>
    </i>
    <i r="2">
      <x v="298"/>
    </i>
    <i r="3">
      <x v="96"/>
    </i>
    <i>
      <x v="144"/>
    </i>
    <i r="1">
      <x v="122"/>
    </i>
    <i r="2">
      <x v="300"/>
    </i>
    <i r="3">
      <x v="97"/>
    </i>
    <i>
      <x v="145"/>
    </i>
    <i r="1">
      <x v="147"/>
    </i>
    <i r="2">
      <x v="97"/>
    </i>
    <i r="3">
      <x v="100"/>
    </i>
    <i>
      <x v="146"/>
    </i>
    <i r="1">
      <x v="130"/>
    </i>
    <i r="2">
      <x v="91"/>
    </i>
    <i r="3">
      <x v="257"/>
    </i>
    <i>
      <x v="147"/>
    </i>
    <i r="1">
      <x v="132"/>
    </i>
    <i r="2">
      <x v="262"/>
    </i>
    <i r="3">
      <x v="91"/>
    </i>
    <i>
      <x v="148"/>
    </i>
    <i r="1">
      <x v="125"/>
    </i>
    <i r="2">
      <x v="98"/>
    </i>
    <i r="3">
      <x v="309"/>
    </i>
    <i>
      <x v="149"/>
    </i>
    <i r="1">
      <x v="116"/>
    </i>
    <i r="2">
      <x v="413"/>
    </i>
    <i r="3">
      <x v="93"/>
    </i>
    <i>
      <x v="150"/>
    </i>
    <i r="1">
      <x v="128"/>
    </i>
    <i r="2">
      <x v="317"/>
    </i>
    <i r="3">
      <x v="102"/>
    </i>
    <i>
      <x v="151"/>
    </i>
    <i r="1">
      <x v="129"/>
    </i>
    <i r="2">
      <x v="320"/>
    </i>
    <i r="3">
      <x v="104"/>
    </i>
    <i>
      <x v="152"/>
    </i>
    <i r="1">
      <x v="148"/>
    </i>
    <i r="2">
      <x v="114"/>
    </i>
    <i r="3">
      <x v="117"/>
    </i>
    <i>
      <x v="153"/>
    </i>
    <i r="1">
      <x v="138"/>
    </i>
    <i r="2">
      <x v="274"/>
    </i>
    <i r="3">
      <x v="95"/>
    </i>
    <i>
      <x v="154"/>
    </i>
    <i r="1">
      <x v="139"/>
    </i>
    <i r="2">
      <x v="94"/>
    </i>
    <i r="3">
      <x v="272"/>
    </i>
    <i>
      <x v="155"/>
    </i>
    <i r="1">
      <x v="264"/>
    </i>
    <i r="2">
      <x/>
    </i>
    <i r="3">
      <x/>
    </i>
    <i>
      <x v="156"/>
    </i>
    <i r="1">
      <x v="146"/>
    </i>
    <i r="2">
      <x v="137"/>
    </i>
    <i r="3">
      <x v="139"/>
    </i>
    <i>
      <x v="157"/>
    </i>
    <i r="1">
      <x v="152"/>
    </i>
    <i r="2">
      <x v="116"/>
    </i>
    <i r="3">
      <x v="118"/>
    </i>
    <i>
      <x v="158"/>
    </i>
    <i r="1">
      <x v="127"/>
    </i>
    <i r="2">
      <x v="117"/>
    </i>
    <i r="3">
      <x v="365"/>
    </i>
    <i>
      <x v="159"/>
    </i>
    <i r="1">
      <x v="199"/>
    </i>
    <i r="2">
      <x v="141"/>
    </i>
    <i r="3">
      <x/>
    </i>
    <i>
      <x v="160"/>
    </i>
    <i r="1">
      <x v="174"/>
    </i>
    <i r="2">
      <x v="95"/>
    </i>
    <i r="3">
      <x v="98"/>
    </i>
    <i>
      <x v="161"/>
    </i>
    <i r="1">
      <x v="151"/>
    </i>
    <i r="2">
      <x v="148"/>
    </i>
    <i r="3">
      <x v="146"/>
    </i>
    <i>
      <x v="162"/>
    </i>
    <i r="1">
      <x v="140"/>
    </i>
    <i r="2">
      <x v="105"/>
    </i>
    <i r="3">
      <x v="340"/>
    </i>
    <i>
      <x v="163"/>
    </i>
    <i r="1">
      <x v="176"/>
    </i>
    <i r="2">
      <x v="97"/>
    </i>
    <i r="3">
      <x v="100"/>
    </i>
    <i>
      <x v="164"/>
    </i>
    <i r="1">
      <x v="134"/>
    </i>
    <i r="2">
      <x v="266"/>
    </i>
    <i r="3">
      <x v="262"/>
    </i>
    <i>
      <x v="165"/>
    </i>
    <i r="1">
      <x v="307"/>
    </i>
    <i r="2">
      <x/>
    </i>
    <i r="3">
      <x/>
    </i>
    <i>
      <x v="166"/>
    </i>
    <i r="1">
      <x v="135"/>
    </i>
    <i r="2">
      <x v="269"/>
    </i>
    <i r="3">
      <x v="266"/>
    </i>
    <i>
      <x v="167"/>
    </i>
    <i r="1">
      <x v="144"/>
    </i>
    <i r="2">
      <x v="107"/>
    </i>
    <i r="3">
      <x v="350"/>
    </i>
    <i>
      <x v="168"/>
    </i>
    <i r="1">
      <x v="145"/>
    </i>
    <i r="2">
      <x v="108"/>
    </i>
    <i r="3">
      <x v="352"/>
    </i>
    <i>
      <x v="169"/>
    </i>
    <i r="1">
      <x v="232"/>
    </i>
    <i r="2">
      <x/>
    </i>
    <i r="3">
      <x v="156"/>
    </i>
    <i>
      <x v="170"/>
    </i>
    <i r="1">
      <x v="153"/>
    </i>
    <i r="2">
      <x v="319"/>
    </i>
    <i r="3">
      <x v="103"/>
    </i>
    <i>
      <x v="171"/>
    </i>
    <i r="1">
      <x v="150"/>
    </i>
    <i r="2">
      <x v="207"/>
    </i>
    <i r="3">
      <x v="204"/>
    </i>
    <i>
      <x v="172"/>
    </i>
    <i r="1">
      <x v="188"/>
    </i>
    <i r="2">
      <x v="111"/>
    </i>
    <i r="3">
      <x v="114"/>
    </i>
    <i>
      <x v="173"/>
    </i>
    <i r="1">
      <x v="189"/>
    </i>
    <i r="2">
      <x v="112"/>
    </i>
    <i r="3">
      <x v="115"/>
    </i>
    <i>
      <x v="174"/>
    </i>
    <i r="1">
      <x v="192"/>
    </i>
    <i r="2">
      <x v="113"/>
    </i>
    <i r="3">
      <x v="116"/>
    </i>
    <i>
      <x v="175"/>
    </i>
    <i r="1">
      <x v="141"/>
    </i>
    <i r="2">
      <x v="285"/>
    </i>
    <i r="3">
      <x v="279"/>
    </i>
    <i>
      <x v="176"/>
    </i>
    <i r="1">
      <x v="156"/>
    </i>
    <i r="2">
      <x v="324"/>
    </i>
    <i r="3">
      <x v="105"/>
    </i>
    <i>
      <x v="177"/>
    </i>
    <i r="1">
      <x v="179"/>
    </i>
    <i r="2">
      <x v="132"/>
    </i>
    <i r="3">
      <x v="133"/>
    </i>
    <i>
      <x v="178"/>
    </i>
    <i r="1">
      <x v="143"/>
    </i>
    <i r="2">
      <x v="134"/>
    </i>
    <i r="3">
      <x v="391"/>
    </i>
    <i r="1">
      <x v="186"/>
    </i>
    <i r="2">
      <x v="134"/>
    </i>
    <i r="3">
      <x v="135"/>
    </i>
    <i>
      <x v="179"/>
    </i>
    <i r="1">
      <x v="171"/>
    </i>
    <i r="2">
      <x v="169"/>
    </i>
    <i r="3">
      <x v="165"/>
    </i>
    <i>
      <x v="180"/>
    </i>
    <i r="1">
      <x v="163"/>
    </i>
    <i r="2">
      <x v="333"/>
    </i>
    <i r="3">
      <x v="107"/>
    </i>
    <i>
      <x v="181"/>
    </i>
    <i r="1">
      <x v="136"/>
    </i>
    <i r="2">
      <x v="334"/>
    </i>
    <i r="3">
      <x v="330"/>
    </i>
    <i>
      <x v="182"/>
    </i>
    <i r="1">
      <x v="124"/>
    </i>
    <i r="2">
      <x v="625"/>
    </i>
    <i r="3">
      <x v="364"/>
    </i>
    <i>
      <x v="183"/>
    </i>
    <i r="1">
      <x v="191"/>
    </i>
    <i r="2">
      <x v="135"/>
    </i>
    <i r="3">
      <x v="137"/>
    </i>
    <i>
      <x v="184"/>
    </i>
    <i r="1">
      <x v="145"/>
    </i>
    <i r="2">
      <x v="300"/>
    </i>
    <i r="3">
      <x v="296"/>
    </i>
    <i>
      <x v="185"/>
    </i>
    <i r="1">
      <x v="139"/>
    </i>
    <i r="2">
      <x v="339"/>
    </i>
    <i r="3">
      <x v="335"/>
    </i>
    <i>
      <x v="186"/>
    </i>
    <i r="1">
      <x v="198"/>
    </i>
    <i r="2">
      <x v="138"/>
    </i>
    <i r="3">
      <x v="140"/>
    </i>
    <i>
      <x v="187"/>
    </i>
    <i r="1">
      <x v="157"/>
    </i>
    <i r="2">
      <x v="118"/>
    </i>
    <i r="3">
      <x v="367"/>
    </i>
    <i r="1">
      <x v="210"/>
    </i>
    <i r="2">
      <x v="118"/>
    </i>
    <i r="3">
      <x v="121"/>
    </i>
    <i>
      <x v="188"/>
    </i>
    <i r="1">
      <x v="170"/>
    </i>
    <i r="2">
      <x v="344"/>
    </i>
    <i r="3">
      <x v="109"/>
    </i>
    <i>
      <x v="189"/>
    </i>
    <i r="1">
      <x v="213"/>
    </i>
    <i r="2">
      <x v="119"/>
    </i>
    <i r="3">
      <x v="122"/>
    </i>
    <i r="1">
      <x v="258"/>
    </i>
    <i r="2">
      <x v="233"/>
    </i>
    <i r="3">
      <x/>
    </i>
    <i>
      <x v="190"/>
    </i>
    <i r="1">
      <x v="182"/>
    </i>
    <i r="2">
      <x v="308"/>
    </i>
    <i r="3">
      <x v="101"/>
    </i>
    <i>
      <x v="191"/>
    </i>
    <i r="1">
      <x v="216"/>
    </i>
    <i r="2">
      <x/>
    </i>
    <i r="3">
      <x v="372"/>
    </i>
    <i r="1">
      <x v="231"/>
    </i>
    <i r="2">
      <x v="106"/>
    </i>
    <i r="3">
      <x v="110"/>
    </i>
    <i>
      <x v="192"/>
    </i>
    <i r="1">
      <x v="149"/>
    </i>
    <i r="2">
      <x v="145"/>
    </i>
    <i r="3">
      <x v="404"/>
    </i>
    <i>
      <x v="193"/>
    </i>
    <i r="1">
      <x v="142"/>
    </i>
    <i r="2">
      <x v="350"/>
    </i>
    <i r="3">
      <x v="344"/>
    </i>
    <i>
      <x v="194"/>
    </i>
    <i r="1">
      <x v="274"/>
    </i>
    <i r="2">
      <x v="180"/>
    </i>
    <i r="3">
      <x/>
    </i>
    <i>
      <x v="195"/>
    </i>
    <i r="1">
      <x v="209"/>
    </i>
    <i r="2">
      <x v="149"/>
    </i>
    <i r="3">
      <x v="147"/>
    </i>
    <i>
      <x v="196"/>
    </i>
    <i r="1">
      <x v="166"/>
    </i>
    <i r="2">
      <x v="123"/>
    </i>
    <i r="3">
      <x v="376"/>
    </i>
    <i>
      <x v="197"/>
    </i>
    <i r="1">
      <x v="228"/>
    </i>
    <i r="2">
      <x v="124"/>
    </i>
    <i r="3">
      <x v="126"/>
    </i>
    <i>
      <x v="198"/>
    </i>
    <i r="1">
      <x v="181"/>
    </i>
    <i r="2">
      <x v="358"/>
    </i>
    <i r="3">
      <x v="111"/>
    </i>
    <i>
      <x v="199"/>
    </i>
    <i r="1">
      <x v="154"/>
    </i>
    <i r="2">
      <x v="152"/>
    </i>
    <i r="3">
      <x v="412"/>
    </i>
    <i>
      <x v="200"/>
    </i>
    <i r="1">
      <x v="169"/>
    </i>
    <i r="2">
      <x v="126"/>
    </i>
    <i r="3">
      <x v="379"/>
    </i>
    <i r="2">
      <x v="382"/>
    </i>
    <i r="3">
      <x v="127"/>
    </i>
    <i r="1">
      <x v="236"/>
    </i>
    <i r="2">
      <x v="126"/>
    </i>
    <i r="3">
      <x v="127"/>
    </i>
    <i>
      <x v="201"/>
    </i>
    <i r="1">
      <x v="183"/>
    </i>
    <i r="2">
      <x v="109"/>
    </i>
    <i r="3">
      <x v="353"/>
    </i>
    <i>
      <x v="202"/>
    </i>
    <i r="1">
      <x v="200"/>
    </i>
    <i r="2">
      <x v="187"/>
    </i>
    <i r="3">
      <x v="187"/>
    </i>
    <i>
      <x v="203"/>
    </i>
    <i r="1">
      <x v="201"/>
    </i>
    <i r="2">
      <x v="100"/>
    </i>
    <i r="3">
      <x v="320"/>
    </i>
    <i r="1">
      <x v="220"/>
    </i>
    <i r="2">
      <x v="153"/>
    </i>
    <i r="3">
      <x v="150"/>
    </i>
    <i>
      <x v="204"/>
    </i>
    <i r="1">
      <x v="202"/>
    </i>
    <i r="2">
      <x v="188"/>
    </i>
    <i r="3">
      <x v="189"/>
    </i>
    <i>
      <x v="205"/>
    </i>
    <i r="1">
      <x v="187"/>
    </i>
    <i r="2">
      <x v="110"/>
    </i>
    <i r="3">
      <x v="355"/>
    </i>
    <i>
      <x v="206"/>
    </i>
    <i r="1">
      <x v="158"/>
    </i>
    <i r="2">
      <x v="155"/>
    </i>
    <i r="3">
      <x v="416"/>
    </i>
    <i>
      <x v="207"/>
    </i>
    <i r="1">
      <x v="225"/>
    </i>
    <i r="2">
      <x v="156"/>
    </i>
    <i r="3">
      <x v="152"/>
    </i>
    <i>
      <x v="208"/>
    </i>
    <i r="1">
      <x v="194"/>
    </i>
    <i r="2">
      <x v="114"/>
    </i>
    <i r="3">
      <x v="358"/>
    </i>
    <i>
      <x v="209"/>
    </i>
    <i r="1">
      <x v="227"/>
    </i>
    <i r="2">
      <x v="158"/>
    </i>
    <i r="3">
      <x v="153"/>
    </i>
    <i>
      <x v="210"/>
    </i>
    <i r="1">
      <x v="229"/>
    </i>
    <i r="2">
      <x v="159"/>
    </i>
    <i r="3">
      <x v="154"/>
    </i>
    <i>
      <x v="211"/>
    </i>
    <i r="1">
      <x v="173"/>
    </i>
    <i r="2">
      <x v="130"/>
    </i>
    <i r="3">
      <x v="386"/>
    </i>
    <i r="1">
      <x v="196"/>
    </i>
    <i r="2">
      <x v="115"/>
    </i>
    <i r="3">
      <x v="360"/>
    </i>
    <i>
      <x v="212"/>
    </i>
    <i r="1">
      <x v="302"/>
    </i>
    <i r="2">
      <x v="196"/>
    </i>
    <i r="3">
      <x/>
    </i>
    <i>
      <x v="213"/>
    </i>
    <i r="1">
      <x v="232"/>
    </i>
    <i r="2">
      <x v="160"/>
    </i>
    <i r="3">
      <x v="156"/>
    </i>
    <i>
      <x v="214"/>
    </i>
    <i r="1">
      <x v="126"/>
    </i>
    <i r="2">
      <x v="418"/>
    </i>
    <i r="3">
      <x v="420"/>
    </i>
    <i>
      <x v="215"/>
    </i>
    <i r="1">
      <x v="178"/>
    </i>
    <i r="2">
      <x v="131"/>
    </i>
    <i r="3">
      <x v="388"/>
    </i>
    <i>
      <x v="216"/>
    </i>
    <i r="1">
      <x v="151"/>
    </i>
    <i r="2">
      <x v="364"/>
    </i>
    <i r="3">
      <x v="362"/>
    </i>
    <i>
      <x v="217"/>
    </i>
    <i r="1">
      <x v="240"/>
    </i>
    <i r="2">
      <x v="164"/>
    </i>
    <i r="3">
      <x v="160"/>
    </i>
    <i>
      <x v="218"/>
    </i>
    <i r="1">
      <x v="257"/>
    </i>
    <i r="2">
      <x v="132"/>
    </i>
    <i r="3">
      <x v="133"/>
    </i>
    <i>
      <x v="219"/>
    </i>
    <i r="1">
      <x v="205"/>
    </i>
    <i r="2">
      <x v="365"/>
    </i>
    <i r="3">
      <x v="119"/>
    </i>
    <i>
      <x v="220"/>
    </i>
    <i r="1">
      <x v="170"/>
    </i>
    <i r="2">
      <x v="344"/>
    </i>
    <i r="3">
      <x v="341"/>
    </i>
    <i>
      <x v="221"/>
    </i>
    <i r="1">
      <x v="195"/>
    </i>
    <i r="2">
      <x v="398"/>
    </i>
    <i r="3">
      <x v="138"/>
    </i>
    <i>
      <x v="222"/>
    </i>
    <i r="1">
      <x v="159"/>
    </i>
    <i r="2">
      <x v="370"/>
    </i>
    <i r="3">
      <x v="368"/>
    </i>
    <i>
      <x v="223"/>
    </i>
    <i r="1">
      <x v="256"/>
    </i>
    <i r="2">
      <x v="170"/>
    </i>
    <i r="3">
      <x v="168"/>
    </i>
    <i r="1">
      <x v="346"/>
    </i>
    <i r="2">
      <x v="170"/>
    </i>
    <i r="3">
      <x/>
    </i>
    <i>
      <x v="224"/>
    </i>
    <i r="1">
      <x v="214"/>
    </i>
    <i r="2">
      <x v="372"/>
    </i>
    <i r="3">
      <x v="123"/>
    </i>
    <i>
      <x v="225"/>
    </i>
    <i r="1">
      <x v="348"/>
    </i>
    <i r="2">
      <x v="171"/>
    </i>
    <i r="3">
      <x/>
    </i>
    <i>
      <x v="226"/>
    </i>
    <i r="1">
      <x v="219"/>
    </i>
    <i r="2">
      <x v="373"/>
    </i>
    <i r="3">
      <x v="124"/>
    </i>
    <i r="1">
      <x v="273"/>
    </i>
    <i r="2">
      <x v="141"/>
    </i>
    <i r="3">
      <x v="142"/>
    </i>
    <i>
      <x v="227"/>
    </i>
    <i r="1">
      <x v="200"/>
    </i>
    <i r="2">
      <x v="142"/>
    </i>
    <i r="3">
      <x v="401"/>
    </i>
    <i>
      <x v="228"/>
    </i>
    <i r="1">
      <x v="260"/>
    </i>
    <i r="2">
      <x v="172"/>
    </i>
    <i r="3">
      <x v="171"/>
    </i>
    <i>
      <x v="229"/>
    </i>
    <i r="1">
      <x v="164"/>
    </i>
    <i r="2">
      <x v="121"/>
    </i>
    <i r="3">
      <x v="509"/>
    </i>
    <i>
      <x v="230"/>
    </i>
    <i r="1">
      <x v="203"/>
    </i>
    <i r="2">
      <x v="403"/>
    </i>
    <i r="3">
      <x v="143"/>
    </i>
    <i>
      <x v="231"/>
    </i>
    <i r="1">
      <x v="296"/>
    </i>
    <i r="2">
      <x v="122"/>
    </i>
    <i r="3">
      <x v="125"/>
    </i>
    <i>
      <x v="232"/>
    </i>
    <i r="1">
      <x v="245"/>
    </i>
    <i r="2">
      <x v="223"/>
    </i>
    <i r="3">
      <x v="220"/>
    </i>
    <i>
      <x v="233"/>
    </i>
    <i r="1">
      <x v="263"/>
    </i>
    <i r="2">
      <x v="174"/>
    </i>
    <i r="3">
      <x v="174"/>
    </i>
    <i>
      <x v="234"/>
    </i>
    <i r="1">
      <x v="280"/>
    </i>
    <i r="2">
      <x v="146"/>
    </i>
    <i r="3">
      <x v="144"/>
    </i>
    <i>
      <x v="235"/>
    </i>
    <i r="1">
      <x v="205"/>
    </i>
    <i r="2">
      <x v="147"/>
    </i>
    <i r="3">
      <x v="405"/>
    </i>
    <i r="2">
      <x v="404"/>
    </i>
    <i r="3">
      <x v="145"/>
    </i>
    <i>
      <x v="236"/>
    </i>
    <i r="1">
      <x v="180"/>
    </i>
    <i r="2">
      <x v="175"/>
    </i>
    <i r="3">
      <x v="435"/>
    </i>
    <i>
      <x v="237"/>
    </i>
    <i r="1">
      <x v="167"/>
    </i>
    <i r="2">
      <x v="379"/>
    </i>
    <i r="3">
      <x v="377"/>
    </i>
    <i>
      <x v="238"/>
    </i>
    <i r="1">
      <x v="155"/>
    </i>
    <i r="2">
      <x v="323"/>
    </i>
    <i r="3">
      <x v="449"/>
    </i>
    <i>
      <x v="239"/>
    </i>
    <i r="1">
      <x v="168"/>
    </i>
    <i r="2">
      <x v="380"/>
    </i>
    <i r="3">
      <x v="378"/>
    </i>
    <i>
      <x v="240"/>
    </i>
    <i r="1">
      <x v="185"/>
    </i>
    <i r="2">
      <x v="359"/>
    </i>
    <i r="3">
      <x v="354"/>
    </i>
    <i r="1">
      <x v="253"/>
    </i>
    <i r="2">
      <x v="359"/>
    </i>
    <i r="3">
      <x v="112"/>
    </i>
    <i>
      <x v="241"/>
    </i>
    <i r="1">
      <x v="209"/>
    </i>
    <i r="2">
      <x v="149"/>
    </i>
    <i r="3">
      <x v="408"/>
    </i>
    <i>
      <x v="242"/>
    </i>
    <i r="1">
      <x v="310"/>
    </i>
    <i r="2">
      <x v="127"/>
    </i>
    <i r="3">
      <x v="128"/>
    </i>
    <i>
      <x v="243"/>
    </i>
    <i r="1">
      <x v="190"/>
    </i>
    <i r="2">
      <x v="443"/>
    </i>
    <i r="3">
      <x v="181"/>
    </i>
    <i>
      <x v="244"/>
    </i>
    <i r="1">
      <x v="277"/>
    </i>
    <i r="2">
      <x v="181"/>
    </i>
    <i r="3">
      <x v="182"/>
    </i>
    <i>
      <x v="245"/>
    </i>
    <i r="1">
      <x v="243"/>
    </i>
    <i r="2">
      <x v="128"/>
    </i>
    <i r="3">
      <x v="380"/>
    </i>
    <i r="2">
      <x v="384"/>
    </i>
    <i r="3">
      <x v="130"/>
    </i>
    <i>
      <x v="246"/>
    </i>
    <i r="1">
      <x v="172"/>
    </i>
    <i r="2">
      <x v="385"/>
    </i>
    <i r="3">
      <x v="381"/>
    </i>
    <i>
      <x v="247"/>
    </i>
    <i r="1">
      <x v="217"/>
    </i>
    <i r="2">
      <x v="152"/>
    </i>
    <i r="3">
      <x v="412"/>
    </i>
    <i>
      <x v="248"/>
    </i>
    <i r="1">
      <x v="279"/>
    </i>
    <i r="2">
      <x v="183"/>
    </i>
    <i r="3">
      <x v="184"/>
    </i>
    <i>
      <x v="249"/>
    </i>
    <i r="1">
      <x v="247"/>
    </i>
    <i r="2">
      <x v="129"/>
    </i>
    <i r="3">
      <x v="385"/>
    </i>
    <i>
      <x v="250"/>
    </i>
    <i r="1">
      <x v="222"/>
    </i>
    <i r="2">
      <x v="154"/>
    </i>
    <i r="3">
      <x v="414"/>
    </i>
    <i r="2">
      <x v="412"/>
    </i>
    <i r="3">
      <x v="151"/>
    </i>
    <i>
      <x v="251"/>
    </i>
    <i r="1">
      <x v="283"/>
    </i>
    <i r="2">
      <x v="184"/>
    </i>
    <i r="3">
      <x v="186"/>
    </i>
    <i>
      <x v="252"/>
    </i>
    <i r="1">
      <x v="226"/>
    </i>
    <i r="2">
      <x v="157"/>
    </i>
    <i r="3">
      <x v="417"/>
    </i>
    <i>
      <x v="253"/>
    </i>
    <i r="1">
      <x v="227"/>
    </i>
    <i r="2">
      <x v="415"/>
    </i>
    <i r="3">
      <x v="153"/>
    </i>
    <i>
      <x v="254"/>
    </i>
    <i r="1">
      <x v="290"/>
    </i>
    <i r="2">
      <x v="188"/>
    </i>
    <i r="3">
      <x v="189"/>
    </i>
    <i>
      <x v="255"/>
    </i>
    <i r="1">
      <x v="161"/>
    </i>
    <i r="2">
      <x v="159"/>
    </i>
    <i r="3">
      <x v="572"/>
    </i>
    <i r="1">
      <x v="229"/>
    </i>
    <i r="2">
      <x v="416"/>
    </i>
    <i r="3">
      <x v="154"/>
    </i>
    <i>
      <x v="256"/>
    </i>
    <i r="1">
      <x v="285"/>
    </i>
    <i r="2">
      <x v="104"/>
    </i>
    <i r="3">
      <x v="337"/>
    </i>
    <i>
      <x v="257"/>
    </i>
    <i r="1">
      <x v="233"/>
    </i>
    <i r="2">
      <x v="161"/>
    </i>
    <i r="3">
      <x v="420"/>
    </i>
    <i>
      <x v="258"/>
    </i>
    <i r="1">
      <x v="259"/>
    </i>
    <i r="2">
      <x v="392"/>
    </i>
    <i r="3">
      <x v="134"/>
    </i>
    <i r="1">
      <x v="336"/>
    </i>
    <i r="2">
      <x v="133"/>
    </i>
    <i r="3">
      <x v="134"/>
    </i>
    <i>
      <x v="259"/>
    </i>
    <i r="1">
      <x v="234"/>
    </i>
    <i r="2">
      <x v="162"/>
    </i>
    <i r="3">
      <x v="421"/>
    </i>
    <i>
      <x v="260"/>
    </i>
    <i r="1">
      <x v="298"/>
    </i>
    <i r="2">
      <x v="194"/>
    </i>
    <i r="3">
      <x v="193"/>
    </i>
    <i>
      <x v="261"/>
    </i>
    <i r="1">
      <x v="235"/>
    </i>
    <i r="2">
      <x v="163"/>
    </i>
    <i r="3">
      <x v="422"/>
    </i>
    <i>
      <x v="262"/>
    </i>
    <i r="1">
      <x v="324"/>
    </i>
    <i r="2">
      <x v="164"/>
    </i>
    <i r="3">
      <x v="160"/>
    </i>
    <i>
      <x v="263"/>
    </i>
    <i r="1">
      <x v="165"/>
    </i>
    <i r="2">
      <x v="422"/>
    </i>
    <i r="3">
      <x v="423"/>
    </i>
    <i r="1">
      <x v="242"/>
    </i>
    <i r="2">
      <x v="165"/>
    </i>
    <i r="3">
      <x v="423"/>
    </i>
    <i r="1">
      <x v="327"/>
    </i>
    <i r="2">
      <x v="165"/>
    </i>
    <i r="3">
      <x v="161"/>
    </i>
    <i>
      <x v="264"/>
    </i>
    <i r="1">
      <x v="210"/>
    </i>
    <i r="2">
      <x v="369"/>
    </i>
    <i r="3">
      <x v="367"/>
    </i>
    <i>
      <x v="265"/>
    </i>
    <i r="1">
      <x v="211"/>
    </i>
    <i r="2">
      <x v="459"/>
    </i>
    <i r="3">
      <x v="196"/>
    </i>
    <i>
      <x v="266"/>
    </i>
    <i r="1">
      <x v="237"/>
    </i>
    <i r="2">
      <x v="350"/>
    </i>
    <i r="3">
      <x v="344"/>
    </i>
    <i>
      <x v="267"/>
    </i>
    <i r="1">
      <x v="244"/>
    </i>
    <i r="2">
      <x v="166"/>
    </i>
    <i r="3">
      <x v="424"/>
    </i>
    <i>
      <x v="268"/>
    </i>
    <i r="1">
      <x v="308"/>
    </i>
    <i r="2">
      <x v="199"/>
    </i>
    <i r="3">
      <x v="197"/>
    </i>
    <i>
      <x v="269"/>
    </i>
    <i r="1">
      <x v="212"/>
    </i>
    <i r="2">
      <x v="200"/>
    </i>
    <i r="3">
      <x v="458"/>
    </i>
    <i>
      <x v="270"/>
    </i>
    <i r="1">
      <x v="193"/>
    </i>
    <i r="2">
      <x v="397"/>
    </i>
    <i r="3">
      <x v="394"/>
    </i>
    <i>
      <x v="271"/>
    </i>
    <i r="1">
      <x v="265"/>
    </i>
    <i r="2">
      <x v="136"/>
    </i>
    <i r="3">
      <x v="395"/>
    </i>
    <i>
      <x v="272"/>
    </i>
    <i r="1">
      <x v="215"/>
    </i>
    <i r="2">
      <x v="463"/>
    </i>
    <i r="3">
      <x v="199"/>
    </i>
    <i r="1">
      <x v="313"/>
    </i>
    <i r="2">
      <x v="202"/>
    </i>
    <i r="3">
      <x v="199"/>
    </i>
    <i>
      <x v="273"/>
    </i>
    <i r="1">
      <x v="248"/>
    </i>
    <i r="2">
      <x v="425"/>
    </i>
    <i r="3">
      <x v="162"/>
    </i>
    <i>
      <x v="274"/>
    </i>
    <i r="1">
      <x v="315"/>
    </i>
    <i r="2">
      <x v="203"/>
    </i>
    <i r="3">
      <x v="200"/>
    </i>
    <i>
      <x v="275"/>
    </i>
    <i r="1">
      <x v="218"/>
    </i>
    <i r="2">
      <x v="464"/>
    </i>
    <i r="3">
      <x v="201"/>
    </i>
    <i>
      <x v="276"/>
    </i>
    <i r="1">
      <x v="197"/>
    </i>
    <i r="2">
      <x v="399"/>
    </i>
    <i r="3">
      <x v="397"/>
    </i>
    <i>
      <x v="277"/>
    </i>
    <i r="1">
      <x v="249"/>
    </i>
    <i r="2">
      <x v="168"/>
    </i>
    <i r="3">
      <x v="427"/>
    </i>
    <i>
      <x v="278"/>
    </i>
    <i r="1">
      <x v="317"/>
    </i>
    <i r="2">
      <x v="205"/>
    </i>
    <i r="3">
      <x v="202"/>
    </i>
    <i>
      <x v="279"/>
    </i>
    <i r="1">
      <x v="251"/>
    </i>
    <i r="2">
      <x v="427"/>
    </i>
    <i r="3">
      <x v="163"/>
    </i>
    <i>
      <x v="280"/>
    </i>
    <i r="1">
      <x v="177"/>
    </i>
    <i r="2">
      <x v="355"/>
    </i>
    <i r="3">
      <x v="477"/>
    </i>
    <i>
      <x v="281"/>
    </i>
    <i r="1">
      <x v="252"/>
    </i>
    <i r="2">
      <x v="428"/>
    </i>
    <i r="3">
      <x v="164"/>
    </i>
    <i>
      <x v="282"/>
    </i>
    <i r="1">
      <x v="270"/>
    </i>
    <i r="2">
      <x v="139"/>
    </i>
    <i r="3">
      <x v="398"/>
    </i>
    <i>
      <x v="283"/>
    </i>
    <i r="1">
      <x v="221"/>
    </i>
    <i r="2">
      <x v="375"/>
    </i>
    <i r="3">
      <x v="374"/>
    </i>
    <i>
      <x v="284"/>
    </i>
    <i r="1">
      <x v="255"/>
    </i>
    <i r="2">
      <x v="429"/>
    </i>
    <i r="3">
      <x v="165"/>
    </i>
    <i>
      <x v="285"/>
    </i>
    <i r="1">
      <x v="272"/>
    </i>
    <i r="2">
      <x v="140"/>
    </i>
    <i r="3">
      <x v="399"/>
    </i>
    <i>
      <x v="286"/>
    </i>
    <i r="1">
      <x v="199"/>
    </i>
    <i r="2">
      <x v="401"/>
    </i>
    <i r="3">
      <x v="400"/>
    </i>
    <i r="1">
      <x v="273"/>
    </i>
    <i r="2">
      <x v="141"/>
    </i>
    <i r="3">
      <x v="400"/>
    </i>
    <i>
      <x v="287"/>
    </i>
    <i r="1">
      <x v="323"/>
    </i>
    <i r="2">
      <x v="210"/>
    </i>
    <i r="3">
      <x v="207"/>
    </i>
    <i>
      <x v="288"/>
    </i>
    <i r="1">
      <x v="256"/>
    </i>
    <i r="2">
      <x v="170"/>
    </i>
    <i r="3">
      <x v="428"/>
    </i>
    <i r="2">
      <x v="432"/>
    </i>
    <i r="3">
      <x v="168"/>
    </i>
    <i>
      <x v="289"/>
    </i>
    <i r="1">
      <x v="276"/>
    </i>
    <i r="2">
      <x v="143"/>
    </i>
    <i r="3">
      <x v="402"/>
    </i>
    <i>
      <x v="290"/>
    </i>
    <i r="1">
      <x v="226"/>
    </i>
    <i r="2">
      <x v="470"/>
    </i>
    <i r="3">
      <x v="208"/>
    </i>
    <i>
      <x v="291"/>
    </i>
    <i r="1">
      <x v="329"/>
    </i>
    <i r="2">
      <x v="211"/>
    </i>
    <i r="3">
      <x v="209"/>
    </i>
    <i>
      <x v="292"/>
    </i>
    <i r="1">
      <x v="299"/>
    </i>
    <i r="2">
      <x v="263"/>
    </i>
    <i r="3">
      <x v="259"/>
    </i>
    <i>
      <x v="293"/>
    </i>
    <i r="1">
      <x v="230"/>
    </i>
    <i r="2">
      <x v="212"/>
    </i>
    <i r="3">
      <x v="468"/>
    </i>
    <i>
      <x v="294"/>
    </i>
    <i r="1">
      <x v="333"/>
    </i>
    <i r="2">
      <x v="213"/>
    </i>
    <i r="3">
      <x v="211"/>
    </i>
    <i>
      <x v="295"/>
    </i>
    <i r="1">
      <x v="175"/>
    </i>
    <i r="2">
      <x v="435"/>
    </i>
    <i r="3">
      <x v="430"/>
    </i>
    <i r="1">
      <x v="260"/>
    </i>
    <i r="2">
      <x v="435"/>
    </i>
    <i r="3">
      <x v="171"/>
    </i>
    <i>
      <x v="296"/>
    </i>
    <i r="1">
      <x v="261"/>
    </i>
    <i r="2">
      <x v="173"/>
    </i>
    <i r="3">
      <x v="431"/>
    </i>
    <i r="1">
      <x v="282"/>
    </i>
    <i r="2">
      <x v="404"/>
    </i>
    <i r="3">
      <x v="145"/>
    </i>
    <i r="1">
      <x v="354"/>
    </i>
    <i r="2">
      <x v="173"/>
    </i>
    <i r="3">
      <x v="172"/>
    </i>
    <i>
      <x v="297"/>
    </i>
    <i r="1">
      <x v="207"/>
    </i>
    <i r="2">
      <x v="406"/>
    </i>
    <i r="3">
      <x v="406"/>
    </i>
    <i>
      <x v="298"/>
    </i>
    <i r="1">
      <x v="397"/>
    </i>
    <i r="2">
      <x v="126"/>
    </i>
    <i r="3">
      <x v="127"/>
    </i>
    <i>
      <x v="299"/>
    </i>
    <i r="1">
      <x v="263"/>
    </i>
    <i r="2">
      <x v="174"/>
    </i>
    <i r="3">
      <x v="433"/>
    </i>
    <i r="1">
      <x v="337"/>
    </i>
    <i r="2">
      <x v="216"/>
    </i>
    <i r="3">
      <x v="214"/>
    </i>
    <i r="1">
      <x v="358"/>
    </i>
    <i r="2">
      <x v="174"/>
    </i>
    <i r="3">
      <x v="174"/>
    </i>
    <i>
      <x v="300"/>
    </i>
    <i r="1">
      <x v="239"/>
    </i>
    <i r="2">
      <x v="477"/>
    </i>
    <i r="3">
      <x v="638"/>
    </i>
    <i>
      <x v="301"/>
    </i>
    <i r="1">
      <x v="241"/>
    </i>
    <i r="2">
      <x v="218"/>
    </i>
    <i r="3">
      <x v="472"/>
    </i>
    <i r="1">
      <x v="312"/>
    </i>
    <i r="2">
      <x v="383"/>
    </i>
    <i r="3">
      <x v="129"/>
    </i>
    <i r="1">
      <x v="457"/>
    </i>
    <i r="2">
      <x/>
    </i>
    <i r="3">
      <x v="216"/>
    </i>
    <i>
      <x v="302"/>
    </i>
    <i r="1">
      <x v="339"/>
    </i>
    <i r="2">
      <x v="219"/>
    </i>
    <i r="3">
      <x v="217"/>
    </i>
    <i>
      <x v="303"/>
    </i>
    <i r="1">
      <x v="362"/>
    </i>
    <i r="2">
      <x v="175"/>
    </i>
    <i r="3">
      <x v="175"/>
    </i>
    <i>
      <x v="304"/>
    </i>
    <i r="1">
      <x v="444"/>
    </i>
    <i r="2">
      <x v="274"/>
    </i>
    <i r="3">
      <x/>
    </i>
    <i>
      <x v="305"/>
    </i>
    <i r="1">
      <x v="211"/>
    </i>
    <i r="2">
      <x v="408"/>
    </i>
    <i r="3">
      <x v="409"/>
    </i>
    <i r="1">
      <x v="291"/>
    </i>
    <i r="2">
      <x v="150"/>
    </i>
    <i r="3">
      <x v="409"/>
    </i>
    <i r="1">
      <x v="340"/>
    </i>
    <i r="2">
      <x v="220"/>
    </i>
    <i r="3">
      <x v="218"/>
    </i>
    <i>
      <x v="306"/>
    </i>
    <i r="1">
      <x v="364"/>
    </i>
    <i r="2">
      <x v="176"/>
    </i>
    <i r="3">
      <x v="176"/>
    </i>
    <i>
      <x v="307"/>
    </i>
    <i r="1">
      <x v="269"/>
    </i>
    <i r="2">
      <x v="440"/>
    </i>
    <i r="3">
      <x v="177"/>
    </i>
    <i r="1">
      <x v="318"/>
    </i>
    <i r="2">
      <x v="276"/>
    </i>
    <i r="3">
      <x v="271"/>
    </i>
    <i>
      <x v="308"/>
    </i>
    <i r="1">
      <x v="345"/>
    </i>
    <i r="2">
      <x v="222"/>
    </i>
    <i r="3">
      <x v="219"/>
    </i>
    <i>
      <x v="309"/>
    </i>
    <i r="1">
      <x v="295"/>
    </i>
    <i r="2">
      <x v="151"/>
    </i>
    <i r="3">
      <x v="410"/>
    </i>
    <i r="2">
      <x v="409"/>
    </i>
    <i r="3">
      <x v="149"/>
    </i>
    <i r="1">
      <x v="390"/>
    </i>
    <i r="2">
      <x v="151"/>
    </i>
    <i r="3">
      <x v="149"/>
    </i>
    <i>
      <x v="310"/>
    </i>
    <i r="1">
      <x v="245"/>
    </i>
    <i r="2">
      <x v="223"/>
    </i>
    <i r="3">
      <x v="477"/>
    </i>
    <i>
      <x v="311"/>
    </i>
    <i r="1">
      <x v="370"/>
    </i>
    <i r="2">
      <x v="178"/>
    </i>
    <i r="3">
      <x v="179"/>
    </i>
    <i>
      <x v="312"/>
    </i>
    <i r="1">
      <x v="246"/>
    </i>
    <i r="2">
      <x v="224"/>
    </i>
    <i r="3">
      <x v="478"/>
    </i>
    <i>
      <x v="313"/>
    </i>
    <i r="1">
      <x v="271"/>
    </i>
    <i r="2">
      <x v="441"/>
    </i>
    <i r="3">
      <x v="180"/>
    </i>
    <i>
      <x v="314"/>
    </i>
    <i r="1">
      <x v="350"/>
    </i>
    <i r="2">
      <x v="226"/>
    </i>
    <i r="3">
      <x v="222"/>
    </i>
    <i>
      <x v="315"/>
    </i>
    <i r="1">
      <x v="325"/>
    </i>
    <i r="2">
      <x v="389"/>
    </i>
    <i r="3">
      <x v="131"/>
    </i>
    <i>
      <x v="316"/>
    </i>
    <i r="1">
      <x v="326"/>
    </i>
    <i r="2">
      <x v="283"/>
    </i>
    <i r="3">
      <x v="276"/>
    </i>
    <i>
      <x v="317"/>
    </i>
    <i r="1">
      <x v="275"/>
    </i>
    <i r="2">
      <x v="443"/>
    </i>
    <i r="3">
      <x v="181"/>
    </i>
    <i>
      <x v="318"/>
    </i>
    <i r="1">
      <x v="250"/>
    </i>
    <i r="2">
      <x v="390"/>
    </i>
    <i r="3">
      <x v="387"/>
    </i>
    <i r="1">
      <x v="328"/>
    </i>
    <i r="2">
      <x v="284"/>
    </i>
    <i r="3">
      <x v="277"/>
    </i>
    <i>
      <x v="319"/>
    </i>
    <i r="1">
      <x v="277"/>
    </i>
    <i r="2">
      <x v="181"/>
    </i>
    <i r="3">
      <x v="442"/>
    </i>
    <i>
      <x v="320"/>
    </i>
    <i r="1">
      <x v="303"/>
    </i>
    <i r="2">
      <x v="154"/>
    </i>
    <i r="3">
      <x v="414"/>
    </i>
    <i r="1">
      <x v="402"/>
    </i>
    <i r="2">
      <x/>
    </i>
    <i r="3">
      <x v="414"/>
    </i>
    <i>
      <x v="321"/>
    </i>
    <i r="1">
      <x v="330"/>
    </i>
    <i r="2">
      <x v="391"/>
    </i>
    <i r="3">
      <x v="132"/>
    </i>
    <i>
      <x v="322"/>
    </i>
    <i r="1">
      <x v="278"/>
    </i>
    <i r="2">
      <x v="445"/>
    </i>
    <i r="3">
      <x v="183"/>
    </i>
    <i r="1">
      <x v="380"/>
    </i>
    <i r="2">
      <x v="182"/>
    </i>
    <i r="3">
      <x v="183"/>
    </i>
    <i>
      <x v="323"/>
    </i>
    <i r="1">
      <x v="254"/>
    </i>
    <i r="2">
      <x v="484"/>
    </i>
    <i r="3">
      <x v="225"/>
    </i>
    <i>
      <x v="324"/>
    </i>
    <i r="1">
      <x v="223"/>
    </i>
    <i r="2">
      <x v="414"/>
    </i>
    <i r="3">
      <x v="416"/>
    </i>
    <i>
      <x v="325"/>
    </i>
    <i r="1">
      <x v="361"/>
    </i>
    <i r="2">
      <x v="232"/>
    </i>
    <i r="3">
      <x v="228"/>
    </i>
    <i>
      <x v="326"/>
    </i>
    <i r="1">
      <x v="311"/>
    </i>
    <i r="2">
      <x v="158"/>
    </i>
    <i r="3">
      <x v="418"/>
    </i>
    <i>
      <x v="327"/>
    </i>
    <i r="1">
      <x v="390"/>
    </i>
    <i r="2">
      <x v="184"/>
    </i>
    <i r="3">
      <x v="186"/>
    </i>
    <i>
      <x v="328"/>
    </i>
    <i r="1">
      <x v="473"/>
    </i>
    <i r="2">
      <x/>
    </i>
    <i r="3">
      <x v="285"/>
    </i>
    <i>
      <x v="329"/>
    </i>
    <i r="1">
      <x v="229"/>
    </i>
    <i r="2">
      <x v="416"/>
    </i>
    <i r="3">
      <x v="419"/>
    </i>
    <i r="1">
      <x v="314"/>
    </i>
    <i r="2">
      <x v="416"/>
    </i>
    <i r="3">
      <x v="154"/>
    </i>
    <i>
      <x v="330"/>
    </i>
    <i r="1">
      <x v="316"/>
    </i>
    <i r="2">
      <x v="417"/>
    </i>
    <i r="3">
      <x v="155"/>
    </i>
    <i>
      <x v="331"/>
    </i>
    <i r="1">
      <x v="475"/>
    </i>
    <i r="2">
      <x/>
    </i>
    <i r="3">
      <x v="287"/>
    </i>
    <i>
      <x v="332"/>
    </i>
    <i r="1">
      <x v="367"/>
    </i>
    <i r="2">
      <x v="234"/>
    </i>
    <i r="3">
      <x v="230"/>
    </i>
    <i>
      <x v="333"/>
    </i>
    <i r="1">
      <x v="184"/>
    </i>
    <i r="2">
      <x v="394"/>
    </i>
    <i r="3">
      <x v="536"/>
    </i>
    <i r="2">
      <x v="530"/>
    </i>
    <i r="3">
      <x v="390"/>
    </i>
    <i r="1">
      <x v="287"/>
    </i>
    <i r="2">
      <x v="186"/>
    </i>
    <i r="3">
      <x v="448"/>
    </i>
    <i>
      <x v="334"/>
    </i>
    <i r="1">
      <x v="492"/>
    </i>
    <i r="2">
      <x/>
    </i>
    <i r="3">
      <x v="231"/>
    </i>
    <i>
      <x v="335"/>
    </i>
    <i r="1">
      <x v="289"/>
    </i>
    <i r="2">
      <x v="450"/>
    </i>
    <i r="3">
      <x v="188"/>
    </i>
    <i>
      <x v="336"/>
    </i>
    <i r="1">
      <x v="319"/>
    </i>
    <i r="2">
      <x v="419"/>
    </i>
    <i r="3">
      <x v="157"/>
    </i>
    <i r="1">
      <x v="496"/>
    </i>
    <i r="2">
      <x v="237"/>
    </i>
    <i r="3">
      <x/>
    </i>
    <i>
      <x v="337"/>
    </i>
    <i r="1">
      <x v="290"/>
    </i>
    <i r="2">
      <x v="451"/>
    </i>
    <i r="3">
      <x v="189"/>
    </i>
    <i>
      <x v="338"/>
    </i>
    <i r="1">
      <x v="292"/>
    </i>
    <i r="2">
      <x v="189"/>
    </i>
    <i r="3">
      <x v="450"/>
    </i>
    <i>
      <x v="339"/>
    </i>
    <i r="1">
      <x v="321"/>
    </i>
    <i r="2">
      <x v="421"/>
    </i>
    <i r="3">
      <x v="159"/>
    </i>
    <i>
      <x v="340"/>
    </i>
    <i r="1">
      <x v="346"/>
    </i>
    <i r="2">
      <x v="298"/>
    </i>
    <i r="3">
      <x v="293"/>
    </i>
    <i>
      <x v="341"/>
    </i>
    <i r="1">
      <x v="294"/>
    </i>
    <i r="2">
      <x v="452"/>
    </i>
    <i r="3">
      <x v="190"/>
    </i>
    <i>
      <x v="342"/>
    </i>
    <i r="1">
      <x v="204"/>
    </i>
    <i r="2">
      <x v="453"/>
    </i>
    <i r="3">
      <x v="451"/>
    </i>
    <i>
      <x v="343"/>
    </i>
    <i r="1">
      <x v="408"/>
    </i>
    <i r="2">
      <x v="192"/>
    </i>
    <i r="3">
      <x v="191"/>
    </i>
    <i>
      <x v="344"/>
    </i>
    <i r="1">
      <x v="350"/>
    </i>
    <i r="2">
      <x/>
    </i>
    <i r="3">
      <x v="541"/>
    </i>
    <i r="1">
      <x v="410"/>
    </i>
    <i r="2">
      <x v="193"/>
    </i>
    <i r="3">
      <x v="192"/>
    </i>
    <i>
      <x v="345"/>
    </i>
    <i r="1">
      <x v="266"/>
    </i>
    <i r="2">
      <x v="495"/>
    </i>
    <i r="3">
      <x v="236"/>
    </i>
    <i>
      <x v="346"/>
    </i>
    <i r="1">
      <x v="267"/>
    </i>
    <i r="2">
      <x v="496"/>
    </i>
    <i r="3">
      <x v="237"/>
    </i>
    <i r="1">
      <x v="352"/>
    </i>
    <i r="2">
      <x v="398"/>
    </i>
    <i r="3">
      <x v="138"/>
    </i>
    <i r="1">
      <x v="384"/>
    </i>
    <i r="2">
      <x v="242"/>
    </i>
    <i r="3">
      <x v="237"/>
    </i>
    <i>
      <x v="347"/>
    </i>
    <i r="1">
      <x v="301"/>
    </i>
    <i r="2">
      <x v="456"/>
    </i>
    <i r="3">
      <x v="194"/>
    </i>
    <i>
      <x v="348"/>
    </i>
    <i r="1">
      <x v="334"/>
    </i>
    <i r="2">
      <x v="167"/>
    </i>
    <i r="3">
      <x v="425"/>
    </i>
    <i r="1">
      <x v="354"/>
    </i>
    <i r="2">
      <x v="302"/>
    </i>
    <i r="3">
      <x v="298"/>
    </i>
    <i>
      <x v="349"/>
    </i>
    <i r="1">
      <x v="388"/>
    </i>
    <i r="2">
      <x v="244"/>
    </i>
    <i r="3">
      <x v="238"/>
    </i>
    <i>
      <x v="350"/>
    </i>
    <i r="1">
      <x v="208"/>
    </i>
    <i r="2">
      <x v="457"/>
    </i>
    <i r="3">
      <x v="454"/>
    </i>
    <i>
      <x v="351"/>
    </i>
    <i r="1">
      <x v="389"/>
    </i>
    <i r="2">
      <x v="245"/>
    </i>
    <i r="3">
      <x v="239"/>
    </i>
    <i r="1">
      <x v="513"/>
    </i>
    <i r="2">
      <x v="245"/>
    </i>
    <i r="3">
      <x/>
    </i>
    <i>
      <x v="352"/>
    </i>
    <i r="1">
      <x v="356"/>
    </i>
    <i r="2">
      <x v="400"/>
    </i>
    <i r="3">
      <x v="141"/>
    </i>
    <i>
      <x v="353"/>
    </i>
    <i r="1">
      <x v="305"/>
    </i>
    <i r="2">
      <x v="197"/>
    </i>
    <i r="3">
      <x v="456"/>
    </i>
    <i>
      <x v="354"/>
    </i>
    <i r="1">
      <x v="394"/>
    </i>
    <i r="2">
      <x v="247"/>
    </i>
    <i r="3">
      <x v="241"/>
    </i>
    <i>
      <x v="355"/>
    </i>
    <i r="1">
      <x v="421"/>
    </i>
    <i r="2">
      <x v="462"/>
    </i>
    <i r="3">
      <x/>
    </i>
    <i>
      <x v="356"/>
    </i>
    <i r="1">
      <x v="400"/>
    </i>
    <i r="2">
      <x v="249"/>
    </i>
    <i r="3">
      <x v="245"/>
    </i>
    <i>
      <x v="357"/>
    </i>
    <i r="1">
      <x v="422"/>
    </i>
    <i r="2">
      <x v="202"/>
    </i>
    <i r="3">
      <x v="199"/>
    </i>
    <i>
      <x v="358"/>
    </i>
    <i r="1">
      <x v="365"/>
    </i>
    <i r="2">
      <x v="144"/>
    </i>
    <i r="3">
      <x v="403"/>
    </i>
    <i>
      <x v="359"/>
    </i>
    <i r="1">
      <x v="315"/>
    </i>
    <i r="2">
      <x v="203"/>
    </i>
    <i r="3">
      <x v="461"/>
    </i>
    <i r="1">
      <x v="341"/>
    </i>
    <i r="2">
      <x v="430"/>
    </i>
    <i r="3">
      <x v="166"/>
    </i>
    <i>
      <x v="360"/>
    </i>
    <i r="1">
      <x v="368"/>
    </i>
    <i r="2">
      <x v="403"/>
    </i>
    <i r="3">
      <x v="143"/>
    </i>
    <i>
      <x v="361"/>
    </i>
    <i r="1">
      <x v="344"/>
    </i>
    <i r="2">
      <x v="431"/>
    </i>
    <i r="3">
      <x v="167"/>
    </i>
    <i>
      <x v="362"/>
    </i>
    <i r="1">
      <x v="279"/>
    </i>
    <i r="2">
      <x v="251"/>
    </i>
    <i r="3">
      <x v="502"/>
    </i>
    <i r="1">
      <x v="406"/>
    </i>
    <i r="2">
      <x v="251"/>
    </i>
    <i r="3">
      <x v="247"/>
    </i>
    <i>
      <x v="363"/>
    </i>
    <i r="1">
      <x v="428"/>
    </i>
    <i r="2">
      <x v="206"/>
    </i>
    <i r="3">
      <x v="203"/>
    </i>
    <i>
      <x v="364"/>
    </i>
    <i r="1">
      <x v="282"/>
    </i>
    <i r="2">
      <x v="404"/>
    </i>
    <i r="3">
      <x v="405"/>
    </i>
    <i>
      <x v="365"/>
    </i>
    <i r="1">
      <x v="348"/>
    </i>
    <i r="2">
      <x v="433"/>
    </i>
    <i r="3">
      <x v="169"/>
    </i>
    <i>
      <x v="366"/>
    </i>
    <i r="1">
      <x v="284"/>
    </i>
    <i r="2">
      <x v="506"/>
    </i>
    <i r="3">
      <x v="251"/>
    </i>
    <i>
      <x v="367"/>
    </i>
    <i r="1">
      <x v="320"/>
    </i>
    <i r="2">
      <x v="208"/>
    </i>
    <i r="3">
      <x v="464"/>
    </i>
    <i r="1">
      <x v="430"/>
    </i>
    <i r="2">
      <x v="208"/>
    </i>
    <i r="3">
      <x v="205"/>
    </i>
    <i>
      <x v="368"/>
    </i>
    <i r="1">
      <x v="206"/>
    </i>
    <i r="2">
      <x v="405"/>
    </i>
    <i r="3">
      <x v="556"/>
    </i>
    <i>
      <x v="369"/>
    </i>
    <i r="1">
      <x v="351"/>
    </i>
    <i r="2">
      <x v="434"/>
    </i>
    <i r="3">
      <x v="170"/>
    </i>
    <i r="1">
      <x v="456"/>
    </i>
    <i r="2">
      <x v="434"/>
    </i>
    <i r="3">
      <x/>
    </i>
    <i>
      <x v="370"/>
    </i>
    <i r="1">
      <x v="224"/>
    </i>
    <i r="2">
      <x v="210"/>
    </i>
    <i r="3">
      <x v="622"/>
    </i>
    <i r="1">
      <x v="435"/>
    </i>
    <i r="2">
      <x v="210"/>
    </i>
    <i r="3">
      <x v="207"/>
    </i>
    <i>
      <x v="371"/>
    </i>
    <i r="1">
      <x v="353"/>
    </i>
    <i r="2">
      <x v="172"/>
    </i>
    <i r="3">
      <x v="430"/>
    </i>
    <i>
      <x v="372"/>
    </i>
    <i r="1">
      <x v="416"/>
    </i>
    <i r="2">
      <x v="258"/>
    </i>
    <i r="3">
      <x v="255"/>
    </i>
    <i>
      <x v="373"/>
    </i>
    <i r="1">
      <x v="383"/>
    </i>
    <i r="2">
      <x v="316"/>
    </i>
    <i r="3">
      <x v="315"/>
    </i>
    <i>
      <x v="374"/>
    </i>
    <i r="1">
      <x v="440"/>
    </i>
    <i r="2">
      <x v="211"/>
    </i>
    <i r="3">
      <x v="209"/>
    </i>
    <i>
      <x v="375"/>
    </i>
    <i r="1">
      <x v="262"/>
    </i>
    <i r="2">
      <x v="436"/>
    </i>
    <i r="3">
      <x v="432"/>
    </i>
    <i r="1">
      <x v="331"/>
    </i>
    <i r="2">
      <x v="471"/>
    </i>
    <i r="3">
      <x v="210"/>
    </i>
    <i>
      <x v="376"/>
    </i>
    <i r="1">
      <x v="358"/>
    </i>
    <i r="2">
      <x v="174"/>
    </i>
    <i r="3">
      <x v="433"/>
    </i>
    <i>
      <x v="377"/>
    </i>
    <i r="1">
      <x v="333"/>
    </i>
    <i r="2">
      <x v="213"/>
    </i>
    <i r="3">
      <x v="469"/>
    </i>
    <i r="1">
      <x v="445"/>
    </i>
    <i r="2">
      <x/>
    </i>
    <i r="3">
      <x v="469"/>
    </i>
    <i r="2">
      <x v="213"/>
    </i>
    <i r="3">
      <x v="211"/>
    </i>
    <i r="1">
      <x v="543"/>
    </i>
    <i r="2">
      <x v="260"/>
    </i>
    <i r="3">
      <x/>
    </i>
    <i>
      <x v="378"/>
    </i>
    <i r="1">
      <x v="295"/>
    </i>
    <i r="2">
      <x v="409"/>
    </i>
    <i r="3">
      <x v="410"/>
    </i>
    <i>
      <x v="379"/>
    </i>
    <i r="1">
      <x v="335"/>
    </i>
    <i r="2">
      <x v="215"/>
    </i>
    <i r="3">
      <x v="470"/>
    </i>
    <i>
      <x v="380"/>
    </i>
    <i r="1">
      <x v="268"/>
    </i>
    <i r="2">
      <x v="439"/>
    </i>
    <i r="3">
      <x v="436"/>
    </i>
    <i>
      <x v="381"/>
    </i>
    <i r="1">
      <x v="366"/>
    </i>
    <i r="2">
      <x v="440"/>
    </i>
    <i r="3">
      <x v="177"/>
    </i>
    <i>
      <x v="382"/>
    </i>
    <i r="1">
      <x v="452"/>
    </i>
    <i r="2">
      <x v="216"/>
    </i>
    <i r="3">
      <x v="214"/>
    </i>
    <i>
      <x v="383"/>
    </i>
    <i r="1">
      <x v="300"/>
    </i>
    <i r="2">
      <x v="411"/>
    </i>
    <i r="3">
      <x v="413"/>
    </i>
    <i r="1">
      <x v="426"/>
    </i>
    <i r="2">
      <x v="264"/>
    </i>
    <i r="3">
      <x v="260"/>
    </i>
    <i>
      <x v="384"/>
    </i>
    <i r="1">
      <x v="369"/>
    </i>
    <i r="2">
      <x v="177"/>
    </i>
    <i r="3">
      <x v="437"/>
    </i>
    <i r="1">
      <x v="479"/>
    </i>
    <i r="2">
      <x v="177"/>
    </i>
    <i r="3">
      <x v="178"/>
    </i>
    <i>
      <x v="385"/>
    </i>
    <i r="1">
      <x v="454"/>
    </i>
    <i r="2">
      <x v="217"/>
    </i>
    <i r="3">
      <x v="215"/>
    </i>
    <i>
      <x v="386"/>
    </i>
    <i r="1">
      <x v="427"/>
    </i>
    <i r="2">
      <x v="265"/>
    </i>
    <i r="3">
      <x v="261"/>
    </i>
    <i>
      <x v="387"/>
    </i>
    <i r="1">
      <x v="457"/>
    </i>
    <i r="2">
      <x v="478"/>
    </i>
    <i r="3">
      <x/>
    </i>
    <i>
      <x v="388"/>
    </i>
    <i r="1">
      <x v="339"/>
    </i>
    <i r="2">
      <x v="219"/>
    </i>
    <i r="3">
      <x v="473"/>
    </i>
    <i>
      <x v="389"/>
    </i>
    <i r="1">
      <x v="304"/>
    </i>
    <i r="2">
      <x v="267"/>
    </i>
    <i r="3">
      <x v="516"/>
    </i>
    <i r="2">
      <x v="516"/>
    </i>
    <i r="3">
      <x v="264"/>
    </i>
    <i r="1">
      <x v="340"/>
    </i>
    <i r="2">
      <x v="220"/>
    </i>
    <i r="3">
      <x v="474"/>
    </i>
    <i r="2">
      <x v="479"/>
    </i>
    <i r="3">
      <x v="218"/>
    </i>
    <i r="1">
      <x v="431"/>
    </i>
    <i r="2">
      <x v="267"/>
    </i>
    <i r="3">
      <x v="264"/>
    </i>
    <i>
      <x v="390"/>
    </i>
    <i r="1">
      <x v="433"/>
    </i>
    <i r="2">
      <x v="268"/>
    </i>
    <i r="3">
      <x v="265"/>
    </i>
    <i>
      <x v="391"/>
    </i>
    <i r="1">
      <x v="342"/>
    </i>
    <i r="2">
      <x v="221"/>
    </i>
    <i r="3">
      <x v="475"/>
    </i>
    <i>
      <x v="392"/>
    </i>
    <i r="1">
      <x v="306"/>
    </i>
    <i r="2">
      <x v="414"/>
    </i>
    <i r="3">
      <x v="416"/>
    </i>
    <i>
      <x v="393"/>
    </i>
    <i r="1">
      <x v="338"/>
    </i>
    <i r="2">
      <x v="393"/>
    </i>
    <i r="3">
      <x v="389"/>
    </i>
    <i r="1">
      <x v="438"/>
    </i>
    <i r="2">
      <x v="270"/>
    </i>
    <i r="3">
      <x v="267"/>
    </i>
    <i>
      <x v="394"/>
    </i>
    <i r="1">
      <x v="245"/>
    </i>
    <i r="2">
      <x v="481"/>
    </i>
    <i r="3">
      <x v="477"/>
    </i>
    <i>
      <x v="395"/>
    </i>
    <i r="1">
      <x v="277"/>
    </i>
    <i r="2">
      <x v="444"/>
    </i>
    <i r="3">
      <x v="442"/>
    </i>
    <i>
      <x v="396"/>
    </i>
    <i r="1">
      <x v="468"/>
    </i>
    <i r="2">
      <x v="224"/>
    </i>
    <i r="3">
      <x v="221"/>
    </i>
    <i>
      <x v="397"/>
    </i>
    <i r="1">
      <x v="349"/>
    </i>
    <i r="2">
      <x v="225"/>
    </i>
    <i r="3">
      <x v="479"/>
    </i>
    <i>
      <x v="398"/>
    </i>
    <i r="1">
      <x v="441"/>
    </i>
    <i r="2">
      <x v="272"/>
    </i>
    <i r="3">
      <x v="269"/>
    </i>
    <i>
      <x v="399"/>
    </i>
    <i r="1">
      <x v="413"/>
    </i>
    <i r="2">
      <x v="416"/>
    </i>
    <i r="3">
      <x v="154"/>
    </i>
    <i>
      <x v="400"/>
    </i>
    <i r="1">
      <x v="281"/>
    </i>
    <i r="2">
      <x v="447"/>
    </i>
    <i r="3">
      <x v="445"/>
    </i>
    <i r="1">
      <x v="387"/>
    </i>
    <i r="2">
      <x v="447"/>
    </i>
    <i r="3">
      <x v="185"/>
    </i>
    <i>
      <x v="401"/>
    </i>
    <i r="1">
      <x v="343"/>
    </i>
    <i r="2">
      <x v="395"/>
    </i>
    <i r="3">
      <x v="392"/>
    </i>
    <i r="1">
      <x v="434"/>
    </i>
    <i r="2">
      <x v="395"/>
    </i>
    <i r="3">
      <x v="136"/>
    </i>
    <i>
      <x v="402"/>
    </i>
    <i r="1">
      <x v="474"/>
    </i>
    <i r="2">
      <x v="227"/>
    </i>
    <i r="3">
      <x v="223"/>
    </i>
    <i>
      <x v="403"/>
    </i>
    <i r="1">
      <x v="446"/>
    </i>
    <i r="2">
      <x v="275"/>
    </i>
    <i r="3">
      <x v="270"/>
    </i>
    <i>
      <x v="404"/>
    </i>
    <i r="1">
      <x v="346"/>
    </i>
    <i r="2">
      <x v="396"/>
    </i>
    <i r="3">
      <x v="393"/>
    </i>
    <i>
      <x v="405"/>
    </i>
    <i r="1">
      <x v="390"/>
    </i>
    <i r="2">
      <x v="184"/>
    </i>
    <i r="3">
      <x v="446"/>
    </i>
    <i>
      <x v="406"/>
    </i>
    <i r="1">
      <x v="478"/>
    </i>
    <i r="2">
      <x v="228"/>
    </i>
    <i r="3">
      <x v="224"/>
    </i>
    <i>
      <x v="407"/>
    </i>
    <i r="1">
      <x v="319"/>
    </i>
    <i r="2">
      <x v="568"/>
    </i>
    <i r="3">
      <x v="157"/>
    </i>
    <i r="1">
      <x v="448"/>
    </i>
    <i r="2">
      <x v="278"/>
    </i>
    <i r="3">
      <x v="272"/>
    </i>
    <i>
      <x v="408"/>
    </i>
    <i r="1">
      <x v="355"/>
    </i>
    <i r="2">
      <x v="229"/>
    </i>
    <i r="3">
      <x v="481"/>
    </i>
    <i r="1">
      <x v="392"/>
    </i>
    <i r="2">
      <x v="185"/>
    </i>
    <i r="3">
      <x v="447"/>
    </i>
    <i>
      <x v="409"/>
    </i>
    <i r="1">
      <x v="449"/>
    </i>
    <i r="2">
      <x v="279"/>
    </i>
    <i r="3">
      <x v="273"/>
    </i>
    <i>
      <x v="410"/>
    </i>
    <i r="1">
      <x v="357"/>
    </i>
    <i r="2">
      <x v="230"/>
    </i>
    <i r="3">
      <x v="482"/>
    </i>
    <i r="2">
      <x v="485"/>
    </i>
    <i r="3">
      <x v="226"/>
    </i>
    <i r="1">
      <x v="419"/>
    </i>
    <i r="2">
      <x v="420"/>
    </i>
    <i r="3">
      <x v="158"/>
    </i>
    <i>
      <x v="411"/>
    </i>
    <i r="1">
      <x v="359"/>
    </i>
    <i r="2">
      <x v="231"/>
    </i>
    <i r="3">
      <x v="483"/>
    </i>
    <i>
      <x v="412"/>
    </i>
    <i r="1">
      <x v="322"/>
    </i>
    <i r="2">
      <x v="281"/>
    </i>
    <i r="3">
      <x v="527"/>
    </i>
    <i r="1">
      <x v="453"/>
    </i>
    <i r="2">
      <x v="281"/>
    </i>
    <i r="3">
      <x v="275"/>
    </i>
    <i>
      <x v="413"/>
    </i>
    <i r="1">
      <x v="324"/>
    </i>
    <i r="2">
      <x v="282"/>
    </i>
    <i r="3">
      <x v="528"/>
    </i>
    <i>
      <x v="414"/>
    </i>
    <i r="1">
      <x v="399"/>
    </i>
    <i r="2">
      <x v="450"/>
    </i>
    <i r="3">
      <x v="188"/>
    </i>
    <i>
      <x v="415"/>
    </i>
    <i r="1">
      <x v="290"/>
    </i>
    <i r="2">
      <x v="451"/>
    </i>
    <i r="3">
      <x v="449"/>
    </i>
    <i r="1">
      <x v="401"/>
    </i>
    <i r="2">
      <x v="451"/>
    </i>
    <i r="3">
      <x v="189"/>
    </i>
    <i>
      <x v="416"/>
    </i>
    <i r="1">
      <x v="363"/>
    </i>
    <i r="2">
      <x v="487"/>
    </i>
    <i r="3">
      <x v="229"/>
    </i>
    <i>
      <x v="417"/>
    </i>
    <i r="1">
      <x v="405"/>
    </i>
    <i r="2">
      <x v="452"/>
    </i>
    <i r="3">
      <x v="190"/>
    </i>
    <i>
      <x v="418"/>
    </i>
    <i r="1">
      <x v="462"/>
    </i>
    <i r="2">
      <x v="286"/>
    </i>
    <i r="3">
      <x v="280"/>
    </i>
    <i>
      <x v="419"/>
    </i>
    <i r="1">
      <x v="332"/>
    </i>
    <i r="2">
      <x v="423"/>
    </i>
    <i r="3">
      <x v="424"/>
    </i>
    <i>
      <x v="420"/>
    </i>
    <i r="1">
      <x v="407"/>
    </i>
    <i r="2">
      <x v="191"/>
    </i>
    <i r="3">
      <x v="451"/>
    </i>
    <i>
      <x v="421"/>
    </i>
    <i r="1">
      <x v="492"/>
    </i>
    <i r="2">
      <x v="235"/>
    </i>
    <i r="3">
      <x v="231"/>
    </i>
    <i>
      <x v="422"/>
    </i>
    <i r="1">
      <x v="334"/>
    </i>
    <i r="2">
      <x v="424"/>
    </i>
    <i r="3">
      <x v="425"/>
    </i>
    <i>
      <x v="423"/>
    </i>
    <i r="1">
      <x v="297"/>
    </i>
    <i r="2">
      <x v="454"/>
    </i>
    <i r="3">
      <x v="452"/>
    </i>
    <i r="1">
      <x v="408"/>
    </i>
    <i r="2">
      <x v="454"/>
    </i>
    <i r="3">
      <x v="191"/>
    </i>
    <i>
      <x v="424"/>
    </i>
    <i r="1">
      <x v="371"/>
    </i>
    <i r="2">
      <x v="236"/>
    </i>
    <i r="3">
      <x v="487"/>
    </i>
    <i r="2">
      <x v="490"/>
    </i>
    <i r="3">
      <x v="232"/>
    </i>
    <i>
      <x v="425"/>
    </i>
    <i r="1">
      <x v="469"/>
    </i>
    <i r="2">
      <x v="288"/>
    </i>
    <i r="3">
      <x v="282"/>
    </i>
    <i>
      <x v="426"/>
    </i>
    <i r="1">
      <x v="373"/>
    </i>
    <i r="2">
      <x v="491"/>
    </i>
    <i r="3">
      <x v="233"/>
    </i>
    <i>
      <x v="427"/>
    </i>
    <i r="1">
      <x v="470"/>
    </i>
    <i r="2">
      <x v="289"/>
    </i>
    <i r="3">
      <x v="283"/>
    </i>
    <i>
      <x v="428"/>
    </i>
    <i r="1">
      <x v="498"/>
    </i>
    <i r="2">
      <x v="238"/>
    </i>
    <i r="3">
      <x v="234"/>
    </i>
    <i>
      <x v="429"/>
    </i>
    <i r="1">
      <x v="471"/>
    </i>
    <i r="2">
      <x v="290"/>
    </i>
    <i r="3">
      <x v="284"/>
    </i>
    <i>
      <x v="430"/>
    </i>
    <i r="1">
      <x v="374"/>
    </i>
    <i r="2">
      <x v="239"/>
    </i>
    <i r="3">
      <x v="489"/>
    </i>
    <i>
      <x v="431"/>
    </i>
    <i r="1">
      <x v="474"/>
    </i>
    <i r="2">
      <x v="291"/>
    </i>
    <i r="3">
      <x v="286"/>
    </i>
    <i>
      <x v="432"/>
    </i>
    <i r="1">
      <x v="525"/>
    </i>
    <i r="2">
      <x v="197"/>
    </i>
    <i r="3">
      <x v="195"/>
    </i>
    <i>
      <x v="433"/>
    </i>
    <i r="1">
      <x v="443"/>
    </i>
    <i r="2">
      <x v="429"/>
    </i>
    <i r="3">
      <x v="165"/>
    </i>
    <i>
      <x v="434"/>
    </i>
    <i r="1">
      <x v="382"/>
    </i>
    <i r="2">
      <x v="241"/>
    </i>
    <i r="3">
      <x v="493"/>
    </i>
    <i>
      <x v="435"/>
    </i>
    <i r="1">
      <x v="526"/>
    </i>
    <i r="2">
      <x v="198"/>
    </i>
    <i r="3">
      <x v="196"/>
    </i>
    <i>
      <x v="436"/>
    </i>
    <i r="1">
      <x v="484"/>
    </i>
    <i r="2">
      <x v="297"/>
    </i>
    <i r="3">
      <x v="291"/>
    </i>
    <i>
      <x v="437"/>
    </i>
    <i r="1">
      <x v="309"/>
    </i>
    <i r="2">
      <x v="461"/>
    </i>
    <i r="3">
      <x v="458"/>
    </i>
    <i r="1">
      <x v="420"/>
    </i>
    <i r="2">
      <x v="461"/>
    </i>
    <i r="3">
      <x v="198"/>
    </i>
    <i>
      <x v="438"/>
    </i>
    <i r="1">
      <x v="346"/>
    </i>
    <i r="2">
      <x v="432"/>
    </i>
    <i r="3">
      <x v="428"/>
    </i>
    <i>
      <x v="439"/>
    </i>
    <i r="1">
      <x v="391"/>
    </i>
    <i r="2">
      <x v="498"/>
    </i>
    <i r="3">
      <x v="240"/>
    </i>
    <i r="1">
      <x v="514"/>
    </i>
    <i r="2">
      <x v="246"/>
    </i>
    <i r="3">
      <x v="240"/>
    </i>
    <i>
      <x v="440"/>
    </i>
    <i r="1">
      <x v="313"/>
    </i>
    <i r="2">
      <x v="463"/>
    </i>
    <i r="3">
      <x v="460"/>
    </i>
    <i>
      <x v="441"/>
    </i>
    <i r="1">
      <x v="450"/>
    </i>
    <i r="2">
      <x v="433"/>
    </i>
    <i r="3">
      <x v="169"/>
    </i>
    <i>
      <x v="442"/>
    </i>
    <i r="1">
      <x v="394"/>
    </i>
    <i r="2">
      <x v="247"/>
    </i>
    <i r="3">
      <x v="498"/>
    </i>
    <i r="2">
      <x v="499"/>
    </i>
    <i r="3">
      <x v="241"/>
    </i>
    <i>
      <x v="443"/>
    </i>
    <i r="1">
      <x v="288"/>
    </i>
    <i r="2">
      <x v="554"/>
    </i>
    <i r="3">
      <x v="408"/>
    </i>
    <i r="1">
      <x v="423"/>
    </i>
    <i r="2">
      <x v="203"/>
    </i>
    <i r="3">
      <x v="461"/>
    </i>
    <i>
      <x v="444"/>
    </i>
    <i r="1">
      <x v="424"/>
    </i>
    <i r="2">
      <x v="464"/>
    </i>
    <i r="3">
      <x v="201"/>
    </i>
    <i>
      <x v="445"/>
    </i>
    <i r="1">
      <x v="396"/>
    </i>
    <i r="2">
      <x v="501"/>
    </i>
    <i r="3">
      <x v="243"/>
    </i>
    <i>
      <x v="446"/>
    </i>
    <i r="1">
      <x v="351"/>
    </i>
    <i r="2">
      <x v="434"/>
    </i>
    <i r="3">
      <x v="429"/>
    </i>
    <i r="1">
      <x v="456"/>
    </i>
    <i r="2">
      <x v="434"/>
    </i>
    <i r="3">
      <x v="170"/>
    </i>
    <i>
      <x v="447"/>
    </i>
    <i r="1">
      <x v="353"/>
    </i>
    <i r="2">
      <x v="435"/>
    </i>
    <i r="3">
      <x v="430"/>
    </i>
    <i r="1">
      <x v="458"/>
    </i>
    <i r="2">
      <x v="172"/>
    </i>
    <i r="3">
      <x v="430"/>
    </i>
    <i>
      <x v="448"/>
    </i>
    <i r="1">
      <x v="428"/>
    </i>
    <i r="2">
      <x v="206"/>
    </i>
    <i r="3">
      <x v="463"/>
    </i>
    <i r="2">
      <x v="465"/>
    </i>
    <i r="3">
      <x v="203"/>
    </i>
    <i>
      <x v="449"/>
    </i>
    <i r="1">
      <x v="398"/>
    </i>
    <i r="2">
      <x v="248"/>
    </i>
    <i r="3">
      <x v="500"/>
    </i>
    <i r="1">
      <x v="519"/>
    </i>
    <i r="2">
      <x v="248"/>
    </i>
    <i r="3">
      <x v="244"/>
    </i>
    <i>
      <x v="450"/>
    </i>
    <i r="1">
      <x v="521"/>
    </i>
    <i r="2">
      <x v="249"/>
    </i>
    <i r="3">
      <x v="245"/>
    </i>
    <i>
      <x v="451"/>
    </i>
    <i r="1">
      <x v="430"/>
    </i>
    <i r="2">
      <x v="466"/>
    </i>
    <i r="3">
      <x v="205"/>
    </i>
    <i>
      <x v="452"/>
    </i>
    <i r="1">
      <x v="393"/>
    </i>
    <i r="2">
      <x v="410"/>
    </i>
    <i r="3">
      <x v="411"/>
    </i>
    <i>
      <x v="453"/>
    </i>
    <i r="1">
      <x v="432"/>
    </i>
    <i r="2">
      <x v="467"/>
    </i>
    <i r="3">
      <x v="206"/>
    </i>
    <i r="1">
      <x v="544"/>
    </i>
    <i r="2">
      <x v="209"/>
    </i>
    <i r="3">
      <x v="206"/>
    </i>
    <i>
      <x v="454"/>
    </i>
    <i r="1">
      <x v="403"/>
    </i>
    <i r="2">
      <x v="502"/>
    </i>
    <i r="3">
      <x v="246"/>
    </i>
    <i r="1">
      <x v="464"/>
    </i>
    <i r="2">
      <x v="436"/>
    </i>
    <i r="3">
      <x v="173"/>
    </i>
    <i>
      <x v="455"/>
    </i>
    <i r="1">
      <x v="238"/>
    </i>
    <i r="2">
      <x v="620"/>
    </i>
    <i r="3">
      <x v="302"/>
    </i>
    <i>
      <x v="456"/>
    </i>
    <i r="1">
      <x v="527"/>
    </i>
    <i r="2">
      <x v="252"/>
    </i>
    <i r="3">
      <x v="248"/>
    </i>
    <i>
      <x v="457"/>
    </i>
    <i r="1">
      <x v="360"/>
    </i>
    <i r="2">
      <x v="437"/>
    </i>
    <i r="3">
      <x v="434"/>
    </i>
    <i>
      <x v="458"/>
    </i>
    <i r="1">
      <x v="505"/>
    </i>
    <i r="2">
      <x v="305"/>
    </i>
    <i r="3">
      <x v="304"/>
    </i>
    <i r="1">
      <x v="528"/>
    </i>
    <i r="2">
      <x v="253"/>
    </i>
    <i r="3">
      <x v="249"/>
    </i>
    <i>
      <x v="459"/>
    </i>
    <i r="1">
      <x v="439"/>
    </i>
    <i r="2">
      <x v="470"/>
    </i>
    <i r="3">
      <x v="208"/>
    </i>
    <i>
      <x v="460"/>
    </i>
    <i r="1">
      <x v="410"/>
    </i>
    <i r="2">
      <x v="254"/>
    </i>
    <i r="3">
      <x v="505"/>
    </i>
    <i>
      <x v="461"/>
    </i>
    <i r="1">
      <x v="362"/>
    </i>
    <i r="2">
      <x v="438"/>
    </i>
    <i r="3">
      <x v="435"/>
    </i>
    <i r="1">
      <x v="507"/>
    </i>
    <i r="2">
      <x v="307"/>
    </i>
    <i r="3">
      <x v="306"/>
    </i>
    <i>
      <x v="462"/>
    </i>
    <i r="1">
      <x v="411"/>
    </i>
    <i r="2">
      <x v="255"/>
    </i>
    <i r="3">
      <x v="506"/>
    </i>
    <i r="1">
      <x v="531"/>
    </i>
    <i r="2">
      <x v="255"/>
    </i>
    <i r="3">
      <x v="251"/>
    </i>
    <i>
      <x v="463"/>
    </i>
    <i r="1">
      <x v="286"/>
    </i>
    <i r="2">
      <x v="613"/>
    </i>
    <i r="3">
      <x v="252"/>
    </i>
    <i r="1">
      <x v="364"/>
    </i>
    <i r="2">
      <x v="439"/>
    </i>
    <i r="3">
      <x v="436"/>
    </i>
    <i>
      <x v="464"/>
    </i>
    <i r="1">
      <x v="332"/>
    </i>
    <i r="2">
      <x v="472"/>
    </i>
    <i r="3">
      <x v="468"/>
    </i>
    <i>
      <x v="465"/>
    </i>
    <i r="1">
      <x v="510"/>
    </i>
    <i r="2">
      <x v="546"/>
    </i>
    <i r="3">
      <x/>
    </i>
    <i>
      <x v="466"/>
    </i>
    <i r="1">
      <x v="534"/>
    </i>
    <i r="2">
      <x v="256"/>
    </i>
    <i r="3">
      <x v="253"/>
    </i>
    <i>
      <x v="467"/>
    </i>
    <i r="1">
      <x v="476"/>
    </i>
    <i r="2">
      <x v="440"/>
    </i>
    <i r="3">
      <x v="177"/>
    </i>
    <i>
      <x v="468"/>
    </i>
    <i r="1">
      <x v="404"/>
    </i>
    <i r="2">
      <x v="413"/>
    </i>
    <i r="3">
      <x v="415"/>
    </i>
    <i r="1">
      <x v="445"/>
    </i>
    <i r="2">
      <x v="473"/>
    </i>
    <i r="3">
      <x v="211"/>
    </i>
    <i>
      <x v="469"/>
    </i>
    <i r="1">
      <x v="536"/>
    </i>
    <i r="2">
      <x v="257"/>
    </i>
    <i r="3">
      <x v="254"/>
    </i>
    <i>
      <x v="470"/>
    </i>
    <i r="1">
      <x v="447"/>
    </i>
    <i r="2">
      <x v="474"/>
    </i>
    <i r="3">
      <x v="212"/>
    </i>
    <i>
      <x v="471"/>
    </i>
    <i r="1">
      <x v="623"/>
    </i>
    <i r="2">
      <x/>
    </i>
    <i r="3">
      <x v="309"/>
    </i>
    <i>
      <x v="472"/>
    </i>
    <i r="1">
      <x v="335"/>
    </i>
    <i r="2">
      <x v="475"/>
    </i>
    <i r="3">
      <x v="470"/>
    </i>
    <i>
      <x v="473"/>
    </i>
    <i r="1">
      <x v="417"/>
    </i>
    <i r="2">
      <x v="259"/>
    </i>
    <i r="3">
      <x v="507"/>
    </i>
    <i r="2">
      <x v="508"/>
    </i>
    <i r="3">
      <x v="256"/>
    </i>
    <i r="1">
      <x v="485"/>
    </i>
    <i r="2">
      <x v="179"/>
    </i>
    <i r="3">
      <x v="439"/>
    </i>
    <i>
      <x v="474"/>
    </i>
    <i r="1">
      <x v="517"/>
    </i>
    <i r="2">
      <x v="312"/>
    </i>
    <i r="3">
      <x v="311"/>
    </i>
    <i>
      <x v="475"/>
    </i>
    <i r="1">
      <x v="293"/>
    </i>
    <i r="2">
      <x v="509"/>
    </i>
    <i r="3">
      <x v="508"/>
    </i>
    <i>
      <x v="476"/>
    </i>
    <i r="1">
      <x v="375"/>
    </i>
    <i r="2">
      <x v="442"/>
    </i>
    <i r="3">
      <x v="440"/>
    </i>
    <i>
      <x v="477"/>
    </i>
    <i r="1">
      <x v="377"/>
    </i>
    <i r="2">
      <x v="443"/>
    </i>
    <i r="3">
      <x v="441"/>
    </i>
    <i>
      <x v="478"/>
    </i>
    <i r="1">
      <x v="378"/>
    </i>
    <i r="2">
      <x v="551"/>
    </i>
    <i r="3">
      <x v="312"/>
    </i>
    <i>
      <x v="479"/>
    </i>
    <i r="1">
      <x v="545"/>
    </i>
    <i r="2">
      <x v="261"/>
    </i>
    <i r="3">
      <x v="258"/>
    </i>
    <i>
      <x v="480"/>
    </i>
    <i r="1">
      <x v="522"/>
    </i>
    <i r="2">
      <x v="315"/>
    </i>
    <i r="3">
      <x v="314"/>
    </i>
    <i>
      <x v="481"/>
    </i>
    <i r="1">
      <x v="381"/>
    </i>
    <i r="2">
      <x v="446"/>
    </i>
    <i r="3">
      <x v="443"/>
    </i>
    <i>
      <x v="482"/>
    </i>
    <i r="1">
      <x v="383"/>
    </i>
    <i r="2">
      <x v="316"/>
    </i>
    <i r="3">
      <x v="560"/>
    </i>
    <i>
      <x v="483"/>
    </i>
    <i r="1">
      <x v="491"/>
    </i>
    <i r="2">
      <x v="362"/>
    </i>
    <i r="3">
      <x v="359"/>
    </i>
    <i>
      <x v="484"/>
    </i>
    <i r="1">
      <x v="552"/>
    </i>
    <i r="2">
      <x v="263"/>
    </i>
    <i r="3">
      <x v="259"/>
    </i>
    <i>
      <x v="485"/>
    </i>
    <i r="1">
      <x v="445"/>
    </i>
    <i r="2">
      <x v="398"/>
    </i>
    <i r="3">
      <x v="396"/>
    </i>
    <i r="1">
      <x v="493"/>
    </i>
    <i r="2">
      <x v="183"/>
    </i>
    <i r="3">
      <x v="444"/>
    </i>
    <i>
      <x v="486"/>
    </i>
    <i r="1">
      <x v="345"/>
    </i>
    <i r="2">
      <x v="480"/>
    </i>
    <i r="3">
      <x v="476"/>
    </i>
    <i>
      <x v="487"/>
    </i>
    <i r="1">
      <x v="347"/>
    </i>
    <i r="2">
      <x v="482"/>
    </i>
    <i r="3">
      <x v="478"/>
    </i>
    <i r="1">
      <x v="468"/>
    </i>
    <i r="2">
      <x v="482"/>
    </i>
    <i r="3">
      <x v="221"/>
    </i>
    <i>
      <x v="488"/>
    </i>
    <i r="1">
      <x v="529"/>
    </i>
    <i r="2">
      <x v="318"/>
    </i>
    <i r="3">
      <x v="316"/>
    </i>
    <i>
      <x v="489"/>
    </i>
    <i r="1">
      <x v="429"/>
    </i>
    <i r="2">
      <x v="266"/>
    </i>
    <i r="3">
      <x v="515"/>
    </i>
    <i>
      <x v="490"/>
    </i>
    <i r="1">
      <x v="559"/>
    </i>
    <i r="2">
      <x v="269"/>
    </i>
    <i r="3">
      <x v="266"/>
    </i>
    <i>
      <x v="491"/>
    </i>
    <i r="1">
      <x v="395"/>
    </i>
    <i r="2">
      <x v="449"/>
    </i>
    <i r="3">
      <x v="448"/>
    </i>
    <i>
      <x v="492"/>
    </i>
    <i r="1">
      <x v="508"/>
    </i>
    <i r="2">
      <x v="450"/>
    </i>
    <i r="3">
      <x v="188"/>
    </i>
    <i>
      <x v="493"/>
    </i>
    <i r="1">
      <x v="480"/>
    </i>
    <i r="2">
      <x v="229"/>
    </i>
    <i r="3">
      <x v="481"/>
    </i>
    <i r="2">
      <x v="484"/>
    </i>
    <i r="3">
      <x v="225"/>
    </i>
    <i>
      <x v="494"/>
    </i>
    <i r="1">
      <x v="290"/>
    </i>
    <i r="2">
      <x v="451"/>
    </i>
    <i r="3">
      <x v="610"/>
    </i>
    <i>
      <x v="495"/>
    </i>
    <i r="1">
      <x v="482"/>
    </i>
    <i r="2">
      <x v="230"/>
    </i>
    <i r="3">
      <x v="482"/>
    </i>
    <i r="1">
      <x v="584"/>
    </i>
    <i r="2">
      <x v="230"/>
    </i>
    <i r="3">
      <x v="226"/>
    </i>
    <i>
      <x v="496"/>
    </i>
    <i r="1">
      <x v="403"/>
    </i>
    <i r="2">
      <x v="561"/>
    </i>
    <i r="3">
      <x v="321"/>
    </i>
    <i r="1">
      <x v="542"/>
    </i>
    <i r="2">
      <x v="324"/>
    </i>
    <i r="3">
      <x v="321"/>
    </i>
    <i>
      <x v="497"/>
    </i>
    <i r="1">
      <x v="405"/>
    </i>
    <i r="2">
      <x v="190"/>
    </i>
    <i r="3">
      <x v="611"/>
    </i>
    <i>
      <x v="498"/>
    </i>
    <i r="1">
      <x v="486"/>
    </i>
    <i r="2">
      <x v="486"/>
    </i>
    <i r="3">
      <x v="227"/>
    </i>
    <i>
      <x v="499"/>
    </i>
    <i r="1">
      <x v="446"/>
    </i>
    <i r="2">
      <x v="520"/>
    </i>
    <i r="3">
      <x v="270"/>
    </i>
    <i>
      <x v="500"/>
    </i>
    <i r="1">
      <x v="436"/>
    </i>
    <i r="2">
      <x v="426"/>
    </i>
    <i r="3">
      <x v="426"/>
    </i>
    <i>
      <x v="501"/>
    </i>
    <i r="1">
      <x v="548"/>
    </i>
    <i r="2">
      <x v="327"/>
    </i>
    <i r="3">
      <x v="322"/>
    </i>
    <i>
      <x v="502"/>
    </i>
    <i r="1">
      <x v="571"/>
    </i>
    <i r="2">
      <x v="278"/>
    </i>
    <i r="3">
      <x v="272"/>
    </i>
    <i>
      <x v="503"/>
    </i>
    <i r="1">
      <x v="363"/>
    </i>
    <i r="2">
      <x v="487"/>
    </i>
    <i r="3">
      <x v="484"/>
    </i>
    <i>
      <x v="504"/>
    </i>
    <i r="1">
      <x v="573"/>
    </i>
    <i r="2">
      <x v="279"/>
    </i>
    <i r="3">
      <x v="273"/>
    </i>
    <i>
      <x v="505"/>
    </i>
    <i r="1">
      <x v="365"/>
    </i>
    <i r="2">
      <x v="488"/>
    </i>
    <i r="3">
      <x v="485"/>
    </i>
    <i r="1">
      <x v="412"/>
    </i>
    <i r="2">
      <x v="455"/>
    </i>
    <i r="3">
      <x v="453"/>
    </i>
    <i>
      <x v="506"/>
    </i>
    <i r="1">
      <x v="554"/>
    </i>
    <i r="2">
      <x v="330"/>
    </i>
    <i r="3">
      <x v="324"/>
    </i>
    <i>
      <x v="507"/>
    </i>
    <i r="1">
      <x v="455"/>
    </i>
    <i r="2">
      <x v="282"/>
    </i>
    <i r="3">
      <x v="528"/>
    </i>
    <i>
      <x v="508"/>
    </i>
    <i r="1">
      <x v="494"/>
    </i>
    <i r="2">
      <x v="236"/>
    </i>
    <i r="3">
      <x v="487"/>
    </i>
    <i>
      <x v="509"/>
    </i>
    <i r="1">
      <x v="414"/>
    </i>
    <i r="2">
      <x v="565"/>
    </i>
    <i r="3">
      <x v="327"/>
    </i>
    <i>
      <x v="510"/>
    </i>
    <i r="1">
      <x v="415"/>
    </i>
    <i r="2">
      <x v="458"/>
    </i>
    <i r="3">
      <x v="455"/>
    </i>
    <i r="1">
      <x v="459"/>
    </i>
    <i r="2">
      <x v="284"/>
    </i>
    <i r="3">
      <x v="529"/>
    </i>
    <i>
      <x v="511"/>
    </i>
    <i r="1">
      <x v="461"/>
    </i>
    <i r="2">
      <x v="285"/>
    </i>
    <i r="3">
      <x v="530"/>
    </i>
    <i>
      <x v="512"/>
    </i>
    <i r="1">
      <x v="417"/>
    </i>
    <i r="2">
      <x v="333"/>
    </i>
    <i r="3">
      <x v="576"/>
    </i>
    <i>
      <x v="513"/>
    </i>
    <i r="1">
      <x v="376"/>
    </i>
    <i r="2">
      <x v="493"/>
    </i>
    <i r="3">
      <x v="490"/>
    </i>
    <i>
      <x v="514"/>
    </i>
    <i r="1">
      <x v="418"/>
    </i>
    <i r="2">
      <x v="460"/>
    </i>
    <i r="3">
      <x v="457"/>
    </i>
    <i>
      <x v="515"/>
    </i>
    <i r="1">
      <x v="379"/>
    </i>
    <i r="2">
      <x v="494"/>
    </i>
    <i r="3">
      <x v="491"/>
    </i>
    <i r="1">
      <x v="465"/>
    </i>
    <i r="2">
      <x v="287"/>
    </i>
    <i r="3">
      <x v="531"/>
    </i>
    <i>
      <x v="516"/>
    </i>
    <i r="1">
      <x v="651"/>
    </i>
    <i r="2">
      <x/>
    </i>
    <i r="3">
      <x v="369"/>
    </i>
    <i>
      <x v="517"/>
    </i>
    <i r="1">
      <x v="467"/>
    </i>
    <i r="2">
      <x v="526"/>
    </i>
    <i r="3">
      <x v="281"/>
    </i>
    <i>
      <x v="518"/>
    </i>
    <i r="1">
      <x v="504"/>
    </i>
    <i r="2">
      <x v="240"/>
    </i>
    <i r="3">
      <x v="492"/>
    </i>
    <i>
      <x v="519"/>
    </i>
    <i r="1">
      <x v="421"/>
    </i>
    <i r="2">
      <x v="462"/>
    </i>
    <i r="3">
      <x v="459"/>
    </i>
    <i>
      <x v="520"/>
    </i>
    <i r="1">
      <x v="532"/>
    </i>
    <i r="2">
      <x v="202"/>
    </i>
    <i r="3">
      <x v="460"/>
    </i>
    <i>
      <x v="521"/>
    </i>
    <i r="1">
      <x v="507"/>
    </i>
    <i r="2">
      <x v="241"/>
    </i>
    <i r="3">
      <x v="493"/>
    </i>
    <i>
      <x v="522"/>
    </i>
    <i r="1">
      <x v="564"/>
    </i>
    <i r="2">
      <x v="335"/>
    </i>
    <i r="3">
      <x v="332"/>
    </i>
    <i>
      <x v="523"/>
    </i>
    <i r="1">
      <x v="386"/>
    </i>
    <i r="2">
      <x v="497"/>
    </i>
    <i r="3">
      <x v="495"/>
    </i>
    <i r="1">
      <x v="511"/>
    </i>
    <i r="2">
      <x v="243"/>
    </i>
    <i r="3">
      <x v="495"/>
    </i>
    <i>
      <x v="524"/>
    </i>
    <i r="1">
      <x v="538"/>
    </i>
    <i r="2">
      <x v="204"/>
    </i>
    <i r="3">
      <x v="462"/>
    </i>
    <i>
      <x v="525"/>
    </i>
    <i r="1">
      <x v="513"/>
    </i>
    <i r="2">
      <x v="245"/>
    </i>
    <i r="3">
      <x v="496"/>
    </i>
    <i>
      <x v="526"/>
    </i>
    <i r="1">
      <x v="477"/>
    </i>
    <i r="2">
      <x v="293"/>
    </i>
    <i r="3">
      <x v="536"/>
    </i>
    <i>
      <x v="527"/>
    </i>
    <i r="1">
      <x v="514"/>
    </i>
    <i r="2">
      <x v="246"/>
    </i>
    <i r="3">
      <x v="497"/>
    </i>
    <i>
      <x v="528"/>
    </i>
    <i r="1">
      <x v="596"/>
    </i>
    <i r="2">
      <x v="294"/>
    </i>
    <i r="3">
      <x v="288"/>
    </i>
    <i>
      <x v="529"/>
    </i>
    <i r="1">
      <x v="481"/>
    </i>
    <i r="2">
      <x v="295"/>
    </i>
    <i r="3">
      <x v="538"/>
    </i>
    <i>
      <x v="530"/>
    </i>
    <i r="1">
      <x v="340"/>
    </i>
    <i r="2">
      <x v="532"/>
    </i>
    <i r="3">
      <x v="539"/>
    </i>
    <i r="1">
      <x v="483"/>
    </i>
    <i r="2">
      <x v="296"/>
    </i>
    <i r="3">
      <x v="539"/>
    </i>
    <i r="2">
      <x v="532"/>
    </i>
    <i r="3">
      <x v="290"/>
    </i>
    <i>
      <x v="531"/>
    </i>
    <i r="1">
      <x v="432"/>
    </i>
    <i r="2">
      <x v="467"/>
    </i>
    <i r="3">
      <x v="465"/>
    </i>
    <i>
      <x v="532"/>
    </i>
    <i r="1">
      <x v="484"/>
    </i>
    <i r="2">
      <x v="297"/>
    </i>
    <i r="3">
      <x v="540"/>
    </i>
    <i r="1">
      <x v="599"/>
    </i>
    <i r="2">
      <x v="297"/>
    </i>
    <i r="3">
      <x v="291"/>
    </i>
    <i>
      <x v="533"/>
    </i>
    <i r="1">
      <x v="435"/>
    </i>
    <i r="2">
      <x v="468"/>
    </i>
    <i r="3">
      <x v="466"/>
    </i>
    <i r="1">
      <x v="577"/>
    </i>
    <i r="2">
      <x/>
    </i>
    <i r="3">
      <x v="583"/>
    </i>
    <i>
      <x v="534"/>
    </i>
    <i r="1">
      <x v="519"/>
    </i>
    <i r="2">
      <x v="248"/>
    </i>
    <i r="3">
      <x v="500"/>
    </i>
    <i>
      <x v="535"/>
    </i>
    <i r="1">
      <x v="549"/>
    </i>
    <i r="2">
      <x v="377"/>
    </i>
    <i r="3">
      <x v="375"/>
    </i>
    <i>
      <x v="536"/>
    </i>
    <i r="1">
      <x v="603"/>
    </i>
    <i r="2">
      <x v="299"/>
    </i>
    <i r="3">
      <x v="294"/>
    </i>
    <i>
      <x v="537"/>
    </i>
    <i r="1">
      <x v="618"/>
    </i>
    <i r="2">
      <x v="249"/>
    </i>
    <i r="3">
      <x v="245"/>
    </i>
    <i>
      <x v="538"/>
    </i>
    <i r="1">
      <x v="440"/>
    </i>
    <i r="2">
      <x v="575"/>
    </i>
    <i r="3">
      <x v="341"/>
    </i>
    <i>
      <x v="539"/>
    </i>
    <i r="1">
      <x v="523"/>
    </i>
    <i r="2">
      <x v="250"/>
    </i>
    <i r="3">
      <x v="501"/>
    </i>
    <i>
      <x v="540"/>
    </i>
    <i r="1">
      <x v="581"/>
    </i>
    <i r="2">
      <x v="576"/>
    </i>
    <i r="3">
      <x/>
    </i>
    <i>
      <x v="541"/>
    </i>
    <i r="1">
      <x v="488"/>
    </i>
    <i r="2">
      <x v="300"/>
    </i>
    <i r="3">
      <x v="541"/>
    </i>
    <i>
      <x v="542"/>
    </i>
    <i r="1">
      <x v="609"/>
    </i>
    <i r="2">
      <x v="301"/>
    </i>
    <i r="3">
      <x v="297"/>
    </i>
    <i>
      <x v="543"/>
    </i>
    <i r="1">
      <x v="409"/>
    </i>
    <i r="2">
      <x v="504"/>
    </i>
    <i r="3">
      <x v="504"/>
    </i>
    <i r="1">
      <x v="528"/>
    </i>
    <i r="2">
      <x v="253"/>
    </i>
    <i r="3">
      <x v="504"/>
    </i>
    <i r="1">
      <x v="587"/>
    </i>
    <i r="2">
      <x v="346"/>
    </i>
    <i r="3">
      <x v="343"/>
    </i>
    <i>
      <x v="544"/>
    </i>
    <i r="1">
      <x v="410"/>
    </i>
    <i r="2">
      <x v="505"/>
    </i>
    <i r="3">
      <x v="505"/>
    </i>
    <i r="2">
      <x v="612"/>
    </i>
    <i r="3">
      <x v="250"/>
    </i>
    <i r="1">
      <x v="496"/>
    </i>
    <i r="2">
      <x v="302"/>
    </i>
    <i r="3">
      <x v="545"/>
    </i>
    <i r="1">
      <x v="530"/>
    </i>
    <i r="2">
      <x v="505"/>
    </i>
    <i r="3">
      <x v="250"/>
    </i>
    <i>
      <x v="545"/>
    </i>
    <i r="1">
      <x v="497"/>
    </i>
    <i r="2">
      <x v="539"/>
    </i>
    <i r="3">
      <x v="299"/>
    </i>
    <i>
      <x v="546"/>
    </i>
    <i r="1">
      <x v="411"/>
    </i>
    <i r="2">
      <x v="506"/>
    </i>
    <i r="3">
      <x v="506"/>
    </i>
    <i>
      <x v="547"/>
    </i>
    <i r="1">
      <x v="499"/>
    </i>
    <i r="2">
      <x v="540"/>
    </i>
    <i r="3">
      <x v="300"/>
    </i>
    <i>
      <x v="548"/>
    </i>
    <i r="1">
      <x v="560"/>
    </i>
    <i r="2">
      <x v="476"/>
    </i>
    <i r="3">
      <x v="213"/>
    </i>
    <i>
      <x v="549"/>
    </i>
    <i r="1">
      <x v="500"/>
    </i>
    <i r="2">
      <x v="541"/>
    </i>
    <i r="3">
      <x v="301"/>
    </i>
    <i>
      <x v="550"/>
    </i>
    <i r="1">
      <x v="502"/>
    </i>
    <i r="2">
      <x v="542"/>
    </i>
    <i r="3">
      <x v="302"/>
    </i>
    <i>
      <x v="551"/>
    </i>
    <i r="1">
      <x v="593"/>
    </i>
    <i r="2">
      <x v="351"/>
    </i>
    <i r="3">
      <x v="345"/>
    </i>
    <i>
      <x v="552"/>
    </i>
    <i r="1">
      <x v="503"/>
    </i>
    <i r="2">
      <x v="304"/>
    </i>
    <i r="3">
      <x v="550"/>
    </i>
    <i>
      <x v="553"/>
    </i>
    <i r="1">
      <x v="454"/>
    </i>
    <i r="2">
      <x v="477"/>
    </i>
    <i r="3">
      <x v="471"/>
    </i>
    <i>
      <x v="554"/>
    </i>
    <i r="1">
      <x v="540"/>
    </i>
    <i r="2">
      <x v="507"/>
    </i>
    <i r="3">
      <x v="255"/>
    </i>
    <i>
      <x v="555"/>
    </i>
    <i r="1">
      <x v="506"/>
    </i>
    <i r="2">
      <x v="544"/>
    </i>
    <i r="3">
      <x v="305"/>
    </i>
    <i>
      <x v="556"/>
    </i>
    <i r="1">
      <x v="681"/>
    </i>
    <i r="2">
      <x v="353"/>
    </i>
    <i r="3">
      <x/>
    </i>
    <i>
      <x v="557"/>
    </i>
    <i r="1">
      <x v="417"/>
    </i>
    <i r="2">
      <x v="508"/>
    </i>
    <i r="3">
      <x v="507"/>
    </i>
    <i>
      <x v="558"/>
    </i>
    <i r="1">
      <x v="568"/>
    </i>
    <i r="2">
      <x v="386"/>
    </i>
    <i r="3">
      <x v="382"/>
    </i>
    <i>
      <x v="559"/>
    </i>
    <i r="1">
      <x v="392"/>
    </i>
    <i r="2">
      <x v="448"/>
    </i>
    <i r="3">
      <x v="606"/>
    </i>
    <i>
      <x v="560"/>
    </i>
    <i r="1">
      <x v="463"/>
    </i>
    <i r="2">
      <x v="222"/>
    </i>
    <i r="3">
      <x v="628"/>
    </i>
    <i>
      <x v="561"/>
    </i>
    <i r="1">
      <x v="545"/>
    </i>
    <i r="2">
      <x v="261"/>
    </i>
    <i r="3">
      <x v="511"/>
    </i>
    <i r="2">
      <x v="511"/>
    </i>
    <i r="3">
      <x v="258"/>
    </i>
    <i>
      <x v="562"/>
    </i>
    <i r="1">
      <x v="570"/>
    </i>
    <i r="2">
      <x v="481"/>
    </i>
    <i r="3">
      <x v="220"/>
    </i>
    <i>
      <x v="563"/>
    </i>
    <i r="1">
      <x v="571"/>
    </i>
    <i r="2">
      <x v="387"/>
    </i>
    <i r="3">
      <x v="384"/>
    </i>
    <i>
      <x v="564"/>
    </i>
    <i r="1">
      <x v="504"/>
    </i>
    <i r="2">
      <x v="449"/>
    </i>
    <i r="3">
      <x v="448"/>
    </i>
    <i>
      <x v="565"/>
    </i>
    <i r="1">
      <x v="372"/>
    </i>
    <i r="2">
      <x v="548"/>
    </i>
    <i r="3">
      <x v="552"/>
    </i>
    <i>
      <x v="566"/>
    </i>
    <i r="1">
      <x v="625"/>
    </i>
    <i r="2">
      <x v="311"/>
    </i>
    <i r="3">
      <x v="310"/>
    </i>
    <i>
      <x v="567"/>
    </i>
    <i r="1">
      <x v="517"/>
    </i>
    <i r="2">
      <x v="550"/>
    </i>
    <i r="3">
      <x v="311"/>
    </i>
    <i>
      <x v="568"/>
    </i>
    <i r="1">
      <x v="472"/>
    </i>
    <i r="2">
      <x v="483"/>
    </i>
    <i r="3">
      <x v="480"/>
    </i>
    <i>
      <x v="569"/>
    </i>
    <i r="1">
      <x v="518"/>
    </i>
    <i r="2">
      <x v="313"/>
    </i>
    <i r="3">
      <x v="557"/>
    </i>
    <i>
      <x v="570"/>
    </i>
    <i r="1">
      <x v="520"/>
    </i>
    <i r="2">
      <x v="552"/>
    </i>
    <i r="3">
      <x v="313"/>
    </i>
    <i>
      <x v="571"/>
    </i>
    <i r="1">
      <x v="384"/>
    </i>
    <i r="2">
      <x v="555"/>
    </i>
    <i r="3">
      <x v="561"/>
    </i>
    <i>
      <x v="572"/>
    </i>
    <i r="1">
      <x v="559"/>
    </i>
    <i r="2">
      <x v="269"/>
    </i>
    <i r="3">
      <x v="518"/>
    </i>
    <i>
      <x v="573"/>
    </i>
    <i r="1">
      <x v="585"/>
    </i>
    <i r="2">
      <x v="231"/>
    </i>
    <i r="3">
      <x v="483"/>
    </i>
    <i>
      <x v="574"/>
    </i>
    <i r="1">
      <x v="385"/>
    </i>
    <i r="2">
      <x v="556"/>
    </i>
    <i r="3">
      <x v="562"/>
    </i>
    <i>
      <x v="575"/>
    </i>
    <i r="1">
      <x v="561"/>
    </i>
    <i r="2">
      <x v="518"/>
    </i>
    <i r="3">
      <x v="267"/>
    </i>
    <i r="1">
      <x v="649"/>
    </i>
    <i r="2">
      <x v="270"/>
    </i>
    <i r="3">
      <x v="267"/>
    </i>
    <i>
      <x v="576"/>
    </i>
    <i r="1">
      <x v="616"/>
    </i>
    <i r="2">
      <x/>
    </i>
    <i r="3">
      <x v="602"/>
    </i>
    <i>
      <x v="577"/>
    </i>
    <i r="1">
      <x v="592"/>
    </i>
    <i r="2">
      <x v="487"/>
    </i>
    <i r="3">
      <x v="229"/>
    </i>
    <i>
      <x v="578"/>
    </i>
    <i r="1">
      <x v="565"/>
    </i>
    <i r="2">
      <x v="273"/>
    </i>
    <i r="3">
      <x v="522"/>
    </i>
    <i>
      <x v="579"/>
    </i>
    <i r="1">
      <x v="636"/>
    </i>
    <i r="2">
      <x v="320"/>
    </i>
    <i r="3">
      <x v="317"/>
    </i>
    <i>
      <x v="580"/>
    </i>
    <i r="1">
      <x v="535"/>
    </i>
    <i r="2">
      <x v="559"/>
    </i>
    <i r="3">
      <x v="318"/>
    </i>
    <i>
      <x v="581"/>
    </i>
    <i r="1">
      <x v="489"/>
    </i>
    <i r="2">
      <x v="489"/>
    </i>
    <i r="3">
      <x v="486"/>
    </i>
    <i>
      <x v="582"/>
    </i>
    <i r="1">
      <x v="642"/>
    </i>
    <i r="2">
      <x v="322"/>
    </i>
    <i r="3">
      <x v="319"/>
    </i>
    <i>
      <x v="583"/>
    </i>
    <i r="1">
      <x v="494"/>
    </i>
    <i r="2">
      <x v="490"/>
    </i>
    <i r="3">
      <x v="487"/>
    </i>
    <i>
      <x v="584"/>
    </i>
    <i r="1">
      <x v="571"/>
    </i>
    <i r="2">
      <x v="278"/>
    </i>
    <i r="3">
      <x v="525"/>
    </i>
    <i>
      <x v="585"/>
    </i>
    <i r="1">
      <x v="573"/>
    </i>
    <i r="2">
      <x v="521"/>
    </i>
    <i r="3">
      <x v="273"/>
    </i>
    <i>
      <x v="586"/>
    </i>
    <i r="1">
      <x v="451"/>
    </i>
    <i r="2">
      <x v="522"/>
    </i>
    <i r="3">
      <x v="526"/>
    </i>
    <i r="1">
      <x v="575"/>
    </i>
    <i r="2">
      <x v="280"/>
    </i>
    <i r="3">
      <x v="526"/>
    </i>
    <i>
      <x v="587"/>
    </i>
    <i r="1">
      <x v="601"/>
    </i>
    <i r="2">
      <x v="492"/>
    </i>
    <i r="3">
      <x v="235"/>
    </i>
    <i>
      <x v="588"/>
    </i>
    <i r="1">
      <x v="403"/>
    </i>
    <i r="2">
      <x v="561"/>
    </i>
    <i r="3">
      <x v="566"/>
    </i>
    <i r="1">
      <x v="542"/>
    </i>
    <i r="2">
      <x v="561"/>
    </i>
    <i r="3">
      <x v="321"/>
    </i>
    <i r="1">
      <x v="645"/>
    </i>
    <i r="2">
      <x v="324"/>
    </i>
    <i r="3">
      <x v="321"/>
    </i>
    <i>
      <x v="589"/>
    </i>
    <i r="1">
      <x v="501"/>
    </i>
    <i r="2">
      <x v="493"/>
    </i>
    <i r="3">
      <x v="490"/>
    </i>
    <i>
      <x v="590"/>
    </i>
    <i r="1">
      <x v="455"/>
    </i>
    <i r="2">
      <x v="523"/>
    </i>
    <i r="3">
      <x v="528"/>
    </i>
    <i r="1">
      <x v="578"/>
    </i>
    <i r="2">
      <x v="282"/>
    </i>
    <i r="3">
      <x v="528"/>
    </i>
    <i>
      <x v="591"/>
    </i>
    <i r="1">
      <x v="545"/>
    </i>
    <i r="2">
      <x v="325"/>
    </i>
    <i r="3">
      <x v="567"/>
    </i>
    <i>
      <x v="592"/>
    </i>
    <i r="1">
      <x v="580"/>
    </i>
    <i r="2">
      <x v="525"/>
    </i>
    <i r="3">
      <x v="278"/>
    </i>
    <i>
      <x v="593"/>
    </i>
    <i r="1">
      <x v="550"/>
    </i>
    <i r="2">
      <x v="328"/>
    </i>
    <i r="3">
      <x v="570"/>
    </i>
    <i r="2">
      <x v="563"/>
    </i>
    <i r="3">
      <x v="323"/>
    </i>
    <i>
      <x v="594"/>
    </i>
    <i r="1">
      <x v="582"/>
    </i>
    <i r="2">
      <x v="285"/>
    </i>
    <i r="3">
      <x v="530"/>
    </i>
    <i>
      <x v="595"/>
    </i>
    <i r="1">
      <x v="509"/>
    </i>
    <i r="2">
      <x v="496"/>
    </i>
    <i r="3">
      <x v="494"/>
    </i>
    <i>
      <x v="596"/>
    </i>
    <i r="1">
      <x v="553"/>
    </i>
    <i r="2">
      <x v="329"/>
    </i>
    <i r="3">
      <x v="571"/>
    </i>
    <i>
      <x v="597"/>
    </i>
    <i r="1">
      <x v="437"/>
    </i>
    <i r="2">
      <x v="469"/>
    </i>
    <i r="3">
      <x v="623"/>
    </i>
    <i r="1">
      <x v="547"/>
    </i>
    <i r="2">
      <x v="469"/>
    </i>
    <i r="3">
      <x v="467"/>
    </i>
    <i r="1">
      <x v="556"/>
    </i>
    <i r="2">
      <x v="332"/>
    </i>
    <i r="3">
      <x v="574"/>
    </i>
    <i r="2">
      <x v="566"/>
    </i>
    <i r="3">
      <x v="328"/>
    </i>
    <i>
      <x v="598"/>
    </i>
    <i r="1">
      <x v="471"/>
    </i>
    <i r="2">
      <x v="528"/>
    </i>
    <i r="3">
      <x v="534"/>
    </i>
    <i>
      <x v="599"/>
    </i>
    <i r="1">
      <x v="557"/>
    </i>
    <i r="2">
      <x v="567"/>
    </i>
    <i r="3">
      <x v="329"/>
    </i>
    <i>
      <x v="600"/>
    </i>
    <i r="1">
      <x v="591"/>
    </i>
    <i r="2">
      <x v="529"/>
    </i>
    <i r="3">
      <x v="285"/>
    </i>
    <i>
      <x v="601"/>
    </i>
    <i r="1">
      <x v="516"/>
    </i>
    <i r="2">
      <x v="500"/>
    </i>
    <i r="3">
      <x v="499"/>
    </i>
    <i>
      <x v="602"/>
    </i>
    <i r="1">
      <x v="639"/>
    </i>
    <i r="2">
      <x v="366"/>
    </i>
    <i r="3">
      <x v="366"/>
    </i>
    <i>
      <x v="603"/>
    </i>
    <i r="1">
      <x v="594"/>
    </i>
    <i r="2">
      <x v="292"/>
    </i>
    <i r="3">
      <x v="535"/>
    </i>
    <i>
      <x v="604"/>
    </i>
    <i r="1">
      <x v="682"/>
    </i>
    <i r="2">
      <x v="248"/>
    </i>
    <i r="3">
      <x v="244"/>
    </i>
    <i>
      <x v="605"/>
    </i>
    <i r="1">
      <x v="596"/>
    </i>
    <i r="2">
      <x v="294"/>
    </i>
    <i r="3">
      <x v="537"/>
    </i>
    <i>
      <x v="606"/>
    </i>
    <i r="1">
      <x v="555"/>
    </i>
    <i r="2">
      <x v="473"/>
    </i>
    <i r="3">
      <x v="469"/>
    </i>
    <i>
      <x v="607"/>
    </i>
    <i r="1">
      <x v="597"/>
    </i>
    <i r="2">
      <x v="295"/>
    </i>
    <i r="3">
      <x v="538"/>
    </i>
    <i r="2">
      <x v="531"/>
    </i>
    <i r="3">
      <x v="289"/>
    </i>
    <i>
      <x v="608"/>
    </i>
    <i r="1">
      <x v="598"/>
    </i>
    <i r="2">
      <x v="532"/>
    </i>
    <i r="3">
      <x v="290"/>
    </i>
    <i>
      <x v="609"/>
    </i>
    <i r="1">
      <x v="566"/>
    </i>
    <i r="2">
      <x v="336"/>
    </i>
    <i r="3">
      <x v="578"/>
    </i>
    <i>
      <x v="610"/>
    </i>
    <i r="1">
      <x v="600"/>
    </i>
    <i r="2">
      <x v="533"/>
    </i>
    <i r="3">
      <x v="292"/>
    </i>
    <i>
      <x v="611"/>
    </i>
    <i r="1">
      <x v="527"/>
    </i>
    <i r="2">
      <x v="503"/>
    </i>
    <i r="3">
      <x v="503"/>
    </i>
    <i r="1">
      <x v="622"/>
    </i>
    <i r="2">
      <x v="252"/>
    </i>
    <i r="3">
      <x v="503"/>
    </i>
    <i>
      <x v="612"/>
    </i>
    <i r="1">
      <x v="569"/>
    </i>
    <i r="2">
      <x v="337"/>
    </i>
    <i r="3">
      <x v="579"/>
    </i>
    <i>
      <x v="613"/>
    </i>
    <i r="1">
      <x v="665"/>
    </i>
    <i r="2">
      <x v="338"/>
    </i>
    <i r="3">
      <x v="334"/>
    </i>
    <i>
      <x v="614"/>
    </i>
    <i r="1">
      <x v="605"/>
    </i>
    <i r="2">
      <x v="534"/>
    </i>
    <i r="3">
      <x v="295"/>
    </i>
    <i>
      <x v="615"/>
    </i>
    <i r="1">
      <x v="667"/>
    </i>
    <i r="2">
      <x v="340"/>
    </i>
    <i r="3">
      <x v="336"/>
    </i>
    <i>
      <x v="616"/>
    </i>
    <i r="1">
      <x v="628"/>
    </i>
    <i r="2">
      <x v="255"/>
    </i>
    <i r="3">
      <x v="506"/>
    </i>
    <i>
      <x v="617"/>
    </i>
    <i r="1">
      <x v="574"/>
    </i>
    <i r="2">
      <x v="341"/>
    </i>
    <i r="3">
      <x v="581"/>
    </i>
    <i r="1">
      <x v="606"/>
    </i>
    <i r="2">
      <x v="300"/>
    </i>
    <i r="3">
      <x v="541"/>
    </i>
    <i>
      <x v="618"/>
    </i>
    <i r="1">
      <x v="654"/>
    </i>
    <i r="2">
      <x v="372"/>
    </i>
    <i r="3">
      <x v="370"/>
    </i>
    <i>
      <x v="619"/>
    </i>
    <i r="1">
      <x v="576"/>
    </i>
    <i r="2">
      <x v="342"/>
    </i>
    <i r="3">
      <x v="582"/>
    </i>
    <i r="2">
      <x v="573"/>
    </i>
    <i r="3">
      <x v="338"/>
    </i>
    <i>
      <x v="620"/>
    </i>
    <i r="1">
      <x v="490"/>
    </i>
    <i r="2">
      <x v="535"/>
    </i>
    <i r="3">
      <x v="542"/>
    </i>
    <i r="1">
      <x v="679"/>
    </i>
    <i r="2">
      <x v="535"/>
    </i>
    <i r="3">
      <x/>
    </i>
    <i>
      <x v="621"/>
    </i>
    <i r="1">
      <x v="533"/>
    </i>
    <i r="2">
      <x v="599"/>
    </i>
    <i r="3">
      <x v="371"/>
    </i>
    <i>
      <x v="622"/>
    </i>
    <i r="1">
      <x v="631"/>
    </i>
    <i r="2">
      <x v="407"/>
    </i>
    <i r="3">
      <x v="407"/>
    </i>
    <i>
      <x v="623"/>
    </i>
    <i r="1">
      <x v="495"/>
    </i>
    <i r="2">
      <x v="537"/>
    </i>
    <i r="3">
      <x v="544"/>
    </i>
    <i>
      <x v="624"/>
    </i>
    <i r="1">
      <x v="610"/>
    </i>
    <i r="2">
      <x v="302"/>
    </i>
    <i r="3">
      <x v="545"/>
    </i>
    <i r="2">
      <x v="538"/>
    </i>
    <i r="3">
      <x v="298"/>
    </i>
    <i>
      <x v="625"/>
    </i>
    <i r="1">
      <x v="611"/>
    </i>
    <i r="2">
      <x v="540"/>
    </i>
    <i r="3">
      <x v="300"/>
    </i>
    <i>
      <x v="626"/>
    </i>
    <i r="1">
      <x v="581"/>
    </i>
    <i r="2">
      <x v="576"/>
    </i>
    <i r="3">
      <x v="342"/>
    </i>
    <i>
      <x v="627"/>
    </i>
    <i r="1">
      <x v="500"/>
    </i>
    <i r="2">
      <x v="541"/>
    </i>
    <i r="3">
      <x v="548"/>
    </i>
    <i>
      <x v="628"/>
    </i>
    <i r="1">
      <x v="442"/>
    </i>
    <i r="2">
      <x v="577"/>
    </i>
    <i r="3">
      <x v="586"/>
    </i>
    <i>
      <x v="629"/>
    </i>
    <i r="1">
      <x v="541"/>
    </i>
    <i r="2">
      <x v="509"/>
    </i>
    <i r="3">
      <x v="508"/>
    </i>
    <i r="1">
      <x v="612"/>
    </i>
    <i r="2">
      <x v="303"/>
    </i>
    <i r="3">
      <x v="549"/>
    </i>
    <i r="2">
      <x v="542"/>
    </i>
    <i r="3">
      <x v="302"/>
    </i>
    <i>
      <x v="630"/>
    </i>
    <i r="1">
      <x v="613"/>
    </i>
    <i r="2">
      <x v="543"/>
    </i>
    <i r="3">
      <x v="303"/>
    </i>
    <i>
      <x v="631"/>
    </i>
    <i r="1">
      <x v="634"/>
    </i>
    <i r="2">
      <x v="510"/>
    </i>
    <i r="3">
      <x v="257"/>
    </i>
    <i>
      <x v="632"/>
    </i>
    <i r="1">
      <x v="587"/>
    </i>
    <i r="2">
      <x v="346"/>
    </i>
    <i r="3">
      <x v="588"/>
    </i>
    <i>
      <x v="633"/>
    </i>
    <i r="1">
      <x v="545"/>
    </i>
    <i r="2">
      <x v="376"/>
    </i>
    <i r="3">
      <x v="621"/>
    </i>
    <i>
      <x v="634"/>
    </i>
    <i r="1">
      <x v="588"/>
    </i>
    <i r="2">
      <x v="347"/>
    </i>
    <i r="3">
      <x v="589"/>
    </i>
    <i>
      <x v="635"/>
    </i>
    <i r="1">
      <x v="546"/>
    </i>
    <i r="2">
      <x v="512"/>
    </i>
    <i r="3">
      <x v="512"/>
    </i>
    <i>
      <x v="636"/>
    </i>
    <i r="1">
      <x v="589"/>
    </i>
    <i r="2">
      <x v="348"/>
    </i>
    <i r="3">
      <x v="590"/>
    </i>
    <i>
      <x v="637"/>
    </i>
    <i r="1">
      <x v="615"/>
    </i>
    <i r="2">
      <x v="545"/>
    </i>
    <i r="3">
      <x v="306"/>
    </i>
    <i>
      <x v="638"/>
    </i>
    <i r="1">
      <x v="590"/>
    </i>
    <i r="2">
      <x v="349"/>
    </i>
    <i r="3">
      <x v="591"/>
    </i>
    <i>
      <x v="639"/>
    </i>
    <i r="1">
      <x v="425"/>
    </i>
    <i r="2">
      <x v="615"/>
    </i>
    <i r="3">
      <x v="514"/>
    </i>
    <i>
      <x v="640"/>
    </i>
    <i r="1">
      <x v="512"/>
    </i>
    <i r="2">
      <x v="309"/>
    </i>
    <i r="3">
      <x v="637"/>
    </i>
    <i r="1">
      <x v="619"/>
    </i>
    <i r="2">
      <x v="309"/>
    </i>
    <i r="3">
      <x v="551"/>
    </i>
    <i>
      <x v="641"/>
    </i>
    <i r="1">
      <x v="621"/>
    </i>
    <i r="2">
      <x v="547"/>
    </i>
    <i r="3">
      <x v="308"/>
    </i>
    <i>
      <x v="642"/>
    </i>
    <i r="1">
      <x v="595"/>
    </i>
    <i r="2">
      <x v="352"/>
    </i>
    <i r="3">
      <x v="592"/>
    </i>
    <i>
      <x v="643"/>
    </i>
    <i r="1">
      <x v="623"/>
    </i>
    <i r="2">
      <x v="548"/>
    </i>
    <i r="3">
      <x v="309"/>
    </i>
    <i>
      <x v="644"/>
    </i>
    <i r="1">
      <x v="644"/>
    </i>
    <i r="2">
      <x v="515"/>
    </i>
    <i r="3">
      <x v="263"/>
    </i>
    <i>
      <x v="645"/>
    </i>
    <i r="1">
      <x v="515"/>
    </i>
    <i r="2">
      <x v="549"/>
    </i>
    <i r="3">
      <x v="553"/>
    </i>
    <i r="1">
      <x v="624"/>
    </i>
    <i r="2">
      <x v="310"/>
    </i>
    <i r="3">
      <x v="553"/>
    </i>
    <i>
      <x v="646"/>
    </i>
    <i r="1">
      <x v="460"/>
    </i>
    <i r="2">
      <x v="582"/>
    </i>
    <i r="3">
      <x v="593"/>
    </i>
    <i>
      <x v="647"/>
    </i>
    <i r="1">
      <x v="646"/>
    </i>
    <i r="2">
      <x v="268"/>
    </i>
    <i r="3">
      <x v="517"/>
    </i>
    <i>
      <x v="648"/>
    </i>
    <i r="1">
      <x v="602"/>
    </i>
    <i r="2">
      <x v="354"/>
    </i>
    <i r="3">
      <x v="594"/>
    </i>
    <i r="1">
      <x v="684"/>
    </i>
    <i r="2">
      <x v="354"/>
    </i>
    <i r="3">
      <x v="349"/>
    </i>
    <i>
      <x v="649"/>
    </i>
    <i r="1">
      <x v="629"/>
    </i>
    <i r="2">
      <x v="314"/>
    </i>
    <i r="3">
      <x v="558"/>
    </i>
    <i>
      <x v="650"/>
    </i>
    <i r="1">
      <x v="561"/>
    </i>
    <i r="2">
      <x v="518"/>
    </i>
    <i r="3">
      <x v="519"/>
    </i>
    <i r="1">
      <x v="649"/>
    </i>
    <i r="2">
      <x v="518"/>
    </i>
    <i r="3">
      <x v="267"/>
    </i>
    <i>
      <x v="651"/>
    </i>
    <i r="1">
      <x v="466"/>
    </i>
    <i r="2">
      <x v="583"/>
    </i>
    <i r="3">
      <x v="595"/>
    </i>
    <i>
      <x v="652"/>
    </i>
    <i r="1">
      <x v="562"/>
    </i>
    <i r="2">
      <x v="519"/>
    </i>
    <i r="3">
      <x v="520"/>
    </i>
    <i>
      <x v="653"/>
    </i>
    <i r="1">
      <x v="522"/>
    </i>
    <i r="2">
      <x v="553"/>
    </i>
    <i r="3">
      <x v="559"/>
    </i>
    <i>
      <x v="654"/>
    </i>
    <i r="1">
      <x v="563"/>
    </i>
    <i r="2">
      <x v="616"/>
    </i>
    <i r="3">
      <x v="268"/>
    </i>
    <i r="1">
      <x v="604"/>
    </i>
    <i r="2">
      <x v="356"/>
    </i>
    <i r="3">
      <x v="596"/>
    </i>
    <i r="1">
      <x v="653"/>
    </i>
    <i r="2">
      <x v="271"/>
    </i>
    <i r="3">
      <x v="521"/>
    </i>
    <i>
      <x v="655"/>
    </i>
    <i r="1">
      <x v="524"/>
    </i>
    <i r="2">
      <x v="623"/>
    </i>
    <i r="3">
      <x v="315"/>
    </i>
    <i>
      <x v="656"/>
    </i>
    <i r="1">
      <x v="598"/>
    </i>
    <i r="2">
      <x v="491"/>
    </i>
    <i r="3">
      <x v="488"/>
    </i>
    <i>
      <x v="657"/>
    </i>
    <i r="1">
      <x v="675"/>
    </i>
    <i r="2">
      <x v="384"/>
    </i>
    <i r="3">
      <x v="380"/>
    </i>
    <i>
      <x v="658"/>
    </i>
    <i r="1">
      <x v="567"/>
    </i>
    <i r="2">
      <x v="520"/>
    </i>
    <i r="3">
      <x v="523"/>
    </i>
    <i>
      <x v="659"/>
    </i>
    <i r="1">
      <x v="658"/>
    </i>
    <i r="2">
      <x v="277"/>
    </i>
    <i r="3">
      <x v="524"/>
    </i>
    <i>
      <x v="660"/>
    </i>
    <i r="1">
      <x v="636"/>
    </i>
    <i r="2">
      <x v="558"/>
    </i>
    <i r="3">
      <x v="317"/>
    </i>
    <i>
      <x v="661"/>
    </i>
    <i r="1">
      <x v="637"/>
    </i>
    <i r="2">
      <x v="559"/>
    </i>
    <i r="3">
      <x v="318"/>
    </i>
    <i>
      <x v="662"/>
    </i>
    <i r="1">
      <x v="661"/>
    </i>
    <i r="2">
      <x v="522"/>
    </i>
    <i r="3">
      <x v="274"/>
    </i>
    <i>
      <x v="663"/>
    </i>
    <i r="1">
      <x v="640"/>
    </i>
    <i r="2">
      <x v="321"/>
    </i>
    <i r="3">
      <x v="564"/>
    </i>
    <i>
      <x v="664"/>
    </i>
    <i r="1">
      <x v="539"/>
    </i>
    <i r="2">
      <x v="560"/>
    </i>
    <i r="3">
      <x v="565"/>
    </i>
    <i r="1">
      <x v="642"/>
    </i>
    <i r="2">
      <x v="560"/>
    </i>
    <i r="3">
      <x v="319"/>
    </i>
    <i>
      <x v="665"/>
    </i>
    <i r="1">
      <x v="455"/>
    </i>
    <i r="2">
      <x v="617"/>
    </i>
    <i r="3">
      <x v="528"/>
    </i>
    <i>
      <x v="666"/>
    </i>
    <i r="1">
      <x v="579"/>
    </i>
    <i r="2">
      <x v="618"/>
    </i>
    <i r="3">
      <x v="276"/>
    </i>
    <i>
      <x v="667"/>
    </i>
    <i r="1">
      <x v="663"/>
    </i>
    <i r="2">
      <x v="524"/>
    </i>
    <i r="3">
      <x v="277"/>
    </i>
    <i>
      <x v="668"/>
    </i>
    <i r="1">
      <x v="692"/>
    </i>
    <i r="2">
      <x v="360"/>
    </i>
    <i r="3">
      <x v="356"/>
    </i>
    <i>
      <x v="669"/>
    </i>
    <i r="1">
      <x v="617"/>
    </i>
    <i r="2">
      <x v="361"/>
    </i>
    <i r="3">
      <x v="603"/>
    </i>
    <i>
      <x v="670"/>
    </i>
    <i r="1">
      <x v="620"/>
    </i>
    <i r="2">
      <x v="362"/>
    </i>
    <i r="3">
      <x v="604"/>
    </i>
    <i>
      <x v="671"/>
    </i>
    <i r="1">
      <x v="647"/>
    </i>
    <i r="2">
      <x v="325"/>
    </i>
    <i r="3">
      <x v="567"/>
    </i>
    <i>
      <x v="672"/>
    </i>
    <i r="1">
      <x v="586"/>
    </i>
    <i r="2">
      <x v="526"/>
    </i>
    <i r="3">
      <x v="532"/>
    </i>
    <i>
      <x v="673"/>
    </i>
    <i r="1">
      <x v="650"/>
    </i>
    <i r="2">
      <x v="327"/>
    </i>
    <i r="3">
      <x v="569"/>
    </i>
    <i>
      <x v="674"/>
    </i>
    <i r="1">
      <x v="652"/>
    </i>
    <i r="2">
      <x v="328"/>
    </i>
    <i r="3">
      <x v="570"/>
    </i>
    <i r="1">
      <x v="700"/>
    </i>
    <i r="2">
      <x v="328"/>
    </i>
    <i r="3">
      <x v="323"/>
    </i>
    <i>
      <x v="675"/>
    </i>
    <i r="1">
      <x v="670"/>
    </i>
    <i r="2">
      <x v="290"/>
    </i>
    <i r="3">
      <x v="534"/>
    </i>
    <i>
      <x v="676"/>
    </i>
    <i r="1">
      <x v="694"/>
    </i>
    <i r="2">
      <x v="363"/>
    </i>
    <i r="3">
      <x v="361"/>
    </i>
    <i>
      <x v="677"/>
    </i>
    <i r="1">
      <x v="702"/>
    </i>
    <i r="2">
      <x v="331"/>
    </i>
    <i r="3">
      <x v="325"/>
    </i>
    <i>
      <x v="678"/>
    </i>
    <i r="1">
      <x v="655"/>
    </i>
    <i r="2">
      <x v="564"/>
    </i>
    <i r="3">
      <x v="326"/>
    </i>
    <i>
      <x v="679"/>
    </i>
    <i r="1">
      <x v="477"/>
    </i>
    <i r="2">
      <x v="530"/>
    </i>
    <i r="3">
      <x v="635"/>
    </i>
    <i>
      <x v="680"/>
    </i>
    <i r="1">
      <x v="656"/>
    </i>
    <i r="2">
      <x v="565"/>
    </i>
    <i r="3">
      <x v="327"/>
    </i>
    <i>
      <x v="681"/>
    </i>
    <i r="1">
      <x v="558"/>
    </i>
    <i r="2">
      <x v="568"/>
    </i>
    <i r="3">
      <x v="576"/>
    </i>
    <i r="1">
      <x v="676"/>
    </i>
    <i r="2">
      <x v="532"/>
    </i>
    <i r="3">
      <x v="290"/>
    </i>
    <i>
      <x v="682"/>
    </i>
    <i r="1">
      <x v="662"/>
    </i>
    <i r="2">
      <x v="569"/>
    </i>
    <i r="3">
      <x v="331"/>
    </i>
    <i>
      <x v="683"/>
    </i>
    <i r="1">
      <x v="639"/>
    </i>
    <i r="2">
      <x v="366"/>
    </i>
    <i r="3">
      <x v="613"/>
    </i>
    <i>
      <x v="684"/>
    </i>
    <i r="1">
      <x v="666"/>
    </i>
    <i r="2">
      <x v="571"/>
    </i>
    <i r="3">
      <x v="335"/>
    </i>
    <i>
      <x v="685"/>
    </i>
    <i r="1">
      <x v="634"/>
    </i>
    <i r="2">
      <x v="510"/>
    </i>
    <i r="3">
      <x v="510"/>
    </i>
    <i>
      <x v="686"/>
    </i>
    <i r="1">
      <x v="572"/>
    </i>
    <i r="2">
      <x v="572"/>
    </i>
    <i r="3">
      <x v="580"/>
    </i>
    <i r="1">
      <x v="667"/>
    </i>
    <i r="2">
      <x v="340"/>
    </i>
    <i r="3">
      <x v="580"/>
    </i>
    <i r="1">
      <x v="707"/>
    </i>
    <i r="2">
      <x v="340"/>
    </i>
    <i r="3">
      <x v="336"/>
    </i>
    <i>
      <x v="687"/>
    </i>
    <i r="1">
      <x v="643"/>
    </i>
    <i r="2">
      <x v="368"/>
    </i>
    <i r="3">
      <x v="615"/>
    </i>
    <i>
      <x v="688"/>
    </i>
    <i r="1">
      <x v="611"/>
    </i>
    <i r="2">
      <x v="540"/>
    </i>
    <i r="3">
      <x v="547"/>
    </i>
    <i>
      <x v="689"/>
    </i>
    <i r="1">
      <x v="671"/>
    </i>
    <i r="2">
      <x v="574"/>
    </i>
    <i r="3">
      <x v="339"/>
    </i>
    <i>
      <x v="690"/>
    </i>
    <i r="1">
      <x v="638"/>
    </i>
    <i r="2">
      <x v="513"/>
    </i>
    <i r="3">
      <x v="513"/>
    </i>
    <i>
      <x v="691"/>
    </i>
    <i r="1">
      <x v="641"/>
    </i>
    <i r="2">
      <x v="514"/>
    </i>
    <i r="3">
      <x v="514"/>
    </i>
    <i>
      <x v="692"/>
    </i>
    <i r="1">
      <x v="673"/>
    </i>
    <i r="2">
      <x v="343"/>
    </i>
    <i r="3">
      <x v="584"/>
    </i>
    <i>
      <x v="693"/>
    </i>
    <i r="1">
      <x v="651"/>
    </i>
    <i r="2">
      <x v="371"/>
    </i>
    <i r="3">
      <x v="617"/>
    </i>
    <i>
      <x v="694"/>
    </i>
    <i r="1">
      <x v="614"/>
    </i>
    <i r="2">
      <x v="306"/>
    </i>
    <i r="3">
      <x v="636"/>
    </i>
    <i>
      <x v="695"/>
    </i>
    <i r="1">
      <x v="583"/>
    </i>
    <i r="2">
      <x v="578"/>
    </i>
    <i r="3">
      <x v="587"/>
    </i>
    <i>
      <x v="696"/>
    </i>
    <i r="1">
      <x v="537"/>
    </i>
    <i r="2">
      <x v="600"/>
    </i>
    <i r="3">
      <x v="618"/>
    </i>
    <i>
      <x v="697"/>
    </i>
    <i r="1">
      <x v="648"/>
    </i>
    <i r="2">
      <x v="517"/>
    </i>
    <i r="3">
      <x v="518"/>
    </i>
    <i>
      <x v="698"/>
    </i>
    <i r="1">
      <x v="589"/>
    </i>
    <i r="2">
      <x v="579"/>
    </i>
    <i r="3">
      <x v="590"/>
    </i>
    <i r="1">
      <x v="677"/>
    </i>
    <i r="2">
      <x v="348"/>
    </i>
    <i r="3">
      <x v="590"/>
    </i>
    <i>
      <x v="699"/>
    </i>
    <i r="1">
      <x v="690"/>
    </i>
    <i r="2">
      <x v="311"/>
    </i>
    <i r="3">
      <x v="554"/>
    </i>
    <i>
      <x v="700"/>
    </i>
    <i r="1">
      <x v="595"/>
    </i>
    <i r="2">
      <x v="624"/>
    </i>
    <i r="3">
      <x v="347"/>
    </i>
    <i>
      <x v="701"/>
    </i>
    <i r="1">
      <x v="681"/>
    </i>
    <i r="2">
      <x v="581"/>
    </i>
    <i r="3">
      <x v="348"/>
    </i>
    <i>
      <x v="702"/>
    </i>
    <i r="1">
      <x v="708"/>
    </i>
    <i r="2">
      <x v="377"/>
    </i>
    <i r="3">
      <x v="375"/>
    </i>
    <i>
      <x v="703"/>
    </i>
    <i r="1">
      <x v="664"/>
    </i>
    <i r="2">
      <x v="378"/>
    </i>
    <i r="3">
      <x v="624"/>
    </i>
    <i>
      <x v="704"/>
    </i>
    <i r="1">
      <x v="551"/>
    </i>
    <i r="2">
      <x v="604"/>
    </i>
    <i r="3">
      <x v="625"/>
    </i>
    <i>
      <x v="705"/>
    </i>
    <i r="1">
      <x v="713"/>
    </i>
    <i r="2">
      <x v="356"/>
    </i>
    <i r="3">
      <x v="351"/>
    </i>
    <i>
      <x v="706"/>
    </i>
    <i r="1">
      <x v="687"/>
    </i>
    <i r="2">
      <x v="357"/>
    </i>
    <i r="3">
      <x v="597"/>
    </i>
    <i>
      <x v="707"/>
    </i>
    <i r="1">
      <x v="668"/>
    </i>
    <i r="2">
      <x v="381"/>
    </i>
    <i r="3">
      <x v="626"/>
    </i>
    <i>
      <x v="708"/>
    </i>
    <i r="1">
      <x v="635"/>
    </i>
    <i r="2">
      <x v="557"/>
    </i>
    <i r="3">
      <x v="563"/>
    </i>
    <i>
      <x v="709"/>
    </i>
    <i r="1">
      <x v="607"/>
    </i>
    <i r="2">
      <x v="584"/>
    </i>
    <i r="3">
      <x v="598"/>
    </i>
    <i>
      <x v="710"/>
    </i>
    <i r="1">
      <x v="608"/>
    </i>
    <i r="2">
      <x v="585"/>
    </i>
    <i r="3">
      <x v="599"/>
    </i>
    <i>
      <x v="711"/>
    </i>
    <i r="1">
      <x v="672"/>
    </i>
    <i r="2">
      <x v="382"/>
    </i>
    <i r="3">
      <x v="627"/>
    </i>
    <i>
      <x v="712"/>
    </i>
    <i r="1">
      <x v="688"/>
    </i>
    <i r="2">
      <x v="586"/>
    </i>
    <i r="3">
      <x v="354"/>
    </i>
    <i>
      <x v="713"/>
    </i>
    <i r="1">
      <x v="705"/>
    </i>
    <i r="2">
      <x v="527"/>
    </i>
    <i r="3">
      <x v="282"/>
    </i>
    <i>
      <x v="714"/>
    </i>
    <i r="1">
      <x v="698"/>
    </i>
    <i r="2">
      <x v="326"/>
    </i>
    <i r="3">
      <x v="568"/>
    </i>
    <i>
      <x v="715"/>
    </i>
    <i r="1">
      <x v="650"/>
    </i>
    <i r="2">
      <x v="562"/>
    </i>
    <i r="3">
      <x v="569"/>
    </i>
    <i>
      <x v="716"/>
    </i>
    <i r="1">
      <x v="693"/>
    </i>
    <i r="2">
      <x v="590"/>
    </i>
    <i r="3">
      <x v="357"/>
    </i>
    <i>
      <x v="717"/>
    </i>
    <i r="1">
      <x v="674"/>
    </i>
    <i r="2">
      <x v="530"/>
    </i>
    <i r="3">
      <x v="536"/>
    </i>
    <i>
      <x v="718"/>
    </i>
    <i r="1">
      <x v="678"/>
    </i>
    <i r="2">
      <x v="388"/>
    </i>
    <i r="3">
      <x v="629"/>
    </i>
    <i>
      <x v="719"/>
    </i>
    <i r="1">
      <x v="655"/>
    </i>
    <i r="2">
      <x v="564"/>
    </i>
    <i r="3">
      <x v="573"/>
    </i>
    <i>
      <x v="720"/>
    </i>
    <i r="1">
      <x v="714"/>
    </i>
    <i r="2">
      <x v="390"/>
    </i>
    <i r="3">
      <x v="387"/>
    </i>
    <i>
      <x v="721"/>
    </i>
    <i r="1">
      <x v="657"/>
    </i>
    <i r="2">
      <x v="566"/>
    </i>
    <i r="3">
      <x v="574"/>
    </i>
    <i>
      <x v="722"/>
    </i>
    <i r="1">
      <x v="626"/>
    </i>
    <i r="2">
      <x v="592"/>
    </i>
    <i r="3">
      <x v="605"/>
    </i>
    <i>
      <x v="723"/>
    </i>
    <i r="1">
      <x v="659"/>
    </i>
    <i r="2">
      <x v="567"/>
    </i>
    <i r="3">
      <x v="575"/>
    </i>
    <i>
      <x v="724"/>
    </i>
    <i r="1">
      <x v="633"/>
    </i>
    <i r="2">
      <x v="614"/>
    </i>
    <i r="3">
      <x v="508"/>
    </i>
    <i>
      <x v="725"/>
    </i>
    <i r="1">
      <x v="630"/>
    </i>
    <i r="2">
      <x v="593"/>
    </i>
    <i r="3">
      <x v="607"/>
    </i>
    <i>
      <x v="726"/>
    </i>
    <i r="1">
      <x v="632"/>
    </i>
    <i r="2">
      <x v="594"/>
    </i>
    <i r="3">
      <x v="608"/>
    </i>
    <i>
      <x v="727"/>
    </i>
    <i r="1">
      <x v="680"/>
    </i>
    <i r="2">
      <x v="536"/>
    </i>
    <i r="3">
      <x v="543"/>
    </i>
    <i>
      <x v="728"/>
    </i>
    <i r="1">
      <x v="696"/>
    </i>
    <i r="2">
      <x v="596"/>
    </i>
    <i r="3">
      <x v="363"/>
    </i>
    <i>
      <x v="729"/>
    </i>
    <i r="1">
      <x v="683"/>
    </i>
    <i r="2">
      <x v="539"/>
    </i>
    <i r="3">
      <x v="546"/>
    </i>
    <i>
      <x v="730"/>
    </i>
    <i r="1">
      <x v="701"/>
    </i>
    <i r="2">
      <x v="367"/>
    </i>
    <i r="3">
      <x v="614"/>
    </i>
    <i>
      <x v="731"/>
    </i>
    <i r="1">
      <x v="710"/>
    </i>
    <i r="2">
      <x v="345"/>
    </i>
    <i r="3">
      <x v="587"/>
    </i>
    <i>
      <x v="732"/>
    </i>
    <i r="1">
      <x v="703"/>
    </i>
    <i r="2">
      <x v="370"/>
    </i>
    <i r="3">
      <x v="616"/>
    </i>
    <i>
      <x v="733"/>
    </i>
    <i r="1">
      <x v="627"/>
    </i>
    <i r="2">
      <x v="622"/>
    </i>
    <i r="3">
      <x v="555"/>
    </i>
    <i>
      <x v="734"/>
    </i>
    <i r="1">
      <x v="706"/>
    </i>
    <i r="2">
      <x v="598"/>
    </i>
    <i r="3">
      <x v="370"/>
    </i>
    <i>
      <x v="735"/>
    </i>
    <i r="1">
      <x v="711"/>
    </i>
    <i r="2">
      <x v="580"/>
    </i>
    <i r="3">
      <x v="346"/>
    </i>
    <i>
      <x v="736"/>
    </i>
    <i r="1">
      <x v="723"/>
    </i>
    <i r="2">
      <x v="374"/>
    </i>
    <i r="3">
      <x v="373"/>
    </i>
    <i>
      <x v="737"/>
    </i>
    <i r="1">
      <x v="721"/>
    </i>
    <i r="2">
      <x v="402"/>
    </i>
    <i r="3">
      <x v="402"/>
    </i>
    <i>
      <x v="738"/>
    </i>
    <i r="1">
      <x v="660"/>
    </i>
    <i r="2">
      <x v="603"/>
    </i>
    <i r="3">
      <x v="620"/>
    </i>
    <i>
      <x v="739"/>
    </i>
    <i r="1">
      <x v="695"/>
    </i>
    <i r="2">
      <x v="560"/>
    </i>
    <i r="3">
      <x v="565"/>
    </i>
    <i>
      <x v="740"/>
    </i>
    <i r="1">
      <x v="669"/>
    </i>
    <i r="2">
      <x v="619"/>
    </i>
    <i r="3">
      <x v="533"/>
    </i>
    <i>
      <x v="741"/>
    </i>
    <i r="1">
      <x v="689"/>
    </i>
    <i r="2">
      <x v="588"/>
    </i>
    <i r="3">
      <x v="601"/>
    </i>
    <i>
      <x v="742"/>
    </i>
    <i r="1">
      <x v="717"/>
    </i>
    <i r="2">
      <x v="591"/>
    </i>
    <i r="3">
      <x v="359"/>
    </i>
    <i>
      <x v="743"/>
    </i>
    <i r="1">
      <x v="720"/>
    </i>
    <i r="2">
      <x v="333"/>
    </i>
    <i r="3">
      <x v="576"/>
    </i>
    <i>
      <x v="744"/>
    </i>
    <i r="1">
      <x v="712"/>
    </i>
    <i r="2">
      <x v="606"/>
    </i>
    <i r="3">
      <x v="383"/>
    </i>
    <i>
      <x v="745"/>
    </i>
    <i r="1">
      <x v="704"/>
    </i>
    <i r="2">
      <x v="569"/>
    </i>
    <i r="3">
      <x v="577"/>
    </i>
    <i>
      <x v="746"/>
    </i>
    <i r="1">
      <x v="722"/>
    </i>
    <i r="2">
      <x v="570"/>
    </i>
    <i r="3">
      <x v="333"/>
    </i>
    <i>
      <x v="747"/>
    </i>
    <i r="1">
      <x v="685"/>
    </i>
    <i r="2">
      <x v="608"/>
    </i>
    <i r="3">
      <x v="631"/>
    </i>
    <i>
      <x v="748"/>
    </i>
    <i r="1">
      <x v="686"/>
    </i>
    <i r="2">
      <x v="609"/>
    </i>
    <i r="3">
      <x v="632"/>
    </i>
    <i>
      <x v="749"/>
    </i>
    <i r="1">
      <x v="699"/>
    </i>
    <i r="2">
      <x v="597"/>
    </i>
    <i r="3">
      <x v="612"/>
    </i>
    <i>
      <x v="750"/>
    </i>
    <i r="1">
      <x v="709"/>
    </i>
    <i r="2">
      <x v="576"/>
    </i>
    <i r="3">
      <x v="585"/>
    </i>
    <i>
      <x v="751"/>
    </i>
    <i r="1">
      <x v="691"/>
    </i>
    <i r="2">
      <x v="610"/>
    </i>
    <i r="3">
      <x v="633"/>
    </i>
    <i>
      <x v="752"/>
    </i>
    <i r="1">
      <x v="723"/>
    </i>
    <i r="2">
      <x v="601"/>
    </i>
    <i r="3">
      <x v="373"/>
    </i>
    <i>
      <x v="753"/>
    </i>
    <i r="1">
      <x v="697"/>
    </i>
    <i r="2">
      <x v="611"/>
    </i>
    <i r="3">
      <x v="634"/>
    </i>
    <i>
      <x v="754"/>
    </i>
    <i r="1">
      <x v="715"/>
    </i>
    <i r="2">
      <x v="587"/>
    </i>
    <i r="3">
      <x v="600"/>
    </i>
    <i>
      <x v="755"/>
    </i>
    <i r="1">
      <x v="716"/>
    </i>
    <i r="2">
      <x v="589"/>
    </i>
    <i r="3">
      <x v="602"/>
    </i>
    <i>
      <x v="756"/>
    </i>
    <i r="1">
      <x v="719"/>
    </i>
    <i r="2">
      <x v="621"/>
    </i>
    <i r="3">
      <x v="438"/>
    </i>
    <i>
      <x v="757"/>
    </i>
    <i r="1">
      <x v="718"/>
    </i>
    <i r="2">
      <x v="595"/>
    </i>
    <i r="3">
      <x v="609"/>
    </i>
    <i>
      <x v="758"/>
    </i>
    <i r="1">
      <x v="714"/>
    </i>
    <i r="2">
      <x v="607"/>
    </i>
    <i r="3">
      <x v="630"/>
    </i>
    <i>
      <x v="759"/>
    </i>
    <i r="1">
      <x v="724"/>
    </i>
    <i r="2">
      <x v="602"/>
    </i>
    <i r="3">
      <x v="619"/>
    </i>
    <i>
      <x v="760"/>
    </i>
    <i r="1">
      <x v="725"/>
    </i>
    <i r="2">
      <x v="605"/>
    </i>
    <i r="3">
      <x v="627"/>
    </i>
    <i>
      <x v="761"/>
    </i>
    <i r="1">
      <x v="91"/>
    </i>
    <i r="2">
      <x v="35"/>
    </i>
    <i r="3">
      <x v="69"/>
    </i>
    <i r="1">
      <x v="423"/>
    </i>
    <i r="2">
      <x v="203"/>
    </i>
    <i r="3">
      <x v="461"/>
    </i>
    <i r="1">
      <x v="487"/>
    </i>
    <i r="2">
      <x v="444"/>
    </i>
    <i r="3">
      <x v="442"/>
    </i>
    <i r="1">
      <x v="512"/>
    </i>
    <i r="2">
      <x v="309"/>
    </i>
    <i r="3">
      <x v="3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AO2" sqref="AO2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48C0-6F01-49F6-8E38-F05EBE4AB37F}">
  <dimension ref="A3:A3572"/>
  <sheetViews>
    <sheetView workbookViewId="0">
      <selection activeCell="A3" sqref="A3"/>
    </sheetView>
  </sheetViews>
  <sheetFormatPr defaultRowHeight="12.5" x14ac:dyDescent="0.25"/>
  <cols>
    <col min="1" max="1" width="14.453125" bestFit="1" customWidth="1"/>
    <col min="2" max="2" width="27.90625" bestFit="1" customWidth="1"/>
    <col min="3" max="3" width="2.81640625" bestFit="1" customWidth="1"/>
    <col min="4" max="58" width="3.81640625" bestFit="1" customWidth="1"/>
    <col min="59" max="420" width="4.81640625" bestFit="1" customWidth="1"/>
    <col min="421" max="639" width="5.81640625" bestFit="1" customWidth="1"/>
    <col min="640" max="640" width="6.7265625" bestFit="1" customWidth="1"/>
    <col min="641" max="641" width="11.08984375" bestFit="1" customWidth="1"/>
    <col min="642" max="642" width="10.7265625" bestFit="1" customWidth="1"/>
    <col min="643" max="643" width="7.453125" bestFit="1" customWidth="1"/>
    <col min="644" max="644" width="4.81640625" bestFit="1" customWidth="1"/>
    <col min="645" max="645" width="5.81640625" bestFit="1" customWidth="1"/>
    <col min="646" max="646" width="10.7265625" bestFit="1" customWidth="1"/>
    <col min="647" max="647" width="7.453125" bestFit="1" customWidth="1"/>
    <col min="648" max="648" width="10.7265625" bestFit="1" customWidth="1"/>
    <col min="649" max="649" width="7.453125" bestFit="1" customWidth="1"/>
    <col min="650" max="650" width="10.7265625" bestFit="1" customWidth="1"/>
    <col min="651" max="651" width="7.453125" bestFit="1" customWidth="1"/>
    <col min="652" max="652" width="4.81640625" bestFit="1" customWidth="1"/>
    <col min="653" max="653" width="5.81640625" bestFit="1" customWidth="1"/>
    <col min="654" max="654" width="10.7265625" bestFit="1" customWidth="1"/>
    <col min="655" max="655" width="7.453125" bestFit="1" customWidth="1"/>
    <col min="656" max="656" width="10.7265625" bestFit="1" customWidth="1"/>
    <col min="657" max="657" width="7.453125" bestFit="1" customWidth="1"/>
    <col min="658" max="658" width="4.81640625" bestFit="1" customWidth="1"/>
    <col min="659" max="659" width="5.81640625" bestFit="1" customWidth="1"/>
    <col min="660" max="660" width="10.7265625" bestFit="1" customWidth="1"/>
    <col min="661" max="661" width="7.453125" bestFit="1" customWidth="1"/>
    <col min="662" max="662" width="10.7265625" bestFit="1" customWidth="1"/>
    <col min="663" max="663" width="7.453125" bestFit="1" customWidth="1"/>
    <col min="664" max="664" width="10.7265625" bestFit="1" customWidth="1"/>
    <col min="665" max="665" width="7.453125" bestFit="1" customWidth="1"/>
    <col min="666" max="666" width="10.7265625" bestFit="1" customWidth="1"/>
    <col min="667" max="667" width="7.453125" bestFit="1" customWidth="1"/>
    <col min="668" max="668" width="4.81640625" bestFit="1" customWidth="1"/>
    <col min="669" max="669" width="10.7265625" bestFit="1" customWidth="1"/>
    <col min="670" max="670" width="7.453125" bestFit="1" customWidth="1"/>
    <col min="671" max="671" width="10.7265625" bestFit="1" customWidth="1"/>
    <col min="672" max="672" width="7.453125" bestFit="1" customWidth="1"/>
    <col min="673" max="673" width="4.81640625" bestFit="1" customWidth="1"/>
    <col min="674" max="674" width="10.7265625" bestFit="1" customWidth="1"/>
    <col min="675" max="675" width="7.453125" bestFit="1" customWidth="1"/>
    <col min="676" max="676" width="10.7265625" bestFit="1" customWidth="1"/>
    <col min="677" max="677" width="7.453125" bestFit="1" customWidth="1"/>
    <col min="678" max="678" width="4.81640625" bestFit="1" customWidth="1"/>
    <col min="679" max="679" width="10.7265625" bestFit="1" customWidth="1"/>
    <col min="680" max="680" width="7.453125" bestFit="1" customWidth="1"/>
    <col min="681" max="681" width="10.7265625" bestFit="1" customWidth="1"/>
    <col min="682" max="682" width="7.453125" bestFit="1" customWidth="1"/>
    <col min="683" max="683" width="10.7265625" bestFit="1" customWidth="1"/>
    <col min="684" max="684" width="7.453125" bestFit="1" customWidth="1"/>
    <col min="685" max="685" width="10.7265625" bestFit="1" customWidth="1"/>
    <col min="686" max="686" width="7.453125" bestFit="1" customWidth="1"/>
    <col min="687" max="687" width="10.7265625" bestFit="1" customWidth="1"/>
    <col min="688" max="688" width="7.453125" bestFit="1" customWidth="1"/>
    <col min="689" max="689" width="10.7265625" bestFit="1" customWidth="1"/>
    <col min="690" max="690" width="7.453125" bestFit="1" customWidth="1"/>
    <col min="691" max="691" width="10.7265625" bestFit="1" customWidth="1"/>
    <col min="692" max="692" width="7.453125" bestFit="1" customWidth="1"/>
    <col min="693" max="693" width="10.7265625" bestFit="1" customWidth="1"/>
    <col min="694" max="694" width="7.453125" bestFit="1" customWidth="1"/>
    <col min="695" max="695" width="10.7265625" bestFit="1" customWidth="1"/>
    <col min="696" max="696" width="7.453125" bestFit="1" customWidth="1"/>
    <col min="697" max="697" width="4.81640625" bestFit="1" customWidth="1"/>
    <col min="698" max="698" width="10.7265625" bestFit="1" customWidth="1"/>
    <col min="699" max="699" width="7.453125" bestFit="1" customWidth="1"/>
    <col min="700" max="700" width="10.7265625" bestFit="1" customWidth="1"/>
    <col min="701" max="701" width="7.453125" bestFit="1" customWidth="1"/>
    <col min="702" max="702" width="10.7265625" bestFit="1" customWidth="1"/>
    <col min="703" max="703" width="7.453125" bestFit="1" customWidth="1"/>
    <col min="704" max="704" width="10.7265625" bestFit="1" customWidth="1"/>
    <col min="705" max="705" width="7.453125" bestFit="1" customWidth="1"/>
    <col min="706" max="706" width="10.7265625" bestFit="1" customWidth="1"/>
    <col min="707" max="707" width="7.453125" bestFit="1" customWidth="1"/>
    <col min="708" max="708" width="10.7265625" bestFit="1" customWidth="1"/>
    <col min="709" max="709" width="7.453125" bestFit="1" customWidth="1"/>
    <col min="710" max="710" width="10.7265625" bestFit="1" customWidth="1"/>
    <col min="711" max="711" width="7.453125" bestFit="1" customWidth="1"/>
    <col min="712" max="712" width="10.7265625" bestFit="1" customWidth="1"/>
    <col min="713" max="713" width="7.453125" bestFit="1" customWidth="1"/>
    <col min="714" max="714" width="10.7265625" bestFit="1" customWidth="1"/>
    <col min="715" max="715" width="7.453125" bestFit="1" customWidth="1"/>
    <col min="716" max="716" width="10.7265625" bestFit="1" customWidth="1"/>
    <col min="717" max="717" width="7.453125" bestFit="1" customWidth="1"/>
    <col min="718" max="718" width="10.7265625" bestFit="1" customWidth="1"/>
    <col min="719" max="719" width="7.453125" bestFit="1" customWidth="1"/>
    <col min="720" max="720" width="5.81640625" bestFit="1" customWidth="1"/>
    <col min="721" max="721" width="10.7265625" bestFit="1" customWidth="1"/>
    <col min="722" max="722" width="7.453125" bestFit="1" customWidth="1"/>
    <col min="723" max="723" width="10.7265625" bestFit="1" customWidth="1"/>
    <col min="724" max="724" width="7.453125" bestFit="1" customWidth="1"/>
    <col min="725" max="725" width="10.7265625" bestFit="1" customWidth="1"/>
    <col min="726" max="726" width="7.453125" bestFit="1" customWidth="1"/>
    <col min="727" max="727" width="10.7265625" bestFit="1" customWidth="1"/>
    <col min="728" max="728" width="7.453125" bestFit="1" customWidth="1"/>
    <col min="729" max="730" width="5.81640625" bestFit="1" customWidth="1"/>
    <col min="731" max="731" width="10.7265625" bestFit="1" customWidth="1"/>
    <col min="732" max="732" width="7.453125" bestFit="1" customWidth="1"/>
    <col min="733" max="733" width="10.7265625" bestFit="1" customWidth="1"/>
    <col min="734" max="734" width="7.453125" bestFit="1" customWidth="1"/>
    <col min="735" max="735" width="10.7265625" bestFit="1" customWidth="1"/>
    <col min="736" max="736" width="7.453125" bestFit="1" customWidth="1"/>
    <col min="737" max="737" width="4.81640625" bestFit="1" customWidth="1"/>
    <col min="738" max="738" width="10.7265625" bestFit="1" customWidth="1"/>
    <col min="739" max="739" width="7.453125" bestFit="1" customWidth="1"/>
    <col min="740" max="740" width="10.7265625" bestFit="1" customWidth="1"/>
    <col min="741" max="741" width="7.453125" bestFit="1" customWidth="1"/>
    <col min="742" max="742" width="10.7265625" bestFit="1" customWidth="1"/>
    <col min="743" max="743" width="7.453125" bestFit="1" customWidth="1"/>
    <col min="744" max="744" width="10.7265625" bestFit="1" customWidth="1"/>
    <col min="745" max="745" width="7.453125" bestFit="1" customWidth="1"/>
    <col min="746" max="746" width="10.7265625" bestFit="1" customWidth="1"/>
    <col min="747" max="747" width="7.453125" bestFit="1" customWidth="1"/>
    <col min="748" max="748" width="10.7265625" bestFit="1" customWidth="1"/>
    <col min="749" max="749" width="7.453125" bestFit="1" customWidth="1"/>
    <col min="750" max="750" width="10.7265625" bestFit="1" customWidth="1"/>
    <col min="751" max="751" width="7.453125" bestFit="1" customWidth="1"/>
    <col min="752" max="752" width="10.7265625" bestFit="1" customWidth="1"/>
    <col min="753" max="753" width="7.453125" bestFit="1" customWidth="1"/>
    <col min="754" max="754" width="5.81640625" bestFit="1" customWidth="1"/>
    <col min="755" max="755" width="10.7265625" bestFit="1" customWidth="1"/>
    <col min="756" max="756" width="7.453125" bestFit="1" customWidth="1"/>
    <col min="757" max="757" width="10.7265625" bestFit="1" customWidth="1"/>
    <col min="758" max="758" width="7.453125" bestFit="1" customWidth="1"/>
    <col min="759" max="759" width="4.81640625" bestFit="1" customWidth="1"/>
    <col min="760" max="760" width="10.7265625" bestFit="1" customWidth="1"/>
    <col min="761" max="761" width="7.453125" bestFit="1" customWidth="1"/>
    <col min="762" max="762" width="10.7265625" bestFit="1" customWidth="1"/>
    <col min="763" max="763" width="7.453125" bestFit="1" customWidth="1"/>
    <col min="764" max="764" width="5.81640625" bestFit="1" customWidth="1"/>
    <col min="765" max="765" width="10.7265625" bestFit="1" customWidth="1"/>
    <col min="766" max="766" width="7.453125" bestFit="1" customWidth="1"/>
    <col min="767" max="767" width="10.7265625" bestFit="1" customWidth="1"/>
    <col min="768" max="768" width="7.453125" bestFit="1" customWidth="1"/>
    <col min="769" max="769" width="10.7265625" bestFit="1" customWidth="1"/>
    <col min="770" max="770" width="7.453125" bestFit="1" customWidth="1"/>
    <col min="771" max="771" width="4.81640625" bestFit="1" customWidth="1"/>
    <col min="772" max="772" width="10.7265625" bestFit="1" customWidth="1"/>
    <col min="773" max="773" width="7.453125" bestFit="1" customWidth="1"/>
    <col min="774" max="774" width="10.7265625" bestFit="1" customWidth="1"/>
    <col min="775" max="775" width="7.453125" bestFit="1" customWidth="1"/>
    <col min="776" max="776" width="10.7265625" bestFit="1" customWidth="1"/>
    <col min="777" max="777" width="7.453125" bestFit="1" customWidth="1"/>
    <col min="778" max="778" width="10.7265625" bestFit="1" customWidth="1"/>
    <col min="779" max="779" width="7.453125" bestFit="1" customWidth="1"/>
    <col min="780" max="780" width="10.7265625" bestFit="1" customWidth="1"/>
    <col min="781" max="781" width="7.453125" bestFit="1" customWidth="1"/>
    <col min="782" max="782" width="10.7265625" bestFit="1" customWidth="1"/>
    <col min="783" max="783" width="7.453125" bestFit="1" customWidth="1"/>
    <col min="784" max="784" width="10.7265625" bestFit="1" customWidth="1"/>
    <col min="785" max="785" width="7.453125" bestFit="1" customWidth="1"/>
    <col min="786" max="786" width="10.7265625" bestFit="1" customWidth="1"/>
    <col min="787" max="787" width="7.453125" bestFit="1" customWidth="1"/>
    <col min="788" max="788" width="5.81640625" bestFit="1" customWidth="1"/>
    <col min="789" max="789" width="10.7265625" bestFit="1" customWidth="1"/>
    <col min="790" max="790" width="7.453125" bestFit="1" customWidth="1"/>
    <col min="791" max="791" width="10.7265625" bestFit="1" customWidth="1"/>
    <col min="792" max="792" width="7.453125" bestFit="1" customWidth="1"/>
    <col min="793" max="793" width="10.7265625" bestFit="1" customWidth="1"/>
    <col min="794" max="794" width="7.453125" bestFit="1" customWidth="1"/>
    <col min="795" max="795" width="5.81640625" bestFit="1" customWidth="1"/>
    <col min="796" max="796" width="10.7265625" bestFit="1" customWidth="1"/>
    <col min="797" max="797" width="7.453125" bestFit="1" customWidth="1"/>
    <col min="798" max="798" width="10.7265625" bestFit="1" customWidth="1"/>
    <col min="799" max="799" width="7.453125" bestFit="1" customWidth="1"/>
    <col min="800" max="800" width="10.7265625" bestFit="1" customWidth="1"/>
    <col min="801" max="801" width="7.453125" bestFit="1" customWidth="1"/>
    <col min="802" max="802" width="10.7265625" bestFit="1" customWidth="1"/>
    <col min="803" max="803" width="7.453125" bestFit="1" customWidth="1"/>
    <col min="804" max="804" width="10.7265625" bestFit="1" customWidth="1"/>
    <col min="805" max="805" width="7.453125" bestFit="1" customWidth="1"/>
    <col min="806" max="806" width="5.81640625" bestFit="1" customWidth="1"/>
    <col min="807" max="807" width="10.7265625" bestFit="1" customWidth="1"/>
    <col min="808" max="808" width="7.453125" bestFit="1" customWidth="1"/>
    <col min="809" max="809" width="10.7265625" bestFit="1" customWidth="1"/>
    <col min="810" max="810" width="7.453125" bestFit="1" customWidth="1"/>
    <col min="811" max="811" width="4.81640625" bestFit="1" customWidth="1"/>
    <col min="812" max="812" width="10.7265625" bestFit="1" customWidth="1"/>
    <col min="813" max="813" width="7.453125" bestFit="1" customWidth="1"/>
    <col min="814" max="814" width="5.81640625" bestFit="1" customWidth="1"/>
    <col min="815" max="815" width="10.7265625" bestFit="1" customWidth="1"/>
    <col min="816" max="816" width="7.453125" bestFit="1" customWidth="1"/>
    <col min="817" max="817" width="10.7265625" bestFit="1" customWidth="1"/>
    <col min="818" max="818" width="7.453125" bestFit="1" customWidth="1"/>
    <col min="819" max="819" width="10.7265625" bestFit="1" customWidth="1"/>
    <col min="820" max="820" width="7.453125" bestFit="1" customWidth="1"/>
    <col min="821" max="821" width="10.7265625" bestFit="1" customWidth="1"/>
    <col min="822" max="822" width="7.453125" bestFit="1" customWidth="1"/>
    <col min="823" max="823" width="10.7265625" bestFit="1" customWidth="1"/>
    <col min="824" max="824" width="7.453125" bestFit="1" customWidth="1"/>
    <col min="825" max="825" width="5.81640625" bestFit="1" customWidth="1"/>
    <col min="826" max="826" width="10.7265625" bestFit="1" customWidth="1"/>
    <col min="827" max="827" width="7.453125" bestFit="1" customWidth="1"/>
    <col min="828" max="828" width="10.7265625" bestFit="1" customWidth="1"/>
    <col min="829" max="829" width="7.453125" bestFit="1" customWidth="1"/>
    <col min="830" max="830" width="4.81640625" bestFit="1" customWidth="1"/>
    <col min="831" max="831" width="5.81640625" bestFit="1" customWidth="1"/>
    <col min="832" max="832" width="10.7265625" bestFit="1" customWidth="1"/>
    <col min="833" max="833" width="7.453125" bestFit="1" customWidth="1"/>
    <col min="834" max="834" width="10.7265625" bestFit="1" customWidth="1"/>
    <col min="835" max="835" width="7.453125" bestFit="1" customWidth="1"/>
    <col min="836" max="836" width="10.7265625" bestFit="1" customWidth="1"/>
    <col min="837" max="837" width="7.453125" bestFit="1" customWidth="1"/>
    <col min="838" max="838" width="10.7265625" bestFit="1" customWidth="1"/>
    <col min="839" max="839" width="7.453125" bestFit="1" customWidth="1"/>
    <col min="840" max="840" width="10.7265625" bestFit="1" customWidth="1"/>
    <col min="841" max="841" width="7.453125" bestFit="1" customWidth="1"/>
    <col min="842" max="842" width="10.7265625" bestFit="1" customWidth="1"/>
    <col min="843" max="843" width="7.453125" bestFit="1" customWidth="1"/>
    <col min="844" max="844" width="4.81640625" bestFit="1" customWidth="1"/>
    <col min="845" max="845" width="10.7265625" bestFit="1" customWidth="1"/>
    <col min="846" max="846" width="7.453125" bestFit="1" customWidth="1"/>
    <col min="847" max="847" width="5.81640625" bestFit="1" customWidth="1"/>
    <col min="848" max="848" width="10.7265625" bestFit="1" customWidth="1"/>
    <col min="849" max="849" width="7.453125" bestFit="1" customWidth="1"/>
    <col min="850" max="850" width="10.7265625" bestFit="1" customWidth="1"/>
    <col min="851" max="851" width="7.453125" bestFit="1" customWidth="1"/>
    <col min="852" max="852" width="10.7265625" bestFit="1" customWidth="1"/>
    <col min="853" max="853" width="7.453125" bestFit="1" customWidth="1"/>
    <col min="854" max="854" width="10.7265625" bestFit="1" customWidth="1"/>
    <col min="855" max="855" width="7.453125" bestFit="1" customWidth="1"/>
    <col min="856" max="856" width="10.7265625" bestFit="1" customWidth="1"/>
    <col min="857" max="857" width="7.453125" bestFit="1" customWidth="1"/>
    <col min="858" max="858" width="4.81640625" bestFit="1" customWidth="1"/>
    <col min="859" max="860" width="5.81640625" bestFit="1" customWidth="1"/>
    <col min="861" max="861" width="10.7265625" bestFit="1" customWidth="1"/>
    <col min="862" max="862" width="7.453125" bestFit="1" customWidth="1"/>
    <col min="863" max="863" width="10.7265625" bestFit="1" customWidth="1"/>
    <col min="864" max="864" width="7.453125" bestFit="1" customWidth="1"/>
    <col min="865" max="865" width="10.7265625" bestFit="1" customWidth="1"/>
    <col min="866" max="866" width="7.453125" bestFit="1" customWidth="1"/>
    <col min="867" max="867" width="10.7265625" bestFit="1" customWidth="1"/>
    <col min="868" max="868" width="7.453125" bestFit="1" customWidth="1"/>
    <col min="869" max="869" width="4.81640625" bestFit="1" customWidth="1"/>
    <col min="870" max="870" width="10.7265625" bestFit="1" customWidth="1"/>
    <col min="871" max="871" width="7.453125" bestFit="1" customWidth="1"/>
    <col min="872" max="872" width="10.7265625" bestFit="1" customWidth="1"/>
    <col min="873" max="873" width="7.453125" bestFit="1" customWidth="1"/>
    <col min="874" max="874" width="10.7265625" bestFit="1" customWidth="1"/>
    <col min="875" max="875" width="7.453125" bestFit="1" customWidth="1"/>
    <col min="876" max="876" width="10.7265625" bestFit="1" customWidth="1"/>
    <col min="877" max="877" width="7.453125" bestFit="1" customWidth="1"/>
    <col min="878" max="878" width="10.7265625" bestFit="1" customWidth="1"/>
    <col min="879" max="879" width="7.453125" bestFit="1" customWidth="1"/>
    <col min="880" max="880" width="10.7265625" bestFit="1" customWidth="1"/>
    <col min="881" max="881" width="7.453125" bestFit="1" customWidth="1"/>
    <col min="882" max="882" width="10.7265625" bestFit="1" customWidth="1"/>
    <col min="883" max="883" width="7.453125" bestFit="1" customWidth="1"/>
    <col min="884" max="884" width="5.81640625" bestFit="1" customWidth="1"/>
    <col min="885" max="885" width="10.7265625" bestFit="1" customWidth="1"/>
    <col min="886" max="886" width="7.453125" bestFit="1" customWidth="1"/>
    <col min="887" max="887" width="4.81640625" bestFit="1" customWidth="1"/>
    <col min="888" max="888" width="10.7265625" bestFit="1" customWidth="1"/>
    <col min="889" max="889" width="7.453125" bestFit="1" customWidth="1"/>
    <col min="890" max="890" width="10.7265625" bestFit="1" customWidth="1"/>
    <col min="891" max="891" width="7.453125" bestFit="1" customWidth="1"/>
    <col min="892" max="892" width="10.7265625" bestFit="1" customWidth="1"/>
    <col min="893" max="893" width="7.453125" bestFit="1" customWidth="1"/>
    <col min="894" max="894" width="10.7265625" bestFit="1" customWidth="1"/>
    <col min="895" max="895" width="7.453125" bestFit="1" customWidth="1"/>
    <col min="896" max="896" width="10.7265625" bestFit="1" customWidth="1"/>
    <col min="897" max="897" width="7.453125" bestFit="1" customWidth="1"/>
    <col min="898" max="898" width="10.7265625" bestFit="1" customWidth="1"/>
    <col min="899" max="899" width="7.453125" bestFit="1" customWidth="1"/>
    <col min="900" max="900" width="4.81640625" bestFit="1" customWidth="1"/>
    <col min="901" max="901" width="10.7265625" bestFit="1" customWidth="1"/>
    <col min="902" max="902" width="7.453125" bestFit="1" customWidth="1"/>
    <col min="903" max="903" width="5.81640625" bestFit="1" customWidth="1"/>
    <col min="904" max="904" width="10.7265625" bestFit="1" customWidth="1"/>
    <col min="905" max="905" width="7.453125" bestFit="1" customWidth="1"/>
    <col min="906" max="906" width="10.7265625" bestFit="1" customWidth="1"/>
    <col min="907" max="907" width="7.453125" bestFit="1" customWidth="1"/>
    <col min="908" max="908" width="4.81640625" bestFit="1" customWidth="1"/>
    <col min="909" max="909" width="5.81640625" bestFit="1" customWidth="1"/>
    <col min="910" max="910" width="10.7265625" bestFit="1" customWidth="1"/>
    <col min="911" max="911" width="7.453125" bestFit="1" customWidth="1"/>
    <col min="912" max="912" width="10.7265625" bestFit="1" customWidth="1"/>
    <col min="913" max="913" width="7.453125" bestFit="1" customWidth="1"/>
    <col min="914" max="914" width="5.81640625" bestFit="1" customWidth="1"/>
    <col min="915" max="915" width="10.7265625" bestFit="1" customWidth="1"/>
    <col min="916" max="916" width="7.453125" bestFit="1" customWidth="1"/>
    <col min="917" max="917" width="10.7265625" bestFit="1" customWidth="1"/>
    <col min="918" max="918" width="7.453125" bestFit="1" customWidth="1"/>
    <col min="919" max="919" width="10.7265625" bestFit="1" customWidth="1"/>
    <col min="920" max="920" width="7.453125" bestFit="1" customWidth="1"/>
    <col min="921" max="921" width="5.81640625" bestFit="1" customWidth="1"/>
    <col min="922" max="922" width="10.7265625" bestFit="1" customWidth="1"/>
    <col min="923" max="923" width="7.453125" bestFit="1" customWidth="1"/>
    <col min="924" max="924" width="10.7265625" bestFit="1" customWidth="1"/>
    <col min="925" max="925" width="7.453125" bestFit="1" customWidth="1"/>
    <col min="926" max="926" width="10.7265625" bestFit="1" customWidth="1"/>
    <col min="927" max="927" width="7.453125" bestFit="1" customWidth="1"/>
    <col min="928" max="928" width="10.7265625" bestFit="1" customWidth="1"/>
    <col min="929" max="929" width="7.453125" bestFit="1" customWidth="1"/>
    <col min="930" max="930" width="10.7265625" bestFit="1" customWidth="1"/>
    <col min="931" max="931" width="7.453125" bestFit="1" customWidth="1"/>
    <col min="932" max="932" width="10.7265625" bestFit="1" customWidth="1"/>
    <col min="933" max="933" width="7.453125" bestFit="1" customWidth="1"/>
    <col min="934" max="934" width="10.7265625" bestFit="1" customWidth="1"/>
    <col min="935" max="935" width="7.453125" bestFit="1" customWidth="1"/>
    <col min="936" max="936" width="10.7265625" bestFit="1" customWidth="1"/>
    <col min="937" max="937" width="7.453125" bestFit="1" customWidth="1"/>
    <col min="938" max="938" width="5.81640625" bestFit="1" customWidth="1"/>
    <col min="939" max="939" width="10.7265625" bestFit="1" customWidth="1"/>
    <col min="940" max="940" width="7.453125" bestFit="1" customWidth="1"/>
    <col min="941" max="941" width="5.81640625" bestFit="1" customWidth="1"/>
    <col min="942" max="942" width="10.7265625" bestFit="1" customWidth="1"/>
    <col min="943" max="943" width="7.453125" bestFit="1" customWidth="1"/>
    <col min="944" max="944" width="10.7265625" bestFit="1" customWidth="1"/>
    <col min="945" max="945" width="7.453125" bestFit="1" customWidth="1"/>
    <col min="946" max="946" width="10.7265625" bestFit="1" customWidth="1"/>
    <col min="947" max="947" width="7.453125" bestFit="1" customWidth="1"/>
    <col min="948" max="948" width="10.7265625" bestFit="1" customWidth="1"/>
    <col min="949" max="949" width="7.453125" bestFit="1" customWidth="1"/>
    <col min="950" max="950" width="10.7265625" bestFit="1" customWidth="1"/>
    <col min="951" max="951" width="7.453125" bestFit="1" customWidth="1"/>
    <col min="952" max="952" width="10.7265625" bestFit="1" customWidth="1"/>
    <col min="953" max="953" width="7.453125" bestFit="1" customWidth="1"/>
    <col min="954" max="954" width="10.7265625" bestFit="1" customWidth="1"/>
    <col min="955" max="955" width="7.453125" bestFit="1" customWidth="1"/>
    <col min="956" max="956" width="10.7265625" bestFit="1" customWidth="1"/>
    <col min="957" max="957" width="7.453125" bestFit="1" customWidth="1"/>
    <col min="958" max="958" width="10.7265625" bestFit="1" customWidth="1"/>
    <col min="959" max="959" width="7.453125" bestFit="1" customWidth="1"/>
    <col min="960" max="960" width="10.7265625" bestFit="1" customWidth="1"/>
    <col min="961" max="961" width="7.453125" bestFit="1" customWidth="1"/>
    <col min="962" max="962" width="10.7265625" bestFit="1" customWidth="1"/>
    <col min="963" max="963" width="7.453125" bestFit="1" customWidth="1"/>
    <col min="964" max="964" width="10.7265625" bestFit="1" customWidth="1"/>
    <col min="965" max="965" width="7.453125" bestFit="1" customWidth="1"/>
    <col min="966" max="966" width="10.7265625" bestFit="1" customWidth="1"/>
    <col min="967" max="967" width="7.453125" bestFit="1" customWidth="1"/>
    <col min="968" max="968" width="5.81640625" bestFit="1" customWidth="1"/>
    <col min="969" max="969" width="10.7265625" bestFit="1" customWidth="1"/>
    <col min="970" max="970" width="7.453125" bestFit="1" customWidth="1"/>
    <col min="971" max="971" width="10.7265625" bestFit="1" customWidth="1"/>
    <col min="972" max="972" width="7.453125" bestFit="1" customWidth="1"/>
    <col min="973" max="973" width="10.7265625" bestFit="1" customWidth="1"/>
    <col min="974" max="974" width="7.453125" bestFit="1" customWidth="1"/>
    <col min="975" max="975" width="10.7265625" bestFit="1" customWidth="1"/>
    <col min="976" max="976" width="7.453125" bestFit="1" customWidth="1"/>
    <col min="977" max="977" width="10.7265625" bestFit="1" customWidth="1"/>
    <col min="978" max="978" width="7.453125" bestFit="1" customWidth="1"/>
    <col min="979" max="979" width="5.81640625" bestFit="1" customWidth="1"/>
    <col min="980" max="980" width="10.7265625" bestFit="1" customWidth="1"/>
    <col min="981" max="981" width="7.453125" bestFit="1" customWidth="1"/>
    <col min="982" max="982" width="5.81640625" bestFit="1" customWidth="1"/>
    <col min="983" max="983" width="10.7265625" bestFit="1" customWidth="1"/>
    <col min="984" max="984" width="7.453125" bestFit="1" customWidth="1"/>
    <col min="985" max="985" width="10.7265625" bestFit="1" customWidth="1"/>
    <col min="986" max="986" width="7.453125" bestFit="1" customWidth="1"/>
    <col min="987" max="987" width="10.7265625" bestFit="1" customWidth="1"/>
    <col min="988" max="988" width="7.453125" bestFit="1" customWidth="1"/>
    <col min="989" max="989" width="5.81640625" bestFit="1" customWidth="1"/>
    <col min="990" max="990" width="10.7265625" bestFit="1" customWidth="1"/>
    <col min="991" max="991" width="7.453125" bestFit="1" customWidth="1"/>
    <col min="992" max="992" width="10.7265625" bestFit="1" customWidth="1"/>
    <col min="993" max="993" width="7.453125" bestFit="1" customWidth="1"/>
    <col min="994" max="994" width="5.81640625" bestFit="1" customWidth="1"/>
    <col min="995" max="995" width="10.7265625" bestFit="1" customWidth="1"/>
    <col min="996" max="996" width="7.453125" bestFit="1" customWidth="1"/>
    <col min="997" max="997" width="5.81640625" bestFit="1" customWidth="1"/>
    <col min="998" max="998" width="10.7265625" bestFit="1" customWidth="1"/>
    <col min="999" max="999" width="7.453125" bestFit="1" customWidth="1"/>
    <col min="1000" max="1000" width="10.7265625" bestFit="1" customWidth="1"/>
    <col min="1001" max="1001" width="7.453125" bestFit="1" customWidth="1"/>
    <col min="1002" max="1002" width="10.7265625" bestFit="1" customWidth="1"/>
    <col min="1003" max="1003" width="7.453125" bestFit="1" customWidth="1"/>
    <col min="1004" max="1004" width="10.7265625" bestFit="1" customWidth="1"/>
    <col min="1005" max="1005" width="7.453125" bestFit="1" customWidth="1"/>
    <col min="1006" max="1006" width="10.7265625" bestFit="1" customWidth="1"/>
    <col min="1007" max="1007" width="7.453125" bestFit="1" customWidth="1"/>
    <col min="1008" max="1008" width="4.81640625" bestFit="1" customWidth="1"/>
    <col min="1009" max="1009" width="10.7265625" bestFit="1" customWidth="1"/>
    <col min="1010" max="1010" width="7.453125" bestFit="1" customWidth="1"/>
    <col min="1011" max="1011" width="10.7265625" bestFit="1" customWidth="1"/>
    <col min="1012" max="1012" width="7.453125" bestFit="1" customWidth="1"/>
    <col min="1013" max="1013" width="10.7265625" bestFit="1" customWidth="1"/>
    <col min="1014" max="1014" width="7.453125" bestFit="1" customWidth="1"/>
    <col min="1015" max="1015" width="10.7265625" bestFit="1" customWidth="1"/>
    <col min="1016" max="1016" width="7.453125" bestFit="1" customWidth="1"/>
    <col min="1017" max="1017" width="4.81640625" bestFit="1" customWidth="1"/>
    <col min="1018" max="1018" width="10.7265625" bestFit="1" customWidth="1"/>
    <col min="1019" max="1019" width="7.453125" bestFit="1" customWidth="1"/>
    <col min="1020" max="1020" width="10.7265625" bestFit="1" customWidth="1"/>
    <col min="1021" max="1021" width="7.453125" bestFit="1" customWidth="1"/>
    <col min="1022" max="1022" width="10.7265625" bestFit="1" customWidth="1"/>
    <col min="1023" max="1023" width="7.453125" bestFit="1" customWidth="1"/>
    <col min="1024" max="1024" width="5.81640625" bestFit="1" customWidth="1"/>
    <col min="1025" max="1025" width="10.7265625" bestFit="1" customWidth="1"/>
    <col min="1026" max="1026" width="7.453125" bestFit="1" customWidth="1"/>
    <col min="1027" max="1027" width="5.81640625" bestFit="1" customWidth="1"/>
    <col min="1028" max="1028" width="10.7265625" bestFit="1" customWidth="1"/>
    <col min="1029" max="1029" width="7.453125" bestFit="1" customWidth="1"/>
    <col min="1030" max="1030" width="5.81640625" bestFit="1" customWidth="1"/>
    <col min="1031" max="1031" width="10.7265625" bestFit="1" customWidth="1"/>
    <col min="1032" max="1032" width="7.453125" bestFit="1" customWidth="1"/>
    <col min="1033" max="1033" width="10.7265625" bestFit="1" customWidth="1"/>
    <col min="1034" max="1034" width="7.453125" bestFit="1" customWidth="1"/>
    <col min="1035" max="1035" width="10.7265625" bestFit="1" customWidth="1"/>
    <col min="1036" max="1036" width="7.453125" bestFit="1" customWidth="1"/>
    <col min="1037" max="1037" width="10.7265625" bestFit="1" customWidth="1"/>
    <col min="1038" max="1038" width="7.453125" bestFit="1" customWidth="1"/>
    <col min="1039" max="1039" width="10.7265625" bestFit="1" customWidth="1"/>
    <col min="1040" max="1040" width="7.453125" bestFit="1" customWidth="1"/>
    <col min="1041" max="1041" width="4.81640625" bestFit="1" customWidth="1"/>
    <col min="1042" max="1042" width="10.7265625" bestFit="1" customWidth="1"/>
    <col min="1043" max="1043" width="7.453125" bestFit="1" customWidth="1"/>
    <col min="1044" max="1044" width="10.7265625" bestFit="1" customWidth="1"/>
    <col min="1045" max="1045" width="7.453125" bestFit="1" customWidth="1"/>
    <col min="1046" max="1046" width="10.7265625" bestFit="1" customWidth="1"/>
    <col min="1047" max="1047" width="7.453125" bestFit="1" customWidth="1"/>
    <col min="1048" max="1048" width="10.7265625" bestFit="1" customWidth="1"/>
    <col min="1049" max="1049" width="7.453125" bestFit="1" customWidth="1"/>
    <col min="1050" max="1050" width="10.7265625" bestFit="1" customWidth="1"/>
    <col min="1051" max="1051" width="7.453125" bestFit="1" customWidth="1"/>
    <col min="1052" max="1053" width="5.81640625" bestFit="1" customWidth="1"/>
    <col min="1054" max="1054" width="10.7265625" bestFit="1" customWidth="1"/>
    <col min="1055" max="1055" width="7.453125" bestFit="1" customWidth="1"/>
    <col min="1056" max="1056" width="10.7265625" bestFit="1" customWidth="1"/>
    <col min="1057" max="1057" width="7.453125" bestFit="1" customWidth="1"/>
    <col min="1058" max="1058" width="10.7265625" bestFit="1" customWidth="1"/>
    <col min="1059" max="1059" width="7.453125" bestFit="1" customWidth="1"/>
    <col min="1060" max="1060" width="10.7265625" bestFit="1" customWidth="1"/>
    <col min="1061" max="1061" width="7.453125" bestFit="1" customWidth="1"/>
    <col min="1062" max="1062" width="10.7265625" bestFit="1" customWidth="1"/>
    <col min="1063" max="1063" width="7.453125" bestFit="1" customWidth="1"/>
    <col min="1064" max="1064" width="10.7265625" bestFit="1" customWidth="1"/>
    <col min="1065" max="1065" width="7.453125" bestFit="1" customWidth="1"/>
    <col min="1066" max="1066" width="10.7265625" bestFit="1" customWidth="1"/>
    <col min="1067" max="1067" width="7.453125" bestFit="1" customWidth="1"/>
    <col min="1068" max="1068" width="10.7265625" bestFit="1" customWidth="1"/>
    <col min="1069" max="1069" width="7.453125" bestFit="1" customWidth="1"/>
    <col min="1070" max="1070" width="10.7265625" bestFit="1" customWidth="1"/>
    <col min="1071" max="1071" width="7.453125" bestFit="1" customWidth="1"/>
    <col min="1072" max="1072" width="10.7265625" bestFit="1" customWidth="1"/>
    <col min="1073" max="1073" width="7.453125" bestFit="1" customWidth="1"/>
    <col min="1074" max="1074" width="10.7265625" bestFit="1" customWidth="1"/>
    <col min="1075" max="1075" width="7.453125" bestFit="1" customWidth="1"/>
    <col min="1076" max="1076" width="10.7265625" bestFit="1" customWidth="1"/>
    <col min="1077" max="1077" width="7.453125" bestFit="1" customWidth="1"/>
    <col min="1078" max="1078" width="5.81640625" bestFit="1" customWidth="1"/>
    <col min="1079" max="1079" width="10.7265625" bestFit="1" customWidth="1"/>
    <col min="1080" max="1080" width="7.453125" bestFit="1" customWidth="1"/>
    <col min="1081" max="1081" width="10.7265625" bestFit="1" customWidth="1"/>
    <col min="1082" max="1082" width="7.453125" bestFit="1" customWidth="1"/>
    <col min="1083" max="1083" width="5.81640625" bestFit="1" customWidth="1"/>
    <col min="1084" max="1084" width="10.7265625" bestFit="1" customWidth="1"/>
    <col min="1085" max="1085" width="7.453125" bestFit="1" customWidth="1"/>
    <col min="1086" max="1086" width="10.7265625" bestFit="1" customWidth="1"/>
    <col min="1087" max="1087" width="7.453125" bestFit="1" customWidth="1"/>
    <col min="1088" max="1088" width="10.7265625" bestFit="1" customWidth="1"/>
    <col min="1089" max="1089" width="7.453125" bestFit="1" customWidth="1"/>
    <col min="1090" max="1090" width="10.7265625" bestFit="1" customWidth="1"/>
    <col min="1091" max="1091" width="7.453125" bestFit="1" customWidth="1"/>
    <col min="1092" max="1092" width="10.7265625" bestFit="1" customWidth="1"/>
    <col min="1093" max="1093" width="7.453125" bestFit="1" customWidth="1"/>
    <col min="1094" max="1094" width="10.7265625" bestFit="1" customWidth="1"/>
    <col min="1095" max="1095" width="7.453125" bestFit="1" customWidth="1"/>
    <col min="1096" max="1096" width="5.81640625" bestFit="1" customWidth="1"/>
    <col min="1097" max="1097" width="10.7265625" bestFit="1" customWidth="1"/>
    <col min="1098" max="1098" width="7.453125" bestFit="1" customWidth="1"/>
    <col min="1099" max="1099" width="10.7265625" bestFit="1" customWidth="1"/>
    <col min="1100" max="1100" width="7.453125" bestFit="1" customWidth="1"/>
    <col min="1101" max="1101" width="5.81640625" bestFit="1" customWidth="1"/>
    <col min="1102" max="1102" width="10.7265625" bestFit="1" customWidth="1"/>
    <col min="1103" max="1103" width="7.453125" bestFit="1" customWidth="1"/>
    <col min="1104" max="1104" width="10.7265625" bestFit="1" customWidth="1"/>
    <col min="1105" max="1105" width="7.453125" bestFit="1" customWidth="1"/>
    <col min="1106" max="1106" width="10.7265625" bestFit="1" customWidth="1"/>
    <col min="1107" max="1107" width="7.453125" bestFit="1" customWidth="1"/>
    <col min="1108" max="1108" width="10.7265625" bestFit="1" customWidth="1"/>
    <col min="1109" max="1109" width="7.453125" bestFit="1" customWidth="1"/>
    <col min="1110" max="1110" width="10.7265625" bestFit="1" customWidth="1"/>
    <col min="1111" max="1111" width="7.453125" bestFit="1" customWidth="1"/>
    <col min="1112" max="1112" width="10.7265625" bestFit="1" customWidth="1"/>
    <col min="1113" max="1113" width="7.453125" bestFit="1" customWidth="1"/>
    <col min="1114" max="1114" width="10.7265625" bestFit="1" customWidth="1"/>
    <col min="1115" max="1115" width="7.453125" bestFit="1" customWidth="1"/>
    <col min="1116" max="1116" width="10.7265625" bestFit="1" customWidth="1"/>
    <col min="1117" max="1117" width="7.453125" bestFit="1" customWidth="1"/>
    <col min="1118" max="1118" width="10.7265625" bestFit="1" customWidth="1"/>
    <col min="1119" max="1119" width="7.453125" bestFit="1" customWidth="1"/>
    <col min="1120" max="1120" width="10.7265625" bestFit="1" customWidth="1"/>
    <col min="1121" max="1121" width="7.453125" bestFit="1" customWidth="1"/>
    <col min="1122" max="1122" width="5.81640625" bestFit="1" customWidth="1"/>
    <col min="1123" max="1123" width="10.7265625" bestFit="1" customWidth="1"/>
    <col min="1124" max="1124" width="7.453125" bestFit="1" customWidth="1"/>
    <col min="1125" max="1125" width="10.7265625" bestFit="1" customWidth="1"/>
    <col min="1126" max="1126" width="7.453125" bestFit="1" customWidth="1"/>
    <col min="1127" max="1127" width="10.7265625" bestFit="1" customWidth="1"/>
    <col min="1128" max="1128" width="7.453125" bestFit="1" customWidth="1"/>
    <col min="1129" max="1129" width="10.7265625" bestFit="1" customWidth="1"/>
    <col min="1130" max="1130" width="7.453125" bestFit="1" customWidth="1"/>
    <col min="1131" max="1131" width="10.7265625" bestFit="1" customWidth="1"/>
    <col min="1132" max="1132" width="7.453125" bestFit="1" customWidth="1"/>
    <col min="1133" max="1133" width="5.81640625" bestFit="1" customWidth="1"/>
    <col min="1134" max="1134" width="10.7265625" bestFit="1" customWidth="1"/>
    <col min="1135" max="1135" width="7.453125" bestFit="1" customWidth="1"/>
    <col min="1136" max="1136" width="10.7265625" bestFit="1" customWidth="1"/>
    <col min="1137" max="1137" width="7.453125" bestFit="1" customWidth="1"/>
    <col min="1138" max="1138" width="10.7265625" bestFit="1" customWidth="1"/>
    <col min="1139" max="1139" width="7.453125" bestFit="1" customWidth="1"/>
    <col min="1140" max="1140" width="10.7265625" bestFit="1" customWidth="1"/>
    <col min="1141" max="1141" width="7.453125" bestFit="1" customWidth="1"/>
    <col min="1142" max="1142" width="10.7265625" bestFit="1" customWidth="1"/>
    <col min="1143" max="1143" width="7.453125" bestFit="1" customWidth="1"/>
    <col min="1144" max="1144" width="5.81640625" bestFit="1" customWidth="1"/>
    <col min="1145" max="1145" width="10.7265625" bestFit="1" customWidth="1"/>
    <col min="1146" max="1146" width="7.453125" bestFit="1" customWidth="1"/>
    <col min="1147" max="1147" width="10.7265625" bestFit="1" customWidth="1"/>
    <col min="1148" max="1148" width="7.453125" bestFit="1" customWidth="1"/>
    <col min="1149" max="1149" width="10.7265625" bestFit="1" customWidth="1"/>
    <col min="1150" max="1150" width="7.453125" bestFit="1" customWidth="1"/>
    <col min="1151" max="1151" width="10.7265625" bestFit="1" customWidth="1"/>
    <col min="1152" max="1152" width="7.453125" bestFit="1" customWidth="1"/>
    <col min="1153" max="1153" width="10.7265625" bestFit="1" customWidth="1"/>
    <col min="1154" max="1154" width="7.453125" bestFit="1" customWidth="1"/>
    <col min="1155" max="1155" width="10.7265625" bestFit="1" customWidth="1"/>
    <col min="1156" max="1156" width="7.453125" bestFit="1" customWidth="1"/>
    <col min="1157" max="1157" width="10.7265625" bestFit="1" customWidth="1"/>
    <col min="1158" max="1158" width="7.453125" bestFit="1" customWidth="1"/>
    <col min="1159" max="1159" width="10.7265625" bestFit="1" customWidth="1"/>
    <col min="1160" max="1160" width="7.453125" bestFit="1" customWidth="1"/>
    <col min="1161" max="1161" width="10.7265625" bestFit="1" customWidth="1"/>
    <col min="1162" max="1162" width="7.453125" bestFit="1" customWidth="1"/>
    <col min="1163" max="1163" width="10.7265625" bestFit="1" customWidth="1"/>
    <col min="1164" max="1164" width="7.453125" bestFit="1" customWidth="1"/>
    <col min="1165" max="1165" width="10.7265625" bestFit="1" customWidth="1"/>
    <col min="1166" max="1166" width="7.453125" bestFit="1" customWidth="1"/>
    <col min="1167" max="1167" width="10.7265625" bestFit="1" customWidth="1"/>
    <col min="1168" max="1168" width="7.453125" bestFit="1" customWidth="1"/>
    <col min="1169" max="1169" width="10.7265625" bestFit="1" customWidth="1"/>
    <col min="1170" max="1170" width="7.453125" bestFit="1" customWidth="1"/>
    <col min="1171" max="1171" width="10.7265625" bestFit="1" customWidth="1"/>
    <col min="1172" max="1172" width="7.453125" bestFit="1" customWidth="1"/>
    <col min="1173" max="1173" width="10.7265625" bestFit="1" customWidth="1"/>
    <col min="1174" max="1174" width="7.453125" bestFit="1" customWidth="1"/>
    <col min="1175" max="1175" width="5.81640625" bestFit="1" customWidth="1"/>
    <col min="1176" max="1176" width="10.7265625" bestFit="1" customWidth="1"/>
    <col min="1177" max="1177" width="7.453125" bestFit="1" customWidth="1"/>
    <col min="1178" max="1178" width="10.7265625" bestFit="1" customWidth="1"/>
    <col min="1179" max="1179" width="7.453125" bestFit="1" customWidth="1"/>
    <col min="1180" max="1180" width="5.81640625" bestFit="1" customWidth="1"/>
    <col min="1181" max="1181" width="10.7265625" bestFit="1" customWidth="1"/>
    <col min="1182" max="1182" width="7.453125" bestFit="1" customWidth="1"/>
    <col min="1183" max="1183" width="5.81640625" bestFit="1" customWidth="1"/>
    <col min="1184" max="1184" width="10.7265625" bestFit="1" customWidth="1"/>
    <col min="1185" max="1185" width="7.453125" bestFit="1" customWidth="1"/>
    <col min="1186" max="1186" width="10.7265625" bestFit="1" customWidth="1"/>
    <col min="1187" max="1187" width="7.453125" bestFit="1" customWidth="1"/>
    <col min="1188" max="1188" width="10.7265625" bestFit="1" customWidth="1"/>
    <col min="1189" max="1189" width="7.453125" bestFit="1" customWidth="1"/>
    <col min="1190" max="1190" width="10.7265625" bestFit="1" customWidth="1"/>
    <col min="1191" max="1191" width="7.453125" bestFit="1" customWidth="1"/>
    <col min="1192" max="1192" width="10.7265625" bestFit="1" customWidth="1"/>
    <col min="1193" max="1193" width="7.453125" bestFit="1" customWidth="1"/>
    <col min="1194" max="1194" width="10.7265625" bestFit="1" customWidth="1"/>
    <col min="1195" max="1195" width="7.453125" bestFit="1" customWidth="1"/>
    <col min="1196" max="1196" width="10.7265625" bestFit="1" customWidth="1"/>
    <col min="1197" max="1197" width="7.453125" bestFit="1" customWidth="1"/>
    <col min="1198" max="1198" width="10.7265625" bestFit="1" customWidth="1"/>
    <col min="1199" max="1199" width="7.453125" bestFit="1" customWidth="1"/>
    <col min="1200" max="1200" width="10.7265625" bestFit="1" customWidth="1"/>
    <col min="1201" max="1201" width="7.453125" bestFit="1" customWidth="1"/>
    <col min="1202" max="1202" width="10.7265625" bestFit="1" customWidth="1"/>
    <col min="1203" max="1203" width="7.453125" bestFit="1" customWidth="1"/>
    <col min="1204" max="1204" width="5.81640625" bestFit="1" customWidth="1"/>
    <col min="1205" max="1205" width="10.7265625" bestFit="1" customWidth="1"/>
    <col min="1206" max="1206" width="7.453125" bestFit="1" customWidth="1"/>
    <col min="1207" max="1208" width="5.81640625" bestFit="1" customWidth="1"/>
    <col min="1209" max="1209" width="10.7265625" bestFit="1" customWidth="1"/>
    <col min="1210" max="1210" width="7.453125" bestFit="1" customWidth="1"/>
    <col min="1211" max="1211" width="10.7265625" bestFit="1" customWidth="1"/>
    <col min="1212" max="1212" width="7.453125" bestFit="1" customWidth="1"/>
    <col min="1213" max="1213" width="10.7265625" bestFit="1" customWidth="1"/>
    <col min="1214" max="1214" width="7.453125" bestFit="1" customWidth="1"/>
    <col min="1215" max="1215" width="10.7265625" bestFit="1" customWidth="1"/>
    <col min="1216" max="1216" width="7.453125" bestFit="1" customWidth="1"/>
    <col min="1217" max="1217" width="10.7265625" bestFit="1" customWidth="1"/>
    <col min="1218" max="1218" width="7.453125" bestFit="1" customWidth="1"/>
    <col min="1219" max="1219" width="10.7265625" bestFit="1" customWidth="1"/>
    <col min="1220" max="1220" width="7.453125" bestFit="1" customWidth="1"/>
    <col min="1221" max="1221" width="10.7265625" bestFit="1" customWidth="1"/>
    <col min="1222" max="1222" width="7.453125" bestFit="1" customWidth="1"/>
    <col min="1223" max="1223" width="10.7265625" bestFit="1" customWidth="1"/>
    <col min="1224" max="1224" width="7.453125" bestFit="1" customWidth="1"/>
    <col min="1225" max="1225" width="10.7265625" bestFit="1" customWidth="1"/>
    <col min="1226" max="1226" width="7.453125" bestFit="1" customWidth="1"/>
    <col min="1227" max="1227" width="10.7265625" bestFit="1" customWidth="1"/>
    <col min="1228" max="1228" width="7.453125" bestFit="1" customWidth="1"/>
    <col min="1229" max="1229" width="10.7265625" bestFit="1" customWidth="1"/>
    <col min="1230" max="1230" width="7.453125" bestFit="1" customWidth="1"/>
    <col min="1231" max="1231" width="10.7265625" bestFit="1" customWidth="1"/>
    <col min="1232" max="1232" width="7.453125" bestFit="1" customWidth="1"/>
    <col min="1233" max="1233" width="10.7265625" bestFit="1" customWidth="1"/>
    <col min="1234" max="1234" width="7.453125" bestFit="1" customWidth="1"/>
    <col min="1235" max="1235" width="10.7265625" bestFit="1" customWidth="1"/>
    <col min="1236" max="1236" width="7.453125" bestFit="1" customWidth="1"/>
    <col min="1237" max="1237" width="10.7265625" bestFit="1" customWidth="1"/>
    <col min="1238" max="1238" width="7.453125" bestFit="1" customWidth="1"/>
    <col min="1239" max="1239" width="10.7265625" bestFit="1" customWidth="1"/>
    <col min="1240" max="1240" width="7.453125" bestFit="1" customWidth="1"/>
    <col min="1241" max="1241" width="10.7265625" bestFit="1" customWidth="1"/>
    <col min="1242" max="1242" width="7.453125" bestFit="1" customWidth="1"/>
    <col min="1243" max="1243" width="5.81640625" bestFit="1" customWidth="1"/>
    <col min="1244" max="1244" width="10.7265625" bestFit="1" customWidth="1"/>
    <col min="1245" max="1245" width="7.453125" bestFit="1" customWidth="1"/>
    <col min="1246" max="1246" width="10.7265625" bestFit="1" customWidth="1"/>
    <col min="1247" max="1247" width="7.453125" bestFit="1" customWidth="1"/>
    <col min="1248" max="1248" width="10.7265625" bestFit="1" customWidth="1"/>
    <col min="1249" max="1249" width="7.453125" bestFit="1" customWidth="1"/>
    <col min="1250" max="1250" width="10.7265625" bestFit="1" customWidth="1"/>
    <col min="1251" max="1251" width="7.453125" bestFit="1" customWidth="1"/>
    <col min="1252" max="1252" width="10.7265625" bestFit="1" customWidth="1"/>
    <col min="1253" max="1253" width="7.453125" bestFit="1" customWidth="1"/>
    <col min="1254" max="1254" width="10.7265625" bestFit="1" customWidth="1"/>
    <col min="1255" max="1255" width="7.453125" bestFit="1" customWidth="1"/>
    <col min="1256" max="1256" width="10.7265625" bestFit="1" customWidth="1"/>
    <col min="1257" max="1257" width="7.453125" bestFit="1" customWidth="1"/>
    <col min="1258" max="1258" width="10.7265625" bestFit="1" customWidth="1"/>
    <col min="1259" max="1259" width="7.453125" bestFit="1" customWidth="1"/>
    <col min="1260" max="1260" width="10.7265625" bestFit="1" customWidth="1"/>
    <col min="1261" max="1261" width="7.453125" bestFit="1" customWidth="1"/>
    <col min="1262" max="1262" width="10.7265625" bestFit="1" customWidth="1"/>
    <col min="1263" max="1263" width="7.453125" bestFit="1" customWidth="1"/>
    <col min="1264" max="1264" width="10.7265625" bestFit="1" customWidth="1"/>
    <col min="1265" max="1265" width="7.453125" bestFit="1" customWidth="1"/>
    <col min="1266" max="1266" width="10.7265625" bestFit="1" customWidth="1"/>
    <col min="1267" max="1267" width="7.453125" bestFit="1" customWidth="1"/>
    <col min="1268" max="1268" width="10.7265625" bestFit="1" customWidth="1"/>
    <col min="1269" max="1269" width="7.453125" bestFit="1" customWidth="1"/>
    <col min="1270" max="1270" width="10.7265625" bestFit="1" customWidth="1"/>
    <col min="1271" max="1271" width="7.453125" bestFit="1" customWidth="1"/>
    <col min="1272" max="1272" width="10.7265625" bestFit="1" customWidth="1"/>
    <col min="1273" max="1273" width="7.453125" bestFit="1" customWidth="1"/>
    <col min="1274" max="1274" width="10.7265625" bestFit="1" customWidth="1"/>
    <col min="1275" max="1275" width="7.453125" bestFit="1" customWidth="1"/>
    <col min="1276" max="1276" width="10.7265625" bestFit="1" customWidth="1"/>
    <col min="1277" max="1277" width="7.453125" bestFit="1" customWidth="1"/>
    <col min="1278" max="1278" width="10.7265625" bestFit="1" customWidth="1"/>
    <col min="1279" max="1279" width="7.453125" bestFit="1" customWidth="1"/>
    <col min="1280" max="1280" width="10.7265625" bestFit="1" customWidth="1"/>
    <col min="1281" max="1281" width="7.453125" bestFit="1" customWidth="1"/>
    <col min="1282" max="1282" width="10.7265625" bestFit="1" customWidth="1"/>
    <col min="1283" max="1283" width="7.453125" bestFit="1" customWidth="1"/>
    <col min="1284" max="1284" width="10.7265625" bestFit="1" customWidth="1"/>
    <col min="1285" max="1285" width="7.453125" bestFit="1" customWidth="1"/>
    <col min="1286" max="1286" width="10.7265625" bestFit="1" customWidth="1"/>
    <col min="1287" max="1287" width="7.453125" bestFit="1" customWidth="1"/>
    <col min="1288" max="1288" width="10.7265625" bestFit="1" customWidth="1"/>
    <col min="1289" max="1289" width="7.453125" bestFit="1" customWidth="1"/>
    <col min="1290" max="1290" width="10.7265625" bestFit="1" customWidth="1"/>
    <col min="1291" max="1291" width="7.453125" bestFit="1" customWidth="1"/>
    <col min="1292" max="1292" width="10.7265625" bestFit="1" customWidth="1"/>
    <col min="1293" max="1293" width="7.453125" bestFit="1" customWidth="1"/>
    <col min="1294" max="1294" width="10.7265625" bestFit="1" customWidth="1"/>
    <col min="1295" max="1295" width="7.453125" bestFit="1" customWidth="1"/>
    <col min="1296" max="1296" width="10.7265625" bestFit="1" customWidth="1"/>
    <col min="1297" max="1297" width="7.453125" bestFit="1" customWidth="1"/>
    <col min="1298" max="1298" width="5.81640625" bestFit="1" customWidth="1"/>
    <col min="1299" max="1299" width="10.7265625" bestFit="1" customWidth="1"/>
    <col min="1300" max="1300" width="7.453125" bestFit="1" customWidth="1"/>
    <col min="1301" max="1301" width="10.7265625" bestFit="1" customWidth="1"/>
    <col min="1302" max="1302" width="7.453125" bestFit="1" customWidth="1"/>
    <col min="1303" max="1303" width="10.7265625" bestFit="1" customWidth="1"/>
    <col min="1304" max="1304" width="7.453125" bestFit="1" customWidth="1"/>
    <col min="1305" max="1305" width="10.7265625" bestFit="1" customWidth="1"/>
    <col min="1306" max="1306" width="7.453125" bestFit="1" customWidth="1"/>
    <col min="1307" max="1307" width="10.7265625" bestFit="1" customWidth="1"/>
    <col min="1308" max="1308" width="7.453125" bestFit="1" customWidth="1"/>
    <col min="1309" max="1309" width="5.81640625" bestFit="1" customWidth="1"/>
    <col min="1310" max="1310" width="10.7265625" bestFit="1" customWidth="1"/>
    <col min="1311" max="1311" width="7.453125" bestFit="1" customWidth="1"/>
    <col min="1312" max="1312" width="10.7265625" bestFit="1" customWidth="1"/>
    <col min="1313" max="1313" width="7.453125" bestFit="1" customWidth="1"/>
    <col min="1314" max="1314" width="10.7265625" bestFit="1" customWidth="1"/>
    <col min="1315" max="1315" width="7.453125" bestFit="1" customWidth="1"/>
    <col min="1316" max="1316" width="10.7265625" bestFit="1" customWidth="1"/>
    <col min="1317" max="1317" width="7.453125" bestFit="1" customWidth="1"/>
    <col min="1318" max="1320" width="5.81640625" bestFit="1" customWidth="1"/>
    <col min="1321" max="1321" width="10.7265625" bestFit="1" customWidth="1"/>
    <col min="1322" max="1322" width="7.453125" bestFit="1" customWidth="1"/>
    <col min="1323" max="1323" width="10.7265625" bestFit="1" customWidth="1"/>
    <col min="1324" max="1324" width="7.453125" bestFit="1" customWidth="1"/>
    <col min="1325" max="1325" width="10.7265625" bestFit="1" customWidth="1"/>
    <col min="1326" max="1326" width="7.453125" bestFit="1" customWidth="1"/>
    <col min="1327" max="1327" width="10.7265625" bestFit="1" customWidth="1"/>
    <col min="1328" max="1328" width="7.453125" bestFit="1" customWidth="1"/>
    <col min="1329" max="1329" width="10.7265625" bestFit="1" customWidth="1"/>
    <col min="1330" max="1330" width="7.453125" bestFit="1" customWidth="1"/>
    <col min="1331" max="1331" width="10.7265625" bestFit="1" customWidth="1"/>
    <col min="1332" max="1332" width="7.453125" bestFit="1" customWidth="1"/>
    <col min="1333" max="1333" width="10.7265625" bestFit="1" customWidth="1"/>
    <col min="1334" max="1334" width="7.453125" bestFit="1" customWidth="1"/>
    <col min="1335" max="1335" width="10.7265625" bestFit="1" customWidth="1"/>
    <col min="1336" max="1336" width="7.453125" bestFit="1" customWidth="1"/>
    <col min="1337" max="1337" width="10.7265625" bestFit="1" customWidth="1"/>
    <col min="1338" max="1338" width="7.453125" bestFit="1" customWidth="1"/>
    <col min="1339" max="1339" width="10.7265625" bestFit="1" customWidth="1"/>
    <col min="1340" max="1340" width="7.453125" bestFit="1" customWidth="1"/>
    <col min="1341" max="1341" width="5.81640625" bestFit="1" customWidth="1"/>
    <col min="1342" max="1342" width="10.7265625" bestFit="1" customWidth="1"/>
    <col min="1343" max="1343" width="7.453125" bestFit="1" customWidth="1"/>
    <col min="1344" max="1344" width="10.7265625" bestFit="1" customWidth="1"/>
    <col min="1345" max="1345" width="7.453125" bestFit="1" customWidth="1"/>
    <col min="1346" max="1346" width="10.7265625" bestFit="1" customWidth="1"/>
    <col min="1347" max="1347" width="7.453125" bestFit="1" customWidth="1"/>
    <col min="1348" max="1348" width="10.7265625" bestFit="1" customWidth="1"/>
    <col min="1349" max="1349" width="7.453125" bestFit="1" customWidth="1"/>
    <col min="1350" max="1350" width="10.7265625" bestFit="1" customWidth="1"/>
    <col min="1351" max="1351" width="7.453125" bestFit="1" customWidth="1"/>
    <col min="1352" max="1352" width="10.7265625" bestFit="1" customWidth="1"/>
    <col min="1353" max="1353" width="7.453125" bestFit="1" customWidth="1"/>
    <col min="1354" max="1354" width="10.7265625" bestFit="1" customWidth="1"/>
    <col min="1355" max="1355" width="7.453125" bestFit="1" customWidth="1"/>
    <col min="1356" max="1356" width="10.7265625" bestFit="1" customWidth="1"/>
    <col min="1357" max="1357" width="7.453125" bestFit="1" customWidth="1"/>
    <col min="1358" max="1358" width="10.7265625" bestFit="1" customWidth="1"/>
    <col min="1359" max="1359" width="7.453125" bestFit="1" customWidth="1"/>
    <col min="1360" max="1360" width="10.7265625" bestFit="1" customWidth="1"/>
    <col min="1361" max="1361" width="7.453125" bestFit="1" customWidth="1"/>
    <col min="1362" max="1362" width="5.81640625" bestFit="1" customWidth="1"/>
    <col min="1363" max="1363" width="10.7265625" bestFit="1" customWidth="1"/>
    <col min="1364" max="1364" width="7.453125" bestFit="1" customWidth="1"/>
    <col min="1365" max="1365" width="10.7265625" bestFit="1" customWidth="1"/>
    <col min="1366" max="1366" width="7.453125" bestFit="1" customWidth="1"/>
    <col min="1367" max="1367" width="5.81640625" bestFit="1" customWidth="1"/>
    <col min="1368" max="1368" width="10.7265625" bestFit="1" customWidth="1"/>
    <col min="1369" max="1369" width="7.453125" bestFit="1" customWidth="1"/>
    <col min="1370" max="1370" width="5.81640625" bestFit="1" customWidth="1"/>
    <col min="1371" max="1371" width="10.7265625" bestFit="1" customWidth="1"/>
    <col min="1372" max="1372" width="7.453125" bestFit="1" customWidth="1"/>
    <col min="1373" max="1373" width="10.7265625" bestFit="1" customWidth="1"/>
    <col min="1374" max="1374" width="7.453125" bestFit="1" customWidth="1"/>
    <col min="1375" max="1375" width="10.7265625" bestFit="1" customWidth="1"/>
    <col min="1376" max="1376" width="7.453125" bestFit="1" customWidth="1"/>
    <col min="1377" max="1377" width="10.7265625" bestFit="1" customWidth="1"/>
    <col min="1378" max="1378" width="7.453125" bestFit="1" customWidth="1"/>
    <col min="1379" max="1379" width="5.81640625" bestFit="1" customWidth="1"/>
    <col min="1380" max="1380" width="10.7265625" bestFit="1" customWidth="1"/>
    <col min="1381" max="1381" width="7.453125" bestFit="1" customWidth="1"/>
    <col min="1382" max="1382" width="10.7265625" bestFit="1" customWidth="1"/>
    <col min="1383" max="1383" width="7.453125" bestFit="1" customWidth="1"/>
    <col min="1384" max="1384" width="10.7265625" bestFit="1" customWidth="1"/>
    <col min="1385" max="1385" width="7.453125" bestFit="1" customWidth="1"/>
    <col min="1386" max="1386" width="10.7265625" bestFit="1" customWidth="1"/>
    <col min="1387" max="1387" width="7.453125" bestFit="1" customWidth="1"/>
    <col min="1388" max="1388" width="10.7265625" bestFit="1" customWidth="1"/>
    <col min="1389" max="1389" width="7.453125" bestFit="1" customWidth="1"/>
    <col min="1390" max="1391" width="5.81640625" bestFit="1" customWidth="1"/>
    <col min="1392" max="1392" width="10.7265625" bestFit="1" customWidth="1"/>
    <col min="1393" max="1393" width="7.453125" bestFit="1" customWidth="1"/>
    <col min="1394" max="1394" width="10.7265625" bestFit="1" customWidth="1"/>
    <col min="1395" max="1395" width="7.453125" bestFit="1" customWidth="1"/>
    <col min="1396" max="1396" width="10.7265625" bestFit="1" customWidth="1"/>
    <col min="1397" max="1397" width="7.453125" bestFit="1" customWidth="1"/>
    <col min="1398" max="1398" width="10.7265625" bestFit="1" customWidth="1"/>
    <col min="1399" max="1399" width="7.453125" bestFit="1" customWidth="1"/>
    <col min="1400" max="1400" width="10.7265625" bestFit="1" customWidth="1"/>
    <col min="1401" max="1401" width="7.453125" bestFit="1" customWidth="1"/>
    <col min="1402" max="1402" width="10.7265625" bestFit="1" customWidth="1"/>
    <col min="1403" max="1403" width="7.453125" bestFit="1" customWidth="1"/>
    <col min="1404" max="1404" width="10.7265625" bestFit="1" customWidth="1"/>
    <col min="1405" max="1405" width="7.453125" bestFit="1" customWidth="1"/>
    <col min="1406" max="1406" width="10.7265625" bestFit="1" customWidth="1"/>
    <col min="1407" max="1407" width="7.453125" bestFit="1" customWidth="1"/>
    <col min="1408" max="1408" width="10.7265625" bestFit="1" customWidth="1"/>
    <col min="1409" max="1409" width="7.453125" bestFit="1" customWidth="1"/>
    <col min="1410" max="1410" width="10.7265625" bestFit="1" customWidth="1"/>
    <col min="1411" max="1411" width="7.453125" bestFit="1" customWidth="1"/>
    <col min="1412" max="1412" width="10.7265625" bestFit="1" customWidth="1"/>
    <col min="1413" max="1413" width="7.453125" bestFit="1" customWidth="1"/>
    <col min="1414" max="1414" width="5.81640625" bestFit="1" customWidth="1"/>
    <col min="1415" max="1415" width="10.7265625" bestFit="1" customWidth="1"/>
    <col min="1416" max="1416" width="7.453125" bestFit="1" customWidth="1"/>
    <col min="1417" max="1417" width="10.7265625" bestFit="1" customWidth="1"/>
    <col min="1418" max="1418" width="7.453125" bestFit="1" customWidth="1"/>
    <col min="1419" max="1419" width="10.7265625" bestFit="1" customWidth="1"/>
    <col min="1420" max="1420" width="7.453125" bestFit="1" customWidth="1"/>
    <col min="1421" max="1421" width="10.7265625" bestFit="1" customWidth="1"/>
    <col min="1422" max="1422" width="7.453125" bestFit="1" customWidth="1"/>
    <col min="1423" max="1423" width="10.7265625" bestFit="1" customWidth="1"/>
    <col min="1424" max="1424" width="7.453125" bestFit="1" customWidth="1"/>
    <col min="1425" max="1425" width="10.7265625" bestFit="1" customWidth="1"/>
    <col min="1426" max="1426" width="7.453125" bestFit="1" customWidth="1"/>
    <col min="1427" max="1427" width="10.7265625" bestFit="1" customWidth="1"/>
    <col min="1428" max="1428" width="7.453125" bestFit="1" customWidth="1"/>
    <col min="1429" max="1429" width="10.7265625" bestFit="1" customWidth="1"/>
    <col min="1430" max="1430" width="7.453125" bestFit="1" customWidth="1"/>
    <col min="1431" max="1431" width="5.81640625" bestFit="1" customWidth="1"/>
    <col min="1432" max="1432" width="10.7265625" bestFit="1" customWidth="1"/>
    <col min="1433" max="1433" width="7.453125" bestFit="1" customWidth="1"/>
    <col min="1434" max="1434" width="10.7265625" bestFit="1" customWidth="1"/>
    <col min="1435" max="1435" width="7.453125" bestFit="1" customWidth="1"/>
    <col min="1436" max="1436" width="5.81640625" bestFit="1" customWidth="1"/>
    <col min="1437" max="1437" width="10.7265625" bestFit="1" customWidth="1"/>
    <col min="1438" max="1438" width="7.453125" bestFit="1" customWidth="1"/>
    <col min="1439" max="1439" width="10.7265625" bestFit="1" customWidth="1"/>
    <col min="1440" max="1440" width="7.453125" bestFit="1" customWidth="1"/>
    <col min="1441" max="1441" width="10.7265625" bestFit="1" customWidth="1"/>
    <col min="1442" max="1442" width="7.453125" bestFit="1" customWidth="1"/>
    <col min="1443" max="1443" width="10.7265625" bestFit="1" customWidth="1"/>
    <col min="1444" max="1444" width="7.453125" bestFit="1" customWidth="1"/>
    <col min="1445" max="1446" width="5.81640625" bestFit="1" customWidth="1"/>
    <col min="1447" max="1447" width="10.7265625" bestFit="1" customWidth="1"/>
    <col min="1448" max="1448" width="7.453125" bestFit="1" customWidth="1"/>
    <col min="1449" max="1449" width="10.7265625" bestFit="1" customWidth="1"/>
    <col min="1450" max="1450" width="7.453125" bestFit="1" customWidth="1"/>
    <col min="1451" max="1451" width="10.7265625" bestFit="1" customWidth="1"/>
    <col min="1452" max="1452" width="7.453125" bestFit="1" customWidth="1"/>
    <col min="1453" max="1453" width="10.7265625" bestFit="1" customWidth="1"/>
    <col min="1454" max="1454" width="7.453125" bestFit="1" customWidth="1"/>
    <col min="1455" max="1455" width="10.7265625" bestFit="1" customWidth="1"/>
    <col min="1456" max="1456" width="7.453125" bestFit="1" customWidth="1"/>
    <col min="1457" max="1457" width="10.7265625" bestFit="1" customWidth="1"/>
    <col min="1458" max="1458" width="7.453125" bestFit="1" customWidth="1"/>
    <col min="1459" max="1459" width="10.7265625" bestFit="1" customWidth="1"/>
    <col min="1460" max="1460" width="7.453125" bestFit="1" customWidth="1"/>
    <col min="1461" max="1461" width="10.7265625" bestFit="1" customWidth="1"/>
    <col min="1462" max="1462" width="7.453125" bestFit="1" customWidth="1"/>
    <col min="1463" max="1463" width="10.7265625" bestFit="1" customWidth="1"/>
    <col min="1464" max="1464" width="7.453125" bestFit="1" customWidth="1"/>
    <col min="1465" max="1465" width="10.7265625" bestFit="1" customWidth="1"/>
    <col min="1466" max="1466" width="7.453125" bestFit="1" customWidth="1"/>
    <col min="1467" max="1467" width="5.81640625" bestFit="1" customWidth="1"/>
    <col min="1468" max="1468" width="10.7265625" bestFit="1" customWidth="1"/>
    <col min="1469" max="1469" width="7.453125" bestFit="1" customWidth="1"/>
    <col min="1470" max="1470" width="10.7265625" bestFit="1" customWidth="1"/>
    <col min="1471" max="1471" width="7.453125" bestFit="1" customWidth="1"/>
    <col min="1472" max="1472" width="10.7265625" bestFit="1" customWidth="1"/>
    <col min="1473" max="1473" width="7.453125" bestFit="1" customWidth="1"/>
    <col min="1474" max="1474" width="10.7265625" bestFit="1" customWidth="1"/>
    <col min="1475" max="1475" width="7.453125" bestFit="1" customWidth="1"/>
    <col min="1476" max="1476" width="10.7265625" bestFit="1" customWidth="1"/>
    <col min="1477" max="1477" width="7.453125" bestFit="1" customWidth="1"/>
    <col min="1478" max="1478" width="10.7265625" bestFit="1" customWidth="1"/>
    <col min="1479" max="1479" width="7.453125" bestFit="1" customWidth="1"/>
    <col min="1480" max="1480" width="10.7265625" bestFit="1" customWidth="1"/>
    <col min="1481" max="1481" width="7.453125" bestFit="1" customWidth="1"/>
    <col min="1482" max="1482" width="10.7265625" bestFit="1" customWidth="1"/>
    <col min="1483" max="1483" width="7.453125" bestFit="1" customWidth="1"/>
    <col min="1484" max="1484" width="10.7265625" bestFit="1" customWidth="1"/>
    <col min="1485" max="1485" width="7.453125" bestFit="1" customWidth="1"/>
    <col min="1486" max="1486" width="10.7265625" bestFit="1" customWidth="1"/>
    <col min="1487" max="1487" width="7.453125" bestFit="1" customWidth="1"/>
    <col min="1488" max="1488" width="5.81640625" bestFit="1" customWidth="1"/>
    <col min="1489" max="1489" width="10.7265625" bestFit="1" customWidth="1"/>
    <col min="1490" max="1490" width="7.453125" bestFit="1" customWidth="1"/>
    <col min="1491" max="1491" width="10.7265625" bestFit="1" customWidth="1"/>
    <col min="1492" max="1492" width="7.453125" bestFit="1" customWidth="1"/>
    <col min="1493" max="1493" width="10.7265625" bestFit="1" customWidth="1"/>
    <col min="1494" max="1494" width="7.453125" bestFit="1" customWidth="1"/>
    <col min="1495" max="1495" width="10.7265625" bestFit="1" customWidth="1"/>
    <col min="1496" max="1496" width="7.453125" bestFit="1" customWidth="1"/>
    <col min="1497" max="1497" width="10.7265625" bestFit="1" customWidth="1"/>
    <col min="1498" max="1498" width="7.453125" bestFit="1" customWidth="1"/>
    <col min="1499" max="1499" width="10.7265625" bestFit="1" customWidth="1"/>
    <col min="1500" max="1500" width="7.453125" bestFit="1" customWidth="1"/>
    <col min="1501" max="1501" width="10.7265625" bestFit="1" customWidth="1"/>
    <col min="1502" max="1502" width="7.453125" bestFit="1" customWidth="1"/>
    <col min="1503" max="1503" width="5.81640625" bestFit="1" customWidth="1"/>
    <col min="1504" max="1504" width="10.7265625" bestFit="1" customWidth="1"/>
    <col min="1505" max="1505" width="7.453125" bestFit="1" customWidth="1"/>
    <col min="1506" max="1506" width="10.7265625" bestFit="1" customWidth="1"/>
    <col min="1507" max="1507" width="7.453125" bestFit="1" customWidth="1"/>
    <col min="1508" max="1508" width="10.7265625" bestFit="1" customWidth="1"/>
    <col min="1509" max="1509" width="7.453125" bestFit="1" customWidth="1"/>
    <col min="1510" max="1510" width="10.7265625" bestFit="1" customWidth="1"/>
    <col min="1511" max="1511" width="7.453125" bestFit="1" customWidth="1"/>
    <col min="1512" max="1512" width="10.7265625" bestFit="1" customWidth="1"/>
    <col min="1513" max="1513" width="7.453125" bestFit="1" customWidth="1"/>
    <col min="1514" max="1514" width="5.81640625" bestFit="1" customWidth="1"/>
    <col min="1515" max="1515" width="10.7265625" bestFit="1" customWidth="1"/>
    <col min="1516" max="1516" width="7.453125" bestFit="1" customWidth="1"/>
    <col min="1517" max="1517" width="10.7265625" bestFit="1" customWidth="1"/>
    <col min="1518" max="1518" width="7.453125" bestFit="1" customWidth="1"/>
    <col min="1519" max="1519" width="10.7265625" bestFit="1" customWidth="1"/>
    <col min="1520" max="1520" width="7.453125" bestFit="1" customWidth="1"/>
    <col min="1521" max="1521" width="10.7265625" bestFit="1" customWidth="1"/>
    <col min="1522" max="1522" width="7.453125" bestFit="1" customWidth="1"/>
    <col min="1523" max="1523" width="10.7265625" bestFit="1" customWidth="1"/>
    <col min="1524" max="1524" width="7.453125" bestFit="1" customWidth="1"/>
    <col min="1525" max="1525" width="10.7265625" bestFit="1" customWidth="1"/>
    <col min="1526" max="1526" width="7.453125" bestFit="1" customWidth="1"/>
    <col min="1527" max="1527" width="10.7265625" bestFit="1" customWidth="1"/>
    <col min="1528" max="1528" width="7.453125" bestFit="1" customWidth="1"/>
    <col min="1529" max="1529" width="10.7265625" bestFit="1" customWidth="1"/>
    <col min="1530" max="1530" width="7.453125" bestFit="1" customWidth="1"/>
    <col min="1531" max="1531" width="10.7265625" bestFit="1" customWidth="1"/>
    <col min="1532" max="1532" width="7.453125" bestFit="1" customWidth="1"/>
    <col min="1533" max="1533" width="10.7265625" bestFit="1" customWidth="1"/>
    <col min="1534" max="1534" width="7.453125" bestFit="1" customWidth="1"/>
    <col min="1535" max="1535" width="10.7265625" bestFit="1" customWidth="1"/>
    <col min="1536" max="1536" width="7.453125" bestFit="1" customWidth="1"/>
    <col min="1537" max="1537" width="10.7265625" bestFit="1" customWidth="1"/>
    <col min="1538" max="1538" width="7.453125" bestFit="1" customWidth="1"/>
    <col min="1539" max="1539" width="10.7265625" bestFit="1" customWidth="1"/>
    <col min="1540" max="1540" width="7.453125" bestFit="1" customWidth="1"/>
    <col min="1541" max="1541" width="10.7265625" bestFit="1" customWidth="1"/>
    <col min="1542" max="1542" width="7.453125" bestFit="1" customWidth="1"/>
    <col min="1543" max="1543" width="10.7265625" bestFit="1" customWidth="1"/>
    <col min="1544" max="1544" width="7.453125" bestFit="1" customWidth="1"/>
    <col min="1545" max="1545" width="10.7265625" bestFit="1" customWidth="1"/>
    <col min="1546" max="1546" width="7.453125" bestFit="1" customWidth="1"/>
    <col min="1547" max="1547" width="10.7265625" bestFit="1" customWidth="1"/>
    <col min="1548" max="1548" width="7.453125" bestFit="1" customWidth="1"/>
    <col min="1549" max="1549" width="10.7265625" bestFit="1" customWidth="1"/>
    <col min="1550" max="1550" width="7.453125" bestFit="1" customWidth="1"/>
    <col min="1551" max="1551" width="10.7265625" bestFit="1" customWidth="1"/>
    <col min="1552" max="1552" width="7.453125" bestFit="1" customWidth="1"/>
    <col min="1553" max="1553" width="10.7265625" bestFit="1" customWidth="1"/>
    <col min="1554" max="1554" width="7.453125" bestFit="1" customWidth="1"/>
    <col min="1555" max="1555" width="10.7265625" bestFit="1" customWidth="1"/>
    <col min="1556" max="1556" width="7.453125" bestFit="1" customWidth="1"/>
    <col min="1557" max="1557" width="10.7265625" bestFit="1" customWidth="1"/>
    <col min="1558" max="1558" width="7.453125" bestFit="1" customWidth="1"/>
    <col min="1559" max="1559" width="10.7265625" bestFit="1" customWidth="1"/>
    <col min="1560" max="1560" width="7.453125" bestFit="1" customWidth="1"/>
    <col min="1561" max="1561" width="10.7265625" bestFit="1" customWidth="1"/>
    <col min="1562" max="1562" width="7.453125" bestFit="1" customWidth="1"/>
    <col min="1563" max="1563" width="10.7265625" bestFit="1" customWidth="1"/>
    <col min="1564" max="1564" width="7.453125" bestFit="1" customWidth="1"/>
    <col min="1565" max="1565" width="10.7265625" bestFit="1" customWidth="1"/>
    <col min="1566" max="1566" width="7.453125" bestFit="1" customWidth="1"/>
    <col min="1567" max="1567" width="10.7265625" bestFit="1" customWidth="1"/>
    <col min="1568" max="1568" width="7.453125" bestFit="1" customWidth="1"/>
    <col min="1569" max="1569" width="10.7265625" bestFit="1" customWidth="1"/>
    <col min="1570" max="1570" width="7.453125" bestFit="1" customWidth="1"/>
    <col min="1571" max="1571" width="10.7265625" bestFit="1" customWidth="1"/>
    <col min="1572" max="1572" width="7.453125" bestFit="1" customWidth="1"/>
    <col min="1573" max="1573" width="10.7265625" bestFit="1" customWidth="1"/>
    <col min="1574" max="1574" width="7.453125" bestFit="1" customWidth="1"/>
    <col min="1575" max="1575" width="10.7265625" bestFit="1" customWidth="1"/>
    <col min="1576" max="1576" width="7.453125" bestFit="1" customWidth="1"/>
    <col min="1577" max="1577" width="10.7265625" bestFit="1" customWidth="1"/>
    <col min="1578" max="1578" width="7.453125" bestFit="1" customWidth="1"/>
    <col min="1579" max="1579" width="10.7265625" bestFit="1" customWidth="1"/>
    <col min="1580" max="1580" width="7.453125" bestFit="1" customWidth="1"/>
    <col min="1581" max="1581" width="10.7265625" bestFit="1" customWidth="1"/>
    <col min="1582" max="1582" width="7.453125" bestFit="1" customWidth="1"/>
    <col min="1583" max="1583" width="10.7265625" bestFit="1" customWidth="1"/>
    <col min="1584" max="1584" width="7.453125" bestFit="1" customWidth="1"/>
    <col min="1585" max="1585" width="10.7265625" bestFit="1" customWidth="1"/>
    <col min="1586" max="1586" width="7.453125" bestFit="1" customWidth="1"/>
    <col min="1587" max="1587" width="10.7265625" bestFit="1" customWidth="1"/>
    <col min="1588" max="1588" width="7.453125" bestFit="1" customWidth="1"/>
    <col min="1589" max="1589" width="10.7265625" bestFit="1" customWidth="1"/>
    <col min="1590" max="1590" width="7.453125" bestFit="1" customWidth="1"/>
    <col min="1591" max="1591" width="10.7265625" bestFit="1" customWidth="1"/>
    <col min="1592" max="1592" width="7.453125" bestFit="1" customWidth="1"/>
    <col min="1593" max="1593" width="10.7265625" bestFit="1" customWidth="1"/>
    <col min="1594" max="1594" width="7.453125" bestFit="1" customWidth="1"/>
    <col min="1595" max="1595" width="10.7265625" bestFit="1" customWidth="1"/>
    <col min="1596" max="1596" width="7.453125" bestFit="1" customWidth="1"/>
    <col min="1597" max="1597" width="10.7265625" bestFit="1" customWidth="1"/>
    <col min="1598" max="1598" width="7.453125" bestFit="1" customWidth="1"/>
    <col min="1599" max="1599" width="10.7265625" bestFit="1" customWidth="1"/>
    <col min="1600" max="1600" width="7.453125" bestFit="1" customWidth="1"/>
    <col min="1601" max="1601" width="10.7265625" bestFit="1" customWidth="1"/>
    <col min="1602" max="1602" width="7.453125" bestFit="1" customWidth="1"/>
    <col min="1603" max="1603" width="10.7265625" bestFit="1" customWidth="1"/>
    <col min="1604" max="1604" width="7.453125" bestFit="1" customWidth="1"/>
    <col min="1605" max="1605" width="10.7265625" bestFit="1" customWidth="1"/>
    <col min="1606" max="1606" width="7.453125" bestFit="1" customWidth="1"/>
    <col min="1607" max="1607" width="10.7265625" bestFit="1" customWidth="1"/>
    <col min="1608" max="1608" width="7.453125" bestFit="1" customWidth="1"/>
    <col min="1609" max="1609" width="10.7265625" bestFit="1" customWidth="1"/>
    <col min="1610" max="1610" width="7.453125" bestFit="1" customWidth="1"/>
    <col min="1611" max="1611" width="10.7265625" bestFit="1" customWidth="1"/>
    <col min="1612" max="1612" width="7.453125" bestFit="1" customWidth="1"/>
    <col min="1613" max="1613" width="10.7265625" bestFit="1" customWidth="1"/>
    <col min="1614" max="1614" width="7.453125" bestFit="1" customWidth="1"/>
    <col min="1615" max="1615" width="10.7265625" bestFit="1" customWidth="1"/>
    <col min="1616" max="1616" width="7.453125" bestFit="1" customWidth="1"/>
    <col min="1617" max="1617" width="10.7265625" bestFit="1" customWidth="1"/>
    <col min="1618" max="1618" width="7.453125" bestFit="1" customWidth="1"/>
    <col min="1619" max="1619" width="10.7265625" bestFit="1" customWidth="1"/>
    <col min="1620" max="1620" width="7.453125" bestFit="1" customWidth="1"/>
    <col min="1621" max="1621" width="10.7265625" bestFit="1" customWidth="1"/>
    <col min="1622" max="1622" width="7.453125" bestFit="1" customWidth="1"/>
    <col min="1623" max="1623" width="10.7265625" bestFit="1" customWidth="1"/>
    <col min="1624" max="1624" width="7.453125" bestFit="1" customWidth="1"/>
    <col min="1625" max="1625" width="10.7265625" bestFit="1" customWidth="1"/>
    <col min="1626" max="1626" width="7.453125" bestFit="1" customWidth="1"/>
    <col min="1627" max="1627" width="10.7265625" bestFit="1" customWidth="1"/>
    <col min="1628" max="1628" width="7.453125" bestFit="1" customWidth="1"/>
    <col min="1629" max="1629" width="10.7265625" bestFit="1" customWidth="1"/>
    <col min="1630" max="1630" width="7.453125" bestFit="1" customWidth="1"/>
    <col min="1631" max="1631" width="10.7265625" bestFit="1" customWidth="1"/>
    <col min="1632" max="1632" width="7.453125" bestFit="1" customWidth="1"/>
    <col min="1633" max="1633" width="10.7265625" bestFit="1" customWidth="1"/>
    <col min="1634" max="1634" width="7.453125" bestFit="1" customWidth="1"/>
    <col min="1635" max="1635" width="10.7265625" bestFit="1" customWidth="1"/>
    <col min="1636" max="1636" width="7.453125" bestFit="1" customWidth="1"/>
    <col min="1637" max="1637" width="10.7265625" bestFit="1" customWidth="1"/>
    <col min="1638" max="1638" width="8.453125" bestFit="1" customWidth="1"/>
    <col min="1639" max="1639" width="11.7265625" bestFit="1" customWidth="1"/>
    <col min="1640" max="1640" width="8.453125" bestFit="1" customWidth="1"/>
    <col min="1641" max="1641" width="11.7265625" bestFit="1" customWidth="1"/>
    <col min="1642" max="1642" width="8.453125" bestFit="1" customWidth="1"/>
    <col min="1643" max="1643" width="11.7265625" bestFit="1" customWidth="1"/>
    <col min="1644" max="1644" width="8.453125" bestFit="1" customWidth="1"/>
    <col min="1645" max="1645" width="11.7265625" bestFit="1" customWidth="1"/>
    <col min="1646" max="1646" width="8.453125" bestFit="1" customWidth="1"/>
    <col min="1647" max="1647" width="11.7265625" bestFit="1" customWidth="1"/>
    <col min="1648" max="1648" width="8.453125" bestFit="1" customWidth="1"/>
    <col min="1649" max="1649" width="11.7265625" bestFit="1" customWidth="1"/>
    <col min="1650" max="1650" width="8.453125" bestFit="1" customWidth="1"/>
    <col min="1651" max="1651" width="11.7265625" bestFit="1" customWidth="1"/>
    <col min="1652" max="1652" width="8.453125" bestFit="1" customWidth="1"/>
    <col min="1653" max="1653" width="11.7265625" bestFit="1" customWidth="1"/>
    <col min="1654" max="1654" width="8.453125" bestFit="1" customWidth="1"/>
    <col min="1655" max="1655" width="11.7265625" bestFit="1" customWidth="1"/>
    <col min="1656" max="1656" width="8.453125" bestFit="1" customWidth="1"/>
    <col min="1657" max="1657" width="11.7265625" bestFit="1" customWidth="1"/>
    <col min="1658" max="1658" width="8.453125" bestFit="1" customWidth="1"/>
    <col min="1659" max="1659" width="11.7265625" bestFit="1" customWidth="1"/>
    <col min="1660" max="1660" width="8.453125" bestFit="1" customWidth="1"/>
    <col min="1661" max="1661" width="11.7265625" bestFit="1" customWidth="1"/>
    <col min="1662" max="1662" width="8.453125" bestFit="1" customWidth="1"/>
    <col min="1663" max="1663" width="11.7265625" bestFit="1" customWidth="1"/>
    <col min="1664" max="1664" width="8.36328125" bestFit="1" customWidth="1"/>
    <col min="1665" max="1665" width="4.81640625" bestFit="1" customWidth="1"/>
    <col min="1666" max="1667" width="5.81640625" bestFit="1" customWidth="1"/>
    <col min="1668" max="1668" width="11.6328125" bestFit="1" customWidth="1"/>
    <col min="1669" max="1669" width="11.08984375" bestFit="1" customWidth="1"/>
    <col min="1670" max="1670" width="10.7265625" bestFit="1" customWidth="1"/>
    <col min="1671" max="1671" width="7.453125" bestFit="1" customWidth="1"/>
    <col min="1672" max="1672" width="10.7265625" bestFit="1" customWidth="1"/>
    <col min="1673" max="1673" width="9.7265625" bestFit="1" customWidth="1"/>
    <col min="1674" max="1674" width="7.453125" bestFit="1" customWidth="1"/>
    <col min="1675" max="1675" width="10.7265625" bestFit="1" customWidth="1"/>
    <col min="1676" max="1676" width="9.7265625" bestFit="1" customWidth="1"/>
    <col min="1677" max="1677" width="7.453125" bestFit="1" customWidth="1"/>
    <col min="1678" max="1678" width="10.7265625" bestFit="1" customWidth="1"/>
    <col min="1679" max="1679" width="9.7265625" bestFit="1" customWidth="1"/>
    <col min="1680" max="1680" width="7.453125" bestFit="1" customWidth="1"/>
    <col min="1681" max="1681" width="10.7265625" bestFit="1" customWidth="1"/>
    <col min="1682" max="1682" width="9.7265625" bestFit="1" customWidth="1"/>
    <col min="1683" max="1683" width="7.453125" bestFit="1" customWidth="1"/>
    <col min="1684" max="1684" width="10.7265625" bestFit="1" customWidth="1"/>
    <col min="1685" max="1685" width="7.453125" bestFit="1" customWidth="1"/>
    <col min="1686" max="1686" width="10.7265625" bestFit="1" customWidth="1"/>
    <col min="1687" max="1687" width="9.7265625" bestFit="1" customWidth="1"/>
    <col min="1688" max="1688" width="7.453125" bestFit="1" customWidth="1"/>
    <col min="1689" max="1689" width="10.7265625" bestFit="1" customWidth="1"/>
    <col min="1690" max="1690" width="7.453125" bestFit="1" customWidth="1"/>
    <col min="1691" max="1691" width="10.7265625" bestFit="1" customWidth="1"/>
    <col min="1692" max="1692" width="9.7265625" bestFit="1" customWidth="1"/>
    <col min="1693" max="1693" width="7.453125" bestFit="1" customWidth="1"/>
    <col min="1694" max="1694" width="10.7265625" bestFit="1" customWidth="1"/>
    <col min="1695" max="1695" width="9.7265625" bestFit="1" customWidth="1"/>
    <col min="1696" max="1696" width="7.453125" bestFit="1" customWidth="1"/>
    <col min="1697" max="1697" width="10.7265625" bestFit="1" customWidth="1"/>
    <col min="1698" max="1698" width="7.453125" bestFit="1" customWidth="1"/>
    <col min="1699" max="1699" width="5.81640625" bestFit="1" customWidth="1"/>
    <col min="1700" max="1700" width="10.7265625" bestFit="1" customWidth="1"/>
    <col min="1701" max="1701" width="7.453125" bestFit="1" customWidth="1"/>
    <col min="1702" max="1703" width="10.7265625" bestFit="1" customWidth="1"/>
    <col min="1704" max="1704" width="7.453125" bestFit="1" customWidth="1"/>
    <col min="1705" max="1706" width="10.7265625" bestFit="1" customWidth="1"/>
    <col min="1707" max="1707" width="7.453125" bestFit="1" customWidth="1"/>
    <col min="1708" max="1709" width="10.7265625" bestFit="1" customWidth="1"/>
    <col min="1710" max="1710" width="7.453125" bestFit="1" customWidth="1"/>
    <col min="1711" max="1712" width="10.7265625" bestFit="1" customWidth="1"/>
    <col min="1713" max="1713" width="7.453125" bestFit="1" customWidth="1"/>
    <col min="1714" max="1715" width="10.7265625" bestFit="1" customWidth="1"/>
    <col min="1716" max="1716" width="7.453125" bestFit="1" customWidth="1"/>
    <col min="1717" max="1718" width="10.7265625" bestFit="1" customWidth="1"/>
    <col min="1719" max="1719" width="7.453125" bestFit="1" customWidth="1"/>
    <col min="1720" max="1721" width="10.7265625" bestFit="1" customWidth="1"/>
    <col min="1722" max="1722" width="7.453125" bestFit="1" customWidth="1"/>
    <col min="1723" max="1724" width="10.7265625" bestFit="1" customWidth="1"/>
    <col min="1725" max="1725" width="7.453125" bestFit="1" customWidth="1"/>
    <col min="1726" max="1727" width="10.7265625" bestFit="1" customWidth="1"/>
    <col min="1728" max="1728" width="7.453125" bestFit="1" customWidth="1"/>
    <col min="1729" max="1730" width="10.7265625" bestFit="1" customWidth="1"/>
    <col min="1731" max="1731" width="7.453125" bestFit="1" customWidth="1"/>
    <col min="1732" max="1733" width="10.7265625" bestFit="1" customWidth="1"/>
    <col min="1734" max="1734" width="7.453125" bestFit="1" customWidth="1"/>
    <col min="1735" max="1736" width="10.7265625" bestFit="1" customWidth="1"/>
    <col min="1737" max="1737" width="7.453125" bestFit="1" customWidth="1"/>
    <col min="1738" max="1739" width="10.7265625" bestFit="1" customWidth="1"/>
    <col min="1740" max="1740" width="7.453125" bestFit="1" customWidth="1"/>
    <col min="1741" max="1741" width="10.7265625" bestFit="1" customWidth="1"/>
    <col min="1742" max="1742" width="7.453125" bestFit="1" customWidth="1"/>
    <col min="1743" max="1744" width="10.7265625" bestFit="1" customWidth="1"/>
    <col min="1745" max="1745" width="7.453125" bestFit="1" customWidth="1"/>
    <col min="1746" max="1747" width="10.7265625" bestFit="1" customWidth="1"/>
    <col min="1748" max="1748" width="7.453125" bestFit="1" customWidth="1"/>
    <col min="1749" max="1750" width="10.7265625" bestFit="1" customWidth="1"/>
    <col min="1751" max="1751" width="7.453125" bestFit="1" customWidth="1"/>
    <col min="1752" max="1752" width="10.7265625" bestFit="1" customWidth="1"/>
    <col min="1753" max="1753" width="7.453125" bestFit="1" customWidth="1"/>
    <col min="1754" max="1755" width="10.7265625" bestFit="1" customWidth="1"/>
    <col min="1756" max="1756" width="7.453125" bestFit="1" customWidth="1"/>
    <col min="1757" max="1757" width="10.7265625" bestFit="1" customWidth="1"/>
    <col min="1758" max="1758" width="7.453125" bestFit="1" customWidth="1"/>
    <col min="1759" max="1760" width="10.7265625" bestFit="1" customWidth="1"/>
    <col min="1761" max="1761" width="7.453125" bestFit="1" customWidth="1"/>
    <col min="1762" max="1762" width="4.81640625" bestFit="1" customWidth="1"/>
    <col min="1763" max="1763" width="10.7265625" bestFit="1" customWidth="1"/>
    <col min="1764" max="1764" width="7.453125" bestFit="1" customWidth="1"/>
    <col min="1765" max="1765" width="5.81640625" bestFit="1" customWidth="1"/>
    <col min="1766" max="1767" width="10.7265625" bestFit="1" customWidth="1"/>
    <col min="1768" max="1768" width="7.453125" bestFit="1" customWidth="1"/>
    <col min="1769" max="1769" width="5.81640625" bestFit="1" customWidth="1"/>
    <col min="1770" max="1770" width="10.7265625" bestFit="1" customWidth="1"/>
    <col min="1771" max="1771" width="7.453125" bestFit="1" customWidth="1"/>
    <col min="1772" max="1773" width="10.7265625" bestFit="1" customWidth="1"/>
    <col min="1774" max="1774" width="7.453125" bestFit="1" customWidth="1"/>
    <col min="1775" max="1775" width="10.7265625" bestFit="1" customWidth="1"/>
    <col min="1776" max="1776" width="7.453125" bestFit="1" customWidth="1"/>
    <col min="1777" max="1778" width="10.7265625" bestFit="1" customWidth="1"/>
    <col min="1779" max="1779" width="7.453125" bestFit="1" customWidth="1"/>
    <col min="1780" max="1781" width="10.7265625" bestFit="1" customWidth="1"/>
    <col min="1782" max="1782" width="7.453125" bestFit="1" customWidth="1"/>
    <col min="1783" max="1784" width="10.7265625" bestFit="1" customWidth="1"/>
    <col min="1785" max="1785" width="7.453125" bestFit="1" customWidth="1"/>
    <col min="1786" max="1786" width="10.7265625" bestFit="1" customWidth="1"/>
    <col min="1787" max="1787" width="7.453125" bestFit="1" customWidth="1"/>
    <col min="1788" max="1789" width="10.7265625" bestFit="1" customWidth="1"/>
    <col min="1790" max="1790" width="7.453125" bestFit="1" customWidth="1"/>
    <col min="1791" max="1791" width="10.7265625" bestFit="1" customWidth="1"/>
    <col min="1792" max="1792" width="7.453125" bestFit="1" customWidth="1"/>
    <col min="1793" max="1793" width="10.7265625" bestFit="1" customWidth="1"/>
    <col min="1794" max="1794" width="7.453125" bestFit="1" customWidth="1"/>
    <col min="1795" max="1796" width="10.7265625" bestFit="1" customWidth="1"/>
    <col min="1797" max="1797" width="7.453125" bestFit="1" customWidth="1"/>
    <col min="1798" max="1799" width="10.7265625" bestFit="1" customWidth="1"/>
    <col min="1800" max="1800" width="7.453125" bestFit="1" customWidth="1"/>
    <col min="1801" max="1802" width="10.7265625" bestFit="1" customWidth="1"/>
    <col min="1803" max="1803" width="7.453125" bestFit="1" customWidth="1"/>
    <col min="1804" max="1804" width="10.7265625" bestFit="1" customWidth="1"/>
    <col min="1805" max="1805" width="7.453125" bestFit="1" customWidth="1"/>
    <col min="1806" max="1806" width="10.7265625" bestFit="1" customWidth="1"/>
    <col min="1807" max="1807" width="7.453125" bestFit="1" customWidth="1"/>
    <col min="1808" max="1809" width="10.7265625" bestFit="1" customWidth="1"/>
    <col min="1810" max="1810" width="7.453125" bestFit="1" customWidth="1"/>
    <col min="1811" max="1811" width="10.7265625" bestFit="1" customWidth="1"/>
    <col min="1812" max="1812" width="8.36328125" bestFit="1" customWidth="1"/>
    <col min="1813" max="1813" width="11.6328125" bestFit="1" customWidth="1"/>
    <col min="1814" max="1814" width="10.7265625" bestFit="1" customWidth="1"/>
    <col min="1815" max="1815" width="7.453125" bestFit="1" customWidth="1"/>
    <col min="1816" max="1817" width="10.7265625" bestFit="1" customWidth="1"/>
    <col min="1818" max="1818" width="7.453125" bestFit="1" customWidth="1"/>
    <col min="1819" max="1820" width="10.7265625" bestFit="1" customWidth="1"/>
    <col min="1821" max="1821" width="7.453125" bestFit="1" customWidth="1"/>
    <col min="1822" max="1822" width="5.81640625" bestFit="1" customWidth="1"/>
    <col min="1823" max="1824" width="10.7265625" bestFit="1" customWidth="1"/>
    <col min="1825" max="1825" width="7.453125" bestFit="1" customWidth="1"/>
    <col min="1826" max="1827" width="10.7265625" bestFit="1" customWidth="1"/>
    <col min="1828" max="1828" width="7.453125" bestFit="1" customWidth="1"/>
    <col min="1829" max="1829" width="10.7265625" bestFit="1" customWidth="1"/>
    <col min="1830" max="1830" width="7.453125" bestFit="1" customWidth="1"/>
    <col min="1831" max="1832" width="10.7265625" bestFit="1" customWidth="1"/>
    <col min="1833" max="1833" width="7.453125" bestFit="1" customWidth="1"/>
    <col min="1834" max="1834" width="10.7265625" bestFit="1" customWidth="1"/>
    <col min="1835" max="1835" width="7.453125" bestFit="1" customWidth="1"/>
    <col min="1836" max="1836" width="10.7265625" bestFit="1" customWidth="1"/>
    <col min="1837" max="1837" width="7.453125" bestFit="1" customWidth="1"/>
    <col min="1838" max="1839" width="10.7265625" bestFit="1" customWidth="1"/>
    <col min="1840" max="1840" width="7.453125" bestFit="1" customWidth="1"/>
    <col min="1841" max="1841" width="10.7265625" bestFit="1" customWidth="1"/>
    <col min="1842" max="1842" width="7.453125" bestFit="1" customWidth="1"/>
    <col min="1843" max="1843" width="5.81640625" bestFit="1" customWidth="1"/>
    <col min="1844" max="1844" width="10.7265625" bestFit="1" customWidth="1"/>
    <col min="1845" max="1845" width="7.453125" bestFit="1" customWidth="1"/>
    <col min="1846" max="1847" width="10.7265625" bestFit="1" customWidth="1"/>
    <col min="1848" max="1848" width="7.453125" bestFit="1" customWidth="1"/>
    <col min="1849" max="1849" width="10.7265625" bestFit="1" customWidth="1"/>
    <col min="1850" max="1850" width="7.453125" bestFit="1" customWidth="1"/>
    <col min="1851" max="1852" width="10.7265625" bestFit="1" customWidth="1"/>
    <col min="1853" max="1853" width="7.453125" bestFit="1" customWidth="1"/>
    <col min="1854" max="1855" width="10.7265625" bestFit="1" customWidth="1"/>
    <col min="1856" max="1856" width="7.453125" bestFit="1" customWidth="1"/>
    <col min="1857" max="1857" width="5.81640625" bestFit="1" customWidth="1"/>
    <col min="1858" max="1859" width="10.7265625" bestFit="1" customWidth="1"/>
    <col min="1860" max="1860" width="7.453125" bestFit="1" customWidth="1"/>
    <col min="1861" max="1862" width="10.7265625" bestFit="1" customWidth="1"/>
    <col min="1863" max="1863" width="7.453125" bestFit="1" customWidth="1"/>
    <col min="1864" max="1865" width="10.7265625" bestFit="1" customWidth="1"/>
    <col min="1866" max="1866" width="7.453125" bestFit="1" customWidth="1"/>
    <col min="1867" max="1868" width="10.7265625" bestFit="1" customWidth="1"/>
    <col min="1869" max="1869" width="7.453125" bestFit="1" customWidth="1"/>
    <col min="1870" max="1871" width="10.7265625" bestFit="1" customWidth="1"/>
    <col min="1872" max="1872" width="7.453125" bestFit="1" customWidth="1"/>
    <col min="1873" max="1874" width="10.7265625" bestFit="1" customWidth="1"/>
    <col min="1875" max="1875" width="7.453125" bestFit="1" customWidth="1"/>
    <col min="1876" max="1877" width="10.7265625" bestFit="1" customWidth="1"/>
    <col min="1878" max="1878" width="7.453125" bestFit="1" customWidth="1"/>
    <col min="1879" max="1879" width="5.81640625" bestFit="1" customWidth="1"/>
    <col min="1880" max="1881" width="10.7265625" bestFit="1" customWidth="1"/>
    <col min="1882" max="1882" width="7.453125" bestFit="1" customWidth="1"/>
    <col min="1883" max="1883" width="10.7265625" bestFit="1" customWidth="1"/>
    <col min="1884" max="1884" width="7.453125" bestFit="1" customWidth="1"/>
    <col min="1885" max="1886" width="10.7265625" bestFit="1" customWidth="1"/>
    <col min="1887" max="1887" width="7.453125" bestFit="1" customWidth="1"/>
    <col min="1888" max="1888" width="10.7265625" bestFit="1" customWidth="1"/>
    <col min="1889" max="1889" width="7.453125" bestFit="1" customWidth="1"/>
    <col min="1890" max="1891" width="10.7265625" bestFit="1" customWidth="1"/>
    <col min="1892" max="1892" width="7.453125" bestFit="1" customWidth="1"/>
    <col min="1893" max="1893" width="10.7265625" bestFit="1" customWidth="1"/>
    <col min="1894" max="1894" width="7.453125" bestFit="1" customWidth="1"/>
    <col min="1895" max="1896" width="10.7265625" bestFit="1" customWidth="1"/>
    <col min="1897" max="1897" width="7.453125" bestFit="1" customWidth="1"/>
    <col min="1898" max="1899" width="10.7265625" bestFit="1" customWidth="1"/>
    <col min="1900" max="1900" width="7.453125" bestFit="1" customWidth="1"/>
    <col min="1901" max="1902" width="10.7265625" bestFit="1" customWidth="1"/>
    <col min="1903" max="1903" width="7.453125" bestFit="1" customWidth="1"/>
    <col min="1904" max="1904" width="10.7265625" bestFit="1" customWidth="1"/>
    <col min="1905" max="1905" width="7.453125" bestFit="1" customWidth="1"/>
    <col min="1906" max="1907" width="10.7265625" bestFit="1" customWidth="1"/>
    <col min="1908" max="1908" width="7.453125" bestFit="1" customWidth="1"/>
    <col min="1909" max="1910" width="10.7265625" bestFit="1" customWidth="1"/>
    <col min="1911" max="1911" width="7.453125" bestFit="1" customWidth="1"/>
    <col min="1912" max="1912" width="5.81640625" bestFit="1" customWidth="1"/>
    <col min="1913" max="1914" width="10.7265625" bestFit="1" customWidth="1"/>
    <col min="1915" max="1915" width="7.453125" bestFit="1" customWidth="1"/>
    <col min="1916" max="1916" width="10.7265625" bestFit="1" customWidth="1"/>
    <col min="1917" max="1917" width="7.453125" bestFit="1" customWidth="1"/>
    <col min="1918" max="1919" width="10.7265625" bestFit="1" customWidth="1"/>
    <col min="1920" max="1920" width="7.453125" bestFit="1" customWidth="1"/>
    <col min="1921" max="1922" width="10.7265625" bestFit="1" customWidth="1"/>
    <col min="1923" max="1923" width="7.453125" bestFit="1" customWidth="1"/>
    <col min="1924" max="1925" width="10.7265625" bestFit="1" customWidth="1"/>
    <col min="1926" max="1926" width="7.453125" bestFit="1" customWidth="1"/>
    <col min="1927" max="1927" width="10.7265625" bestFit="1" customWidth="1"/>
    <col min="1928" max="1928" width="7.453125" bestFit="1" customWidth="1"/>
    <col min="1929" max="1930" width="10.7265625" bestFit="1" customWidth="1"/>
    <col min="1931" max="1931" width="7.453125" bestFit="1" customWidth="1"/>
    <col min="1932" max="1933" width="10.7265625" bestFit="1" customWidth="1"/>
    <col min="1934" max="1934" width="7.453125" bestFit="1" customWidth="1"/>
    <col min="1935" max="1936" width="10.7265625" bestFit="1" customWidth="1"/>
    <col min="1937" max="1937" width="7.453125" bestFit="1" customWidth="1"/>
    <col min="1938" max="1939" width="10.7265625" bestFit="1" customWidth="1"/>
    <col min="1940" max="1940" width="7.453125" bestFit="1" customWidth="1"/>
    <col min="1941" max="1941" width="10.7265625" bestFit="1" customWidth="1"/>
    <col min="1942" max="1942" width="7.453125" bestFit="1" customWidth="1"/>
    <col min="1943" max="1944" width="10.7265625" bestFit="1" customWidth="1"/>
    <col min="1945" max="1945" width="7.453125" bestFit="1" customWidth="1"/>
    <col min="1946" max="1947" width="10.7265625" bestFit="1" customWidth="1"/>
    <col min="1948" max="1948" width="7.453125" bestFit="1" customWidth="1"/>
    <col min="1949" max="1950" width="10.7265625" bestFit="1" customWidth="1"/>
    <col min="1951" max="1951" width="7.453125" bestFit="1" customWidth="1"/>
    <col min="1952" max="1953" width="10.7265625" bestFit="1" customWidth="1"/>
    <col min="1954" max="1954" width="7.453125" bestFit="1" customWidth="1"/>
    <col min="1955" max="1955" width="10.7265625" bestFit="1" customWidth="1"/>
    <col min="1956" max="1956" width="7.453125" bestFit="1" customWidth="1"/>
    <col min="1957" max="1958" width="10.7265625" bestFit="1" customWidth="1"/>
    <col min="1959" max="1959" width="7.453125" bestFit="1" customWidth="1"/>
    <col min="1960" max="1960" width="5.81640625" bestFit="1" customWidth="1"/>
    <col min="1961" max="1962" width="10.7265625" bestFit="1" customWidth="1"/>
    <col min="1963" max="1963" width="7.453125" bestFit="1" customWidth="1"/>
    <col min="1964" max="1965" width="10.7265625" bestFit="1" customWidth="1"/>
    <col min="1966" max="1966" width="7.453125" bestFit="1" customWidth="1"/>
    <col min="1967" max="1967" width="10.7265625" bestFit="1" customWidth="1"/>
    <col min="1968" max="1968" width="7.453125" bestFit="1" customWidth="1"/>
    <col min="1969" max="1970" width="10.7265625" bestFit="1" customWidth="1"/>
    <col min="1971" max="1971" width="7.453125" bestFit="1" customWidth="1"/>
    <col min="1972" max="1973" width="10.7265625" bestFit="1" customWidth="1"/>
    <col min="1974" max="1974" width="7.453125" bestFit="1" customWidth="1"/>
    <col min="1975" max="1976" width="10.7265625" bestFit="1" customWidth="1"/>
    <col min="1977" max="1977" width="7.453125" bestFit="1" customWidth="1"/>
    <col min="1978" max="1978" width="10.7265625" bestFit="1" customWidth="1"/>
    <col min="1979" max="1979" width="7.453125" bestFit="1" customWidth="1"/>
    <col min="1980" max="1980" width="10.7265625" bestFit="1" customWidth="1"/>
    <col min="1981" max="1981" width="7.453125" bestFit="1" customWidth="1"/>
    <col min="1982" max="1983" width="10.7265625" bestFit="1" customWidth="1"/>
    <col min="1984" max="1984" width="7.453125" bestFit="1" customWidth="1"/>
    <col min="1985" max="1986" width="10.7265625" bestFit="1" customWidth="1"/>
    <col min="1987" max="1987" width="7.453125" bestFit="1" customWidth="1"/>
    <col min="1988" max="1989" width="10.7265625" bestFit="1" customWidth="1"/>
    <col min="1990" max="1990" width="7.453125" bestFit="1" customWidth="1"/>
    <col min="1991" max="1991" width="10.7265625" bestFit="1" customWidth="1"/>
    <col min="1992" max="1992" width="7.453125" bestFit="1" customWidth="1"/>
    <col min="1993" max="1994" width="10.7265625" bestFit="1" customWidth="1"/>
    <col min="1995" max="1995" width="7.453125" bestFit="1" customWidth="1"/>
    <col min="1996" max="1996" width="10.7265625" bestFit="1" customWidth="1"/>
    <col min="1997" max="1997" width="7.453125" bestFit="1" customWidth="1"/>
    <col min="1998" max="1999" width="10.7265625" bestFit="1" customWidth="1"/>
    <col min="2000" max="2000" width="7.453125" bestFit="1" customWidth="1"/>
    <col min="2001" max="2002" width="10.7265625" bestFit="1" customWidth="1"/>
    <col min="2003" max="2003" width="7.453125" bestFit="1" customWidth="1"/>
    <col min="2004" max="2004" width="10.7265625" bestFit="1" customWidth="1"/>
    <col min="2005" max="2005" width="7.453125" bestFit="1" customWidth="1"/>
    <col min="2006" max="2007" width="10.7265625" bestFit="1" customWidth="1"/>
    <col min="2008" max="2008" width="7.453125" bestFit="1" customWidth="1"/>
    <col min="2009" max="2010" width="10.7265625" bestFit="1" customWidth="1"/>
    <col min="2011" max="2011" width="7.453125" bestFit="1" customWidth="1"/>
    <col min="2012" max="2013" width="10.7265625" bestFit="1" customWidth="1"/>
    <col min="2014" max="2014" width="7.453125" bestFit="1" customWidth="1"/>
    <col min="2015" max="2015" width="10.7265625" bestFit="1" customWidth="1"/>
    <col min="2016" max="2016" width="7.453125" bestFit="1" customWidth="1"/>
    <col min="2017" max="2018" width="10.7265625" bestFit="1" customWidth="1"/>
    <col min="2019" max="2019" width="7.453125" bestFit="1" customWidth="1"/>
    <col min="2020" max="2021" width="10.7265625" bestFit="1" customWidth="1"/>
    <col min="2022" max="2022" width="7.453125" bestFit="1" customWidth="1"/>
    <col min="2023" max="2024" width="10.7265625" bestFit="1" customWidth="1"/>
    <col min="2025" max="2025" width="7.453125" bestFit="1" customWidth="1"/>
    <col min="2026" max="2027" width="10.7265625" bestFit="1" customWidth="1"/>
    <col min="2028" max="2028" width="7.453125" bestFit="1" customWidth="1"/>
    <col min="2029" max="2030" width="10.7265625" bestFit="1" customWidth="1"/>
    <col min="2031" max="2031" width="7.453125" bestFit="1" customWidth="1"/>
    <col min="2032" max="2033" width="10.7265625" bestFit="1" customWidth="1"/>
    <col min="2034" max="2034" width="7.453125" bestFit="1" customWidth="1"/>
    <col min="2035" max="2036" width="10.7265625" bestFit="1" customWidth="1"/>
    <col min="2037" max="2037" width="7.453125" bestFit="1" customWidth="1"/>
    <col min="2038" max="2039" width="10.7265625" bestFit="1" customWidth="1"/>
    <col min="2040" max="2040" width="7.453125" bestFit="1" customWidth="1"/>
    <col min="2041" max="2042" width="10.7265625" bestFit="1" customWidth="1"/>
    <col min="2043" max="2043" width="7.453125" bestFit="1" customWidth="1"/>
    <col min="2044" max="2044" width="5.81640625" bestFit="1" customWidth="1"/>
    <col min="2045" max="2046" width="10.7265625" bestFit="1" customWidth="1"/>
    <col min="2047" max="2047" width="7.453125" bestFit="1" customWidth="1"/>
    <col min="2048" max="2048" width="10.7265625" bestFit="1" customWidth="1"/>
    <col min="2049" max="2049" width="7.453125" bestFit="1" customWidth="1"/>
    <col min="2050" max="2051" width="10.7265625" bestFit="1" customWidth="1"/>
    <col min="2052" max="2052" width="7.453125" bestFit="1" customWidth="1"/>
    <col min="2053" max="2054" width="10.7265625" bestFit="1" customWidth="1"/>
    <col min="2055" max="2055" width="7.453125" bestFit="1" customWidth="1"/>
    <col min="2056" max="2056" width="10.7265625" bestFit="1" customWidth="1"/>
    <col min="2057" max="2057" width="7.453125" bestFit="1" customWidth="1"/>
    <col min="2058" max="2059" width="10.7265625" bestFit="1" customWidth="1"/>
    <col min="2060" max="2060" width="7.453125" bestFit="1" customWidth="1"/>
    <col min="2061" max="2061" width="10.7265625" bestFit="1" customWidth="1"/>
    <col min="2062" max="2062" width="7.453125" bestFit="1" customWidth="1"/>
    <col min="2063" max="2064" width="10.7265625" bestFit="1" customWidth="1"/>
    <col min="2065" max="2065" width="7.453125" bestFit="1" customWidth="1"/>
    <col min="2066" max="2066" width="10.7265625" bestFit="1" customWidth="1"/>
    <col min="2067" max="2067" width="7.453125" bestFit="1" customWidth="1"/>
    <col min="2068" max="2069" width="10.7265625" bestFit="1" customWidth="1"/>
    <col min="2070" max="2070" width="7.453125" bestFit="1" customWidth="1"/>
    <col min="2071" max="2072" width="10.7265625" bestFit="1" customWidth="1"/>
    <col min="2073" max="2073" width="7.453125" bestFit="1" customWidth="1"/>
    <col min="2074" max="2075" width="10.7265625" bestFit="1" customWidth="1"/>
    <col min="2076" max="2076" width="7.453125" bestFit="1" customWidth="1"/>
    <col min="2077" max="2078" width="10.7265625" bestFit="1" customWidth="1"/>
    <col min="2079" max="2079" width="7.453125" bestFit="1" customWidth="1"/>
    <col min="2080" max="2081" width="10.7265625" bestFit="1" customWidth="1"/>
    <col min="2082" max="2082" width="7.453125" bestFit="1" customWidth="1"/>
    <col min="2083" max="2084" width="10.7265625" bestFit="1" customWidth="1"/>
    <col min="2085" max="2085" width="7.453125" bestFit="1" customWidth="1"/>
    <col min="2086" max="2087" width="10.7265625" bestFit="1" customWidth="1"/>
    <col min="2088" max="2088" width="7.453125" bestFit="1" customWidth="1"/>
    <col min="2089" max="2090" width="10.7265625" bestFit="1" customWidth="1"/>
    <col min="2091" max="2091" width="7.453125" bestFit="1" customWidth="1"/>
    <col min="2092" max="2092" width="10.7265625" bestFit="1" customWidth="1"/>
    <col min="2093" max="2093" width="7.453125" bestFit="1" customWidth="1"/>
    <col min="2094" max="2094" width="5.81640625" bestFit="1" customWidth="1"/>
    <col min="2095" max="2096" width="10.7265625" bestFit="1" customWidth="1"/>
    <col min="2097" max="2097" width="7.453125" bestFit="1" customWidth="1"/>
    <col min="2098" max="2099" width="10.7265625" bestFit="1" customWidth="1"/>
    <col min="2100" max="2100" width="7.453125" bestFit="1" customWidth="1"/>
    <col min="2101" max="2101" width="10.7265625" bestFit="1" customWidth="1"/>
    <col min="2102" max="2102" width="7.453125" bestFit="1" customWidth="1"/>
    <col min="2103" max="2104" width="10.7265625" bestFit="1" customWidth="1"/>
    <col min="2105" max="2105" width="7.453125" bestFit="1" customWidth="1"/>
    <col min="2106" max="2107" width="10.7265625" bestFit="1" customWidth="1"/>
    <col min="2108" max="2108" width="7.453125" bestFit="1" customWidth="1"/>
    <col min="2109" max="2109" width="10.7265625" bestFit="1" customWidth="1"/>
    <col min="2110" max="2110" width="7.453125" bestFit="1" customWidth="1"/>
    <col min="2111" max="2112" width="10.7265625" bestFit="1" customWidth="1"/>
    <col min="2113" max="2113" width="7.453125" bestFit="1" customWidth="1"/>
    <col min="2114" max="2115" width="10.7265625" bestFit="1" customWidth="1"/>
    <col min="2116" max="2116" width="7.453125" bestFit="1" customWidth="1"/>
    <col min="2117" max="2118" width="10.7265625" bestFit="1" customWidth="1"/>
    <col min="2119" max="2119" width="7.453125" bestFit="1" customWidth="1"/>
    <col min="2120" max="2121" width="10.7265625" bestFit="1" customWidth="1"/>
    <col min="2122" max="2122" width="7.453125" bestFit="1" customWidth="1"/>
    <col min="2123" max="2123" width="10.7265625" bestFit="1" customWidth="1"/>
    <col min="2124" max="2124" width="7.453125" bestFit="1" customWidth="1"/>
    <col min="2125" max="2126" width="10.7265625" bestFit="1" customWidth="1"/>
    <col min="2127" max="2127" width="7.453125" bestFit="1" customWidth="1"/>
    <col min="2128" max="2129" width="10.7265625" bestFit="1" customWidth="1"/>
    <col min="2130" max="2130" width="7.453125" bestFit="1" customWidth="1"/>
    <col min="2131" max="2132" width="10.7265625" bestFit="1" customWidth="1"/>
    <col min="2133" max="2133" width="7.453125" bestFit="1" customWidth="1"/>
    <col min="2134" max="2135" width="10.7265625" bestFit="1" customWidth="1"/>
    <col min="2136" max="2136" width="7.453125" bestFit="1" customWidth="1"/>
    <col min="2137" max="2137" width="10.7265625" bestFit="1" customWidth="1"/>
    <col min="2138" max="2138" width="7.453125" bestFit="1" customWidth="1"/>
    <col min="2139" max="2139" width="10.7265625" bestFit="1" customWidth="1"/>
    <col min="2140" max="2140" width="7.453125" bestFit="1" customWidth="1"/>
    <col min="2141" max="2142" width="10.7265625" bestFit="1" customWidth="1"/>
    <col min="2143" max="2143" width="7.453125" bestFit="1" customWidth="1"/>
    <col min="2144" max="2145" width="10.7265625" bestFit="1" customWidth="1"/>
    <col min="2146" max="2146" width="7.453125" bestFit="1" customWidth="1"/>
    <col min="2147" max="2147" width="5.81640625" bestFit="1" customWidth="1"/>
    <col min="2148" max="2148" width="10.7265625" bestFit="1" customWidth="1"/>
    <col min="2149" max="2149" width="7.453125" bestFit="1" customWidth="1"/>
    <col min="2150" max="2150" width="10.7265625" bestFit="1" customWidth="1"/>
    <col min="2151" max="2151" width="7.453125" bestFit="1" customWidth="1"/>
    <col min="2152" max="2153" width="10.7265625" bestFit="1" customWidth="1"/>
    <col min="2154" max="2154" width="7.453125" bestFit="1" customWidth="1"/>
    <col min="2155" max="2156" width="10.7265625" bestFit="1" customWidth="1"/>
    <col min="2157" max="2157" width="7.453125" bestFit="1" customWidth="1"/>
    <col min="2158" max="2159" width="10.7265625" bestFit="1" customWidth="1"/>
    <col min="2160" max="2160" width="7.453125" bestFit="1" customWidth="1"/>
    <col min="2161" max="2161" width="5.81640625" bestFit="1" customWidth="1"/>
    <col min="2162" max="2163" width="10.7265625" bestFit="1" customWidth="1"/>
    <col min="2164" max="2164" width="7.453125" bestFit="1" customWidth="1"/>
    <col min="2165" max="2166" width="10.7265625" bestFit="1" customWidth="1"/>
    <col min="2167" max="2167" width="7.453125" bestFit="1" customWidth="1"/>
    <col min="2168" max="2169" width="10.7265625" bestFit="1" customWidth="1"/>
    <col min="2170" max="2170" width="7.453125" bestFit="1" customWidth="1"/>
    <col min="2171" max="2172" width="10.7265625" bestFit="1" customWidth="1"/>
    <col min="2173" max="2173" width="7.453125" bestFit="1" customWidth="1"/>
    <col min="2174" max="2174" width="10.7265625" bestFit="1" customWidth="1"/>
    <col min="2175" max="2175" width="7.453125" bestFit="1" customWidth="1"/>
    <col min="2176" max="2177" width="10.7265625" bestFit="1" customWidth="1"/>
    <col min="2178" max="2178" width="7.453125" bestFit="1" customWidth="1"/>
    <col min="2179" max="2179" width="10.7265625" bestFit="1" customWidth="1"/>
    <col min="2180" max="2180" width="7.453125" bestFit="1" customWidth="1"/>
    <col min="2181" max="2181" width="10.7265625" bestFit="1" customWidth="1"/>
    <col min="2182" max="2182" width="7.453125" bestFit="1" customWidth="1"/>
    <col min="2183" max="2184" width="10.7265625" bestFit="1" customWidth="1"/>
    <col min="2185" max="2185" width="7.453125" bestFit="1" customWidth="1"/>
    <col min="2186" max="2186" width="10.7265625" bestFit="1" customWidth="1"/>
    <col min="2187" max="2187" width="7.453125" bestFit="1" customWidth="1"/>
    <col min="2188" max="2189" width="10.7265625" bestFit="1" customWidth="1"/>
    <col min="2190" max="2190" width="7.453125" bestFit="1" customWidth="1"/>
    <col min="2191" max="2191" width="10.7265625" bestFit="1" customWidth="1"/>
    <col min="2192" max="2192" width="7.453125" bestFit="1" customWidth="1"/>
    <col min="2193" max="2194" width="10.7265625" bestFit="1" customWidth="1"/>
    <col min="2195" max="2195" width="7.453125" bestFit="1" customWidth="1"/>
    <col min="2196" max="2197" width="10.7265625" bestFit="1" customWidth="1"/>
    <col min="2198" max="2198" width="7.453125" bestFit="1" customWidth="1"/>
    <col min="2199" max="2200" width="10.7265625" bestFit="1" customWidth="1"/>
    <col min="2201" max="2201" width="7.453125" bestFit="1" customWidth="1"/>
    <col min="2202" max="2203" width="10.7265625" bestFit="1" customWidth="1"/>
    <col min="2204" max="2204" width="7.453125" bestFit="1" customWidth="1"/>
    <col min="2205" max="2206" width="10.7265625" bestFit="1" customWidth="1"/>
    <col min="2207" max="2207" width="7.453125" bestFit="1" customWidth="1"/>
    <col min="2208" max="2209" width="10.7265625" bestFit="1" customWidth="1"/>
    <col min="2210" max="2210" width="7.453125" bestFit="1" customWidth="1"/>
    <col min="2211" max="2211" width="10.7265625" bestFit="1" customWidth="1"/>
    <col min="2212" max="2212" width="7.453125" bestFit="1" customWidth="1"/>
    <col min="2213" max="2214" width="10.7265625" bestFit="1" customWidth="1"/>
    <col min="2215" max="2215" width="7.453125" bestFit="1" customWidth="1"/>
    <col min="2216" max="2217" width="10.7265625" bestFit="1" customWidth="1"/>
    <col min="2218" max="2218" width="7.453125" bestFit="1" customWidth="1"/>
    <col min="2219" max="2220" width="10.7265625" bestFit="1" customWidth="1"/>
    <col min="2221" max="2221" width="7.453125" bestFit="1" customWidth="1"/>
    <col min="2222" max="2223" width="10.7265625" bestFit="1" customWidth="1"/>
    <col min="2224" max="2224" width="7.453125" bestFit="1" customWidth="1"/>
    <col min="2225" max="2226" width="10.7265625" bestFit="1" customWidth="1"/>
    <col min="2227" max="2227" width="7.453125" bestFit="1" customWidth="1"/>
    <col min="2228" max="2229" width="10.7265625" bestFit="1" customWidth="1"/>
    <col min="2230" max="2230" width="7.453125" bestFit="1" customWidth="1"/>
    <col min="2231" max="2232" width="10.7265625" bestFit="1" customWidth="1"/>
    <col min="2233" max="2233" width="7.453125" bestFit="1" customWidth="1"/>
    <col min="2234" max="2235" width="10.7265625" bestFit="1" customWidth="1"/>
    <col min="2236" max="2236" width="7.453125" bestFit="1" customWidth="1"/>
    <col min="2237" max="2238" width="10.7265625" bestFit="1" customWidth="1"/>
    <col min="2239" max="2239" width="7.453125" bestFit="1" customWidth="1"/>
    <col min="2240" max="2241" width="10.7265625" bestFit="1" customWidth="1"/>
    <col min="2242" max="2242" width="7.453125" bestFit="1" customWidth="1"/>
    <col min="2243" max="2244" width="10.7265625" bestFit="1" customWidth="1"/>
    <col min="2245" max="2245" width="7.453125" bestFit="1" customWidth="1"/>
    <col min="2246" max="2246" width="10.7265625" bestFit="1" customWidth="1"/>
    <col min="2247" max="2247" width="7.453125" bestFit="1" customWidth="1"/>
    <col min="2248" max="2249" width="10.7265625" bestFit="1" customWidth="1"/>
    <col min="2250" max="2250" width="7.453125" bestFit="1" customWidth="1"/>
    <col min="2251" max="2251" width="5.81640625" bestFit="1" customWidth="1"/>
    <col min="2252" max="2252" width="10.7265625" bestFit="1" customWidth="1"/>
    <col min="2253" max="2253" width="7.453125" bestFit="1" customWidth="1"/>
    <col min="2254" max="2255" width="10.7265625" bestFit="1" customWidth="1"/>
    <col min="2256" max="2256" width="7.453125" bestFit="1" customWidth="1"/>
    <col min="2257" max="2257" width="10.7265625" bestFit="1" customWidth="1"/>
    <col min="2258" max="2258" width="7.453125" bestFit="1" customWidth="1"/>
    <col min="2259" max="2259" width="5.81640625" bestFit="1" customWidth="1"/>
    <col min="2260" max="2261" width="10.7265625" bestFit="1" customWidth="1"/>
    <col min="2262" max="2262" width="7.453125" bestFit="1" customWidth="1"/>
    <col min="2263" max="2264" width="10.7265625" bestFit="1" customWidth="1"/>
    <col min="2265" max="2265" width="7.453125" bestFit="1" customWidth="1"/>
    <col min="2266" max="2267" width="10.7265625" bestFit="1" customWidth="1"/>
    <col min="2268" max="2268" width="7.453125" bestFit="1" customWidth="1"/>
    <col min="2269" max="2269" width="10.7265625" bestFit="1" customWidth="1"/>
    <col min="2270" max="2270" width="7.453125" bestFit="1" customWidth="1"/>
    <col min="2271" max="2272" width="10.7265625" bestFit="1" customWidth="1"/>
    <col min="2273" max="2273" width="7.453125" bestFit="1" customWidth="1"/>
    <col min="2274" max="2274" width="10.7265625" bestFit="1" customWidth="1"/>
    <col min="2275" max="2275" width="7.453125" bestFit="1" customWidth="1"/>
    <col min="2276" max="2277" width="10.7265625" bestFit="1" customWidth="1"/>
    <col min="2278" max="2278" width="7.453125" bestFit="1" customWidth="1"/>
    <col min="2279" max="2279" width="10.7265625" bestFit="1" customWidth="1"/>
    <col min="2280" max="2280" width="7.453125" bestFit="1" customWidth="1"/>
    <col min="2281" max="2282" width="10.7265625" bestFit="1" customWidth="1"/>
    <col min="2283" max="2283" width="7.453125" bestFit="1" customWidth="1"/>
    <col min="2284" max="2284" width="10.7265625" bestFit="1" customWidth="1"/>
    <col min="2285" max="2285" width="7.453125" bestFit="1" customWidth="1"/>
    <col min="2286" max="2287" width="10.7265625" bestFit="1" customWidth="1"/>
    <col min="2288" max="2288" width="7.453125" bestFit="1" customWidth="1"/>
    <col min="2289" max="2289" width="10.7265625" bestFit="1" customWidth="1"/>
    <col min="2290" max="2290" width="7.453125" bestFit="1" customWidth="1"/>
    <col min="2291" max="2292" width="10.7265625" bestFit="1" customWidth="1"/>
    <col min="2293" max="2293" width="7.453125" bestFit="1" customWidth="1"/>
    <col min="2294" max="2294" width="10.7265625" bestFit="1" customWidth="1"/>
    <col min="2295" max="2295" width="7.453125" bestFit="1" customWidth="1"/>
    <col min="2296" max="2297" width="10.7265625" bestFit="1" customWidth="1"/>
    <col min="2298" max="2298" width="7.453125" bestFit="1" customWidth="1"/>
    <col min="2299" max="2300" width="10.7265625" bestFit="1" customWidth="1"/>
    <col min="2301" max="2301" width="7.453125" bestFit="1" customWidth="1"/>
    <col min="2302" max="2303" width="10.7265625" bestFit="1" customWidth="1"/>
    <col min="2304" max="2304" width="7.453125" bestFit="1" customWidth="1"/>
    <col min="2305" max="2306" width="10.7265625" bestFit="1" customWidth="1"/>
    <col min="2307" max="2307" width="7.453125" bestFit="1" customWidth="1"/>
    <col min="2308" max="2309" width="10.7265625" bestFit="1" customWidth="1"/>
    <col min="2310" max="2310" width="7.453125" bestFit="1" customWidth="1"/>
    <col min="2311" max="2312" width="10.7265625" bestFit="1" customWidth="1"/>
    <col min="2313" max="2313" width="7.453125" bestFit="1" customWidth="1"/>
    <col min="2314" max="2315" width="10.7265625" bestFit="1" customWidth="1"/>
    <col min="2316" max="2316" width="7.453125" bestFit="1" customWidth="1"/>
    <col min="2317" max="2317" width="10.7265625" bestFit="1" customWidth="1"/>
    <col min="2318" max="2318" width="7.453125" bestFit="1" customWidth="1"/>
    <col min="2319" max="2319" width="10.7265625" bestFit="1" customWidth="1"/>
    <col min="2320" max="2320" width="8.453125" bestFit="1" customWidth="1"/>
    <col min="2321" max="2321" width="11.7265625" bestFit="1" customWidth="1"/>
    <col min="2322" max="2322" width="10.7265625" bestFit="1" customWidth="1"/>
    <col min="2323" max="2323" width="7.453125" bestFit="1" customWidth="1"/>
    <col min="2324" max="2325" width="10.7265625" bestFit="1" customWidth="1"/>
    <col min="2326" max="2326" width="7.453125" bestFit="1" customWidth="1"/>
    <col min="2327" max="2328" width="10.7265625" bestFit="1" customWidth="1"/>
    <col min="2329" max="2329" width="7.453125" bestFit="1" customWidth="1"/>
    <col min="2330" max="2331" width="10.7265625" bestFit="1" customWidth="1"/>
    <col min="2332" max="2332" width="7.453125" bestFit="1" customWidth="1"/>
    <col min="2333" max="2334" width="10.7265625" bestFit="1" customWidth="1"/>
    <col min="2335" max="2335" width="7.453125" bestFit="1" customWidth="1"/>
    <col min="2336" max="2337" width="10.7265625" bestFit="1" customWidth="1"/>
    <col min="2338" max="2338" width="7.453125" bestFit="1" customWidth="1"/>
    <col min="2339" max="2340" width="10.7265625" bestFit="1" customWidth="1"/>
    <col min="2341" max="2341" width="7.453125" bestFit="1" customWidth="1"/>
    <col min="2342" max="2343" width="10.7265625" bestFit="1" customWidth="1"/>
    <col min="2344" max="2344" width="7.453125" bestFit="1" customWidth="1"/>
    <col min="2345" max="2346" width="10.7265625" bestFit="1" customWidth="1"/>
    <col min="2347" max="2347" width="7.453125" bestFit="1" customWidth="1"/>
    <col min="2348" max="2349" width="10.7265625" bestFit="1" customWidth="1"/>
    <col min="2350" max="2350" width="7.453125" bestFit="1" customWidth="1"/>
    <col min="2351" max="2352" width="10.7265625" bestFit="1" customWidth="1"/>
    <col min="2353" max="2353" width="8.453125" bestFit="1" customWidth="1"/>
    <col min="2354" max="2354" width="11.7265625" bestFit="1" customWidth="1"/>
    <col min="2355" max="2355" width="10.7265625" bestFit="1" customWidth="1"/>
    <col min="2356" max="2356" width="7.453125" bestFit="1" customWidth="1"/>
    <col min="2357" max="2358" width="10.7265625" bestFit="1" customWidth="1"/>
    <col min="2359" max="2359" width="8.453125" bestFit="1" customWidth="1"/>
    <col min="2360" max="2360" width="11.7265625" bestFit="1" customWidth="1"/>
    <col min="2361" max="2361" width="10.7265625" bestFit="1" customWidth="1"/>
    <col min="2362" max="2362" width="7.453125" bestFit="1" customWidth="1"/>
    <col min="2363" max="2364" width="10.7265625" bestFit="1" customWidth="1"/>
    <col min="2365" max="2365" width="7.453125" bestFit="1" customWidth="1"/>
    <col min="2366" max="2367" width="10.7265625" bestFit="1" customWidth="1"/>
    <col min="2368" max="2368" width="7.453125" bestFit="1" customWidth="1"/>
    <col min="2369" max="2370" width="10.7265625" bestFit="1" customWidth="1"/>
    <col min="2371" max="2371" width="7.453125" bestFit="1" customWidth="1"/>
    <col min="2372" max="2373" width="10.7265625" bestFit="1" customWidth="1"/>
    <col min="2374" max="2374" width="7.453125" bestFit="1" customWidth="1"/>
    <col min="2375" max="2376" width="10.7265625" bestFit="1" customWidth="1"/>
    <col min="2377" max="2377" width="8.453125" bestFit="1" customWidth="1"/>
    <col min="2378" max="2378" width="11.7265625" bestFit="1" customWidth="1"/>
    <col min="2379" max="2379" width="10.7265625" bestFit="1" customWidth="1"/>
    <col min="2380" max="2380" width="7.453125" bestFit="1" customWidth="1"/>
    <col min="2381" max="2382" width="10.7265625" bestFit="1" customWidth="1"/>
    <col min="2383" max="2383" width="8.453125" bestFit="1" customWidth="1"/>
    <col min="2384" max="2384" width="11.7265625" bestFit="1" customWidth="1"/>
    <col min="2385" max="2385" width="10.7265625" bestFit="1" customWidth="1"/>
    <col min="2386" max="2386" width="7.453125" bestFit="1" customWidth="1"/>
    <col min="2387" max="2388" width="10.7265625" bestFit="1" customWidth="1"/>
    <col min="2389" max="2389" width="7.453125" bestFit="1" customWidth="1"/>
    <col min="2390" max="2391" width="10.7265625" bestFit="1" customWidth="1"/>
    <col min="2392" max="2392" width="7.453125" bestFit="1" customWidth="1"/>
    <col min="2393" max="2394" width="10.7265625" bestFit="1" customWidth="1"/>
    <col min="2395" max="2395" width="8.453125" bestFit="1" customWidth="1"/>
    <col min="2396" max="2396" width="11.7265625" bestFit="1" customWidth="1"/>
    <col min="2397" max="2397" width="10.7265625" bestFit="1" customWidth="1"/>
    <col min="2398" max="2398" width="8.453125" bestFit="1" customWidth="1"/>
    <col min="2399" max="2399" width="11.7265625" bestFit="1" customWidth="1"/>
    <col min="2400" max="2400" width="10.7265625" bestFit="1" customWidth="1"/>
    <col min="2401" max="2401" width="7.453125" bestFit="1" customWidth="1"/>
    <col min="2402" max="2403" width="10.7265625" bestFit="1" customWidth="1"/>
    <col min="2404" max="2404" width="7.453125" bestFit="1" customWidth="1"/>
    <col min="2405" max="2406" width="10.7265625" bestFit="1" customWidth="1"/>
    <col min="2407" max="2407" width="8.453125" bestFit="1" customWidth="1"/>
    <col min="2408" max="2408" width="11.7265625" bestFit="1" customWidth="1"/>
    <col min="2409" max="2409" width="10.7265625" bestFit="1" customWidth="1"/>
    <col min="2410" max="2410" width="7.453125" bestFit="1" customWidth="1"/>
    <col min="2411" max="2412" width="10.7265625" bestFit="1" customWidth="1"/>
    <col min="2413" max="2413" width="8.453125" bestFit="1" customWidth="1"/>
    <col min="2414" max="2414" width="11.7265625" bestFit="1" customWidth="1"/>
    <col min="2415" max="2415" width="10.7265625" bestFit="1" customWidth="1"/>
    <col min="2416" max="2416" width="7.453125" bestFit="1" customWidth="1"/>
    <col min="2417" max="2418" width="10.7265625" bestFit="1" customWidth="1"/>
    <col min="2419" max="2419" width="8.453125" bestFit="1" customWidth="1"/>
    <col min="2420" max="2420" width="11.7265625" bestFit="1" customWidth="1"/>
    <col min="2421" max="2421" width="10.7265625" bestFit="1" customWidth="1"/>
    <col min="2422" max="2422" width="8.453125" bestFit="1" customWidth="1"/>
    <col min="2423" max="2423" width="11.7265625" bestFit="1" customWidth="1"/>
    <col min="2424" max="2424" width="10.7265625" bestFit="1" customWidth="1"/>
    <col min="2425" max="2425" width="8.453125" bestFit="1" customWidth="1"/>
    <col min="2426" max="2426" width="11.7265625" bestFit="1" customWidth="1"/>
    <col min="2427" max="2427" width="10.7265625" bestFit="1" customWidth="1"/>
    <col min="2428" max="2428" width="7.453125" bestFit="1" customWidth="1"/>
    <col min="2429" max="2430" width="10.7265625" bestFit="1" customWidth="1"/>
    <col min="2431" max="2431" width="7.453125" bestFit="1" customWidth="1"/>
    <col min="2432" max="2433" width="10.7265625" bestFit="1" customWidth="1"/>
    <col min="2434" max="2434" width="7.453125" bestFit="1" customWidth="1"/>
    <col min="2435" max="2436" width="10.7265625" bestFit="1" customWidth="1"/>
    <col min="2437" max="2437" width="7.453125" bestFit="1" customWidth="1"/>
    <col min="2438" max="2439" width="10.7265625" bestFit="1" customWidth="1"/>
    <col min="2440" max="2440" width="7.453125" bestFit="1" customWidth="1"/>
    <col min="2441" max="2442" width="10.7265625" bestFit="1" customWidth="1"/>
    <col min="2443" max="2443" width="7.453125" bestFit="1" customWidth="1"/>
    <col min="2444" max="2445" width="10.7265625" bestFit="1" customWidth="1"/>
    <col min="2446" max="2446" width="7.453125" bestFit="1" customWidth="1"/>
    <col min="2447" max="2448" width="10.7265625" bestFit="1" customWidth="1"/>
    <col min="2449" max="2449" width="7.453125" bestFit="1" customWidth="1"/>
    <col min="2450" max="2451" width="10.7265625" bestFit="1" customWidth="1"/>
    <col min="2452" max="2452" width="7.453125" bestFit="1" customWidth="1"/>
    <col min="2453" max="2454" width="10.7265625" bestFit="1" customWidth="1"/>
    <col min="2455" max="2455" width="8.453125" bestFit="1" customWidth="1"/>
    <col min="2456" max="2456" width="11.7265625" bestFit="1" customWidth="1"/>
    <col min="2457" max="2457" width="10.7265625" bestFit="1" customWidth="1"/>
    <col min="2458" max="2458" width="7.453125" bestFit="1" customWidth="1"/>
    <col min="2459" max="2460" width="10.7265625" bestFit="1" customWidth="1"/>
    <col min="2461" max="2461" width="7.453125" bestFit="1" customWidth="1"/>
    <col min="2462" max="2463" width="10.7265625" bestFit="1" customWidth="1"/>
    <col min="2464" max="2464" width="7.453125" bestFit="1" customWidth="1"/>
    <col min="2465" max="2466" width="10.7265625" bestFit="1" customWidth="1"/>
    <col min="2467" max="2467" width="8.36328125" bestFit="1" customWidth="1"/>
    <col min="2468" max="2468" width="10.7265625" bestFit="1" customWidth="1"/>
    <col min="2469" max="2469" width="11.6328125" bestFit="1" customWidth="1"/>
    <col min="2470" max="2470" width="11.08984375" bestFit="1" customWidth="1"/>
  </cols>
  <sheetData>
    <row r="3" spans="1:1" x14ac:dyDescent="0.25">
      <c r="A3" s="4" t="s">
        <v>1186</v>
      </c>
    </row>
    <row r="4" spans="1:1" x14ac:dyDescent="0.25">
      <c r="A4" s="5">
        <v>100</v>
      </c>
    </row>
    <row r="5" spans="1:1" x14ac:dyDescent="0.25">
      <c r="A5" s="6">
        <v>70</v>
      </c>
    </row>
    <row r="6" spans="1:1" x14ac:dyDescent="0.25">
      <c r="A6" s="7">
        <v>20</v>
      </c>
    </row>
    <row r="7" spans="1:1" x14ac:dyDescent="0.25">
      <c r="A7" s="8">
        <v>10</v>
      </c>
    </row>
    <row r="8" spans="1:1" x14ac:dyDescent="0.25">
      <c r="A8" s="5">
        <v>1920</v>
      </c>
    </row>
    <row r="9" spans="1:1" x14ac:dyDescent="0.25">
      <c r="A9" s="6">
        <v>1440</v>
      </c>
    </row>
    <row r="10" spans="1:1" x14ac:dyDescent="0.25">
      <c r="A10" s="7">
        <v>0</v>
      </c>
    </row>
    <row r="11" spans="1:1" x14ac:dyDescent="0.25">
      <c r="A11" s="8">
        <v>480</v>
      </c>
    </row>
    <row r="12" spans="1:1" x14ac:dyDescent="0.25">
      <c r="A12" s="5">
        <v>2160</v>
      </c>
    </row>
    <row r="13" spans="1:1" x14ac:dyDescent="0.25">
      <c r="A13" s="6">
        <v>1440</v>
      </c>
    </row>
    <row r="14" spans="1:1" x14ac:dyDescent="0.25">
      <c r="A14" s="7">
        <v>240</v>
      </c>
    </row>
    <row r="15" spans="1:1" x14ac:dyDescent="0.25">
      <c r="A15" s="8">
        <v>480</v>
      </c>
    </row>
    <row r="16" spans="1:1" x14ac:dyDescent="0.25">
      <c r="A16" s="5">
        <v>2250</v>
      </c>
    </row>
    <row r="17" spans="1:1" x14ac:dyDescent="0.25">
      <c r="A17" s="6">
        <v>1750</v>
      </c>
    </row>
    <row r="18" spans="1:1" x14ac:dyDescent="0.25">
      <c r="A18" s="7">
        <v>250</v>
      </c>
    </row>
    <row r="19" spans="1:1" x14ac:dyDescent="0.25">
      <c r="A19" s="8">
        <v>250</v>
      </c>
    </row>
    <row r="20" spans="1:1" x14ac:dyDescent="0.25">
      <c r="A20" s="5">
        <v>2400</v>
      </c>
    </row>
    <row r="21" spans="1:1" x14ac:dyDescent="0.25">
      <c r="A21" s="6">
        <v>1800</v>
      </c>
    </row>
    <row r="22" spans="1:1" x14ac:dyDescent="0.25">
      <c r="A22" s="7">
        <v>300</v>
      </c>
    </row>
    <row r="23" spans="1:1" x14ac:dyDescent="0.25">
      <c r="A23" s="8">
        <v>300</v>
      </c>
    </row>
    <row r="24" spans="1:1" x14ac:dyDescent="0.25">
      <c r="A24" s="5">
        <v>2520</v>
      </c>
    </row>
    <row r="25" spans="1:1" x14ac:dyDescent="0.25">
      <c r="A25" s="6">
        <v>1960</v>
      </c>
    </row>
    <row r="26" spans="1:1" x14ac:dyDescent="0.25">
      <c r="A26" s="7">
        <v>280</v>
      </c>
    </row>
    <row r="27" spans="1:1" x14ac:dyDescent="0.25">
      <c r="A27" s="8">
        <v>280</v>
      </c>
    </row>
    <row r="28" spans="1:1" x14ac:dyDescent="0.25">
      <c r="A28" s="5">
        <v>2640</v>
      </c>
    </row>
    <row r="29" spans="1:1" x14ac:dyDescent="0.25">
      <c r="A29" s="6">
        <v>1680</v>
      </c>
    </row>
    <row r="30" spans="1:1" x14ac:dyDescent="0.25">
      <c r="A30" s="7">
        <v>480</v>
      </c>
    </row>
    <row r="31" spans="1:1" x14ac:dyDescent="0.25">
      <c r="A31" s="8">
        <v>480</v>
      </c>
    </row>
    <row r="32" spans="1:1" x14ac:dyDescent="0.25">
      <c r="A32" s="6">
        <v>1760</v>
      </c>
    </row>
    <row r="33" spans="1:1" x14ac:dyDescent="0.25">
      <c r="A33" s="7">
        <v>440</v>
      </c>
    </row>
    <row r="34" spans="1:1" x14ac:dyDescent="0.25">
      <c r="A34" s="8">
        <v>440</v>
      </c>
    </row>
    <row r="35" spans="1:1" x14ac:dyDescent="0.25">
      <c r="A35" s="6">
        <v>1980</v>
      </c>
    </row>
    <row r="36" spans="1:1" x14ac:dyDescent="0.25">
      <c r="A36" s="7">
        <v>440</v>
      </c>
    </row>
    <row r="37" spans="1:1" x14ac:dyDescent="0.25">
      <c r="A37" s="8">
        <v>220</v>
      </c>
    </row>
    <row r="38" spans="1:1" x14ac:dyDescent="0.25">
      <c r="A38" s="5">
        <v>2700</v>
      </c>
    </row>
    <row r="39" spans="1:1" x14ac:dyDescent="0.25">
      <c r="A39" s="6">
        <v>2100</v>
      </c>
    </row>
    <row r="40" spans="1:1" x14ac:dyDescent="0.25">
      <c r="A40" s="7">
        <v>300</v>
      </c>
    </row>
    <row r="41" spans="1:1" x14ac:dyDescent="0.25">
      <c r="A41" s="8">
        <v>300</v>
      </c>
    </row>
    <row r="42" spans="1:1" x14ac:dyDescent="0.25">
      <c r="A42" s="5">
        <v>2800</v>
      </c>
    </row>
    <row r="43" spans="1:1" x14ac:dyDescent="0.25">
      <c r="A43" s="6">
        <v>2240</v>
      </c>
    </row>
    <row r="44" spans="1:1" x14ac:dyDescent="0.25">
      <c r="A44" s="7">
        <v>280</v>
      </c>
    </row>
    <row r="45" spans="1:1" x14ac:dyDescent="0.25">
      <c r="A45" s="8">
        <v>280</v>
      </c>
    </row>
    <row r="46" spans="1:1" x14ac:dyDescent="0.25">
      <c r="A46" s="5">
        <v>2860</v>
      </c>
    </row>
    <row r="47" spans="1:1" x14ac:dyDescent="0.25">
      <c r="A47" s="6">
        <v>2080</v>
      </c>
    </row>
    <row r="48" spans="1:1" x14ac:dyDescent="0.25">
      <c r="A48" s="7">
        <v>260</v>
      </c>
    </row>
    <row r="49" spans="1:1" x14ac:dyDescent="0.25">
      <c r="A49" s="8">
        <v>520</v>
      </c>
    </row>
    <row r="50" spans="1:1" x14ac:dyDescent="0.25">
      <c r="A50" s="5">
        <v>2970</v>
      </c>
    </row>
    <row r="51" spans="1:1" x14ac:dyDescent="0.25">
      <c r="A51" s="6">
        <v>2310</v>
      </c>
    </row>
    <row r="52" spans="1:1" x14ac:dyDescent="0.25">
      <c r="A52" s="7">
        <v>330</v>
      </c>
    </row>
    <row r="53" spans="1:1" x14ac:dyDescent="0.25">
      <c r="A53" s="8">
        <v>330</v>
      </c>
    </row>
    <row r="54" spans="1:1" x14ac:dyDescent="0.25">
      <c r="A54" s="5">
        <v>3080</v>
      </c>
    </row>
    <row r="55" spans="1:1" x14ac:dyDescent="0.25">
      <c r="A55" s="6">
        <v>1960</v>
      </c>
    </row>
    <row r="56" spans="1:1" x14ac:dyDescent="0.25">
      <c r="A56" s="7">
        <v>560</v>
      </c>
    </row>
    <row r="57" spans="1:1" x14ac:dyDescent="0.25">
      <c r="A57" s="8">
        <v>560</v>
      </c>
    </row>
    <row r="58" spans="1:1" x14ac:dyDescent="0.25">
      <c r="A58" s="6">
        <v>2240</v>
      </c>
    </row>
    <row r="59" spans="1:1" x14ac:dyDescent="0.25">
      <c r="A59" s="7">
        <v>280</v>
      </c>
    </row>
    <row r="60" spans="1:1" x14ac:dyDescent="0.25">
      <c r="A60" s="8">
        <v>560</v>
      </c>
    </row>
    <row r="61" spans="1:1" x14ac:dyDescent="0.25">
      <c r="A61" s="5">
        <v>3190</v>
      </c>
    </row>
    <row r="62" spans="1:1" x14ac:dyDescent="0.25">
      <c r="A62" s="6">
        <v>2030</v>
      </c>
    </row>
    <row r="63" spans="1:1" x14ac:dyDescent="0.25">
      <c r="A63" s="7">
        <v>580</v>
      </c>
    </row>
    <row r="64" spans="1:1" x14ac:dyDescent="0.25">
      <c r="A64" s="8">
        <v>580</v>
      </c>
    </row>
    <row r="65" spans="1:1" x14ac:dyDescent="0.25">
      <c r="A65" s="6">
        <v>2320</v>
      </c>
    </row>
    <row r="66" spans="1:1" x14ac:dyDescent="0.25">
      <c r="A66" s="7">
        <v>290</v>
      </c>
    </row>
    <row r="67" spans="1:1" x14ac:dyDescent="0.25">
      <c r="A67" s="8">
        <v>580</v>
      </c>
    </row>
    <row r="68" spans="1:1" x14ac:dyDescent="0.25">
      <c r="A68" s="7">
        <v>580</v>
      </c>
    </row>
    <row r="69" spans="1:1" x14ac:dyDescent="0.25">
      <c r="A69" s="8">
        <v>290</v>
      </c>
    </row>
    <row r="70" spans="1:1" x14ac:dyDescent="0.25">
      <c r="A70" s="5">
        <v>3200</v>
      </c>
    </row>
    <row r="71" spans="1:1" x14ac:dyDescent="0.25">
      <c r="A71" s="6">
        <v>2240</v>
      </c>
    </row>
    <row r="72" spans="1:1" x14ac:dyDescent="0.25">
      <c r="A72" s="7">
        <v>320</v>
      </c>
    </row>
    <row r="73" spans="1:1" x14ac:dyDescent="0.25">
      <c r="A73" s="8">
        <v>640</v>
      </c>
    </row>
    <row r="74" spans="1:1" x14ac:dyDescent="0.25">
      <c r="A74" s="6">
        <v>2400</v>
      </c>
    </row>
    <row r="75" spans="1:1" x14ac:dyDescent="0.25">
      <c r="A75" s="7">
        <v>400</v>
      </c>
    </row>
    <row r="76" spans="1:1" x14ac:dyDescent="0.25">
      <c r="A76" s="8">
        <v>400</v>
      </c>
    </row>
    <row r="77" spans="1:1" x14ac:dyDescent="0.25">
      <c r="A77" s="5">
        <v>3300</v>
      </c>
    </row>
    <row r="78" spans="1:1" x14ac:dyDescent="0.25">
      <c r="A78" s="6">
        <v>2100</v>
      </c>
    </row>
    <row r="79" spans="1:1" x14ac:dyDescent="0.25">
      <c r="A79" s="7">
        <v>600</v>
      </c>
    </row>
    <row r="80" spans="1:1" x14ac:dyDescent="0.25">
      <c r="A80" s="8">
        <v>600</v>
      </c>
    </row>
    <row r="81" spans="1:1" x14ac:dyDescent="0.25">
      <c r="A81" s="6">
        <v>2700</v>
      </c>
    </row>
    <row r="82" spans="1:1" x14ac:dyDescent="0.25">
      <c r="A82" s="7">
        <v>0</v>
      </c>
    </row>
    <row r="83" spans="1:1" x14ac:dyDescent="0.25">
      <c r="A83" s="8">
        <v>600</v>
      </c>
    </row>
    <row r="84" spans="1:1" x14ac:dyDescent="0.25">
      <c r="A84" s="5">
        <v>3440</v>
      </c>
    </row>
    <row r="85" spans="1:1" x14ac:dyDescent="0.25">
      <c r="A85" s="6">
        <v>2580</v>
      </c>
    </row>
    <row r="86" spans="1:1" x14ac:dyDescent="0.25">
      <c r="A86" s="7">
        <v>430</v>
      </c>
    </row>
    <row r="87" spans="1:1" x14ac:dyDescent="0.25">
      <c r="A87" s="8">
        <v>430</v>
      </c>
    </row>
    <row r="88" spans="1:1" x14ac:dyDescent="0.25">
      <c r="A88" s="5">
        <v>3520</v>
      </c>
    </row>
    <row r="89" spans="1:1" x14ac:dyDescent="0.25">
      <c r="A89" s="6">
        <v>2560</v>
      </c>
    </row>
    <row r="90" spans="1:1" x14ac:dyDescent="0.25">
      <c r="A90" s="7">
        <v>320</v>
      </c>
    </row>
    <row r="91" spans="1:1" x14ac:dyDescent="0.25">
      <c r="A91" s="8">
        <v>640</v>
      </c>
    </row>
    <row r="92" spans="1:1" x14ac:dyDescent="0.25">
      <c r="A92" s="5">
        <v>3600</v>
      </c>
    </row>
    <row r="93" spans="1:1" x14ac:dyDescent="0.25">
      <c r="A93" s="6">
        <v>2520</v>
      </c>
    </row>
    <row r="94" spans="1:1" x14ac:dyDescent="0.25">
      <c r="A94" s="7">
        <v>720</v>
      </c>
    </row>
    <row r="95" spans="1:1" x14ac:dyDescent="0.25">
      <c r="A95" s="8">
        <v>360</v>
      </c>
    </row>
    <row r="96" spans="1:1" x14ac:dyDescent="0.25">
      <c r="A96" s="6">
        <v>2800</v>
      </c>
    </row>
    <row r="97" spans="1:1" x14ac:dyDescent="0.25">
      <c r="A97" s="7">
        <v>400</v>
      </c>
    </row>
    <row r="98" spans="1:1" x14ac:dyDescent="0.25">
      <c r="A98" s="8">
        <v>400</v>
      </c>
    </row>
    <row r="99" spans="1:1" x14ac:dyDescent="0.25">
      <c r="A99" s="5">
        <v>3690</v>
      </c>
    </row>
    <row r="100" spans="1:1" x14ac:dyDescent="0.25">
      <c r="A100" s="6">
        <v>2870</v>
      </c>
    </row>
    <row r="101" spans="1:1" x14ac:dyDescent="0.25">
      <c r="A101" s="7">
        <v>410</v>
      </c>
    </row>
    <row r="102" spans="1:1" x14ac:dyDescent="0.25">
      <c r="A102" s="8">
        <v>410</v>
      </c>
    </row>
    <row r="103" spans="1:1" x14ac:dyDescent="0.25">
      <c r="A103" s="5">
        <v>3740</v>
      </c>
    </row>
    <row r="104" spans="1:1" x14ac:dyDescent="0.25">
      <c r="A104" s="6">
        <v>2380</v>
      </c>
    </row>
    <row r="105" spans="1:1" x14ac:dyDescent="0.25">
      <c r="A105" s="7">
        <v>680</v>
      </c>
    </row>
    <row r="106" spans="1:1" x14ac:dyDescent="0.25">
      <c r="A106" s="8">
        <v>680</v>
      </c>
    </row>
    <row r="107" spans="1:1" x14ac:dyDescent="0.25">
      <c r="A107" s="5">
        <v>3770</v>
      </c>
    </row>
    <row r="108" spans="1:1" x14ac:dyDescent="0.25">
      <c r="A108" s="6">
        <v>2610</v>
      </c>
    </row>
    <row r="109" spans="1:1" x14ac:dyDescent="0.25">
      <c r="A109" s="7">
        <v>580</v>
      </c>
    </row>
    <row r="110" spans="1:1" x14ac:dyDescent="0.25">
      <c r="A110" s="8">
        <v>580</v>
      </c>
    </row>
    <row r="111" spans="1:1" x14ac:dyDescent="0.25">
      <c r="A111" s="5">
        <v>3840</v>
      </c>
    </row>
    <row r="112" spans="1:1" x14ac:dyDescent="0.25">
      <c r="A112" s="6">
        <v>2560</v>
      </c>
    </row>
    <row r="113" spans="1:1" x14ac:dyDescent="0.25">
      <c r="A113" s="7">
        <v>640</v>
      </c>
    </row>
    <row r="114" spans="1:1" x14ac:dyDescent="0.25">
      <c r="A114" s="8">
        <v>640</v>
      </c>
    </row>
    <row r="115" spans="1:1" x14ac:dyDescent="0.25">
      <c r="A115" s="6">
        <v>2880</v>
      </c>
    </row>
    <row r="116" spans="1:1" x14ac:dyDescent="0.25">
      <c r="A116" s="7">
        <v>320</v>
      </c>
    </row>
    <row r="117" spans="1:1" x14ac:dyDescent="0.25">
      <c r="A117" s="8">
        <v>640</v>
      </c>
    </row>
    <row r="118" spans="1:1" x14ac:dyDescent="0.25">
      <c r="A118" s="5">
        <v>3850</v>
      </c>
    </row>
    <row r="119" spans="1:1" x14ac:dyDescent="0.25">
      <c r="A119" s="6">
        <v>3150</v>
      </c>
    </row>
    <row r="120" spans="1:1" x14ac:dyDescent="0.25">
      <c r="A120" s="7">
        <v>350</v>
      </c>
    </row>
    <row r="121" spans="1:1" x14ac:dyDescent="0.25">
      <c r="A121" s="8">
        <v>350</v>
      </c>
    </row>
    <row r="122" spans="1:1" x14ac:dyDescent="0.25">
      <c r="A122" s="5">
        <v>3870</v>
      </c>
    </row>
    <row r="123" spans="1:1" x14ac:dyDescent="0.25">
      <c r="A123" s="6">
        <v>2580</v>
      </c>
    </row>
    <row r="124" spans="1:1" x14ac:dyDescent="0.25">
      <c r="A124" s="7">
        <v>860</v>
      </c>
    </row>
    <row r="125" spans="1:1" x14ac:dyDescent="0.25">
      <c r="A125" s="8">
        <v>430</v>
      </c>
    </row>
    <row r="126" spans="1:1" x14ac:dyDescent="0.25">
      <c r="A126" s="5">
        <v>3900</v>
      </c>
    </row>
    <row r="127" spans="1:1" x14ac:dyDescent="0.25">
      <c r="A127" s="6">
        <v>2730</v>
      </c>
    </row>
    <row r="128" spans="1:1" x14ac:dyDescent="0.25">
      <c r="A128" s="7">
        <v>390</v>
      </c>
    </row>
    <row r="129" spans="1:1" x14ac:dyDescent="0.25">
      <c r="A129" s="8">
        <v>780</v>
      </c>
    </row>
    <row r="130" spans="1:1" x14ac:dyDescent="0.25">
      <c r="A130" s="7">
        <v>780</v>
      </c>
    </row>
    <row r="131" spans="1:1" x14ac:dyDescent="0.25">
      <c r="A131" s="8">
        <v>390</v>
      </c>
    </row>
    <row r="132" spans="1:1" x14ac:dyDescent="0.25">
      <c r="A132" s="5">
        <v>3960</v>
      </c>
    </row>
    <row r="133" spans="1:1" x14ac:dyDescent="0.25">
      <c r="A133" s="6">
        <v>2640</v>
      </c>
    </row>
    <row r="134" spans="1:1" x14ac:dyDescent="0.25">
      <c r="A134" s="7">
        <v>660</v>
      </c>
    </row>
    <row r="135" spans="1:1" x14ac:dyDescent="0.25">
      <c r="A135" s="8">
        <v>660</v>
      </c>
    </row>
    <row r="136" spans="1:1" x14ac:dyDescent="0.25">
      <c r="A136" s="6">
        <v>2970</v>
      </c>
    </row>
    <row r="137" spans="1:1" x14ac:dyDescent="0.25">
      <c r="A137" s="7">
        <v>660</v>
      </c>
    </row>
    <row r="138" spans="1:1" x14ac:dyDescent="0.25">
      <c r="A138" s="8">
        <v>330</v>
      </c>
    </row>
    <row r="139" spans="1:1" x14ac:dyDescent="0.25">
      <c r="A139" s="5">
        <v>4100</v>
      </c>
    </row>
    <row r="140" spans="1:1" x14ac:dyDescent="0.25">
      <c r="A140" s="6">
        <v>2870</v>
      </c>
    </row>
    <row r="141" spans="1:1" x14ac:dyDescent="0.25">
      <c r="A141" s="7">
        <v>410</v>
      </c>
    </row>
    <row r="142" spans="1:1" x14ac:dyDescent="0.25">
      <c r="A142" s="8">
        <v>820</v>
      </c>
    </row>
    <row r="143" spans="1:1" x14ac:dyDescent="0.25">
      <c r="A143" s="5">
        <v>4200</v>
      </c>
    </row>
    <row r="144" spans="1:1" x14ac:dyDescent="0.25">
      <c r="A144" s="6">
        <v>2940</v>
      </c>
    </row>
    <row r="145" spans="1:1" x14ac:dyDescent="0.25">
      <c r="A145" s="7">
        <v>420</v>
      </c>
    </row>
    <row r="146" spans="1:1" x14ac:dyDescent="0.25">
      <c r="A146" s="8">
        <v>840</v>
      </c>
    </row>
    <row r="147" spans="1:1" x14ac:dyDescent="0.25">
      <c r="A147" s="7">
        <v>840</v>
      </c>
    </row>
    <row r="148" spans="1:1" x14ac:dyDescent="0.25">
      <c r="A148" s="8">
        <v>420</v>
      </c>
    </row>
    <row r="149" spans="1:1" x14ac:dyDescent="0.25">
      <c r="A149" s="5">
        <v>4290</v>
      </c>
    </row>
    <row r="150" spans="1:1" x14ac:dyDescent="0.25">
      <c r="A150" s="6">
        <v>2730</v>
      </c>
    </row>
    <row r="151" spans="1:1" x14ac:dyDescent="0.25">
      <c r="A151" s="7">
        <v>780</v>
      </c>
    </row>
    <row r="152" spans="1:1" x14ac:dyDescent="0.25">
      <c r="A152" s="8">
        <v>780</v>
      </c>
    </row>
    <row r="153" spans="1:1" x14ac:dyDescent="0.25">
      <c r="A153" s="6">
        <v>3120</v>
      </c>
    </row>
    <row r="154" spans="1:1" x14ac:dyDescent="0.25">
      <c r="A154" s="7">
        <v>390</v>
      </c>
    </row>
    <row r="155" spans="1:1" x14ac:dyDescent="0.25">
      <c r="A155" s="8">
        <v>780</v>
      </c>
    </row>
    <row r="156" spans="1:1" x14ac:dyDescent="0.25">
      <c r="A156" s="5">
        <v>4300</v>
      </c>
    </row>
    <row r="157" spans="1:1" x14ac:dyDescent="0.25">
      <c r="A157" s="6">
        <v>2580</v>
      </c>
    </row>
    <row r="158" spans="1:1" x14ac:dyDescent="0.25">
      <c r="A158" s="7">
        <v>860</v>
      </c>
    </row>
    <row r="159" spans="1:1" x14ac:dyDescent="0.25">
      <c r="A159" s="8">
        <v>860</v>
      </c>
    </row>
    <row r="160" spans="1:1" x14ac:dyDescent="0.25">
      <c r="A160" s="6">
        <v>3440</v>
      </c>
    </row>
    <row r="161" spans="1:1" x14ac:dyDescent="0.25">
      <c r="A161" s="7">
        <v>430</v>
      </c>
    </row>
    <row r="162" spans="1:1" x14ac:dyDescent="0.25">
      <c r="A162" s="8">
        <v>430</v>
      </c>
    </row>
    <row r="163" spans="1:1" x14ac:dyDescent="0.25">
      <c r="A163" s="5">
        <v>4320</v>
      </c>
    </row>
    <row r="164" spans="1:1" x14ac:dyDescent="0.25">
      <c r="A164" s="6">
        <v>2880</v>
      </c>
    </row>
    <row r="165" spans="1:1" x14ac:dyDescent="0.25">
      <c r="A165" s="7">
        <v>960</v>
      </c>
    </row>
    <row r="166" spans="1:1" x14ac:dyDescent="0.25">
      <c r="A166" s="8">
        <v>480</v>
      </c>
    </row>
    <row r="167" spans="1:1" x14ac:dyDescent="0.25">
      <c r="A167" s="6">
        <v>3360</v>
      </c>
    </row>
    <row r="168" spans="1:1" x14ac:dyDescent="0.25">
      <c r="A168" s="7">
        <v>480</v>
      </c>
    </row>
    <row r="169" spans="1:1" x14ac:dyDescent="0.25">
      <c r="A169" s="8">
        <v>480</v>
      </c>
    </row>
    <row r="170" spans="1:1" x14ac:dyDescent="0.25">
      <c r="A170" s="7">
        <v>960</v>
      </c>
    </row>
    <row r="171" spans="1:1" x14ac:dyDescent="0.25">
      <c r="A171" s="8">
        <v>0</v>
      </c>
    </row>
    <row r="172" spans="1:1" x14ac:dyDescent="0.25">
      <c r="A172" s="5">
        <v>4400</v>
      </c>
    </row>
    <row r="173" spans="1:1" x14ac:dyDescent="0.25">
      <c r="A173" s="6">
        <v>3850</v>
      </c>
    </row>
    <row r="174" spans="1:1" x14ac:dyDescent="0.25">
      <c r="A174" s="7">
        <v>550</v>
      </c>
    </row>
    <row r="175" spans="1:1" x14ac:dyDescent="0.25">
      <c r="A175" s="8">
        <v>0</v>
      </c>
    </row>
    <row r="176" spans="1:1" x14ac:dyDescent="0.25">
      <c r="A176" s="5">
        <v>4500</v>
      </c>
    </row>
    <row r="177" spans="1:1" x14ac:dyDescent="0.25">
      <c r="A177" s="6">
        <v>3600</v>
      </c>
    </row>
    <row r="178" spans="1:1" x14ac:dyDescent="0.25">
      <c r="A178" s="7">
        <v>450</v>
      </c>
    </row>
    <row r="179" spans="1:1" x14ac:dyDescent="0.25">
      <c r="A179" s="8">
        <v>450</v>
      </c>
    </row>
    <row r="180" spans="1:1" x14ac:dyDescent="0.25">
      <c r="A180" s="5">
        <v>4560</v>
      </c>
    </row>
    <row r="181" spans="1:1" x14ac:dyDescent="0.25">
      <c r="A181" s="6">
        <v>3420</v>
      </c>
    </row>
    <row r="182" spans="1:1" x14ac:dyDescent="0.25">
      <c r="A182" s="7">
        <v>380</v>
      </c>
    </row>
    <row r="183" spans="1:1" x14ac:dyDescent="0.25">
      <c r="A183" s="8">
        <v>760</v>
      </c>
    </row>
    <row r="184" spans="1:1" x14ac:dyDescent="0.25">
      <c r="A184" s="5">
        <v>4590</v>
      </c>
    </row>
    <row r="185" spans="1:1" x14ac:dyDescent="0.25">
      <c r="A185" s="6">
        <v>3570</v>
      </c>
    </row>
    <row r="186" spans="1:1" x14ac:dyDescent="0.25">
      <c r="A186" s="7">
        <v>510</v>
      </c>
    </row>
    <row r="187" spans="1:1" x14ac:dyDescent="0.25">
      <c r="A187" s="8">
        <v>510</v>
      </c>
    </row>
    <row r="188" spans="1:1" x14ac:dyDescent="0.25">
      <c r="A188" s="5">
        <v>4620</v>
      </c>
    </row>
    <row r="189" spans="1:1" x14ac:dyDescent="0.25">
      <c r="A189" s="6">
        <v>2940</v>
      </c>
    </row>
    <row r="190" spans="1:1" x14ac:dyDescent="0.25">
      <c r="A190" s="7">
        <v>840</v>
      </c>
    </row>
    <row r="191" spans="1:1" x14ac:dyDescent="0.25">
      <c r="A191" s="8">
        <v>840</v>
      </c>
    </row>
    <row r="192" spans="1:1" x14ac:dyDescent="0.25">
      <c r="A192" s="6">
        <v>3360</v>
      </c>
    </row>
    <row r="193" spans="1:1" x14ac:dyDescent="0.25">
      <c r="A193" s="7">
        <v>840</v>
      </c>
    </row>
    <row r="194" spans="1:1" x14ac:dyDescent="0.25">
      <c r="A194" s="8">
        <v>420</v>
      </c>
    </row>
    <row r="195" spans="1:1" x14ac:dyDescent="0.25">
      <c r="A195" s="5">
        <v>4680</v>
      </c>
    </row>
    <row r="196" spans="1:1" x14ac:dyDescent="0.25">
      <c r="A196" s="6">
        <v>3640</v>
      </c>
    </row>
    <row r="197" spans="1:1" x14ac:dyDescent="0.25">
      <c r="A197" s="7">
        <v>520</v>
      </c>
    </row>
    <row r="198" spans="1:1" x14ac:dyDescent="0.25">
      <c r="A198" s="8">
        <v>520</v>
      </c>
    </row>
    <row r="199" spans="1:1" x14ac:dyDescent="0.25">
      <c r="A199" s="6">
        <v>4160</v>
      </c>
    </row>
    <row r="200" spans="1:1" x14ac:dyDescent="0.25">
      <c r="A200" s="7">
        <v>0</v>
      </c>
    </row>
    <row r="201" spans="1:1" x14ac:dyDescent="0.25">
      <c r="A201" s="8">
        <v>520</v>
      </c>
    </row>
    <row r="202" spans="1:1" x14ac:dyDescent="0.25">
      <c r="A202" s="5">
        <v>4700</v>
      </c>
    </row>
    <row r="203" spans="1:1" x14ac:dyDescent="0.25">
      <c r="A203" s="6">
        <v>3290</v>
      </c>
    </row>
    <row r="204" spans="1:1" x14ac:dyDescent="0.25">
      <c r="A204" s="7">
        <v>470</v>
      </c>
    </row>
    <row r="205" spans="1:1" x14ac:dyDescent="0.25">
      <c r="A205" s="8">
        <v>940</v>
      </c>
    </row>
    <row r="206" spans="1:1" x14ac:dyDescent="0.25">
      <c r="A206" s="7">
        <v>940</v>
      </c>
    </row>
    <row r="207" spans="1:1" x14ac:dyDescent="0.25">
      <c r="A207" s="8">
        <v>470</v>
      </c>
    </row>
    <row r="208" spans="1:1" x14ac:dyDescent="0.25">
      <c r="A208" s="5">
        <v>4730</v>
      </c>
    </row>
    <row r="209" spans="1:1" x14ac:dyDescent="0.25">
      <c r="A209" s="6">
        <v>3010</v>
      </c>
    </row>
    <row r="210" spans="1:1" x14ac:dyDescent="0.25">
      <c r="A210" s="7">
        <v>860</v>
      </c>
    </row>
    <row r="211" spans="1:1" x14ac:dyDescent="0.25">
      <c r="A211" s="8">
        <v>860</v>
      </c>
    </row>
    <row r="212" spans="1:1" x14ac:dyDescent="0.25">
      <c r="A212" s="5">
        <v>4800</v>
      </c>
    </row>
    <row r="213" spans="1:1" x14ac:dyDescent="0.25">
      <c r="A213" s="6">
        <v>3360</v>
      </c>
    </row>
    <row r="214" spans="1:1" x14ac:dyDescent="0.25">
      <c r="A214" s="7">
        <v>480</v>
      </c>
    </row>
    <row r="215" spans="1:1" x14ac:dyDescent="0.25">
      <c r="A215" s="8">
        <v>960</v>
      </c>
    </row>
    <row r="216" spans="1:1" x14ac:dyDescent="0.25">
      <c r="A216" s="5">
        <v>4900</v>
      </c>
    </row>
    <row r="217" spans="1:1" x14ac:dyDescent="0.25">
      <c r="A217" s="6">
        <v>2940</v>
      </c>
    </row>
    <row r="218" spans="1:1" x14ac:dyDescent="0.25">
      <c r="A218" s="7">
        <v>1470</v>
      </c>
    </row>
    <row r="219" spans="1:1" x14ac:dyDescent="0.25">
      <c r="A219" s="8">
        <v>490</v>
      </c>
    </row>
    <row r="220" spans="1:1" x14ac:dyDescent="0.25">
      <c r="A220" s="6">
        <v>3920</v>
      </c>
    </row>
    <row r="221" spans="1:1" x14ac:dyDescent="0.25">
      <c r="A221" s="7">
        <v>490</v>
      </c>
    </row>
    <row r="222" spans="1:1" x14ac:dyDescent="0.25">
      <c r="A222" s="8">
        <v>490</v>
      </c>
    </row>
    <row r="223" spans="1:1" x14ac:dyDescent="0.25">
      <c r="A223" s="5">
        <v>4950</v>
      </c>
    </row>
    <row r="224" spans="1:1" x14ac:dyDescent="0.25">
      <c r="A224" s="6">
        <v>3600</v>
      </c>
    </row>
    <row r="225" spans="1:1" x14ac:dyDescent="0.25">
      <c r="A225" s="7">
        <v>450</v>
      </c>
    </row>
    <row r="226" spans="1:1" x14ac:dyDescent="0.25">
      <c r="A226" s="8">
        <v>900</v>
      </c>
    </row>
    <row r="227" spans="1:1" x14ac:dyDescent="0.25">
      <c r="A227" s="7">
        <v>900</v>
      </c>
    </row>
    <row r="228" spans="1:1" x14ac:dyDescent="0.25">
      <c r="A228" s="8">
        <v>450</v>
      </c>
    </row>
    <row r="229" spans="1:1" x14ac:dyDescent="0.25">
      <c r="A229" s="5">
        <v>5000</v>
      </c>
    </row>
    <row r="230" spans="1:1" x14ac:dyDescent="0.25">
      <c r="A230" s="6">
        <v>3500</v>
      </c>
    </row>
    <row r="231" spans="1:1" x14ac:dyDescent="0.25">
      <c r="A231" s="7">
        <v>500</v>
      </c>
    </row>
    <row r="232" spans="1:1" x14ac:dyDescent="0.25">
      <c r="A232" s="8">
        <v>1000</v>
      </c>
    </row>
    <row r="233" spans="1:1" x14ac:dyDescent="0.25">
      <c r="A233" s="7">
        <v>1000</v>
      </c>
    </row>
    <row r="234" spans="1:1" x14ac:dyDescent="0.25">
      <c r="A234" s="8">
        <v>500</v>
      </c>
    </row>
    <row r="235" spans="1:1" x14ac:dyDescent="0.25">
      <c r="A235" s="6">
        <v>4000</v>
      </c>
    </row>
    <row r="236" spans="1:1" x14ac:dyDescent="0.25">
      <c r="A236" s="7">
        <v>500</v>
      </c>
    </row>
    <row r="237" spans="1:1" x14ac:dyDescent="0.25">
      <c r="A237" s="8">
        <v>500</v>
      </c>
    </row>
    <row r="238" spans="1:1" x14ac:dyDescent="0.25">
      <c r="A238" s="5">
        <v>5060</v>
      </c>
    </row>
    <row r="239" spans="1:1" x14ac:dyDescent="0.25">
      <c r="A239" s="6">
        <v>3680</v>
      </c>
    </row>
    <row r="240" spans="1:1" x14ac:dyDescent="0.25">
      <c r="A240" s="7">
        <v>920</v>
      </c>
    </row>
    <row r="241" spans="1:1" x14ac:dyDescent="0.25">
      <c r="A241" s="8">
        <v>460</v>
      </c>
    </row>
    <row r="242" spans="1:1" x14ac:dyDescent="0.25">
      <c r="A242" s="5">
        <v>5070</v>
      </c>
    </row>
    <row r="243" spans="1:1" x14ac:dyDescent="0.25">
      <c r="A243" s="6">
        <v>3510</v>
      </c>
    </row>
    <row r="244" spans="1:1" x14ac:dyDescent="0.25">
      <c r="A244" s="7">
        <v>780</v>
      </c>
    </row>
    <row r="245" spans="1:1" x14ac:dyDescent="0.25">
      <c r="A245" s="8">
        <v>780</v>
      </c>
    </row>
    <row r="246" spans="1:1" x14ac:dyDescent="0.25">
      <c r="A246" s="5">
        <v>5100</v>
      </c>
    </row>
    <row r="247" spans="1:1" x14ac:dyDescent="0.25">
      <c r="A247" s="6">
        <v>3570</v>
      </c>
    </row>
    <row r="248" spans="1:1" x14ac:dyDescent="0.25">
      <c r="A248" s="7">
        <v>510</v>
      </c>
    </row>
    <row r="249" spans="1:1" x14ac:dyDescent="0.25">
      <c r="A249" s="8">
        <v>1020</v>
      </c>
    </row>
    <row r="250" spans="1:1" x14ac:dyDescent="0.25">
      <c r="A250" s="5">
        <v>5160</v>
      </c>
    </row>
    <row r="251" spans="1:1" x14ac:dyDescent="0.25">
      <c r="A251" s="6">
        <v>3440</v>
      </c>
    </row>
    <row r="252" spans="1:1" x14ac:dyDescent="0.25">
      <c r="A252" s="7">
        <v>860</v>
      </c>
    </row>
    <row r="253" spans="1:1" x14ac:dyDescent="0.25">
      <c r="A253" s="8">
        <v>860</v>
      </c>
    </row>
    <row r="254" spans="1:1" x14ac:dyDescent="0.25">
      <c r="A254" s="5">
        <v>5170</v>
      </c>
    </row>
    <row r="255" spans="1:1" x14ac:dyDescent="0.25">
      <c r="A255" s="6">
        <v>3760</v>
      </c>
    </row>
    <row r="256" spans="1:1" x14ac:dyDescent="0.25">
      <c r="A256" s="7">
        <v>470</v>
      </c>
    </row>
    <row r="257" spans="1:1" x14ac:dyDescent="0.25">
      <c r="A257" s="8">
        <v>940</v>
      </c>
    </row>
    <row r="258" spans="1:1" x14ac:dyDescent="0.25">
      <c r="A258" s="7">
        <v>940</v>
      </c>
    </row>
    <row r="259" spans="1:1" x14ac:dyDescent="0.25">
      <c r="A259" s="8">
        <v>470</v>
      </c>
    </row>
    <row r="260" spans="1:1" x14ac:dyDescent="0.25">
      <c r="A260" s="5">
        <v>5200</v>
      </c>
    </row>
    <row r="261" spans="1:1" x14ac:dyDescent="0.25">
      <c r="A261" s="6">
        <v>3900</v>
      </c>
    </row>
    <row r="262" spans="1:1" x14ac:dyDescent="0.25">
      <c r="A262" s="7">
        <v>650</v>
      </c>
    </row>
    <row r="263" spans="1:1" x14ac:dyDescent="0.25">
      <c r="A263" s="8">
        <v>650</v>
      </c>
    </row>
    <row r="264" spans="1:1" x14ac:dyDescent="0.25">
      <c r="A264" s="5">
        <v>5220</v>
      </c>
    </row>
    <row r="265" spans="1:1" x14ac:dyDescent="0.25">
      <c r="A265" s="6">
        <v>4060</v>
      </c>
    </row>
    <row r="266" spans="1:1" x14ac:dyDescent="0.25">
      <c r="A266" s="7">
        <v>580</v>
      </c>
    </row>
    <row r="267" spans="1:1" x14ac:dyDescent="0.25">
      <c r="A267" s="8">
        <v>580</v>
      </c>
    </row>
    <row r="268" spans="1:1" x14ac:dyDescent="0.25">
      <c r="A268" s="5">
        <v>5300</v>
      </c>
    </row>
    <row r="269" spans="1:1" x14ac:dyDescent="0.25">
      <c r="A269" s="6">
        <v>4240</v>
      </c>
    </row>
    <row r="270" spans="1:1" x14ac:dyDescent="0.25">
      <c r="A270" s="7">
        <v>530</v>
      </c>
    </row>
    <row r="271" spans="1:1" x14ac:dyDescent="0.25">
      <c r="A271" s="8">
        <v>530</v>
      </c>
    </row>
    <row r="272" spans="1:1" x14ac:dyDescent="0.25">
      <c r="A272" s="5">
        <v>5330</v>
      </c>
    </row>
    <row r="273" spans="1:1" x14ac:dyDescent="0.25">
      <c r="A273" s="6">
        <v>3280</v>
      </c>
    </row>
    <row r="274" spans="1:1" x14ac:dyDescent="0.25">
      <c r="A274" s="7">
        <v>820</v>
      </c>
    </row>
    <row r="275" spans="1:1" x14ac:dyDescent="0.25">
      <c r="A275" s="8">
        <v>1230</v>
      </c>
    </row>
    <row r="276" spans="1:1" x14ac:dyDescent="0.25">
      <c r="A276" s="5">
        <v>5390</v>
      </c>
    </row>
    <row r="277" spans="1:1" x14ac:dyDescent="0.25">
      <c r="A277" s="6">
        <v>3430</v>
      </c>
    </row>
    <row r="278" spans="1:1" x14ac:dyDescent="0.25">
      <c r="A278" s="7">
        <v>980</v>
      </c>
    </row>
    <row r="279" spans="1:1" x14ac:dyDescent="0.25">
      <c r="A279" s="8">
        <v>980</v>
      </c>
    </row>
    <row r="280" spans="1:1" x14ac:dyDescent="0.25">
      <c r="A280" s="5">
        <v>5400</v>
      </c>
    </row>
    <row r="281" spans="1:1" x14ac:dyDescent="0.25">
      <c r="A281" s="6">
        <v>3600</v>
      </c>
    </row>
    <row r="282" spans="1:1" x14ac:dyDescent="0.25">
      <c r="A282" s="7">
        <v>900</v>
      </c>
    </row>
    <row r="283" spans="1:1" x14ac:dyDescent="0.25">
      <c r="A283" s="8">
        <v>900</v>
      </c>
    </row>
    <row r="284" spans="1:1" x14ac:dyDescent="0.25">
      <c r="A284" s="6">
        <v>4200</v>
      </c>
    </row>
    <row r="285" spans="1:1" x14ac:dyDescent="0.25">
      <c r="A285" s="7">
        <v>600</v>
      </c>
    </row>
    <row r="286" spans="1:1" x14ac:dyDescent="0.25">
      <c r="A286" s="8">
        <v>600</v>
      </c>
    </row>
    <row r="287" spans="1:1" x14ac:dyDescent="0.25">
      <c r="A287" s="5">
        <v>5490</v>
      </c>
    </row>
    <row r="288" spans="1:1" x14ac:dyDescent="0.25">
      <c r="A288" s="6">
        <v>4270</v>
      </c>
    </row>
    <row r="289" spans="1:1" x14ac:dyDescent="0.25">
      <c r="A289" s="7">
        <v>1220</v>
      </c>
    </row>
    <row r="290" spans="1:1" x14ac:dyDescent="0.25">
      <c r="A290" s="8">
        <v>0</v>
      </c>
    </row>
    <row r="291" spans="1:1" x14ac:dyDescent="0.25">
      <c r="A291" s="5">
        <v>5500</v>
      </c>
    </row>
    <row r="292" spans="1:1" x14ac:dyDescent="0.25">
      <c r="A292" s="6">
        <v>3850</v>
      </c>
    </row>
    <row r="293" spans="1:1" x14ac:dyDescent="0.25">
      <c r="A293" s="7">
        <v>550</v>
      </c>
    </row>
    <row r="294" spans="1:1" x14ac:dyDescent="0.25">
      <c r="A294" s="8">
        <v>1100</v>
      </c>
    </row>
    <row r="295" spans="1:1" x14ac:dyDescent="0.25">
      <c r="A295" s="6">
        <v>4500</v>
      </c>
    </row>
    <row r="296" spans="1:1" x14ac:dyDescent="0.25">
      <c r="A296" s="7">
        <v>500</v>
      </c>
    </row>
    <row r="297" spans="1:1" x14ac:dyDescent="0.25">
      <c r="A297" s="8">
        <v>500</v>
      </c>
    </row>
    <row r="298" spans="1:1" x14ac:dyDescent="0.25">
      <c r="A298" s="5">
        <v>5580</v>
      </c>
    </row>
    <row r="299" spans="1:1" x14ac:dyDescent="0.25">
      <c r="A299" s="6">
        <v>4340</v>
      </c>
    </row>
    <row r="300" spans="1:1" x14ac:dyDescent="0.25">
      <c r="A300" s="7">
        <v>620</v>
      </c>
    </row>
    <row r="301" spans="1:1" x14ac:dyDescent="0.25">
      <c r="A301" s="8">
        <v>620</v>
      </c>
    </row>
    <row r="302" spans="1:1" x14ac:dyDescent="0.25">
      <c r="A302" s="5">
        <v>5590</v>
      </c>
    </row>
    <row r="303" spans="1:1" x14ac:dyDescent="0.25">
      <c r="A303" s="6">
        <v>3870</v>
      </c>
    </row>
    <row r="304" spans="1:1" x14ac:dyDescent="0.25">
      <c r="A304" s="7">
        <v>860</v>
      </c>
    </row>
    <row r="305" spans="1:1" x14ac:dyDescent="0.25">
      <c r="A305" s="8">
        <v>860</v>
      </c>
    </row>
    <row r="306" spans="1:1" x14ac:dyDescent="0.25">
      <c r="A306" s="5">
        <v>5600</v>
      </c>
    </row>
    <row r="307" spans="1:1" x14ac:dyDescent="0.25">
      <c r="A307" s="6">
        <v>3920</v>
      </c>
    </row>
    <row r="308" spans="1:1" x14ac:dyDescent="0.25">
      <c r="A308" s="7">
        <v>560</v>
      </c>
    </row>
    <row r="309" spans="1:1" x14ac:dyDescent="0.25">
      <c r="A309" s="8">
        <v>1120</v>
      </c>
    </row>
    <row r="310" spans="1:1" x14ac:dyDescent="0.25">
      <c r="A310" s="6">
        <v>4200</v>
      </c>
    </row>
    <row r="311" spans="1:1" x14ac:dyDescent="0.25">
      <c r="A311" s="7">
        <v>700</v>
      </c>
    </row>
    <row r="312" spans="1:1" x14ac:dyDescent="0.25">
      <c r="A312" s="8">
        <v>700</v>
      </c>
    </row>
    <row r="313" spans="1:1" x14ac:dyDescent="0.25">
      <c r="A313" s="5">
        <v>5640</v>
      </c>
    </row>
    <row r="314" spans="1:1" x14ac:dyDescent="0.25">
      <c r="A314" s="6">
        <v>3760</v>
      </c>
    </row>
    <row r="315" spans="1:1" x14ac:dyDescent="0.25">
      <c r="A315" s="7">
        <v>940</v>
      </c>
    </row>
    <row r="316" spans="1:1" x14ac:dyDescent="0.25">
      <c r="A316" s="8">
        <v>940</v>
      </c>
    </row>
    <row r="317" spans="1:1" x14ac:dyDescent="0.25">
      <c r="A317" s="5">
        <v>5670</v>
      </c>
    </row>
    <row r="318" spans="1:1" x14ac:dyDescent="0.25">
      <c r="A318" s="6">
        <v>3780</v>
      </c>
    </row>
    <row r="319" spans="1:1" x14ac:dyDescent="0.25">
      <c r="A319" s="7">
        <v>630</v>
      </c>
    </row>
    <row r="320" spans="1:1" x14ac:dyDescent="0.25">
      <c r="A320" s="8">
        <v>1260</v>
      </c>
    </row>
    <row r="321" spans="1:1" x14ac:dyDescent="0.25">
      <c r="A321" s="5">
        <v>5700</v>
      </c>
    </row>
    <row r="322" spans="1:1" x14ac:dyDescent="0.25">
      <c r="A322" s="6">
        <v>4560</v>
      </c>
    </row>
    <row r="323" spans="1:1" x14ac:dyDescent="0.25">
      <c r="A323" s="7">
        <v>570</v>
      </c>
    </row>
    <row r="324" spans="1:1" x14ac:dyDescent="0.25">
      <c r="A324" s="8">
        <v>570</v>
      </c>
    </row>
    <row r="325" spans="1:1" x14ac:dyDescent="0.25">
      <c r="A325" s="5">
        <v>5720</v>
      </c>
    </row>
    <row r="326" spans="1:1" x14ac:dyDescent="0.25">
      <c r="A326" s="6">
        <v>4160</v>
      </c>
    </row>
    <row r="327" spans="1:1" x14ac:dyDescent="0.25">
      <c r="A327" s="7">
        <v>520</v>
      </c>
    </row>
    <row r="328" spans="1:1" x14ac:dyDescent="0.25">
      <c r="A328" s="8">
        <v>1040</v>
      </c>
    </row>
    <row r="329" spans="1:1" x14ac:dyDescent="0.25">
      <c r="A329" s="5">
        <v>5760</v>
      </c>
    </row>
    <row r="330" spans="1:1" x14ac:dyDescent="0.25">
      <c r="A330" s="6">
        <v>3840</v>
      </c>
    </row>
    <row r="331" spans="1:1" x14ac:dyDescent="0.25">
      <c r="A331" s="7">
        <v>960</v>
      </c>
    </row>
    <row r="332" spans="1:1" x14ac:dyDescent="0.25">
      <c r="A332" s="8">
        <v>960</v>
      </c>
    </row>
    <row r="333" spans="1:1" x14ac:dyDescent="0.25">
      <c r="A333" s="5">
        <v>5830</v>
      </c>
    </row>
    <row r="334" spans="1:1" x14ac:dyDescent="0.25">
      <c r="A334" s="6">
        <v>3710</v>
      </c>
    </row>
    <row r="335" spans="1:1" x14ac:dyDescent="0.25">
      <c r="A335" s="7">
        <v>1060</v>
      </c>
    </row>
    <row r="336" spans="1:1" x14ac:dyDescent="0.25">
      <c r="A336" s="8">
        <v>1060</v>
      </c>
    </row>
    <row r="337" spans="1:1" x14ac:dyDescent="0.25">
      <c r="A337" s="6">
        <v>4240</v>
      </c>
    </row>
    <row r="338" spans="1:1" x14ac:dyDescent="0.25">
      <c r="A338" s="7">
        <v>530</v>
      </c>
    </row>
    <row r="339" spans="1:1" x14ac:dyDescent="0.25">
      <c r="A339" s="8">
        <v>1060</v>
      </c>
    </row>
    <row r="340" spans="1:1" x14ac:dyDescent="0.25">
      <c r="A340" s="5">
        <v>5850</v>
      </c>
    </row>
    <row r="341" spans="1:1" x14ac:dyDescent="0.25">
      <c r="A341" s="6">
        <v>3900</v>
      </c>
    </row>
    <row r="342" spans="1:1" x14ac:dyDescent="0.25">
      <c r="A342" s="7">
        <v>650</v>
      </c>
    </row>
    <row r="343" spans="1:1" x14ac:dyDescent="0.25">
      <c r="A343" s="8">
        <v>1300</v>
      </c>
    </row>
    <row r="344" spans="1:1" x14ac:dyDescent="0.25">
      <c r="A344" s="5">
        <v>5900</v>
      </c>
    </row>
    <row r="345" spans="1:1" x14ac:dyDescent="0.25">
      <c r="A345" s="6">
        <v>4130</v>
      </c>
    </row>
    <row r="346" spans="1:1" x14ac:dyDescent="0.25">
      <c r="A346" s="7">
        <v>590</v>
      </c>
    </row>
    <row r="347" spans="1:1" x14ac:dyDescent="0.25">
      <c r="A347" s="8">
        <v>1180</v>
      </c>
    </row>
    <row r="348" spans="1:1" x14ac:dyDescent="0.25">
      <c r="A348" s="6">
        <v>4720</v>
      </c>
    </row>
    <row r="349" spans="1:1" x14ac:dyDescent="0.25">
      <c r="A349" s="7">
        <v>590</v>
      </c>
    </row>
    <row r="350" spans="1:1" x14ac:dyDescent="0.25">
      <c r="A350" s="8">
        <v>590</v>
      </c>
    </row>
    <row r="351" spans="1:1" x14ac:dyDescent="0.25">
      <c r="A351" s="5">
        <v>5920</v>
      </c>
    </row>
    <row r="352" spans="1:1" x14ac:dyDescent="0.25">
      <c r="A352" s="6">
        <v>4440</v>
      </c>
    </row>
    <row r="353" spans="1:1" x14ac:dyDescent="0.25">
      <c r="A353" s="7">
        <v>740</v>
      </c>
    </row>
    <row r="354" spans="1:1" x14ac:dyDescent="0.25">
      <c r="A354" s="8">
        <v>740</v>
      </c>
    </row>
    <row r="355" spans="1:1" x14ac:dyDescent="0.25">
      <c r="A355" s="5">
        <v>5940</v>
      </c>
    </row>
    <row r="356" spans="1:1" x14ac:dyDescent="0.25">
      <c r="A356" s="6">
        <v>4320</v>
      </c>
    </row>
    <row r="357" spans="1:1" x14ac:dyDescent="0.25">
      <c r="A357" s="7">
        <v>540</v>
      </c>
    </row>
    <row r="358" spans="1:1" x14ac:dyDescent="0.25">
      <c r="A358" s="8">
        <v>1080</v>
      </c>
    </row>
    <row r="359" spans="1:1" x14ac:dyDescent="0.25">
      <c r="A359" s="7">
        <v>1080</v>
      </c>
    </row>
    <row r="360" spans="1:1" x14ac:dyDescent="0.25">
      <c r="A360" s="8">
        <v>540</v>
      </c>
    </row>
    <row r="361" spans="1:1" x14ac:dyDescent="0.25">
      <c r="A361" s="6">
        <v>4620</v>
      </c>
    </row>
    <row r="362" spans="1:1" x14ac:dyDescent="0.25">
      <c r="A362" s="7">
        <v>660</v>
      </c>
    </row>
    <row r="363" spans="1:1" x14ac:dyDescent="0.25">
      <c r="A363" s="8">
        <v>660</v>
      </c>
    </row>
    <row r="364" spans="1:1" x14ac:dyDescent="0.25">
      <c r="A364" s="5">
        <v>6000</v>
      </c>
    </row>
    <row r="365" spans="1:1" x14ac:dyDescent="0.25">
      <c r="A365" s="6">
        <v>4000</v>
      </c>
    </row>
    <row r="366" spans="1:1" x14ac:dyDescent="0.25">
      <c r="A366" s="7">
        <v>1000</v>
      </c>
    </row>
    <row r="367" spans="1:1" x14ac:dyDescent="0.25">
      <c r="A367" s="8">
        <v>1000</v>
      </c>
    </row>
    <row r="368" spans="1:1" x14ac:dyDescent="0.25">
      <c r="A368" s="5">
        <v>6030</v>
      </c>
    </row>
    <row r="369" spans="1:1" x14ac:dyDescent="0.25">
      <c r="A369" s="6">
        <v>4690</v>
      </c>
    </row>
    <row r="370" spans="1:1" x14ac:dyDescent="0.25">
      <c r="A370" s="7">
        <v>670</v>
      </c>
    </row>
    <row r="371" spans="1:1" x14ac:dyDescent="0.25">
      <c r="A371" s="8">
        <v>670</v>
      </c>
    </row>
    <row r="372" spans="1:1" x14ac:dyDescent="0.25">
      <c r="A372" s="5">
        <v>6050</v>
      </c>
    </row>
    <row r="373" spans="1:1" x14ac:dyDescent="0.25">
      <c r="A373" s="6">
        <v>3850</v>
      </c>
    </row>
    <row r="374" spans="1:1" x14ac:dyDescent="0.25">
      <c r="A374" s="7">
        <v>1100</v>
      </c>
    </row>
    <row r="375" spans="1:1" x14ac:dyDescent="0.25">
      <c r="A375" s="8">
        <v>1100</v>
      </c>
    </row>
    <row r="376" spans="1:1" x14ac:dyDescent="0.25">
      <c r="A376" s="6">
        <v>4400</v>
      </c>
    </row>
    <row r="377" spans="1:1" x14ac:dyDescent="0.25">
      <c r="A377" s="7">
        <v>1100</v>
      </c>
    </row>
    <row r="378" spans="1:1" x14ac:dyDescent="0.25">
      <c r="A378" s="8">
        <v>550</v>
      </c>
    </row>
    <row r="379" spans="1:1" x14ac:dyDescent="0.25">
      <c r="A379" s="5">
        <v>6100</v>
      </c>
    </row>
    <row r="380" spans="1:1" x14ac:dyDescent="0.25">
      <c r="A380" s="6">
        <v>4270</v>
      </c>
    </row>
    <row r="381" spans="1:1" x14ac:dyDescent="0.25">
      <c r="A381" s="7">
        <v>1220</v>
      </c>
    </row>
    <row r="382" spans="1:1" x14ac:dyDescent="0.25">
      <c r="A382" s="8">
        <v>610</v>
      </c>
    </row>
    <row r="383" spans="1:1" x14ac:dyDescent="0.25">
      <c r="A383" s="5">
        <v>6120</v>
      </c>
    </row>
    <row r="384" spans="1:1" x14ac:dyDescent="0.25">
      <c r="A384" s="6">
        <v>4080</v>
      </c>
    </row>
    <row r="385" spans="1:1" x14ac:dyDescent="0.25">
      <c r="A385" s="7">
        <v>1020</v>
      </c>
    </row>
    <row r="386" spans="1:1" x14ac:dyDescent="0.25">
      <c r="A386" s="8">
        <v>1020</v>
      </c>
    </row>
    <row r="387" spans="1:1" x14ac:dyDescent="0.25">
      <c r="A387" s="6">
        <v>4760</v>
      </c>
    </row>
    <row r="388" spans="1:1" x14ac:dyDescent="0.25">
      <c r="A388" s="7">
        <v>680</v>
      </c>
    </row>
    <row r="389" spans="1:1" x14ac:dyDescent="0.25">
      <c r="A389" s="8">
        <v>680</v>
      </c>
    </row>
    <row r="390" spans="1:1" x14ac:dyDescent="0.25">
      <c r="A390" s="5">
        <v>6160</v>
      </c>
    </row>
    <row r="391" spans="1:1" x14ac:dyDescent="0.25">
      <c r="A391" s="6">
        <v>3920</v>
      </c>
    </row>
    <row r="392" spans="1:1" x14ac:dyDescent="0.25">
      <c r="A392" s="7">
        <v>1680</v>
      </c>
    </row>
    <row r="393" spans="1:1" x14ac:dyDescent="0.25">
      <c r="A393" s="8">
        <v>560</v>
      </c>
    </row>
    <row r="394" spans="1:1" x14ac:dyDescent="0.25">
      <c r="A394" s="6">
        <v>4480</v>
      </c>
    </row>
    <row r="395" spans="1:1" x14ac:dyDescent="0.25">
      <c r="A395" s="7">
        <v>1120</v>
      </c>
    </row>
    <row r="396" spans="1:1" x14ac:dyDescent="0.25">
      <c r="A396" s="8">
        <v>560</v>
      </c>
    </row>
    <row r="397" spans="1:1" x14ac:dyDescent="0.25">
      <c r="A397" s="5">
        <v>6200</v>
      </c>
    </row>
    <row r="398" spans="1:1" x14ac:dyDescent="0.25">
      <c r="A398" s="6">
        <v>4340</v>
      </c>
    </row>
    <row r="399" spans="1:1" x14ac:dyDescent="0.25">
      <c r="A399" s="7">
        <v>620</v>
      </c>
    </row>
    <row r="400" spans="1:1" x14ac:dyDescent="0.25">
      <c r="A400" s="8">
        <v>1240</v>
      </c>
    </row>
    <row r="401" spans="1:1" x14ac:dyDescent="0.25">
      <c r="A401" s="5">
        <v>6240</v>
      </c>
    </row>
    <row r="402" spans="1:1" x14ac:dyDescent="0.25">
      <c r="A402" s="6">
        <v>4320</v>
      </c>
    </row>
    <row r="403" spans="1:1" x14ac:dyDescent="0.25">
      <c r="A403" s="7">
        <v>960</v>
      </c>
    </row>
    <row r="404" spans="1:1" x14ac:dyDescent="0.25">
      <c r="A404" s="8">
        <v>960</v>
      </c>
    </row>
    <row r="405" spans="1:1" x14ac:dyDescent="0.25">
      <c r="A405" s="5">
        <v>6300</v>
      </c>
    </row>
    <row r="406" spans="1:1" x14ac:dyDescent="0.25">
      <c r="A406" s="6">
        <v>4410</v>
      </c>
    </row>
    <row r="407" spans="1:1" x14ac:dyDescent="0.25">
      <c r="A407" s="7">
        <v>1260</v>
      </c>
    </row>
    <row r="408" spans="1:1" x14ac:dyDescent="0.25">
      <c r="A408" s="8">
        <v>630</v>
      </c>
    </row>
    <row r="409" spans="1:1" x14ac:dyDescent="0.25">
      <c r="A409" s="6">
        <v>5040</v>
      </c>
    </row>
    <row r="410" spans="1:1" x14ac:dyDescent="0.25">
      <c r="A410" s="7">
        <v>630</v>
      </c>
    </row>
    <row r="411" spans="1:1" x14ac:dyDescent="0.25">
      <c r="A411" s="8">
        <v>630</v>
      </c>
    </row>
    <row r="412" spans="1:1" x14ac:dyDescent="0.25">
      <c r="A412" s="5">
        <v>6400</v>
      </c>
    </row>
    <row r="413" spans="1:1" x14ac:dyDescent="0.25">
      <c r="A413" s="6">
        <v>4480</v>
      </c>
    </row>
    <row r="414" spans="1:1" x14ac:dyDescent="0.25">
      <c r="A414" s="7">
        <v>1280</v>
      </c>
    </row>
    <row r="415" spans="1:1" x14ac:dyDescent="0.25">
      <c r="A415" s="8">
        <v>640</v>
      </c>
    </row>
    <row r="416" spans="1:1" x14ac:dyDescent="0.25">
      <c r="A416" s="6">
        <v>5120</v>
      </c>
    </row>
    <row r="417" spans="1:1" x14ac:dyDescent="0.25">
      <c r="A417" s="7">
        <v>640</v>
      </c>
    </row>
    <row r="418" spans="1:1" x14ac:dyDescent="0.25">
      <c r="A418" s="8">
        <v>640</v>
      </c>
    </row>
    <row r="419" spans="1:1" x14ac:dyDescent="0.25">
      <c r="A419" s="5">
        <v>6480</v>
      </c>
    </row>
    <row r="420" spans="1:1" x14ac:dyDescent="0.25">
      <c r="A420" s="6">
        <v>4860</v>
      </c>
    </row>
    <row r="421" spans="1:1" x14ac:dyDescent="0.25">
      <c r="A421" s="7">
        <v>1080</v>
      </c>
    </row>
    <row r="422" spans="1:1" x14ac:dyDescent="0.25">
      <c r="A422" s="8">
        <v>540</v>
      </c>
    </row>
    <row r="423" spans="1:1" x14ac:dyDescent="0.25">
      <c r="A423" s="5">
        <v>6490</v>
      </c>
    </row>
    <row r="424" spans="1:1" x14ac:dyDescent="0.25">
      <c r="A424" s="6">
        <v>4130</v>
      </c>
    </row>
    <row r="425" spans="1:1" x14ac:dyDescent="0.25">
      <c r="A425" s="7">
        <v>1180</v>
      </c>
    </row>
    <row r="426" spans="1:1" x14ac:dyDescent="0.25">
      <c r="A426" s="8">
        <v>1180</v>
      </c>
    </row>
    <row r="427" spans="1:1" x14ac:dyDescent="0.25">
      <c r="A427" s="6">
        <v>4720</v>
      </c>
    </row>
    <row r="428" spans="1:1" x14ac:dyDescent="0.25">
      <c r="A428" s="7">
        <v>1180</v>
      </c>
    </row>
    <row r="429" spans="1:1" x14ac:dyDescent="0.25">
      <c r="A429" s="8">
        <v>590</v>
      </c>
    </row>
    <row r="430" spans="1:1" x14ac:dyDescent="0.25">
      <c r="A430" s="5">
        <v>6500</v>
      </c>
    </row>
    <row r="431" spans="1:1" x14ac:dyDescent="0.25">
      <c r="A431" s="6">
        <v>4550</v>
      </c>
    </row>
    <row r="432" spans="1:1" x14ac:dyDescent="0.25">
      <c r="A432" s="7">
        <v>650</v>
      </c>
    </row>
    <row r="433" spans="1:1" x14ac:dyDescent="0.25">
      <c r="A433" s="8">
        <v>1300</v>
      </c>
    </row>
    <row r="434" spans="1:1" x14ac:dyDescent="0.25">
      <c r="A434" s="5">
        <v>6560</v>
      </c>
    </row>
    <row r="435" spans="1:1" x14ac:dyDescent="0.25">
      <c r="A435" s="6">
        <v>4920</v>
      </c>
    </row>
    <row r="436" spans="1:1" x14ac:dyDescent="0.25">
      <c r="A436" s="7">
        <v>820</v>
      </c>
    </row>
    <row r="437" spans="1:1" x14ac:dyDescent="0.25">
      <c r="A437" s="8">
        <v>820</v>
      </c>
    </row>
    <row r="438" spans="1:1" x14ac:dyDescent="0.25">
      <c r="A438" s="5">
        <v>6600</v>
      </c>
    </row>
    <row r="439" spans="1:1" x14ac:dyDescent="0.25">
      <c r="A439" s="6">
        <v>4200</v>
      </c>
    </row>
    <row r="440" spans="1:1" x14ac:dyDescent="0.25">
      <c r="A440" s="7">
        <v>1200</v>
      </c>
    </row>
    <row r="441" spans="1:1" x14ac:dyDescent="0.25">
      <c r="A441" s="8">
        <v>1200</v>
      </c>
    </row>
    <row r="442" spans="1:1" x14ac:dyDescent="0.25">
      <c r="A442" s="6">
        <v>4620</v>
      </c>
    </row>
    <row r="443" spans="1:1" x14ac:dyDescent="0.25">
      <c r="A443" s="7">
        <v>1320</v>
      </c>
    </row>
    <row r="444" spans="1:1" x14ac:dyDescent="0.25">
      <c r="A444" s="8">
        <v>660</v>
      </c>
    </row>
    <row r="445" spans="1:1" x14ac:dyDescent="0.25">
      <c r="A445" s="6">
        <v>4800</v>
      </c>
    </row>
    <row r="446" spans="1:1" x14ac:dyDescent="0.25">
      <c r="A446" s="7">
        <v>1200</v>
      </c>
    </row>
    <row r="447" spans="1:1" x14ac:dyDescent="0.25">
      <c r="A447" s="8">
        <v>600</v>
      </c>
    </row>
    <row r="448" spans="1:1" x14ac:dyDescent="0.25">
      <c r="A448" s="5">
        <v>6700</v>
      </c>
    </row>
    <row r="449" spans="1:1" x14ac:dyDescent="0.25">
      <c r="A449" s="6">
        <v>5360</v>
      </c>
    </row>
    <row r="450" spans="1:1" x14ac:dyDescent="0.25">
      <c r="A450" s="7">
        <v>670</v>
      </c>
    </row>
    <row r="451" spans="1:1" x14ac:dyDescent="0.25">
      <c r="A451" s="8">
        <v>670</v>
      </c>
    </row>
    <row r="452" spans="1:1" x14ac:dyDescent="0.25">
      <c r="A452" s="5">
        <v>6820</v>
      </c>
    </row>
    <row r="453" spans="1:1" x14ac:dyDescent="0.25">
      <c r="A453" s="6">
        <v>4340</v>
      </c>
    </row>
    <row r="454" spans="1:1" x14ac:dyDescent="0.25">
      <c r="A454" s="7">
        <v>1240</v>
      </c>
    </row>
    <row r="455" spans="1:1" x14ac:dyDescent="0.25">
      <c r="A455" s="8">
        <v>1240</v>
      </c>
    </row>
    <row r="456" spans="1:1" x14ac:dyDescent="0.25">
      <c r="A456" s="6">
        <v>4960</v>
      </c>
    </row>
    <row r="457" spans="1:1" x14ac:dyDescent="0.25">
      <c r="A457" s="7">
        <v>620</v>
      </c>
    </row>
    <row r="458" spans="1:1" x14ac:dyDescent="0.25">
      <c r="A458" s="8">
        <v>1240</v>
      </c>
    </row>
    <row r="459" spans="1:1" x14ac:dyDescent="0.25">
      <c r="A459" s="7">
        <v>1240</v>
      </c>
    </row>
    <row r="460" spans="1:1" x14ac:dyDescent="0.25">
      <c r="A460" s="8">
        <v>620</v>
      </c>
    </row>
    <row r="461" spans="1:1" x14ac:dyDescent="0.25">
      <c r="A461" s="5">
        <v>6890</v>
      </c>
    </row>
    <row r="462" spans="1:1" x14ac:dyDescent="0.25">
      <c r="A462" s="6">
        <v>4770</v>
      </c>
    </row>
    <row r="463" spans="1:1" x14ac:dyDescent="0.25">
      <c r="A463" s="7">
        <v>1060</v>
      </c>
    </row>
    <row r="464" spans="1:1" x14ac:dyDescent="0.25">
      <c r="A464" s="8">
        <v>1060</v>
      </c>
    </row>
    <row r="465" spans="1:1" x14ac:dyDescent="0.25">
      <c r="A465" s="6">
        <v>5300</v>
      </c>
    </row>
    <row r="466" spans="1:1" x14ac:dyDescent="0.25">
      <c r="A466" s="7">
        <v>1060</v>
      </c>
    </row>
    <row r="467" spans="1:1" x14ac:dyDescent="0.25">
      <c r="A467" s="8">
        <v>530</v>
      </c>
    </row>
    <row r="468" spans="1:1" x14ac:dyDescent="0.25">
      <c r="A468" s="5">
        <v>6930</v>
      </c>
    </row>
    <row r="469" spans="1:1" x14ac:dyDescent="0.25">
      <c r="A469" s="6">
        <v>5040</v>
      </c>
    </row>
    <row r="470" spans="1:1" x14ac:dyDescent="0.25">
      <c r="A470" s="7">
        <v>630</v>
      </c>
    </row>
    <row r="471" spans="1:1" x14ac:dyDescent="0.25">
      <c r="A471" s="8">
        <v>1260</v>
      </c>
    </row>
    <row r="472" spans="1:1" x14ac:dyDescent="0.25">
      <c r="A472" s="7">
        <v>1260</v>
      </c>
    </row>
    <row r="473" spans="1:1" x14ac:dyDescent="0.25">
      <c r="A473" s="8">
        <v>630</v>
      </c>
    </row>
    <row r="474" spans="1:1" x14ac:dyDescent="0.25">
      <c r="A474" s="5">
        <v>7040</v>
      </c>
    </row>
    <row r="475" spans="1:1" x14ac:dyDescent="0.25">
      <c r="A475" s="6">
        <v>5120</v>
      </c>
    </row>
    <row r="476" spans="1:1" x14ac:dyDescent="0.25">
      <c r="A476" s="7">
        <v>640</v>
      </c>
    </row>
    <row r="477" spans="1:1" x14ac:dyDescent="0.25">
      <c r="A477" s="8">
        <v>1280</v>
      </c>
    </row>
    <row r="478" spans="1:1" x14ac:dyDescent="0.25">
      <c r="A478" s="5">
        <v>7080</v>
      </c>
    </row>
    <row r="479" spans="1:1" x14ac:dyDescent="0.25">
      <c r="A479" s="6">
        <v>4720</v>
      </c>
    </row>
    <row r="480" spans="1:1" x14ac:dyDescent="0.25">
      <c r="A480" s="7">
        <v>1180</v>
      </c>
    </row>
    <row r="481" spans="1:1" x14ac:dyDescent="0.25">
      <c r="A481" s="8">
        <v>1180</v>
      </c>
    </row>
    <row r="482" spans="1:1" x14ac:dyDescent="0.25">
      <c r="A482" s="6">
        <v>5310</v>
      </c>
    </row>
    <row r="483" spans="1:1" x14ac:dyDescent="0.25">
      <c r="A483" s="7">
        <v>590</v>
      </c>
    </row>
    <row r="484" spans="1:1" x14ac:dyDescent="0.25">
      <c r="A484" s="8">
        <v>1180</v>
      </c>
    </row>
    <row r="485" spans="1:1" x14ac:dyDescent="0.25">
      <c r="A485" s="5">
        <v>7110</v>
      </c>
    </row>
    <row r="486" spans="1:1" x14ac:dyDescent="0.25">
      <c r="A486" s="6">
        <v>4740</v>
      </c>
    </row>
    <row r="487" spans="1:1" x14ac:dyDescent="0.25">
      <c r="A487" s="7">
        <v>1580</v>
      </c>
    </row>
    <row r="488" spans="1:1" x14ac:dyDescent="0.25">
      <c r="A488" s="8">
        <v>790</v>
      </c>
    </row>
    <row r="489" spans="1:1" x14ac:dyDescent="0.25">
      <c r="A489" s="5">
        <v>7150</v>
      </c>
    </row>
    <row r="490" spans="1:1" x14ac:dyDescent="0.25">
      <c r="A490" s="6">
        <v>5200</v>
      </c>
    </row>
    <row r="491" spans="1:1" x14ac:dyDescent="0.25">
      <c r="A491" s="7">
        <v>650</v>
      </c>
    </row>
    <row r="492" spans="1:1" x14ac:dyDescent="0.25">
      <c r="A492" s="8">
        <v>1300</v>
      </c>
    </row>
    <row r="493" spans="1:1" x14ac:dyDescent="0.25">
      <c r="A493" s="5">
        <v>7200</v>
      </c>
    </row>
    <row r="494" spans="1:1" x14ac:dyDescent="0.25">
      <c r="A494" s="6">
        <v>5040</v>
      </c>
    </row>
    <row r="495" spans="1:1" x14ac:dyDescent="0.25">
      <c r="A495" s="7">
        <v>720</v>
      </c>
    </row>
    <row r="496" spans="1:1" x14ac:dyDescent="0.25">
      <c r="A496" s="8">
        <v>1440</v>
      </c>
    </row>
    <row r="497" spans="1:1" x14ac:dyDescent="0.25">
      <c r="A497" s="7">
        <v>1440</v>
      </c>
    </row>
    <row r="498" spans="1:1" x14ac:dyDescent="0.25">
      <c r="A498" s="8">
        <v>720</v>
      </c>
    </row>
    <row r="499" spans="1:1" x14ac:dyDescent="0.25">
      <c r="A499" s="5">
        <v>7260</v>
      </c>
    </row>
    <row r="500" spans="1:1" x14ac:dyDescent="0.25">
      <c r="A500" s="6">
        <v>5280</v>
      </c>
    </row>
    <row r="501" spans="1:1" x14ac:dyDescent="0.25">
      <c r="A501" s="7">
        <v>660</v>
      </c>
    </row>
    <row r="502" spans="1:1" x14ac:dyDescent="0.25">
      <c r="A502" s="8">
        <v>1320</v>
      </c>
    </row>
    <row r="503" spans="1:1" x14ac:dyDescent="0.25">
      <c r="A503" s="7">
        <v>1320</v>
      </c>
    </row>
    <row r="504" spans="1:1" x14ac:dyDescent="0.25">
      <c r="A504" s="8">
        <v>660</v>
      </c>
    </row>
    <row r="505" spans="1:1" x14ac:dyDescent="0.25">
      <c r="A505" s="5">
        <v>7280</v>
      </c>
    </row>
    <row r="506" spans="1:1" x14ac:dyDescent="0.25">
      <c r="A506" s="6">
        <v>5040</v>
      </c>
    </row>
    <row r="507" spans="1:1" x14ac:dyDescent="0.25">
      <c r="A507" s="7">
        <v>1120</v>
      </c>
    </row>
    <row r="508" spans="1:1" x14ac:dyDescent="0.25">
      <c r="A508" s="8">
        <v>1120</v>
      </c>
    </row>
    <row r="509" spans="1:1" x14ac:dyDescent="0.25">
      <c r="A509" s="5">
        <v>7290</v>
      </c>
    </row>
    <row r="510" spans="1:1" x14ac:dyDescent="0.25">
      <c r="A510" s="6">
        <v>5670</v>
      </c>
    </row>
    <row r="511" spans="1:1" x14ac:dyDescent="0.25">
      <c r="A511" s="7">
        <v>810</v>
      </c>
    </row>
    <row r="512" spans="1:1" x14ac:dyDescent="0.25">
      <c r="A512" s="8">
        <v>810</v>
      </c>
    </row>
    <row r="513" spans="1:1" x14ac:dyDescent="0.25">
      <c r="A513" s="5">
        <v>7370</v>
      </c>
    </row>
    <row r="514" spans="1:1" x14ac:dyDescent="0.25">
      <c r="A514" s="6">
        <v>5360</v>
      </c>
    </row>
    <row r="515" spans="1:1" x14ac:dyDescent="0.25">
      <c r="A515" s="7">
        <v>1340</v>
      </c>
    </row>
    <row r="516" spans="1:1" x14ac:dyDescent="0.25">
      <c r="A516" s="8">
        <v>670</v>
      </c>
    </row>
    <row r="517" spans="1:1" x14ac:dyDescent="0.25">
      <c r="A517" s="5">
        <v>7400</v>
      </c>
    </row>
    <row r="518" spans="1:1" x14ac:dyDescent="0.25">
      <c r="A518" s="6">
        <v>5180</v>
      </c>
    </row>
    <row r="519" spans="1:1" x14ac:dyDescent="0.25">
      <c r="A519" s="7">
        <v>1480</v>
      </c>
    </row>
    <row r="520" spans="1:1" x14ac:dyDescent="0.25">
      <c r="A520" s="8">
        <v>740</v>
      </c>
    </row>
    <row r="521" spans="1:1" x14ac:dyDescent="0.25">
      <c r="A521" s="5">
        <v>7480</v>
      </c>
    </row>
    <row r="522" spans="1:1" x14ac:dyDescent="0.25">
      <c r="A522" s="6">
        <v>6120</v>
      </c>
    </row>
    <row r="523" spans="1:1" x14ac:dyDescent="0.25">
      <c r="A523" s="7">
        <v>680</v>
      </c>
    </row>
    <row r="524" spans="1:1" x14ac:dyDescent="0.25">
      <c r="A524" s="8">
        <v>680</v>
      </c>
    </row>
    <row r="525" spans="1:1" x14ac:dyDescent="0.25">
      <c r="A525" s="5">
        <v>7500</v>
      </c>
    </row>
    <row r="526" spans="1:1" x14ac:dyDescent="0.25">
      <c r="A526" s="6">
        <v>5250</v>
      </c>
    </row>
    <row r="527" spans="1:1" x14ac:dyDescent="0.25">
      <c r="A527" s="7">
        <v>1500</v>
      </c>
    </row>
    <row r="528" spans="1:1" x14ac:dyDescent="0.25">
      <c r="A528" s="8">
        <v>750</v>
      </c>
    </row>
    <row r="529" spans="1:1" x14ac:dyDescent="0.25">
      <c r="A529" s="5">
        <v>7590</v>
      </c>
    </row>
    <row r="530" spans="1:1" x14ac:dyDescent="0.25">
      <c r="A530" s="6">
        <v>5520</v>
      </c>
    </row>
    <row r="531" spans="1:1" x14ac:dyDescent="0.25">
      <c r="A531" s="7">
        <v>690</v>
      </c>
    </row>
    <row r="532" spans="1:1" x14ac:dyDescent="0.25">
      <c r="A532" s="8">
        <v>1380</v>
      </c>
    </row>
    <row r="533" spans="1:1" x14ac:dyDescent="0.25">
      <c r="A533" s="5">
        <v>7700</v>
      </c>
    </row>
    <row r="534" spans="1:1" x14ac:dyDescent="0.25">
      <c r="A534" s="6">
        <v>5390</v>
      </c>
    </row>
    <row r="535" spans="1:1" x14ac:dyDescent="0.25">
      <c r="A535" s="7">
        <v>1540</v>
      </c>
    </row>
    <row r="536" spans="1:1" x14ac:dyDescent="0.25">
      <c r="A536" s="8">
        <v>770</v>
      </c>
    </row>
    <row r="537" spans="1:1" x14ac:dyDescent="0.25">
      <c r="A537" s="5">
        <v>7800</v>
      </c>
    </row>
    <row r="538" spans="1:1" x14ac:dyDescent="0.25">
      <c r="A538" s="6">
        <v>6240</v>
      </c>
    </row>
    <row r="539" spans="1:1" x14ac:dyDescent="0.25">
      <c r="A539" s="7">
        <v>780</v>
      </c>
    </row>
    <row r="540" spans="1:1" x14ac:dyDescent="0.25">
      <c r="A540" s="8">
        <v>780</v>
      </c>
    </row>
    <row r="541" spans="1:1" x14ac:dyDescent="0.25">
      <c r="A541" s="5">
        <v>8030</v>
      </c>
    </row>
    <row r="542" spans="1:1" x14ac:dyDescent="0.25">
      <c r="A542" s="6">
        <v>5840</v>
      </c>
    </row>
    <row r="543" spans="1:1" x14ac:dyDescent="0.25">
      <c r="A543" s="7">
        <v>730</v>
      </c>
    </row>
    <row r="544" spans="1:1" x14ac:dyDescent="0.25">
      <c r="A544" s="8">
        <v>1460</v>
      </c>
    </row>
    <row r="545" spans="1:1" x14ac:dyDescent="0.25">
      <c r="A545" s="5">
        <v>8060</v>
      </c>
    </row>
    <row r="546" spans="1:1" x14ac:dyDescent="0.25">
      <c r="A546" s="6">
        <v>5580</v>
      </c>
    </row>
    <row r="547" spans="1:1" x14ac:dyDescent="0.25">
      <c r="A547" s="7">
        <v>1240</v>
      </c>
    </row>
    <row r="548" spans="1:1" x14ac:dyDescent="0.25">
      <c r="A548" s="8">
        <v>1240</v>
      </c>
    </row>
    <row r="549" spans="1:1" x14ac:dyDescent="0.25">
      <c r="A549" s="5">
        <v>8190</v>
      </c>
    </row>
    <row r="550" spans="1:1" x14ac:dyDescent="0.25">
      <c r="A550" s="6">
        <v>5040</v>
      </c>
    </row>
    <row r="551" spans="1:1" x14ac:dyDescent="0.25">
      <c r="A551" s="7">
        <v>1260</v>
      </c>
    </row>
    <row r="552" spans="1:1" x14ac:dyDescent="0.25">
      <c r="A552" s="8">
        <v>1890</v>
      </c>
    </row>
    <row r="553" spans="1:1" x14ac:dyDescent="0.25">
      <c r="A553" s="5">
        <v>8640</v>
      </c>
    </row>
    <row r="554" spans="1:1" x14ac:dyDescent="0.25">
      <c r="A554" s="6">
        <v>6480</v>
      </c>
    </row>
    <row r="555" spans="1:1" x14ac:dyDescent="0.25">
      <c r="A555" s="7">
        <v>720</v>
      </c>
    </row>
    <row r="556" spans="1:1" x14ac:dyDescent="0.25">
      <c r="A556" s="8">
        <v>1440</v>
      </c>
    </row>
    <row r="557" spans="1:1" x14ac:dyDescent="0.25">
      <c r="A557" s="5">
        <v>8700</v>
      </c>
    </row>
    <row r="558" spans="1:1" x14ac:dyDescent="0.25">
      <c r="A558" s="6">
        <v>6090</v>
      </c>
    </row>
    <row r="559" spans="1:1" x14ac:dyDescent="0.25">
      <c r="A559" s="7">
        <v>1740</v>
      </c>
    </row>
    <row r="560" spans="1:1" x14ac:dyDescent="0.25">
      <c r="A560" s="8">
        <v>870</v>
      </c>
    </row>
    <row r="561" spans="1:1" x14ac:dyDescent="0.25">
      <c r="A561" s="5">
        <v>8760</v>
      </c>
    </row>
    <row r="562" spans="1:1" x14ac:dyDescent="0.25">
      <c r="A562" s="6">
        <v>5840</v>
      </c>
    </row>
    <row r="563" spans="1:1" x14ac:dyDescent="0.25">
      <c r="A563" s="7">
        <v>1460</v>
      </c>
    </row>
    <row r="564" spans="1:1" x14ac:dyDescent="0.25">
      <c r="A564" s="8">
        <v>1460</v>
      </c>
    </row>
    <row r="565" spans="1:1" x14ac:dyDescent="0.25">
      <c r="A565" s="5">
        <v>8800</v>
      </c>
    </row>
    <row r="566" spans="1:1" x14ac:dyDescent="0.25">
      <c r="A566" s="6">
        <v>6160</v>
      </c>
    </row>
    <row r="567" spans="1:1" x14ac:dyDescent="0.25">
      <c r="A567" s="7">
        <v>880</v>
      </c>
    </row>
    <row r="568" spans="1:1" x14ac:dyDescent="0.25">
      <c r="A568" s="8">
        <v>1760</v>
      </c>
    </row>
    <row r="569" spans="1:1" x14ac:dyDescent="0.25">
      <c r="A569" s="5">
        <v>8970</v>
      </c>
    </row>
    <row r="570" spans="1:1" x14ac:dyDescent="0.25">
      <c r="A570" s="6">
        <v>6210</v>
      </c>
    </row>
    <row r="571" spans="1:1" x14ac:dyDescent="0.25">
      <c r="A571" s="7">
        <v>1380</v>
      </c>
    </row>
    <row r="572" spans="1:1" x14ac:dyDescent="0.25">
      <c r="A572" s="8">
        <v>1380</v>
      </c>
    </row>
    <row r="573" spans="1:1" x14ac:dyDescent="0.25">
      <c r="A573" s="5">
        <v>9000</v>
      </c>
    </row>
    <row r="574" spans="1:1" x14ac:dyDescent="0.25">
      <c r="A574" s="6">
        <v>6300</v>
      </c>
    </row>
    <row r="575" spans="1:1" x14ac:dyDescent="0.25">
      <c r="A575" s="7">
        <v>1800</v>
      </c>
    </row>
    <row r="576" spans="1:1" x14ac:dyDescent="0.25">
      <c r="A576" s="8">
        <v>900</v>
      </c>
    </row>
    <row r="577" spans="1:1" x14ac:dyDescent="0.25">
      <c r="A577" s="5">
        <v>9020</v>
      </c>
    </row>
    <row r="578" spans="1:1" x14ac:dyDescent="0.25">
      <c r="A578" s="6">
        <v>6560</v>
      </c>
    </row>
    <row r="579" spans="1:1" x14ac:dyDescent="0.25">
      <c r="A579" s="7">
        <v>820</v>
      </c>
    </row>
    <row r="580" spans="1:1" x14ac:dyDescent="0.25">
      <c r="A580" s="8">
        <v>1640</v>
      </c>
    </row>
    <row r="581" spans="1:1" x14ac:dyDescent="0.25">
      <c r="A581" s="5">
        <v>9100</v>
      </c>
    </row>
    <row r="582" spans="1:1" x14ac:dyDescent="0.25">
      <c r="A582" s="6">
        <v>6300</v>
      </c>
    </row>
    <row r="583" spans="1:1" x14ac:dyDescent="0.25">
      <c r="A583" s="7">
        <v>1400</v>
      </c>
    </row>
    <row r="584" spans="1:1" x14ac:dyDescent="0.25">
      <c r="A584" s="8">
        <v>1400</v>
      </c>
    </row>
    <row r="585" spans="1:1" x14ac:dyDescent="0.25">
      <c r="A585" s="5">
        <v>10790</v>
      </c>
    </row>
    <row r="586" spans="1:1" x14ac:dyDescent="0.25">
      <c r="A586" s="6">
        <v>8300</v>
      </c>
    </row>
    <row r="587" spans="1:1" x14ac:dyDescent="0.25">
      <c r="A587" s="7">
        <v>830</v>
      </c>
    </row>
    <row r="588" spans="1:1" x14ac:dyDescent="0.25">
      <c r="A588" s="8">
        <v>1660</v>
      </c>
    </row>
    <row r="589" spans="1:1" x14ac:dyDescent="0.25">
      <c r="A589" s="5">
        <v>18000</v>
      </c>
    </row>
    <row r="590" spans="1:1" x14ac:dyDescent="0.25">
      <c r="A590" s="6">
        <v>13500</v>
      </c>
    </row>
    <row r="591" spans="1:1" x14ac:dyDescent="0.25">
      <c r="A591" s="7">
        <v>2250</v>
      </c>
    </row>
    <row r="592" spans="1:1" x14ac:dyDescent="0.25">
      <c r="A592" s="8">
        <v>2250</v>
      </c>
    </row>
    <row r="593" spans="1:1" x14ac:dyDescent="0.25">
      <c r="A593" s="5">
        <v>19080</v>
      </c>
    </row>
    <row r="594" spans="1:1" x14ac:dyDescent="0.25">
      <c r="A594" s="6">
        <v>12720</v>
      </c>
    </row>
    <row r="595" spans="1:1" x14ac:dyDescent="0.25">
      <c r="A595" s="7">
        <v>2120</v>
      </c>
    </row>
    <row r="596" spans="1:1" x14ac:dyDescent="0.25">
      <c r="A596" s="8">
        <v>4240</v>
      </c>
    </row>
    <row r="597" spans="1:1" x14ac:dyDescent="0.25">
      <c r="A597" s="5">
        <v>24200</v>
      </c>
    </row>
    <row r="598" spans="1:1" x14ac:dyDescent="0.25">
      <c r="A598" s="6">
        <v>17600</v>
      </c>
    </row>
    <row r="599" spans="1:1" x14ac:dyDescent="0.25">
      <c r="A599" s="7">
        <v>4400</v>
      </c>
    </row>
    <row r="600" spans="1:1" x14ac:dyDescent="0.25">
      <c r="A600" s="8">
        <v>2200</v>
      </c>
    </row>
    <row r="601" spans="1:1" x14ac:dyDescent="0.25">
      <c r="A601" s="5">
        <v>24570</v>
      </c>
    </row>
    <row r="602" spans="1:1" x14ac:dyDescent="0.25">
      <c r="A602" s="6">
        <v>19110</v>
      </c>
    </row>
    <row r="603" spans="1:1" x14ac:dyDescent="0.25">
      <c r="A603" s="7">
        <v>2730</v>
      </c>
    </row>
    <row r="604" spans="1:1" x14ac:dyDescent="0.25">
      <c r="A604" s="8">
        <v>2730</v>
      </c>
    </row>
    <row r="605" spans="1:1" x14ac:dyDescent="0.25">
      <c r="A605" s="5">
        <v>26730</v>
      </c>
    </row>
    <row r="606" spans="1:1" x14ac:dyDescent="0.25">
      <c r="A606" s="6">
        <v>17010</v>
      </c>
    </row>
    <row r="607" spans="1:1" x14ac:dyDescent="0.25">
      <c r="A607" s="7">
        <v>4860</v>
      </c>
    </row>
    <row r="608" spans="1:1" x14ac:dyDescent="0.25">
      <c r="A608" s="8">
        <v>4860</v>
      </c>
    </row>
    <row r="609" spans="1:1" x14ac:dyDescent="0.25">
      <c r="A609" s="5">
        <v>27700</v>
      </c>
    </row>
    <row r="610" spans="1:1" x14ac:dyDescent="0.25">
      <c r="A610" s="6">
        <v>22160</v>
      </c>
    </row>
    <row r="611" spans="1:1" x14ac:dyDescent="0.25">
      <c r="A611" s="7">
        <v>2770</v>
      </c>
    </row>
    <row r="612" spans="1:1" x14ac:dyDescent="0.25">
      <c r="A612" s="8">
        <v>2770</v>
      </c>
    </row>
    <row r="613" spans="1:1" x14ac:dyDescent="0.25">
      <c r="A613" s="5">
        <v>28100</v>
      </c>
    </row>
    <row r="614" spans="1:1" x14ac:dyDescent="0.25">
      <c r="A614" s="6">
        <v>19670</v>
      </c>
    </row>
    <row r="615" spans="1:1" x14ac:dyDescent="0.25">
      <c r="A615" s="7">
        <v>5620</v>
      </c>
    </row>
    <row r="616" spans="1:1" x14ac:dyDescent="0.25">
      <c r="A616" s="8">
        <v>2810</v>
      </c>
    </row>
    <row r="617" spans="1:1" x14ac:dyDescent="0.25">
      <c r="A617" s="5">
        <v>28440</v>
      </c>
    </row>
    <row r="618" spans="1:1" x14ac:dyDescent="0.25">
      <c r="A618" s="6">
        <v>22120</v>
      </c>
    </row>
    <row r="619" spans="1:1" x14ac:dyDescent="0.25">
      <c r="A619" s="7">
        <v>3160</v>
      </c>
    </row>
    <row r="620" spans="1:1" x14ac:dyDescent="0.25">
      <c r="A620" s="8">
        <v>3160</v>
      </c>
    </row>
    <row r="621" spans="1:1" x14ac:dyDescent="0.25">
      <c r="A621" s="5">
        <v>28800</v>
      </c>
    </row>
    <row r="622" spans="1:1" x14ac:dyDescent="0.25">
      <c r="A622" s="6">
        <v>25200</v>
      </c>
    </row>
    <row r="623" spans="1:1" x14ac:dyDescent="0.25">
      <c r="A623" s="7">
        <v>3600</v>
      </c>
    </row>
    <row r="624" spans="1:1" x14ac:dyDescent="0.25">
      <c r="A624" s="8">
        <v>0</v>
      </c>
    </row>
    <row r="625" spans="1:1" x14ac:dyDescent="0.25">
      <c r="A625" s="5">
        <v>29300</v>
      </c>
    </row>
    <row r="626" spans="1:1" x14ac:dyDescent="0.25">
      <c r="A626" s="6">
        <v>20510</v>
      </c>
    </row>
    <row r="627" spans="1:1" x14ac:dyDescent="0.25">
      <c r="A627" s="7">
        <v>5860</v>
      </c>
    </row>
    <row r="628" spans="1:1" x14ac:dyDescent="0.25">
      <c r="A628" s="8">
        <v>2930</v>
      </c>
    </row>
    <row r="629" spans="1:1" x14ac:dyDescent="0.25">
      <c r="A629" s="5">
        <v>29790</v>
      </c>
    </row>
    <row r="630" spans="1:1" x14ac:dyDescent="0.25">
      <c r="A630" s="6">
        <v>23170</v>
      </c>
    </row>
    <row r="631" spans="1:1" x14ac:dyDescent="0.25">
      <c r="A631" s="7">
        <v>3310</v>
      </c>
    </row>
    <row r="632" spans="1:1" x14ac:dyDescent="0.25">
      <c r="A632" s="8">
        <v>3310</v>
      </c>
    </row>
    <row r="633" spans="1:1" x14ac:dyDescent="0.25">
      <c r="A633" s="5">
        <v>30100</v>
      </c>
    </row>
    <row r="634" spans="1:1" x14ac:dyDescent="0.25">
      <c r="A634" s="6">
        <v>27090</v>
      </c>
    </row>
    <row r="635" spans="1:1" x14ac:dyDescent="0.25">
      <c r="A635" s="7">
        <v>0</v>
      </c>
    </row>
    <row r="636" spans="1:1" x14ac:dyDescent="0.25">
      <c r="A636" s="8">
        <v>3010</v>
      </c>
    </row>
    <row r="637" spans="1:1" x14ac:dyDescent="0.25">
      <c r="A637" s="5">
        <v>30700</v>
      </c>
    </row>
    <row r="638" spans="1:1" x14ac:dyDescent="0.25">
      <c r="A638" s="6">
        <v>21490</v>
      </c>
    </row>
    <row r="639" spans="1:1" x14ac:dyDescent="0.25">
      <c r="A639" s="7">
        <v>6140</v>
      </c>
    </row>
    <row r="640" spans="1:1" x14ac:dyDescent="0.25">
      <c r="A640" s="8">
        <v>3070</v>
      </c>
    </row>
    <row r="641" spans="1:1" x14ac:dyDescent="0.25">
      <c r="A641" s="5">
        <v>31350</v>
      </c>
    </row>
    <row r="642" spans="1:1" x14ac:dyDescent="0.25">
      <c r="A642" s="6">
        <v>22800</v>
      </c>
    </row>
    <row r="643" spans="1:1" x14ac:dyDescent="0.25">
      <c r="A643" s="7">
        <v>5700</v>
      </c>
    </row>
    <row r="644" spans="1:1" x14ac:dyDescent="0.25">
      <c r="A644" s="8">
        <v>2850</v>
      </c>
    </row>
    <row r="645" spans="1:1" x14ac:dyDescent="0.25">
      <c r="A645" s="5">
        <v>31680</v>
      </c>
    </row>
    <row r="646" spans="1:1" x14ac:dyDescent="0.25">
      <c r="A646" s="6">
        <v>24640</v>
      </c>
    </row>
    <row r="647" spans="1:1" x14ac:dyDescent="0.25">
      <c r="A647" s="7">
        <v>3520</v>
      </c>
    </row>
    <row r="648" spans="1:1" x14ac:dyDescent="0.25">
      <c r="A648" s="8">
        <v>3520</v>
      </c>
    </row>
    <row r="649" spans="1:1" x14ac:dyDescent="0.25">
      <c r="A649" s="5">
        <v>31700</v>
      </c>
    </row>
    <row r="650" spans="1:1" x14ac:dyDescent="0.25">
      <c r="A650" s="6">
        <v>22190</v>
      </c>
    </row>
    <row r="651" spans="1:1" x14ac:dyDescent="0.25">
      <c r="A651" s="7">
        <v>3170</v>
      </c>
    </row>
    <row r="652" spans="1:1" x14ac:dyDescent="0.25">
      <c r="A652" s="8">
        <v>6340</v>
      </c>
    </row>
    <row r="653" spans="1:1" x14ac:dyDescent="0.25">
      <c r="A653" s="5">
        <v>32280</v>
      </c>
    </row>
    <row r="654" spans="1:1" x14ac:dyDescent="0.25">
      <c r="A654" s="6">
        <v>21520</v>
      </c>
    </row>
    <row r="655" spans="1:1" x14ac:dyDescent="0.25">
      <c r="A655" s="7">
        <v>5380</v>
      </c>
    </row>
    <row r="656" spans="1:1" x14ac:dyDescent="0.25">
      <c r="A656" s="8">
        <v>5380</v>
      </c>
    </row>
    <row r="657" spans="1:1" x14ac:dyDescent="0.25">
      <c r="A657" s="5">
        <v>32320</v>
      </c>
    </row>
    <row r="658" spans="1:1" x14ac:dyDescent="0.25">
      <c r="A658" s="6">
        <v>24240</v>
      </c>
    </row>
    <row r="659" spans="1:1" x14ac:dyDescent="0.25">
      <c r="A659" s="7">
        <v>4040</v>
      </c>
    </row>
    <row r="660" spans="1:1" x14ac:dyDescent="0.25">
      <c r="A660" s="8">
        <v>4040</v>
      </c>
    </row>
    <row r="661" spans="1:1" x14ac:dyDescent="0.25">
      <c r="A661" s="5">
        <v>32480</v>
      </c>
    </row>
    <row r="662" spans="1:1" x14ac:dyDescent="0.25">
      <c r="A662" s="6">
        <v>24360</v>
      </c>
    </row>
    <row r="663" spans="1:1" x14ac:dyDescent="0.25">
      <c r="A663" s="7">
        <v>4060</v>
      </c>
    </row>
    <row r="664" spans="1:1" x14ac:dyDescent="0.25">
      <c r="A664" s="8">
        <v>4060</v>
      </c>
    </row>
    <row r="665" spans="1:1" x14ac:dyDescent="0.25">
      <c r="A665" s="5">
        <v>32670</v>
      </c>
    </row>
    <row r="666" spans="1:1" x14ac:dyDescent="0.25">
      <c r="A666" s="6">
        <v>23760</v>
      </c>
    </row>
    <row r="667" spans="1:1" x14ac:dyDescent="0.25">
      <c r="A667" s="7">
        <v>2970</v>
      </c>
    </row>
    <row r="668" spans="1:1" x14ac:dyDescent="0.25">
      <c r="A668" s="8">
        <v>5940</v>
      </c>
    </row>
    <row r="669" spans="1:1" x14ac:dyDescent="0.25">
      <c r="A669" s="5">
        <v>32800</v>
      </c>
    </row>
    <row r="670" spans="1:1" x14ac:dyDescent="0.25">
      <c r="A670" s="6">
        <v>26240</v>
      </c>
    </row>
    <row r="671" spans="1:1" x14ac:dyDescent="0.25">
      <c r="A671" s="7">
        <v>3280</v>
      </c>
    </row>
    <row r="672" spans="1:1" x14ac:dyDescent="0.25">
      <c r="A672" s="8">
        <v>3280</v>
      </c>
    </row>
    <row r="673" spans="1:1" x14ac:dyDescent="0.25">
      <c r="A673" s="5">
        <v>33480</v>
      </c>
    </row>
    <row r="674" spans="1:1" x14ac:dyDescent="0.25">
      <c r="A674" s="6">
        <v>26040</v>
      </c>
    </row>
    <row r="675" spans="1:1" x14ac:dyDescent="0.25">
      <c r="A675" s="7">
        <v>3720</v>
      </c>
    </row>
    <row r="676" spans="1:1" x14ac:dyDescent="0.25">
      <c r="A676" s="8">
        <v>3720</v>
      </c>
    </row>
    <row r="677" spans="1:1" x14ac:dyDescent="0.25">
      <c r="A677" s="5">
        <v>33550</v>
      </c>
    </row>
    <row r="678" spans="1:1" x14ac:dyDescent="0.25">
      <c r="A678" s="6">
        <v>24400</v>
      </c>
    </row>
    <row r="679" spans="1:1" x14ac:dyDescent="0.25">
      <c r="A679" s="7">
        <v>6100</v>
      </c>
    </row>
    <row r="680" spans="1:1" x14ac:dyDescent="0.25">
      <c r="A680" s="8">
        <v>3050</v>
      </c>
    </row>
    <row r="681" spans="1:1" x14ac:dyDescent="0.25">
      <c r="A681" s="5">
        <v>33930</v>
      </c>
    </row>
    <row r="682" spans="1:1" x14ac:dyDescent="0.25">
      <c r="A682" s="6">
        <v>30160</v>
      </c>
    </row>
    <row r="683" spans="1:1" x14ac:dyDescent="0.25">
      <c r="A683" s="7">
        <v>3770</v>
      </c>
    </row>
    <row r="684" spans="1:1" x14ac:dyDescent="0.25">
      <c r="A684" s="8">
        <v>0</v>
      </c>
    </row>
    <row r="685" spans="1:1" x14ac:dyDescent="0.25">
      <c r="A685" s="5">
        <v>34160</v>
      </c>
    </row>
    <row r="686" spans="1:1" x14ac:dyDescent="0.25">
      <c r="A686" s="6">
        <v>29890</v>
      </c>
    </row>
    <row r="687" spans="1:1" x14ac:dyDescent="0.25">
      <c r="A687" s="7">
        <v>4270</v>
      </c>
    </row>
    <row r="688" spans="1:1" x14ac:dyDescent="0.25">
      <c r="A688" s="8">
        <v>0</v>
      </c>
    </row>
    <row r="689" spans="1:1" x14ac:dyDescent="0.25">
      <c r="A689" s="5">
        <v>34290</v>
      </c>
    </row>
    <row r="690" spans="1:1" x14ac:dyDescent="0.25">
      <c r="A690" s="6">
        <v>26670</v>
      </c>
    </row>
    <row r="691" spans="1:1" x14ac:dyDescent="0.25">
      <c r="A691" s="7">
        <v>3810</v>
      </c>
    </row>
    <row r="692" spans="1:1" x14ac:dyDescent="0.25">
      <c r="A692" s="8">
        <v>3810</v>
      </c>
    </row>
    <row r="693" spans="1:1" x14ac:dyDescent="0.25">
      <c r="A693" s="5">
        <v>34320</v>
      </c>
    </row>
    <row r="694" spans="1:1" x14ac:dyDescent="0.25">
      <c r="A694" s="6">
        <v>21450</v>
      </c>
    </row>
    <row r="695" spans="1:1" x14ac:dyDescent="0.25">
      <c r="A695" s="7">
        <v>4290</v>
      </c>
    </row>
    <row r="696" spans="1:1" x14ac:dyDescent="0.25">
      <c r="A696" s="8">
        <v>8580</v>
      </c>
    </row>
    <row r="697" spans="1:1" x14ac:dyDescent="0.25">
      <c r="A697" s="5">
        <v>34650</v>
      </c>
    </row>
    <row r="698" spans="1:1" x14ac:dyDescent="0.25">
      <c r="A698" s="6">
        <v>23100</v>
      </c>
    </row>
    <row r="699" spans="1:1" x14ac:dyDescent="0.25">
      <c r="A699" s="7">
        <v>3850</v>
      </c>
    </row>
    <row r="700" spans="1:1" x14ac:dyDescent="0.25">
      <c r="A700" s="8">
        <v>7700</v>
      </c>
    </row>
    <row r="701" spans="1:1" x14ac:dyDescent="0.25">
      <c r="A701" s="6">
        <v>25200</v>
      </c>
    </row>
    <row r="702" spans="1:1" x14ac:dyDescent="0.25">
      <c r="A702" s="7">
        <v>3150</v>
      </c>
    </row>
    <row r="703" spans="1:1" x14ac:dyDescent="0.25">
      <c r="A703" s="8">
        <v>6300</v>
      </c>
    </row>
    <row r="704" spans="1:1" x14ac:dyDescent="0.25">
      <c r="A704" s="5">
        <v>34800</v>
      </c>
    </row>
    <row r="705" spans="1:1" x14ac:dyDescent="0.25">
      <c r="A705" s="6">
        <v>24360</v>
      </c>
    </row>
    <row r="706" spans="1:1" x14ac:dyDescent="0.25">
      <c r="A706" s="7">
        <v>6960</v>
      </c>
    </row>
    <row r="707" spans="1:1" x14ac:dyDescent="0.25">
      <c r="A707" s="8">
        <v>3480</v>
      </c>
    </row>
    <row r="708" spans="1:1" x14ac:dyDescent="0.25">
      <c r="A708" s="5">
        <v>35000</v>
      </c>
    </row>
    <row r="709" spans="1:1" x14ac:dyDescent="0.25">
      <c r="A709" s="6">
        <v>24500</v>
      </c>
    </row>
    <row r="710" spans="1:1" x14ac:dyDescent="0.25">
      <c r="A710" s="7">
        <v>7000</v>
      </c>
    </row>
    <row r="711" spans="1:1" x14ac:dyDescent="0.25">
      <c r="A711" s="8">
        <v>3500</v>
      </c>
    </row>
    <row r="712" spans="1:1" x14ac:dyDescent="0.25">
      <c r="A712" s="5">
        <v>35300</v>
      </c>
    </row>
    <row r="713" spans="1:1" x14ac:dyDescent="0.25">
      <c r="A713" s="6">
        <v>28240</v>
      </c>
    </row>
    <row r="714" spans="1:1" x14ac:dyDescent="0.25">
      <c r="A714" s="7">
        <v>3530</v>
      </c>
    </row>
    <row r="715" spans="1:1" x14ac:dyDescent="0.25">
      <c r="A715" s="8">
        <v>3530</v>
      </c>
    </row>
    <row r="716" spans="1:1" x14ac:dyDescent="0.25">
      <c r="A716" s="5">
        <v>35750</v>
      </c>
    </row>
    <row r="717" spans="1:1" x14ac:dyDescent="0.25">
      <c r="A717" s="6">
        <v>26000</v>
      </c>
    </row>
    <row r="718" spans="1:1" x14ac:dyDescent="0.25">
      <c r="A718" s="7">
        <v>3250</v>
      </c>
    </row>
    <row r="719" spans="1:1" x14ac:dyDescent="0.25">
      <c r="A719" s="8">
        <v>6500</v>
      </c>
    </row>
    <row r="720" spans="1:1" x14ac:dyDescent="0.25">
      <c r="A720" s="5">
        <v>35860</v>
      </c>
    </row>
    <row r="721" spans="1:1" x14ac:dyDescent="0.25">
      <c r="A721" s="6">
        <v>26080</v>
      </c>
    </row>
    <row r="722" spans="1:1" x14ac:dyDescent="0.25">
      <c r="A722" s="7">
        <v>6520</v>
      </c>
    </row>
    <row r="723" spans="1:1" x14ac:dyDescent="0.25">
      <c r="A723" s="8">
        <v>3260</v>
      </c>
    </row>
    <row r="724" spans="1:1" x14ac:dyDescent="0.25">
      <c r="A724" s="5">
        <v>35900</v>
      </c>
    </row>
    <row r="725" spans="1:1" x14ac:dyDescent="0.25">
      <c r="A725" s="6">
        <v>25130</v>
      </c>
    </row>
    <row r="726" spans="1:1" x14ac:dyDescent="0.25">
      <c r="A726" s="7">
        <v>3590</v>
      </c>
    </row>
    <row r="727" spans="1:1" x14ac:dyDescent="0.25">
      <c r="A727" s="8">
        <v>7180</v>
      </c>
    </row>
    <row r="728" spans="1:1" x14ac:dyDescent="0.25">
      <c r="A728" s="5">
        <v>36300</v>
      </c>
    </row>
    <row r="729" spans="1:1" x14ac:dyDescent="0.25">
      <c r="A729" s="6">
        <v>23100</v>
      </c>
    </row>
    <row r="730" spans="1:1" x14ac:dyDescent="0.25">
      <c r="A730" s="7">
        <v>9900</v>
      </c>
    </row>
    <row r="731" spans="1:1" x14ac:dyDescent="0.25">
      <c r="A731" s="8">
        <v>3300</v>
      </c>
    </row>
    <row r="732" spans="1:1" x14ac:dyDescent="0.25">
      <c r="A732" s="5">
        <v>36400</v>
      </c>
    </row>
    <row r="733" spans="1:1" x14ac:dyDescent="0.25">
      <c r="A733" s="6">
        <v>25480</v>
      </c>
    </row>
    <row r="734" spans="1:1" x14ac:dyDescent="0.25">
      <c r="A734" s="7">
        <v>7280</v>
      </c>
    </row>
    <row r="735" spans="1:1" x14ac:dyDescent="0.25">
      <c r="A735" s="8">
        <v>3640</v>
      </c>
    </row>
    <row r="736" spans="1:1" x14ac:dyDescent="0.25">
      <c r="A736" s="5">
        <v>36700</v>
      </c>
    </row>
    <row r="737" spans="1:1" x14ac:dyDescent="0.25">
      <c r="A737" s="6">
        <v>25690</v>
      </c>
    </row>
    <row r="738" spans="1:1" x14ac:dyDescent="0.25">
      <c r="A738" s="7">
        <v>7340</v>
      </c>
    </row>
    <row r="739" spans="1:1" x14ac:dyDescent="0.25">
      <c r="A739" s="8">
        <v>3670</v>
      </c>
    </row>
    <row r="740" spans="1:1" x14ac:dyDescent="0.25">
      <c r="A740" s="5">
        <v>36720</v>
      </c>
    </row>
    <row r="741" spans="1:1" x14ac:dyDescent="0.25">
      <c r="A741" s="6">
        <v>28560</v>
      </c>
    </row>
    <row r="742" spans="1:1" x14ac:dyDescent="0.25">
      <c r="A742" s="7">
        <v>4080</v>
      </c>
    </row>
    <row r="743" spans="1:1" x14ac:dyDescent="0.25">
      <c r="A743" s="8">
        <v>4080</v>
      </c>
    </row>
    <row r="744" spans="1:1" x14ac:dyDescent="0.25">
      <c r="A744" s="5">
        <v>36740</v>
      </c>
    </row>
    <row r="745" spans="1:1" x14ac:dyDescent="0.25">
      <c r="A745" s="6">
        <v>26720</v>
      </c>
    </row>
    <row r="746" spans="1:1" x14ac:dyDescent="0.25">
      <c r="A746" s="7">
        <v>6680</v>
      </c>
    </row>
    <row r="747" spans="1:1" x14ac:dyDescent="0.25">
      <c r="A747" s="8">
        <v>3340</v>
      </c>
    </row>
    <row r="748" spans="1:1" x14ac:dyDescent="0.25">
      <c r="A748" s="5">
        <v>36960</v>
      </c>
    </row>
    <row r="749" spans="1:1" x14ac:dyDescent="0.25">
      <c r="A749" s="6">
        <v>26880</v>
      </c>
    </row>
    <row r="750" spans="1:1" x14ac:dyDescent="0.25">
      <c r="A750" s="7">
        <v>3360</v>
      </c>
    </row>
    <row r="751" spans="1:1" x14ac:dyDescent="0.25">
      <c r="A751" s="8">
        <v>6720</v>
      </c>
    </row>
    <row r="752" spans="1:1" x14ac:dyDescent="0.25">
      <c r="A752" s="5">
        <v>37280</v>
      </c>
    </row>
    <row r="753" spans="1:1" x14ac:dyDescent="0.25">
      <c r="A753" s="6">
        <v>37280</v>
      </c>
    </row>
    <row r="754" spans="1:1" x14ac:dyDescent="0.25">
      <c r="A754" s="7">
        <v>0</v>
      </c>
    </row>
    <row r="755" spans="1:1" x14ac:dyDescent="0.25">
      <c r="A755" s="8">
        <v>0</v>
      </c>
    </row>
    <row r="756" spans="1:1" x14ac:dyDescent="0.25">
      <c r="A756" s="5">
        <v>37520</v>
      </c>
    </row>
    <row r="757" spans="1:1" x14ac:dyDescent="0.25">
      <c r="A757" s="6">
        <v>28140</v>
      </c>
    </row>
    <row r="758" spans="1:1" x14ac:dyDescent="0.25">
      <c r="A758" s="7">
        <v>4690</v>
      </c>
    </row>
    <row r="759" spans="1:1" x14ac:dyDescent="0.25">
      <c r="A759" s="8">
        <v>4690</v>
      </c>
    </row>
    <row r="760" spans="1:1" x14ac:dyDescent="0.25">
      <c r="A760" s="5">
        <v>37530</v>
      </c>
    </row>
    <row r="761" spans="1:1" x14ac:dyDescent="0.25">
      <c r="A761" s="6">
        <v>29190</v>
      </c>
    </row>
    <row r="762" spans="1:1" x14ac:dyDescent="0.25">
      <c r="A762" s="7">
        <v>4170</v>
      </c>
    </row>
    <row r="763" spans="1:1" x14ac:dyDescent="0.25">
      <c r="A763" s="8">
        <v>4170</v>
      </c>
    </row>
    <row r="764" spans="1:1" x14ac:dyDescent="0.25">
      <c r="A764" s="5">
        <v>37800</v>
      </c>
    </row>
    <row r="765" spans="1:1" x14ac:dyDescent="0.25">
      <c r="A765" s="6">
        <v>25200</v>
      </c>
    </row>
    <row r="766" spans="1:1" x14ac:dyDescent="0.25">
      <c r="A766" s="7">
        <v>4200</v>
      </c>
    </row>
    <row r="767" spans="1:1" x14ac:dyDescent="0.25">
      <c r="A767" s="8">
        <v>8400</v>
      </c>
    </row>
    <row r="768" spans="1:1" x14ac:dyDescent="0.25">
      <c r="A768" s="5">
        <v>37840</v>
      </c>
    </row>
    <row r="769" spans="1:1" x14ac:dyDescent="0.25">
      <c r="A769" s="6">
        <v>33110</v>
      </c>
    </row>
    <row r="770" spans="1:1" x14ac:dyDescent="0.25">
      <c r="A770" s="7">
        <v>4730</v>
      </c>
    </row>
    <row r="771" spans="1:1" x14ac:dyDescent="0.25">
      <c r="A771" s="8">
        <v>0</v>
      </c>
    </row>
    <row r="772" spans="1:1" x14ac:dyDescent="0.25">
      <c r="A772" s="5">
        <v>38610</v>
      </c>
    </row>
    <row r="773" spans="1:1" x14ac:dyDescent="0.25">
      <c r="A773" s="6">
        <v>31590</v>
      </c>
    </row>
    <row r="774" spans="1:1" x14ac:dyDescent="0.25">
      <c r="A774" s="7">
        <v>3510</v>
      </c>
    </row>
    <row r="775" spans="1:1" x14ac:dyDescent="0.25">
      <c r="A775" s="8">
        <v>3510</v>
      </c>
    </row>
    <row r="776" spans="1:1" x14ac:dyDescent="0.25">
      <c r="A776" s="5">
        <v>38640</v>
      </c>
    </row>
    <row r="777" spans="1:1" x14ac:dyDescent="0.25">
      <c r="A777" s="6">
        <v>28980</v>
      </c>
    </row>
    <row r="778" spans="1:1" x14ac:dyDescent="0.25">
      <c r="A778" s="7">
        <v>4830</v>
      </c>
    </row>
    <row r="779" spans="1:1" x14ac:dyDescent="0.25">
      <c r="A779" s="8">
        <v>4830</v>
      </c>
    </row>
    <row r="780" spans="1:1" x14ac:dyDescent="0.25">
      <c r="A780" s="5">
        <v>38700</v>
      </c>
    </row>
    <row r="781" spans="1:1" x14ac:dyDescent="0.25">
      <c r="A781" s="6">
        <v>27090</v>
      </c>
    </row>
    <row r="782" spans="1:1" x14ac:dyDescent="0.25">
      <c r="A782" s="7">
        <v>3870</v>
      </c>
    </row>
    <row r="783" spans="1:1" x14ac:dyDescent="0.25">
      <c r="A783" s="8">
        <v>7740</v>
      </c>
    </row>
    <row r="784" spans="1:1" x14ac:dyDescent="0.25">
      <c r="A784" s="5">
        <v>38830</v>
      </c>
    </row>
    <row r="785" spans="1:1" x14ac:dyDescent="0.25">
      <c r="A785" s="6">
        <v>31770</v>
      </c>
    </row>
    <row r="786" spans="1:1" x14ac:dyDescent="0.25">
      <c r="A786" s="7">
        <v>3530</v>
      </c>
    </row>
    <row r="787" spans="1:1" x14ac:dyDescent="0.25">
      <c r="A787" s="8">
        <v>3530</v>
      </c>
    </row>
    <row r="788" spans="1:1" x14ac:dyDescent="0.25">
      <c r="A788" s="5">
        <v>39480</v>
      </c>
    </row>
    <row r="789" spans="1:1" x14ac:dyDescent="0.25">
      <c r="A789" s="6">
        <v>26320</v>
      </c>
    </row>
    <row r="790" spans="1:1" x14ac:dyDescent="0.25">
      <c r="A790" s="7">
        <v>6580</v>
      </c>
    </row>
    <row r="791" spans="1:1" x14ac:dyDescent="0.25">
      <c r="A791" s="8">
        <v>6580</v>
      </c>
    </row>
    <row r="792" spans="1:1" x14ac:dyDescent="0.25">
      <c r="A792" s="5">
        <v>39690</v>
      </c>
    </row>
    <row r="793" spans="1:1" x14ac:dyDescent="0.25">
      <c r="A793" s="6">
        <v>39690</v>
      </c>
    </row>
    <row r="794" spans="1:1" x14ac:dyDescent="0.25">
      <c r="A794" s="7">
        <v>0</v>
      </c>
    </row>
    <row r="795" spans="1:1" x14ac:dyDescent="0.25">
      <c r="A795" s="8">
        <v>0</v>
      </c>
    </row>
    <row r="796" spans="1:1" x14ac:dyDescent="0.25">
      <c r="A796" s="5">
        <v>39720</v>
      </c>
    </row>
    <row r="797" spans="1:1" x14ac:dyDescent="0.25">
      <c r="A797" s="6">
        <v>26480</v>
      </c>
    </row>
    <row r="798" spans="1:1" x14ac:dyDescent="0.25">
      <c r="A798" s="7">
        <v>6620</v>
      </c>
    </row>
    <row r="799" spans="1:1" x14ac:dyDescent="0.25">
      <c r="A799" s="8">
        <v>6620</v>
      </c>
    </row>
    <row r="800" spans="1:1" x14ac:dyDescent="0.25">
      <c r="A800" s="5">
        <v>39800</v>
      </c>
    </row>
    <row r="801" spans="1:1" x14ac:dyDescent="0.25">
      <c r="A801" s="6">
        <v>27860</v>
      </c>
    </row>
    <row r="802" spans="1:1" x14ac:dyDescent="0.25">
      <c r="A802" s="7">
        <v>3980</v>
      </c>
    </row>
    <row r="803" spans="1:1" x14ac:dyDescent="0.25">
      <c r="A803" s="8">
        <v>7960</v>
      </c>
    </row>
    <row r="804" spans="1:1" x14ac:dyDescent="0.25">
      <c r="A804" s="5">
        <v>40000</v>
      </c>
    </row>
    <row r="805" spans="1:1" x14ac:dyDescent="0.25">
      <c r="A805" s="6">
        <v>28000</v>
      </c>
    </row>
    <row r="806" spans="1:1" x14ac:dyDescent="0.25">
      <c r="A806" s="7">
        <v>4000</v>
      </c>
    </row>
    <row r="807" spans="1:1" x14ac:dyDescent="0.25">
      <c r="A807" s="8">
        <v>8000</v>
      </c>
    </row>
    <row r="808" spans="1:1" x14ac:dyDescent="0.25">
      <c r="A808" s="5">
        <v>40160</v>
      </c>
    </row>
    <row r="809" spans="1:1" x14ac:dyDescent="0.25">
      <c r="A809" s="6">
        <v>35140</v>
      </c>
    </row>
    <row r="810" spans="1:1" x14ac:dyDescent="0.25">
      <c r="A810" s="7">
        <v>0</v>
      </c>
    </row>
    <row r="811" spans="1:1" x14ac:dyDescent="0.25">
      <c r="A811" s="8">
        <v>5020</v>
      </c>
    </row>
    <row r="812" spans="1:1" x14ac:dyDescent="0.25">
      <c r="A812" s="5">
        <v>40260</v>
      </c>
    </row>
    <row r="813" spans="1:1" x14ac:dyDescent="0.25">
      <c r="A813" s="6">
        <v>29280</v>
      </c>
    </row>
    <row r="814" spans="1:1" x14ac:dyDescent="0.25">
      <c r="A814" s="7">
        <v>7320</v>
      </c>
    </row>
    <row r="815" spans="1:1" x14ac:dyDescent="0.25">
      <c r="A815" s="8">
        <v>3660</v>
      </c>
    </row>
    <row r="816" spans="1:1" x14ac:dyDescent="0.25">
      <c r="A816" s="5">
        <v>40320</v>
      </c>
    </row>
    <row r="817" spans="1:1" x14ac:dyDescent="0.25">
      <c r="A817" s="6">
        <v>28800</v>
      </c>
    </row>
    <row r="818" spans="1:1" x14ac:dyDescent="0.25">
      <c r="A818" s="7">
        <v>5760</v>
      </c>
    </row>
    <row r="819" spans="1:1" x14ac:dyDescent="0.25">
      <c r="A819" s="8">
        <v>5760</v>
      </c>
    </row>
    <row r="820" spans="1:1" x14ac:dyDescent="0.25">
      <c r="A820" s="5">
        <v>40500</v>
      </c>
    </row>
    <row r="821" spans="1:1" x14ac:dyDescent="0.25">
      <c r="A821" s="6">
        <v>32400</v>
      </c>
    </row>
    <row r="822" spans="1:1" x14ac:dyDescent="0.25">
      <c r="A822" s="7">
        <v>4050</v>
      </c>
    </row>
    <row r="823" spans="1:1" x14ac:dyDescent="0.25">
      <c r="A823" s="8">
        <v>4050</v>
      </c>
    </row>
    <row r="824" spans="1:1" x14ac:dyDescent="0.25">
      <c r="A824" s="5">
        <v>40600</v>
      </c>
    </row>
    <row r="825" spans="1:1" x14ac:dyDescent="0.25">
      <c r="A825" s="6">
        <v>32480</v>
      </c>
    </row>
    <row r="826" spans="1:1" x14ac:dyDescent="0.25">
      <c r="A826" s="7">
        <v>4060</v>
      </c>
    </row>
    <row r="827" spans="1:1" x14ac:dyDescent="0.25">
      <c r="A827" s="8">
        <v>4060</v>
      </c>
    </row>
    <row r="828" spans="1:1" x14ac:dyDescent="0.25">
      <c r="A828" s="5">
        <v>40700</v>
      </c>
    </row>
    <row r="829" spans="1:1" x14ac:dyDescent="0.25">
      <c r="A829" s="6">
        <v>32560</v>
      </c>
    </row>
    <row r="830" spans="1:1" x14ac:dyDescent="0.25">
      <c r="A830" s="7">
        <v>4070</v>
      </c>
    </row>
    <row r="831" spans="1:1" x14ac:dyDescent="0.25">
      <c r="A831" s="8">
        <v>4070</v>
      </c>
    </row>
    <row r="832" spans="1:1" x14ac:dyDescent="0.25">
      <c r="A832" s="5">
        <v>40800</v>
      </c>
    </row>
    <row r="833" spans="1:1" x14ac:dyDescent="0.25">
      <c r="A833" s="6">
        <v>27200</v>
      </c>
    </row>
    <row r="834" spans="1:1" x14ac:dyDescent="0.25">
      <c r="A834" s="7">
        <v>6800</v>
      </c>
    </row>
    <row r="835" spans="1:1" x14ac:dyDescent="0.25">
      <c r="A835" s="8">
        <v>6800</v>
      </c>
    </row>
    <row r="836" spans="1:1" x14ac:dyDescent="0.25">
      <c r="A836" s="5">
        <v>40810</v>
      </c>
    </row>
    <row r="837" spans="1:1" x14ac:dyDescent="0.25">
      <c r="A837" s="6">
        <v>29680</v>
      </c>
    </row>
    <row r="838" spans="1:1" x14ac:dyDescent="0.25">
      <c r="A838" s="7">
        <v>7420</v>
      </c>
    </row>
    <row r="839" spans="1:1" x14ac:dyDescent="0.25">
      <c r="A839" s="8">
        <v>3710</v>
      </c>
    </row>
    <row r="840" spans="1:1" x14ac:dyDescent="0.25">
      <c r="A840" s="5">
        <v>41130</v>
      </c>
    </row>
    <row r="841" spans="1:1" x14ac:dyDescent="0.25">
      <c r="A841" s="6">
        <v>31990</v>
      </c>
    </row>
    <row r="842" spans="1:1" x14ac:dyDescent="0.25">
      <c r="A842" s="7">
        <v>4570</v>
      </c>
    </row>
    <row r="843" spans="1:1" x14ac:dyDescent="0.25">
      <c r="A843" s="8">
        <v>4570</v>
      </c>
    </row>
    <row r="844" spans="1:1" x14ac:dyDescent="0.25">
      <c r="A844" s="5">
        <v>41490</v>
      </c>
    </row>
    <row r="845" spans="1:1" x14ac:dyDescent="0.25">
      <c r="A845" s="6">
        <v>27660</v>
      </c>
    </row>
    <row r="846" spans="1:1" x14ac:dyDescent="0.25">
      <c r="A846" s="7">
        <v>4610</v>
      </c>
    </row>
    <row r="847" spans="1:1" x14ac:dyDescent="0.25">
      <c r="A847" s="8">
        <v>9220</v>
      </c>
    </row>
    <row r="848" spans="1:1" x14ac:dyDescent="0.25">
      <c r="A848" s="6">
        <v>32270</v>
      </c>
    </row>
    <row r="849" spans="1:1" x14ac:dyDescent="0.25">
      <c r="A849" s="7">
        <v>4610</v>
      </c>
    </row>
    <row r="850" spans="1:1" x14ac:dyDescent="0.25">
      <c r="A850" s="8">
        <v>4610</v>
      </c>
    </row>
    <row r="851" spans="1:1" x14ac:dyDescent="0.25">
      <c r="A851" s="5">
        <v>41520</v>
      </c>
    </row>
    <row r="852" spans="1:1" x14ac:dyDescent="0.25">
      <c r="A852" s="6">
        <v>31140</v>
      </c>
    </row>
    <row r="853" spans="1:1" x14ac:dyDescent="0.25">
      <c r="A853" s="7">
        <v>5190</v>
      </c>
    </row>
    <row r="854" spans="1:1" x14ac:dyDescent="0.25">
      <c r="A854" s="8">
        <v>5190</v>
      </c>
    </row>
    <row r="855" spans="1:1" x14ac:dyDescent="0.25">
      <c r="A855" s="5">
        <v>41580</v>
      </c>
    </row>
    <row r="856" spans="1:1" x14ac:dyDescent="0.25">
      <c r="A856" s="6">
        <v>30240</v>
      </c>
    </row>
    <row r="857" spans="1:1" x14ac:dyDescent="0.25">
      <c r="A857" s="7">
        <v>7560</v>
      </c>
    </row>
    <row r="858" spans="1:1" x14ac:dyDescent="0.25">
      <c r="A858" s="8">
        <v>3780</v>
      </c>
    </row>
    <row r="859" spans="1:1" x14ac:dyDescent="0.25">
      <c r="A859" s="5">
        <v>41690</v>
      </c>
    </row>
    <row r="860" spans="1:1" x14ac:dyDescent="0.25">
      <c r="A860" s="6">
        <v>26530</v>
      </c>
    </row>
    <row r="861" spans="1:1" x14ac:dyDescent="0.25">
      <c r="A861" s="7">
        <v>7580</v>
      </c>
    </row>
    <row r="862" spans="1:1" x14ac:dyDescent="0.25">
      <c r="A862" s="8">
        <v>7580</v>
      </c>
    </row>
    <row r="863" spans="1:1" x14ac:dyDescent="0.25">
      <c r="A863" s="5">
        <v>41700</v>
      </c>
    </row>
    <row r="864" spans="1:1" x14ac:dyDescent="0.25">
      <c r="A864" s="6">
        <v>25020</v>
      </c>
    </row>
    <row r="865" spans="1:1" x14ac:dyDescent="0.25">
      <c r="A865" s="7" t="s">
        <v>1190</v>
      </c>
    </row>
    <row r="866" spans="1:1" x14ac:dyDescent="0.25">
      <c r="A866" s="8">
        <v>8340</v>
      </c>
    </row>
    <row r="867" spans="1:1" x14ac:dyDescent="0.25">
      <c r="A867" s="5">
        <v>41850</v>
      </c>
    </row>
    <row r="868" spans="1:1" x14ac:dyDescent="0.25">
      <c r="A868" s="6">
        <v>32550</v>
      </c>
    </row>
    <row r="869" spans="1:1" x14ac:dyDescent="0.25">
      <c r="A869" s="7">
        <v>4650</v>
      </c>
    </row>
    <row r="870" spans="1:1" x14ac:dyDescent="0.25">
      <c r="A870" s="8">
        <v>4650</v>
      </c>
    </row>
    <row r="871" spans="1:1" x14ac:dyDescent="0.25">
      <c r="A871" s="5">
        <v>42000</v>
      </c>
    </row>
    <row r="872" spans="1:1" x14ac:dyDescent="0.25">
      <c r="A872" s="6">
        <v>28000</v>
      </c>
    </row>
    <row r="873" spans="1:1" x14ac:dyDescent="0.25">
      <c r="A873" s="7">
        <v>7000</v>
      </c>
    </row>
    <row r="874" spans="1:1" x14ac:dyDescent="0.25">
      <c r="A874" s="8">
        <v>7000</v>
      </c>
    </row>
    <row r="875" spans="1:1" x14ac:dyDescent="0.25">
      <c r="A875" s="5">
        <v>42240</v>
      </c>
    </row>
    <row r="876" spans="1:1" x14ac:dyDescent="0.25">
      <c r="A876" s="6">
        <v>26880</v>
      </c>
    </row>
    <row r="877" spans="1:1" x14ac:dyDescent="0.25">
      <c r="A877" s="7">
        <v>7680</v>
      </c>
    </row>
    <row r="878" spans="1:1" x14ac:dyDescent="0.25">
      <c r="A878" s="8">
        <v>7680</v>
      </c>
    </row>
    <row r="879" spans="1:1" x14ac:dyDescent="0.25">
      <c r="A879" s="5">
        <v>42300</v>
      </c>
    </row>
    <row r="880" spans="1:1" x14ac:dyDescent="0.25">
      <c r="A880" s="6">
        <v>32900</v>
      </c>
    </row>
    <row r="881" spans="1:1" x14ac:dyDescent="0.25">
      <c r="A881" s="7">
        <v>4700</v>
      </c>
    </row>
    <row r="882" spans="1:1" x14ac:dyDescent="0.25">
      <c r="A882" s="8">
        <v>4700</v>
      </c>
    </row>
    <row r="883" spans="1:1" x14ac:dyDescent="0.25">
      <c r="A883" s="5">
        <v>42500</v>
      </c>
    </row>
    <row r="884" spans="1:1" x14ac:dyDescent="0.25">
      <c r="A884" s="6">
        <v>29750</v>
      </c>
    </row>
    <row r="885" spans="1:1" x14ac:dyDescent="0.25">
      <c r="A885" s="7">
        <v>4250</v>
      </c>
    </row>
    <row r="886" spans="1:1" x14ac:dyDescent="0.25">
      <c r="A886" s="8">
        <v>8500</v>
      </c>
    </row>
    <row r="887" spans="1:1" x14ac:dyDescent="0.25">
      <c r="A887" s="6">
        <v>34000</v>
      </c>
    </row>
    <row r="888" spans="1:1" x14ac:dyDescent="0.25">
      <c r="A888" s="7">
        <v>4250</v>
      </c>
    </row>
    <row r="889" spans="1:1" x14ac:dyDescent="0.25">
      <c r="A889" s="8">
        <v>4250</v>
      </c>
    </row>
    <row r="890" spans="1:1" x14ac:dyDescent="0.25">
      <c r="A890" s="5">
        <v>42680</v>
      </c>
    </row>
    <row r="891" spans="1:1" x14ac:dyDescent="0.25">
      <c r="A891" s="6">
        <v>31040</v>
      </c>
    </row>
    <row r="892" spans="1:1" x14ac:dyDescent="0.25">
      <c r="A892" s="7">
        <v>7760</v>
      </c>
    </row>
    <row r="893" spans="1:1" x14ac:dyDescent="0.25">
      <c r="A893" s="8">
        <v>3880</v>
      </c>
    </row>
    <row r="894" spans="1:1" x14ac:dyDescent="0.25">
      <c r="A894" s="5">
        <v>42700</v>
      </c>
    </row>
    <row r="895" spans="1:1" x14ac:dyDescent="0.25">
      <c r="A895" s="6">
        <v>34160</v>
      </c>
    </row>
    <row r="896" spans="1:1" x14ac:dyDescent="0.25">
      <c r="A896" s="7">
        <v>4270</v>
      </c>
    </row>
    <row r="897" spans="1:1" x14ac:dyDescent="0.25">
      <c r="A897" s="8">
        <v>4270</v>
      </c>
    </row>
    <row r="898" spans="1:1" x14ac:dyDescent="0.25">
      <c r="A898" s="6">
        <v>36600</v>
      </c>
    </row>
    <row r="899" spans="1:1" x14ac:dyDescent="0.25">
      <c r="A899" s="7">
        <v>6100</v>
      </c>
    </row>
    <row r="900" spans="1:1" x14ac:dyDescent="0.25">
      <c r="A900" s="8">
        <v>0</v>
      </c>
    </row>
    <row r="901" spans="1:1" x14ac:dyDescent="0.25">
      <c r="A901" s="5">
        <v>42840</v>
      </c>
    </row>
    <row r="902" spans="1:1" x14ac:dyDescent="0.25">
      <c r="A902" s="6">
        <v>32130</v>
      </c>
    </row>
    <row r="903" spans="1:1" x14ac:dyDescent="0.25">
      <c r="A903" s="7">
        <v>7140</v>
      </c>
    </row>
    <row r="904" spans="1:1" x14ac:dyDescent="0.25">
      <c r="A904" s="8">
        <v>3570</v>
      </c>
    </row>
    <row r="905" spans="1:1" x14ac:dyDescent="0.25">
      <c r="A905" s="5">
        <v>42900</v>
      </c>
    </row>
    <row r="906" spans="1:1" x14ac:dyDescent="0.25">
      <c r="A906" s="6">
        <v>34320</v>
      </c>
    </row>
    <row r="907" spans="1:1" x14ac:dyDescent="0.25">
      <c r="A907" s="7">
        <v>0</v>
      </c>
    </row>
    <row r="908" spans="1:1" x14ac:dyDescent="0.25">
      <c r="A908" s="8">
        <v>8580</v>
      </c>
    </row>
    <row r="909" spans="1:1" x14ac:dyDescent="0.25">
      <c r="A909" s="6">
        <v>35100</v>
      </c>
    </row>
    <row r="910" spans="1:1" x14ac:dyDescent="0.25">
      <c r="A910" s="7">
        <v>3900</v>
      </c>
    </row>
    <row r="911" spans="1:1" x14ac:dyDescent="0.25">
      <c r="A911" s="8">
        <v>3900</v>
      </c>
    </row>
    <row r="912" spans="1:1" x14ac:dyDescent="0.25">
      <c r="A912" s="5">
        <v>42930</v>
      </c>
    </row>
    <row r="913" spans="1:1" x14ac:dyDescent="0.25">
      <c r="A913" s="6">
        <v>28620</v>
      </c>
    </row>
    <row r="914" spans="1:1" x14ac:dyDescent="0.25">
      <c r="A914" s="7">
        <v>4770</v>
      </c>
    </row>
    <row r="915" spans="1:1" x14ac:dyDescent="0.25">
      <c r="A915" s="8">
        <v>9540</v>
      </c>
    </row>
    <row r="916" spans="1:1" x14ac:dyDescent="0.25">
      <c r="A916" s="5">
        <v>43230</v>
      </c>
    </row>
    <row r="917" spans="1:1" x14ac:dyDescent="0.25">
      <c r="A917" s="6">
        <v>27510</v>
      </c>
    </row>
    <row r="918" spans="1:1" x14ac:dyDescent="0.25">
      <c r="A918" s="7">
        <v>7860</v>
      </c>
    </row>
    <row r="919" spans="1:1" x14ac:dyDescent="0.25">
      <c r="A919" s="8">
        <v>7860</v>
      </c>
    </row>
    <row r="920" spans="1:1" x14ac:dyDescent="0.25">
      <c r="A920" s="5">
        <v>43280</v>
      </c>
    </row>
    <row r="921" spans="1:1" x14ac:dyDescent="0.25">
      <c r="A921" s="6">
        <v>37870</v>
      </c>
    </row>
    <row r="922" spans="1:1" x14ac:dyDescent="0.25">
      <c r="A922" s="7">
        <v>5410</v>
      </c>
    </row>
    <row r="923" spans="1:1" x14ac:dyDescent="0.25">
      <c r="A923" s="8">
        <v>0</v>
      </c>
    </row>
    <row r="924" spans="1:1" x14ac:dyDescent="0.25">
      <c r="A924" s="5">
        <v>43560</v>
      </c>
    </row>
    <row r="925" spans="1:1" x14ac:dyDescent="0.25">
      <c r="A925" s="6">
        <v>33880</v>
      </c>
    </row>
    <row r="926" spans="1:1" x14ac:dyDescent="0.25">
      <c r="A926" s="7">
        <v>4840</v>
      </c>
    </row>
    <row r="927" spans="1:1" x14ac:dyDescent="0.25">
      <c r="A927" s="8">
        <v>4840</v>
      </c>
    </row>
    <row r="928" spans="1:1" x14ac:dyDescent="0.25">
      <c r="A928" s="5">
        <v>43600</v>
      </c>
    </row>
    <row r="929" spans="1:1" x14ac:dyDescent="0.25">
      <c r="A929" s="6">
        <v>30520</v>
      </c>
    </row>
    <row r="930" spans="1:1" x14ac:dyDescent="0.25">
      <c r="A930" s="7">
        <v>4360</v>
      </c>
    </row>
    <row r="931" spans="1:1" x14ac:dyDescent="0.25">
      <c r="A931" s="8">
        <v>8720</v>
      </c>
    </row>
    <row r="932" spans="1:1" x14ac:dyDescent="0.25">
      <c r="A932" s="5">
        <v>43700</v>
      </c>
    </row>
    <row r="933" spans="1:1" x14ac:dyDescent="0.25">
      <c r="A933" s="6">
        <v>34960</v>
      </c>
    </row>
    <row r="934" spans="1:1" x14ac:dyDescent="0.25">
      <c r="A934" s="7">
        <v>4370</v>
      </c>
    </row>
    <row r="935" spans="1:1" x14ac:dyDescent="0.25">
      <c r="A935" s="8">
        <v>4370</v>
      </c>
    </row>
    <row r="936" spans="1:1" x14ac:dyDescent="0.25">
      <c r="A936" s="5">
        <v>44110</v>
      </c>
    </row>
    <row r="937" spans="1:1" x14ac:dyDescent="0.25">
      <c r="A937" s="6">
        <v>32080</v>
      </c>
    </row>
    <row r="938" spans="1:1" x14ac:dyDescent="0.25">
      <c r="A938" s="7">
        <v>8020</v>
      </c>
    </row>
    <row r="939" spans="1:1" x14ac:dyDescent="0.25">
      <c r="A939" s="8">
        <v>4010</v>
      </c>
    </row>
    <row r="940" spans="1:1" x14ac:dyDescent="0.25">
      <c r="A940" s="5">
        <v>44190</v>
      </c>
    </row>
    <row r="941" spans="1:1" x14ac:dyDescent="0.25">
      <c r="A941" s="6">
        <v>29460</v>
      </c>
    </row>
    <row r="942" spans="1:1" x14ac:dyDescent="0.25">
      <c r="A942" s="7">
        <v>4910</v>
      </c>
    </row>
    <row r="943" spans="1:1" x14ac:dyDescent="0.25">
      <c r="A943" s="8">
        <v>9820</v>
      </c>
    </row>
    <row r="944" spans="1:1" x14ac:dyDescent="0.25">
      <c r="A944" s="5">
        <v>44200</v>
      </c>
    </row>
    <row r="945" spans="1:1" x14ac:dyDescent="0.25">
      <c r="A945" s="6">
        <v>30940</v>
      </c>
    </row>
    <row r="946" spans="1:1" x14ac:dyDescent="0.25">
      <c r="A946" s="7">
        <v>4420</v>
      </c>
    </row>
    <row r="947" spans="1:1" x14ac:dyDescent="0.25">
      <c r="A947" s="8">
        <v>8840</v>
      </c>
    </row>
    <row r="948" spans="1:1" x14ac:dyDescent="0.25">
      <c r="A948" s="7">
        <v>8840</v>
      </c>
    </row>
    <row r="949" spans="1:1" x14ac:dyDescent="0.25">
      <c r="A949" s="8">
        <v>4420</v>
      </c>
    </row>
    <row r="950" spans="1:1" x14ac:dyDescent="0.25">
      <c r="A950" s="6">
        <v>35360</v>
      </c>
    </row>
    <row r="951" spans="1:1" x14ac:dyDescent="0.25">
      <c r="A951" s="7">
        <v>4420</v>
      </c>
    </row>
    <row r="952" spans="1:1" x14ac:dyDescent="0.25">
      <c r="A952" s="8">
        <v>4420</v>
      </c>
    </row>
    <row r="953" spans="1:1" x14ac:dyDescent="0.25">
      <c r="A953" s="5">
        <v>44220</v>
      </c>
    </row>
    <row r="954" spans="1:1" x14ac:dyDescent="0.25">
      <c r="A954" s="6">
        <v>32160</v>
      </c>
    </row>
    <row r="955" spans="1:1" x14ac:dyDescent="0.25">
      <c r="A955" s="7">
        <v>4020</v>
      </c>
    </row>
    <row r="956" spans="1:1" x14ac:dyDescent="0.25">
      <c r="A956" s="8">
        <v>8040</v>
      </c>
    </row>
    <row r="957" spans="1:1" x14ac:dyDescent="0.25">
      <c r="A957" s="5">
        <v>44240</v>
      </c>
    </row>
    <row r="958" spans="1:1" x14ac:dyDescent="0.25">
      <c r="A958" s="6">
        <v>33180</v>
      </c>
    </row>
    <row r="959" spans="1:1" x14ac:dyDescent="0.25">
      <c r="A959" s="7">
        <v>5530</v>
      </c>
    </row>
    <row r="960" spans="1:1" x14ac:dyDescent="0.25">
      <c r="A960" s="8">
        <v>5530</v>
      </c>
    </row>
    <row r="961" spans="1:1" x14ac:dyDescent="0.25">
      <c r="A961" s="5">
        <v>44280</v>
      </c>
    </row>
    <row r="962" spans="1:1" x14ac:dyDescent="0.25">
      <c r="A962" s="6">
        <v>33210</v>
      </c>
    </row>
    <row r="963" spans="1:1" x14ac:dyDescent="0.25">
      <c r="A963" s="7">
        <v>3690</v>
      </c>
    </row>
    <row r="964" spans="1:1" x14ac:dyDescent="0.25">
      <c r="A964" s="8">
        <v>7380</v>
      </c>
    </row>
    <row r="965" spans="1:1" x14ac:dyDescent="0.25">
      <c r="A965" s="6">
        <v>34440</v>
      </c>
    </row>
    <row r="966" spans="1:1" x14ac:dyDescent="0.25">
      <c r="A966" s="7">
        <v>4920</v>
      </c>
    </row>
    <row r="967" spans="1:1" x14ac:dyDescent="0.25">
      <c r="A967" s="8">
        <v>4920</v>
      </c>
    </row>
    <row r="968" spans="1:1" x14ac:dyDescent="0.25">
      <c r="A968" s="5">
        <v>44400</v>
      </c>
    </row>
    <row r="969" spans="1:1" x14ac:dyDescent="0.25">
      <c r="A969" s="6">
        <v>33300</v>
      </c>
    </row>
    <row r="970" spans="1:1" x14ac:dyDescent="0.25">
      <c r="A970" s="7">
        <v>5550</v>
      </c>
    </row>
    <row r="971" spans="1:1" x14ac:dyDescent="0.25">
      <c r="A971" s="8">
        <v>5550</v>
      </c>
    </row>
    <row r="972" spans="1:1" x14ac:dyDescent="0.25">
      <c r="A972" s="5">
        <v>44440</v>
      </c>
    </row>
    <row r="973" spans="1:1" x14ac:dyDescent="0.25">
      <c r="A973" s="6">
        <v>32320</v>
      </c>
    </row>
    <row r="974" spans="1:1" x14ac:dyDescent="0.25">
      <c r="A974" s="7">
        <v>4040</v>
      </c>
    </row>
    <row r="975" spans="1:1" x14ac:dyDescent="0.25">
      <c r="A975" s="8">
        <v>8080</v>
      </c>
    </row>
    <row r="976" spans="1:1" x14ac:dyDescent="0.25">
      <c r="A976" s="5">
        <v>44640</v>
      </c>
    </row>
    <row r="977" spans="1:1" x14ac:dyDescent="0.25">
      <c r="A977" s="6">
        <v>29760</v>
      </c>
    </row>
    <row r="978" spans="1:1" x14ac:dyDescent="0.25">
      <c r="A978" s="7">
        <v>4960</v>
      </c>
    </row>
    <row r="979" spans="1:1" x14ac:dyDescent="0.25">
      <c r="A979" s="8">
        <v>9920</v>
      </c>
    </row>
    <row r="980" spans="1:1" x14ac:dyDescent="0.25">
      <c r="A980" s="5">
        <v>44730</v>
      </c>
    </row>
    <row r="981" spans="1:1" x14ac:dyDescent="0.25">
      <c r="A981" s="6">
        <v>34790</v>
      </c>
    </row>
    <row r="982" spans="1:1" x14ac:dyDescent="0.25">
      <c r="A982" s="7">
        <v>4970</v>
      </c>
    </row>
    <row r="983" spans="1:1" x14ac:dyDescent="0.25">
      <c r="A983" s="8">
        <v>4970</v>
      </c>
    </row>
    <row r="984" spans="1:1" x14ac:dyDescent="0.25">
      <c r="A984" s="5">
        <v>44880</v>
      </c>
    </row>
    <row r="985" spans="1:1" x14ac:dyDescent="0.25">
      <c r="A985" s="6">
        <v>32640</v>
      </c>
    </row>
    <row r="986" spans="1:1" x14ac:dyDescent="0.25">
      <c r="A986" s="7">
        <v>4080</v>
      </c>
    </row>
    <row r="987" spans="1:1" x14ac:dyDescent="0.25">
      <c r="A987" s="8">
        <v>8160</v>
      </c>
    </row>
    <row r="988" spans="1:1" x14ac:dyDescent="0.25">
      <c r="A988" s="5">
        <v>44910</v>
      </c>
    </row>
    <row r="989" spans="1:1" x14ac:dyDescent="0.25">
      <c r="A989" s="6">
        <v>34930</v>
      </c>
    </row>
    <row r="990" spans="1:1" x14ac:dyDescent="0.25">
      <c r="A990" s="7">
        <v>4990</v>
      </c>
    </row>
    <row r="991" spans="1:1" x14ac:dyDescent="0.25">
      <c r="A991" s="8">
        <v>4990</v>
      </c>
    </row>
    <row r="992" spans="1:1" x14ac:dyDescent="0.25">
      <c r="A992" s="5">
        <v>45000</v>
      </c>
    </row>
    <row r="993" spans="1:1" x14ac:dyDescent="0.25">
      <c r="A993" s="6">
        <v>35000</v>
      </c>
    </row>
    <row r="994" spans="1:1" x14ac:dyDescent="0.25">
      <c r="A994" s="7">
        <v>5000</v>
      </c>
    </row>
    <row r="995" spans="1:1" x14ac:dyDescent="0.25">
      <c r="A995" s="8">
        <v>5000</v>
      </c>
    </row>
    <row r="996" spans="1:1" x14ac:dyDescent="0.25">
      <c r="A996" s="5">
        <v>45100</v>
      </c>
    </row>
    <row r="997" spans="1:1" x14ac:dyDescent="0.25">
      <c r="A997" s="6">
        <v>31570</v>
      </c>
    </row>
    <row r="998" spans="1:1" x14ac:dyDescent="0.25">
      <c r="A998" s="7">
        <v>4510</v>
      </c>
    </row>
    <row r="999" spans="1:1" x14ac:dyDescent="0.25">
      <c r="A999" s="8">
        <v>9020</v>
      </c>
    </row>
    <row r="1000" spans="1:1" x14ac:dyDescent="0.25">
      <c r="A1000" s="6">
        <v>32800</v>
      </c>
    </row>
    <row r="1001" spans="1:1" x14ac:dyDescent="0.25">
      <c r="A1001" s="7">
        <v>4100</v>
      </c>
    </row>
    <row r="1002" spans="1:1" x14ac:dyDescent="0.25">
      <c r="A1002" s="8">
        <v>8200</v>
      </c>
    </row>
    <row r="1003" spans="1:1" x14ac:dyDescent="0.25">
      <c r="A1003" s="5">
        <v>45120</v>
      </c>
    </row>
    <row r="1004" spans="1:1" x14ac:dyDescent="0.25">
      <c r="A1004" s="6">
        <v>39480</v>
      </c>
    </row>
    <row r="1005" spans="1:1" x14ac:dyDescent="0.25">
      <c r="A1005" s="7">
        <v>5640</v>
      </c>
    </row>
    <row r="1006" spans="1:1" x14ac:dyDescent="0.25">
      <c r="A1006" s="8">
        <v>0</v>
      </c>
    </row>
    <row r="1007" spans="1:1" x14ac:dyDescent="0.25">
      <c r="A1007" s="5">
        <v>45180</v>
      </c>
    </row>
    <row r="1008" spans="1:1" x14ac:dyDescent="0.25">
      <c r="A1008" s="6">
        <v>35140</v>
      </c>
    </row>
    <row r="1009" spans="1:1" x14ac:dyDescent="0.25">
      <c r="A1009" s="7">
        <v>5020</v>
      </c>
    </row>
    <row r="1010" spans="1:1" x14ac:dyDescent="0.25">
      <c r="A1010" s="8">
        <v>5020</v>
      </c>
    </row>
    <row r="1011" spans="1:1" x14ac:dyDescent="0.25">
      <c r="A1011" s="5">
        <v>45270</v>
      </c>
    </row>
    <row r="1012" spans="1:1" x14ac:dyDescent="0.25">
      <c r="A1012" s="6">
        <v>25150</v>
      </c>
    </row>
    <row r="1013" spans="1:1" x14ac:dyDescent="0.25">
      <c r="A1013" s="7">
        <v>10060</v>
      </c>
    </row>
    <row r="1014" spans="1:1" x14ac:dyDescent="0.25">
      <c r="A1014" s="8">
        <v>10060</v>
      </c>
    </row>
    <row r="1015" spans="1:1" x14ac:dyDescent="0.25">
      <c r="A1015" s="5">
        <v>45500</v>
      </c>
    </row>
    <row r="1016" spans="1:1" x14ac:dyDescent="0.25">
      <c r="A1016" s="6">
        <v>31850</v>
      </c>
    </row>
    <row r="1017" spans="1:1" x14ac:dyDescent="0.25">
      <c r="A1017" s="7">
        <v>4550</v>
      </c>
    </row>
    <row r="1018" spans="1:1" x14ac:dyDescent="0.25">
      <c r="A1018" s="8">
        <v>9100</v>
      </c>
    </row>
    <row r="1019" spans="1:1" x14ac:dyDescent="0.25">
      <c r="A1019" s="5">
        <v>45540</v>
      </c>
    </row>
    <row r="1020" spans="1:1" x14ac:dyDescent="0.25">
      <c r="A1020" s="6">
        <v>28980</v>
      </c>
    </row>
    <row r="1021" spans="1:1" x14ac:dyDescent="0.25">
      <c r="A1021" s="7">
        <v>8280</v>
      </c>
    </row>
    <row r="1022" spans="1:1" x14ac:dyDescent="0.25">
      <c r="A1022" s="8">
        <v>8280</v>
      </c>
    </row>
    <row r="1023" spans="1:1" x14ac:dyDescent="0.25">
      <c r="A1023" s="5">
        <v>45630</v>
      </c>
    </row>
    <row r="1024" spans="1:1" x14ac:dyDescent="0.25">
      <c r="A1024" s="6">
        <v>35490</v>
      </c>
    </row>
    <row r="1025" spans="1:1" x14ac:dyDescent="0.25">
      <c r="A1025" s="7">
        <v>5070</v>
      </c>
    </row>
    <row r="1026" spans="1:1" x14ac:dyDescent="0.25">
      <c r="A1026" s="8">
        <v>5070</v>
      </c>
    </row>
    <row r="1027" spans="1:1" x14ac:dyDescent="0.25">
      <c r="A1027" s="5">
        <v>45700</v>
      </c>
    </row>
    <row r="1028" spans="1:1" x14ac:dyDescent="0.25">
      <c r="A1028" s="6">
        <v>36560</v>
      </c>
    </row>
    <row r="1029" spans="1:1" x14ac:dyDescent="0.25">
      <c r="A1029" s="7">
        <v>4570</v>
      </c>
    </row>
    <row r="1030" spans="1:1" x14ac:dyDescent="0.25">
      <c r="A1030" s="8">
        <v>4570</v>
      </c>
    </row>
    <row r="1031" spans="1:1" x14ac:dyDescent="0.25">
      <c r="A1031" s="5">
        <v>46200</v>
      </c>
    </row>
    <row r="1032" spans="1:1" x14ac:dyDescent="0.25">
      <c r="A1032" s="6">
        <v>33600</v>
      </c>
    </row>
    <row r="1033" spans="1:1" x14ac:dyDescent="0.25">
      <c r="A1033" s="7">
        <v>8400</v>
      </c>
    </row>
    <row r="1034" spans="1:1" x14ac:dyDescent="0.25">
      <c r="A1034" s="8">
        <v>4200</v>
      </c>
    </row>
    <row r="1035" spans="1:1" x14ac:dyDescent="0.25">
      <c r="A1035" s="5">
        <v>46560</v>
      </c>
    </row>
    <row r="1036" spans="1:1" x14ac:dyDescent="0.25">
      <c r="A1036" s="6">
        <v>31040</v>
      </c>
    </row>
    <row r="1037" spans="1:1" x14ac:dyDescent="0.25">
      <c r="A1037" s="7">
        <v>7760</v>
      </c>
    </row>
    <row r="1038" spans="1:1" x14ac:dyDescent="0.25">
      <c r="A1038" s="8">
        <v>7760</v>
      </c>
    </row>
    <row r="1039" spans="1:1" x14ac:dyDescent="0.25">
      <c r="A1039" s="5">
        <v>46800</v>
      </c>
    </row>
    <row r="1040" spans="1:1" x14ac:dyDescent="0.25">
      <c r="A1040" s="6">
        <v>32760</v>
      </c>
    </row>
    <row r="1041" spans="1:1" x14ac:dyDescent="0.25">
      <c r="A1041" s="7">
        <v>9360</v>
      </c>
    </row>
    <row r="1042" spans="1:1" x14ac:dyDescent="0.25">
      <c r="A1042" s="8">
        <v>4680</v>
      </c>
    </row>
    <row r="1043" spans="1:1" x14ac:dyDescent="0.25">
      <c r="A1043" s="5">
        <v>46860</v>
      </c>
    </row>
    <row r="1044" spans="1:1" x14ac:dyDescent="0.25">
      <c r="A1044" s="6">
        <v>29820</v>
      </c>
    </row>
    <row r="1045" spans="1:1" x14ac:dyDescent="0.25">
      <c r="A1045" s="7">
        <v>8520</v>
      </c>
    </row>
    <row r="1046" spans="1:1" x14ac:dyDescent="0.25">
      <c r="A1046" s="8">
        <v>8520</v>
      </c>
    </row>
    <row r="1047" spans="1:1" x14ac:dyDescent="0.25">
      <c r="A1047" s="5">
        <v>46980</v>
      </c>
    </row>
    <row r="1048" spans="1:1" x14ac:dyDescent="0.25">
      <c r="A1048" s="6">
        <v>36540</v>
      </c>
    </row>
    <row r="1049" spans="1:1" x14ac:dyDescent="0.25">
      <c r="A1049" s="7">
        <v>5220</v>
      </c>
    </row>
    <row r="1050" spans="1:1" x14ac:dyDescent="0.25">
      <c r="A1050" s="8">
        <v>5220</v>
      </c>
    </row>
    <row r="1051" spans="1:1" x14ac:dyDescent="0.25">
      <c r="A1051" s="6">
        <v>41760</v>
      </c>
    </row>
    <row r="1052" spans="1:1" x14ac:dyDescent="0.25">
      <c r="A1052" s="7">
        <v>5220</v>
      </c>
    </row>
    <row r="1053" spans="1:1" x14ac:dyDescent="0.25">
      <c r="A1053" s="8">
        <v>0</v>
      </c>
    </row>
    <row r="1054" spans="1:1" x14ac:dyDescent="0.25">
      <c r="A1054" s="5">
        <v>47080</v>
      </c>
    </row>
    <row r="1055" spans="1:1" x14ac:dyDescent="0.25">
      <c r="A1055" s="6">
        <v>34240</v>
      </c>
    </row>
    <row r="1056" spans="1:1" x14ac:dyDescent="0.25">
      <c r="A1056" s="7">
        <v>8560</v>
      </c>
    </row>
    <row r="1057" spans="1:1" x14ac:dyDescent="0.25">
      <c r="A1057" s="8">
        <v>4280</v>
      </c>
    </row>
    <row r="1058" spans="1:1" x14ac:dyDescent="0.25">
      <c r="A1058" s="5">
        <v>47160</v>
      </c>
    </row>
    <row r="1059" spans="1:1" x14ac:dyDescent="0.25">
      <c r="A1059" s="6">
        <v>41920</v>
      </c>
    </row>
    <row r="1060" spans="1:1" x14ac:dyDescent="0.25">
      <c r="A1060" s="7">
        <v>5240</v>
      </c>
    </row>
    <row r="1061" spans="1:1" x14ac:dyDescent="0.25">
      <c r="A1061" s="8">
        <v>0</v>
      </c>
    </row>
    <row r="1062" spans="1:1" x14ac:dyDescent="0.25">
      <c r="A1062" s="5">
        <v>47300</v>
      </c>
    </row>
    <row r="1063" spans="1:1" x14ac:dyDescent="0.25">
      <c r="A1063" s="6">
        <v>34400</v>
      </c>
    </row>
    <row r="1064" spans="1:1" x14ac:dyDescent="0.25">
      <c r="A1064" s="7">
        <v>8600</v>
      </c>
    </row>
    <row r="1065" spans="1:1" x14ac:dyDescent="0.25">
      <c r="A1065" s="8">
        <v>4300</v>
      </c>
    </row>
    <row r="1066" spans="1:1" x14ac:dyDescent="0.25">
      <c r="A1066" s="6">
        <v>37840</v>
      </c>
    </row>
    <row r="1067" spans="1:1" x14ac:dyDescent="0.25">
      <c r="A1067" s="7">
        <v>4730</v>
      </c>
    </row>
    <row r="1068" spans="1:1" x14ac:dyDescent="0.25">
      <c r="A1068" s="8">
        <v>4730</v>
      </c>
    </row>
    <row r="1069" spans="1:1" x14ac:dyDescent="0.25">
      <c r="A1069" s="5">
        <v>47400</v>
      </c>
    </row>
    <row r="1070" spans="1:1" x14ac:dyDescent="0.25">
      <c r="A1070" s="6">
        <v>33180</v>
      </c>
    </row>
    <row r="1071" spans="1:1" x14ac:dyDescent="0.25">
      <c r="A1071" s="7">
        <v>4740</v>
      </c>
    </row>
    <row r="1072" spans="1:1" x14ac:dyDescent="0.25">
      <c r="A1072" s="8">
        <v>9480</v>
      </c>
    </row>
    <row r="1073" spans="1:1" x14ac:dyDescent="0.25">
      <c r="A1073" s="5">
        <v>47430</v>
      </c>
    </row>
    <row r="1074" spans="1:1" x14ac:dyDescent="0.25">
      <c r="A1074" s="6">
        <v>36890</v>
      </c>
    </row>
    <row r="1075" spans="1:1" x14ac:dyDescent="0.25">
      <c r="A1075" s="7">
        <v>5270</v>
      </c>
    </row>
    <row r="1076" spans="1:1" x14ac:dyDescent="0.25">
      <c r="A1076" s="8">
        <v>5270</v>
      </c>
    </row>
    <row r="1077" spans="1:1" x14ac:dyDescent="0.25">
      <c r="A1077" s="5">
        <v>47630</v>
      </c>
    </row>
    <row r="1078" spans="1:1" x14ac:dyDescent="0.25">
      <c r="A1078" s="6">
        <v>30310</v>
      </c>
    </row>
    <row r="1079" spans="1:1" x14ac:dyDescent="0.25">
      <c r="A1079" s="7">
        <v>4330</v>
      </c>
    </row>
    <row r="1080" spans="1:1" x14ac:dyDescent="0.25">
      <c r="A1080" s="8">
        <v>12990</v>
      </c>
    </row>
    <row r="1081" spans="1:1" x14ac:dyDescent="0.25">
      <c r="A1081" s="5">
        <v>47700</v>
      </c>
    </row>
    <row r="1082" spans="1:1" x14ac:dyDescent="0.25">
      <c r="A1082" s="6">
        <v>33390</v>
      </c>
    </row>
    <row r="1083" spans="1:1" x14ac:dyDescent="0.25">
      <c r="A1083" s="7">
        <v>9540</v>
      </c>
    </row>
    <row r="1084" spans="1:1" x14ac:dyDescent="0.25">
      <c r="A1084" s="8">
        <v>4770</v>
      </c>
    </row>
    <row r="1085" spans="1:1" x14ac:dyDescent="0.25">
      <c r="A1085" s="5">
        <v>47740</v>
      </c>
    </row>
    <row r="1086" spans="1:1" x14ac:dyDescent="0.25">
      <c r="A1086" s="6">
        <v>39060</v>
      </c>
    </row>
    <row r="1087" spans="1:1" x14ac:dyDescent="0.25">
      <c r="A1087" s="7">
        <v>4340</v>
      </c>
    </row>
    <row r="1088" spans="1:1" x14ac:dyDescent="0.25">
      <c r="A1088" s="8">
        <v>4340</v>
      </c>
    </row>
    <row r="1089" spans="1:1" x14ac:dyDescent="0.25">
      <c r="A1089" s="5">
        <v>47760</v>
      </c>
    </row>
    <row r="1090" spans="1:1" x14ac:dyDescent="0.25">
      <c r="A1090" s="6">
        <v>35820</v>
      </c>
    </row>
    <row r="1091" spans="1:1" x14ac:dyDescent="0.25">
      <c r="A1091" s="7">
        <v>5970</v>
      </c>
    </row>
    <row r="1092" spans="1:1" x14ac:dyDescent="0.25">
      <c r="A1092" s="8">
        <v>5970</v>
      </c>
    </row>
    <row r="1093" spans="1:1" x14ac:dyDescent="0.25">
      <c r="A1093" s="5">
        <v>47790</v>
      </c>
    </row>
    <row r="1094" spans="1:1" x14ac:dyDescent="0.25">
      <c r="A1094" s="6">
        <v>37170</v>
      </c>
    </row>
    <row r="1095" spans="1:1" x14ac:dyDescent="0.25">
      <c r="A1095" s="7">
        <v>5310</v>
      </c>
    </row>
    <row r="1096" spans="1:1" x14ac:dyDescent="0.25">
      <c r="A1096" s="8">
        <v>5310</v>
      </c>
    </row>
    <row r="1097" spans="1:1" x14ac:dyDescent="0.25">
      <c r="A1097" s="5">
        <v>47800</v>
      </c>
    </row>
    <row r="1098" spans="1:1" x14ac:dyDescent="0.25">
      <c r="A1098" s="6">
        <v>38240</v>
      </c>
    </row>
    <row r="1099" spans="1:1" x14ac:dyDescent="0.25">
      <c r="A1099" s="7">
        <v>4780</v>
      </c>
    </row>
    <row r="1100" spans="1:1" x14ac:dyDescent="0.25">
      <c r="A1100" s="8">
        <v>4780</v>
      </c>
    </row>
    <row r="1101" spans="1:1" x14ac:dyDescent="0.25">
      <c r="A1101" s="5">
        <v>48000</v>
      </c>
    </row>
    <row r="1102" spans="1:1" x14ac:dyDescent="0.25">
      <c r="A1102" s="6">
        <v>33600</v>
      </c>
    </row>
    <row r="1103" spans="1:1" x14ac:dyDescent="0.25">
      <c r="A1103" s="7">
        <v>4800</v>
      </c>
    </row>
    <row r="1104" spans="1:1" x14ac:dyDescent="0.25">
      <c r="A1104" s="8">
        <v>9600</v>
      </c>
    </row>
    <row r="1105" spans="1:1" x14ac:dyDescent="0.25">
      <c r="A1105" s="7">
        <v>9600</v>
      </c>
    </row>
    <row r="1106" spans="1:1" x14ac:dyDescent="0.25">
      <c r="A1106" s="8">
        <v>4800</v>
      </c>
    </row>
    <row r="1107" spans="1:1" x14ac:dyDescent="0.25">
      <c r="A1107" s="5">
        <v>48060</v>
      </c>
    </row>
    <row r="1108" spans="1:1" x14ac:dyDescent="0.25">
      <c r="A1108" s="6">
        <v>32040</v>
      </c>
    </row>
    <row r="1109" spans="1:1" x14ac:dyDescent="0.25">
      <c r="A1109" s="7">
        <v>5340</v>
      </c>
    </row>
    <row r="1110" spans="1:1" x14ac:dyDescent="0.25">
      <c r="A1110" s="8">
        <v>10680</v>
      </c>
    </row>
    <row r="1111" spans="1:1" x14ac:dyDescent="0.25">
      <c r="A1111" s="5">
        <v>48070</v>
      </c>
    </row>
    <row r="1112" spans="1:1" x14ac:dyDescent="0.25">
      <c r="A1112" s="6">
        <v>30590</v>
      </c>
    </row>
    <row r="1113" spans="1:1" x14ac:dyDescent="0.25">
      <c r="A1113" s="7">
        <v>8740</v>
      </c>
    </row>
    <row r="1114" spans="1:1" x14ac:dyDescent="0.25">
      <c r="A1114" s="8">
        <v>8740</v>
      </c>
    </row>
    <row r="1115" spans="1:1" x14ac:dyDescent="0.25">
      <c r="A1115" s="5">
        <v>48100</v>
      </c>
    </row>
    <row r="1116" spans="1:1" x14ac:dyDescent="0.25">
      <c r="A1116" s="6">
        <v>29600</v>
      </c>
    </row>
    <row r="1117" spans="1:1" x14ac:dyDescent="0.25">
      <c r="A1117" s="7">
        <v>7400</v>
      </c>
    </row>
    <row r="1118" spans="1:1" x14ac:dyDescent="0.25">
      <c r="A1118" s="8">
        <v>11100</v>
      </c>
    </row>
    <row r="1119" spans="1:1" x14ac:dyDescent="0.25">
      <c r="A1119" s="5">
        <v>48290</v>
      </c>
    </row>
    <row r="1120" spans="1:1" x14ac:dyDescent="0.25">
      <c r="A1120" s="6">
        <v>30730</v>
      </c>
    </row>
    <row r="1121" spans="1:1" x14ac:dyDescent="0.25">
      <c r="A1121" s="7">
        <v>8780</v>
      </c>
    </row>
    <row r="1122" spans="1:1" x14ac:dyDescent="0.25">
      <c r="A1122" s="8">
        <v>8780</v>
      </c>
    </row>
    <row r="1123" spans="1:1" x14ac:dyDescent="0.25">
      <c r="A1123" s="5">
        <v>48360</v>
      </c>
    </row>
    <row r="1124" spans="1:1" x14ac:dyDescent="0.25">
      <c r="A1124" s="6">
        <v>32240</v>
      </c>
    </row>
    <row r="1125" spans="1:1" x14ac:dyDescent="0.25">
      <c r="A1125" s="7">
        <v>8060</v>
      </c>
    </row>
    <row r="1126" spans="1:1" x14ac:dyDescent="0.25">
      <c r="A1126" s="8">
        <v>8060</v>
      </c>
    </row>
    <row r="1127" spans="1:1" x14ac:dyDescent="0.25">
      <c r="A1127" s="6">
        <v>36270</v>
      </c>
    </row>
    <row r="1128" spans="1:1" x14ac:dyDescent="0.25">
      <c r="A1128" s="7">
        <v>8060</v>
      </c>
    </row>
    <row r="1129" spans="1:1" x14ac:dyDescent="0.25">
      <c r="A1129" s="8">
        <v>4030</v>
      </c>
    </row>
    <row r="1130" spans="1:1" x14ac:dyDescent="0.25">
      <c r="A1130" s="5">
        <v>48400</v>
      </c>
    </row>
    <row r="1131" spans="1:1" x14ac:dyDescent="0.25">
      <c r="A1131" s="6">
        <v>33880</v>
      </c>
    </row>
    <row r="1132" spans="1:1" x14ac:dyDescent="0.25">
      <c r="A1132" s="7">
        <v>4840</v>
      </c>
    </row>
    <row r="1133" spans="1:1" x14ac:dyDescent="0.25">
      <c r="A1133" s="8">
        <v>9680</v>
      </c>
    </row>
    <row r="1134" spans="1:1" x14ac:dyDescent="0.25">
      <c r="A1134" s="5">
        <v>48730</v>
      </c>
    </row>
    <row r="1135" spans="1:1" x14ac:dyDescent="0.25">
      <c r="A1135" s="6">
        <v>39870</v>
      </c>
    </row>
    <row r="1136" spans="1:1" x14ac:dyDescent="0.25">
      <c r="A1136" s="7">
        <v>4430</v>
      </c>
    </row>
    <row r="1137" spans="1:1" x14ac:dyDescent="0.25">
      <c r="A1137" s="8">
        <v>4430</v>
      </c>
    </row>
    <row r="1138" spans="1:1" x14ac:dyDescent="0.25">
      <c r="A1138" s="5">
        <v>48780</v>
      </c>
    </row>
    <row r="1139" spans="1:1" x14ac:dyDescent="0.25">
      <c r="A1139" s="6">
        <v>32520</v>
      </c>
    </row>
    <row r="1140" spans="1:1" x14ac:dyDescent="0.25">
      <c r="A1140" s="7">
        <v>10840</v>
      </c>
    </row>
    <row r="1141" spans="1:1" x14ac:dyDescent="0.25">
      <c r="A1141" s="8">
        <v>5420</v>
      </c>
    </row>
    <row r="1142" spans="1:1" x14ac:dyDescent="0.25">
      <c r="A1142" s="5">
        <v>48870</v>
      </c>
    </row>
    <row r="1143" spans="1:1" x14ac:dyDescent="0.25">
      <c r="A1143" s="6">
        <v>38010</v>
      </c>
    </row>
    <row r="1144" spans="1:1" x14ac:dyDescent="0.25">
      <c r="A1144" s="7">
        <v>5430</v>
      </c>
    </row>
    <row r="1145" spans="1:1" x14ac:dyDescent="0.25">
      <c r="A1145" s="8">
        <v>5430</v>
      </c>
    </row>
    <row r="1146" spans="1:1" x14ac:dyDescent="0.25">
      <c r="A1146" s="5">
        <v>48950</v>
      </c>
    </row>
    <row r="1147" spans="1:1" x14ac:dyDescent="0.25">
      <c r="A1147" s="6">
        <v>35600</v>
      </c>
    </row>
    <row r="1148" spans="1:1" x14ac:dyDescent="0.25">
      <c r="A1148" s="7">
        <v>4450</v>
      </c>
    </row>
    <row r="1149" spans="1:1" x14ac:dyDescent="0.25">
      <c r="A1149" s="8">
        <v>8900</v>
      </c>
    </row>
    <row r="1150" spans="1:1" x14ac:dyDescent="0.25">
      <c r="A1150" s="7">
        <v>8900</v>
      </c>
    </row>
    <row r="1151" spans="1:1" x14ac:dyDescent="0.25">
      <c r="A1151" s="8">
        <v>4450</v>
      </c>
    </row>
    <row r="1152" spans="1:1" x14ac:dyDescent="0.25">
      <c r="A1152" s="5">
        <v>49060</v>
      </c>
    </row>
    <row r="1153" spans="1:1" x14ac:dyDescent="0.25">
      <c r="A1153" s="6">
        <v>31220</v>
      </c>
    </row>
    <row r="1154" spans="1:1" x14ac:dyDescent="0.25">
      <c r="A1154" s="7">
        <v>8920</v>
      </c>
    </row>
    <row r="1155" spans="1:1" x14ac:dyDescent="0.25">
      <c r="A1155" s="8">
        <v>8920</v>
      </c>
    </row>
    <row r="1156" spans="1:1" x14ac:dyDescent="0.25">
      <c r="A1156" s="5">
        <v>49100</v>
      </c>
    </row>
    <row r="1157" spans="1:1" x14ac:dyDescent="0.25">
      <c r="A1157" s="6">
        <v>34370</v>
      </c>
    </row>
    <row r="1158" spans="1:1" x14ac:dyDescent="0.25">
      <c r="A1158" s="7">
        <v>4910</v>
      </c>
    </row>
    <row r="1159" spans="1:1" x14ac:dyDescent="0.25">
      <c r="A1159" s="8">
        <v>9820</v>
      </c>
    </row>
    <row r="1160" spans="1:1" x14ac:dyDescent="0.25">
      <c r="A1160" s="5">
        <v>49140</v>
      </c>
    </row>
    <row r="1161" spans="1:1" x14ac:dyDescent="0.25">
      <c r="A1161" s="6">
        <v>38220</v>
      </c>
    </row>
    <row r="1162" spans="1:1" x14ac:dyDescent="0.25">
      <c r="A1162" s="7">
        <v>5460</v>
      </c>
    </row>
    <row r="1163" spans="1:1" x14ac:dyDescent="0.25">
      <c r="A1163" s="8">
        <v>5460</v>
      </c>
    </row>
    <row r="1164" spans="1:1" x14ac:dyDescent="0.25">
      <c r="A1164" s="5">
        <v>49390</v>
      </c>
    </row>
    <row r="1165" spans="1:1" x14ac:dyDescent="0.25">
      <c r="A1165" s="6">
        <v>35920</v>
      </c>
    </row>
    <row r="1166" spans="1:1" x14ac:dyDescent="0.25">
      <c r="A1166" s="7">
        <v>4490</v>
      </c>
    </row>
    <row r="1167" spans="1:1" x14ac:dyDescent="0.25">
      <c r="A1167" s="8">
        <v>8980</v>
      </c>
    </row>
    <row r="1168" spans="1:1" x14ac:dyDescent="0.25">
      <c r="A1168" s="5">
        <v>49400</v>
      </c>
    </row>
    <row r="1169" spans="1:1" x14ac:dyDescent="0.25">
      <c r="A1169" s="6">
        <v>34580</v>
      </c>
    </row>
    <row r="1170" spans="1:1" x14ac:dyDescent="0.25">
      <c r="A1170" s="7">
        <v>4940</v>
      </c>
    </row>
    <row r="1171" spans="1:1" x14ac:dyDescent="0.25">
      <c r="A1171" s="8">
        <v>9880</v>
      </c>
    </row>
    <row r="1172" spans="1:1" x14ac:dyDescent="0.25">
      <c r="A1172" s="7">
        <v>9880</v>
      </c>
    </row>
    <row r="1173" spans="1:1" x14ac:dyDescent="0.25">
      <c r="A1173" s="8">
        <v>4940</v>
      </c>
    </row>
    <row r="1174" spans="1:1" x14ac:dyDescent="0.25">
      <c r="A1174" s="5">
        <v>49410</v>
      </c>
    </row>
    <row r="1175" spans="1:1" x14ac:dyDescent="0.25">
      <c r="A1175" s="6">
        <v>38430</v>
      </c>
    </row>
    <row r="1176" spans="1:1" x14ac:dyDescent="0.25">
      <c r="A1176" s="7">
        <v>5490</v>
      </c>
    </row>
    <row r="1177" spans="1:1" x14ac:dyDescent="0.25">
      <c r="A1177" s="8">
        <v>5490</v>
      </c>
    </row>
    <row r="1178" spans="1:1" x14ac:dyDescent="0.25">
      <c r="A1178" s="5">
        <v>49800</v>
      </c>
    </row>
    <row r="1179" spans="1:1" x14ac:dyDescent="0.25">
      <c r="A1179" s="6">
        <v>34860</v>
      </c>
    </row>
    <row r="1180" spans="1:1" x14ac:dyDescent="0.25">
      <c r="A1180" s="7">
        <v>4980</v>
      </c>
    </row>
    <row r="1181" spans="1:1" x14ac:dyDescent="0.25">
      <c r="A1181" s="8">
        <v>9960</v>
      </c>
    </row>
    <row r="1182" spans="1:1" x14ac:dyDescent="0.25">
      <c r="A1182" s="5">
        <v>49900</v>
      </c>
    </row>
    <row r="1183" spans="1:1" x14ac:dyDescent="0.25">
      <c r="A1183" s="6">
        <v>34930</v>
      </c>
    </row>
    <row r="1184" spans="1:1" x14ac:dyDescent="0.25">
      <c r="A1184" s="7">
        <v>9980</v>
      </c>
    </row>
    <row r="1185" spans="1:1" x14ac:dyDescent="0.25">
      <c r="A1185" s="8">
        <v>4990</v>
      </c>
    </row>
    <row r="1186" spans="1:1" x14ac:dyDescent="0.25">
      <c r="A1186" s="5">
        <v>49950</v>
      </c>
    </row>
    <row r="1187" spans="1:1" x14ac:dyDescent="0.25">
      <c r="A1187" s="6">
        <v>38850</v>
      </c>
    </row>
    <row r="1188" spans="1:1" x14ac:dyDescent="0.25">
      <c r="A1188" s="7">
        <v>5550</v>
      </c>
    </row>
    <row r="1189" spans="1:1" x14ac:dyDescent="0.25">
      <c r="A1189" s="8">
        <v>5550</v>
      </c>
    </row>
    <row r="1190" spans="1:1" x14ac:dyDescent="0.25">
      <c r="A1190" s="5">
        <v>50000</v>
      </c>
    </row>
    <row r="1191" spans="1:1" x14ac:dyDescent="0.25">
      <c r="A1191" s="6">
        <v>30000</v>
      </c>
    </row>
    <row r="1192" spans="1:1" x14ac:dyDescent="0.25">
      <c r="A1192" s="7">
        <v>5000</v>
      </c>
    </row>
    <row r="1193" spans="1:1" x14ac:dyDescent="0.25">
      <c r="A1193" s="8">
        <v>15000</v>
      </c>
    </row>
    <row r="1194" spans="1:1" x14ac:dyDescent="0.25">
      <c r="A1194" s="6">
        <v>35000</v>
      </c>
    </row>
    <row r="1195" spans="1:1" x14ac:dyDescent="0.25">
      <c r="A1195" s="7">
        <v>10000</v>
      </c>
    </row>
    <row r="1196" spans="1:1" x14ac:dyDescent="0.25">
      <c r="A1196" s="8">
        <v>5000</v>
      </c>
    </row>
    <row r="1197" spans="1:1" x14ac:dyDescent="0.25">
      <c r="A1197" s="5">
        <v>50050</v>
      </c>
    </row>
    <row r="1198" spans="1:1" x14ac:dyDescent="0.25">
      <c r="A1198" s="6">
        <v>38500</v>
      </c>
    </row>
    <row r="1199" spans="1:1" x14ac:dyDescent="0.25">
      <c r="A1199" s="7">
        <v>3850</v>
      </c>
    </row>
    <row r="1200" spans="1:1" x14ac:dyDescent="0.25">
      <c r="A1200" s="8">
        <v>7700</v>
      </c>
    </row>
    <row r="1201" spans="1:1" x14ac:dyDescent="0.25">
      <c r="A1201" s="5">
        <v>50300</v>
      </c>
    </row>
    <row r="1202" spans="1:1" x14ac:dyDescent="0.25">
      <c r="A1202" s="6">
        <v>35210</v>
      </c>
    </row>
    <row r="1203" spans="1:1" x14ac:dyDescent="0.25">
      <c r="A1203" s="7">
        <v>5030</v>
      </c>
    </row>
    <row r="1204" spans="1:1" x14ac:dyDescent="0.25">
      <c r="A1204" s="8">
        <v>10060</v>
      </c>
    </row>
    <row r="1205" spans="1:1" x14ac:dyDescent="0.25">
      <c r="A1205" s="5">
        <v>50380</v>
      </c>
    </row>
    <row r="1206" spans="1:1" x14ac:dyDescent="0.25">
      <c r="A1206" s="6">
        <v>36640</v>
      </c>
    </row>
    <row r="1207" spans="1:1" x14ac:dyDescent="0.25">
      <c r="A1207" s="7">
        <v>9160</v>
      </c>
    </row>
    <row r="1208" spans="1:1" x14ac:dyDescent="0.25">
      <c r="A1208" s="8">
        <v>4580</v>
      </c>
    </row>
    <row r="1209" spans="1:1" x14ac:dyDescent="0.25">
      <c r="A1209" s="6">
        <v>41220</v>
      </c>
    </row>
    <row r="1210" spans="1:1" x14ac:dyDescent="0.25">
      <c r="A1210" s="7">
        <v>4580</v>
      </c>
    </row>
    <row r="1211" spans="1:1" x14ac:dyDescent="0.25">
      <c r="A1211" s="8">
        <v>4580</v>
      </c>
    </row>
    <row r="1212" spans="1:1" x14ac:dyDescent="0.25">
      <c r="A1212" s="5">
        <v>50400</v>
      </c>
    </row>
    <row r="1213" spans="1:1" x14ac:dyDescent="0.25">
      <c r="A1213" s="6">
        <v>35280</v>
      </c>
    </row>
    <row r="1214" spans="1:1" x14ac:dyDescent="0.25">
      <c r="A1214" s="7">
        <v>5040</v>
      </c>
    </row>
    <row r="1215" spans="1:1" x14ac:dyDescent="0.25">
      <c r="A1215" s="8">
        <v>10080</v>
      </c>
    </row>
    <row r="1216" spans="1:1" x14ac:dyDescent="0.25">
      <c r="A1216" s="5">
        <v>50490</v>
      </c>
    </row>
    <row r="1217" spans="1:1" x14ac:dyDescent="0.25">
      <c r="A1217" s="6">
        <v>39270</v>
      </c>
    </row>
    <row r="1218" spans="1:1" x14ac:dyDescent="0.25">
      <c r="A1218" s="7">
        <v>5610</v>
      </c>
    </row>
    <row r="1219" spans="1:1" x14ac:dyDescent="0.25">
      <c r="A1219" s="8">
        <v>5610</v>
      </c>
    </row>
    <row r="1220" spans="1:1" x14ac:dyDescent="0.25">
      <c r="A1220" s="5">
        <v>50500</v>
      </c>
    </row>
    <row r="1221" spans="1:1" x14ac:dyDescent="0.25">
      <c r="A1221" s="6">
        <v>35350</v>
      </c>
    </row>
    <row r="1222" spans="1:1" x14ac:dyDescent="0.25">
      <c r="A1222" s="7">
        <v>5050</v>
      </c>
    </row>
    <row r="1223" spans="1:1" x14ac:dyDescent="0.25">
      <c r="A1223" s="8">
        <v>10100</v>
      </c>
    </row>
    <row r="1224" spans="1:1" x14ac:dyDescent="0.25">
      <c r="A1224" s="5">
        <v>50700</v>
      </c>
    </row>
    <row r="1225" spans="1:1" x14ac:dyDescent="0.25">
      <c r="A1225" s="6">
        <v>40560</v>
      </c>
    </row>
    <row r="1226" spans="1:1" x14ac:dyDescent="0.25">
      <c r="A1226" s="7">
        <v>5070</v>
      </c>
    </row>
    <row r="1227" spans="1:1" x14ac:dyDescent="0.25">
      <c r="A1227" s="8">
        <v>5070</v>
      </c>
    </row>
    <row r="1228" spans="1:1" x14ac:dyDescent="0.25">
      <c r="A1228" s="5">
        <v>50800</v>
      </c>
    </row>
    <row r="1229" spans="1:1" x14ac:dyDescent="0.25">
      <c r="A1229" s="6">
        <v>30480</v>
      </c>
    </row>
    <row r="1230" spans="1:1" x14ac:dyDescent="0.25">
      <c r="A1230" s="7">
        <v>10160</v>
      </c>
    </row>
    <row r="1231" spans="1:1" x14ac:dyDescent="0.25">
      <c r="A1231" s="8">
        <v>10160</v>
      </c>
    </row>
    <row r="1232" spans="1:1" x14ac:dyDescent="0.25">
      <c r="A1232" s="6">
        <v>35560</v>
      </c>
    </row>
    <row r="1233" spans="1:1" x14ac:dyDescent="0.25">
      <c r="A1233" s="7">
        <v>5080</v>
      </c>
    </row>
    <row r="1234" spans="1:1" x14ac:dyDescent="0.25">
      <c r="A1234" s="8">
        <v>10160</v>
      </c>
    </row>
    <row r="1235" spans="1:1" x14ac:dyDescent="0.25">
      <c r="A1235" s="6">
        <v>40640</v>
      </c>
    </row>
    <row r="1236" spans="1:1" x14ac:dyDescent="0.25">
      <c r="A1236" s="7">
        <v>5080</v>
      </c>
    </row>
    <row r="1237" spans="1:1" x14ac:dyDescent="0.25">
      <c r="A1237" s="8">
        <v>5080</v>
      </c>
    </row>
    <row r="1238" spans="1:1" x14ac:dyDescent="0.25">
      <c r="A1238" s="5">
        <v>51000</v>
      </c>
    </row>
    <row r="1239" spans="1:1" x14ac:dyDescent="0.25">
      <c r="A1239" s="6">
        <v>34000</v>
      </c>
    </row>
    <row r="1240" spans="1:1" x14ac:dyDescent="0.25">
      <c r="A1240" s="7">
        <v>8500</v>
      </c>
    </row>
    <row r="1241" spans="1:1" x14ac:dyDescent="0.25">
      <c r="A1241" s="8">
        <v>8500</v>
      </c>
    </row>
    <row r="1242" spans="1:1" x14ac:dyDescent="0.25">
      <c r="A1242" s="5">
        <v>51030</v>
      </c>
    </row>
    <row r="1243" spans="1:1" x14ac:dyDescent="0.25">
      <c r="A1243" s="6">
        <v>34020</v>
      </c>
    </row>
    <row r="1244" spans="1:1" x14ac:dyDescent="0.25">
      <c r="A1244" s="7">
        <v>11340</v>
      </c>
    </row>
    <row r="1245" spans="1:1" x14ac:dyDescent="0.25">
      <c r="A1245" s="8">
        <v>5670</v>
      </c>
    </row>
    <row r="1246" spans="1:1" x14ac:dyDescent="0.25">
      <c r="A1246" s="5">
        <v>51090</v>
      </c>
    </row>
    <row r="1247" spans="1:1" x14ac:dyDescent="0.25">
      <c r="A1247" s="6">
        <v>35370</v>
      </c>
    </row>
    <row r="1248" spans="1:1" x14ac:dyDescent="0.25">
      <c r="A1248" s="7">
        <v>7860</v>
      </c>
    </row>
    <row r="1249" spans="1:1" x14ac:dyDescent="0.25">
      <c r="A1249" s="8">
        <v>7860</v>
      </c>
    </row>
    <row r="1250" spans="1:1" x14ac:dyDescent="0.25">
      <c r="A1250" s="5">
        <v>51100</v>
      </c>
    </row>
    <row r="1251" spans="1:1" x14ac:dyDescent="0.25">
      <c r="A1251" s="6">
        <v>35770</v>
      </c>
    </row>
    <row r="1252" spans="1:1" x14ac:dyDescent="0.25">
      <c r="A1252" s="7">
        <v>5110</v>
      </c>
    </row>
    <row r="1253" spans="1:1" x14ac:dyDescent="0.25">
      <c r="A1253" s="8">
        <v>10220</v>
      </c>
    </row>
    <row r="1254" spans="1:1" x14ac:dyDescent="0.25">
      <c r="A1254" s="5">
        <v>51120</v>
      </c>
    </row>
    <row r="1255" spans="1:1" x14ac:dyDescent="0.25">
      <c r="A1255" s="6">
        <v>39760</v>
      </c>
    </row>
    <row r="1256" spans="1:1" x14ac:dyDescent="0.25">
      <c r="A1256" s="7">
        <v>5680</v>
      </c>
    </row>
    <row r="1257" spans="1:1" x14ac:dyDescent="0.25">
      <c r="A1257" s="8">
        <v>5680</v>
      </c>
    </row>
    <row r="1258" spans="1:1" x14ac:dyDescent="0.25">
      <c r="A1258" s="5">
        <v>51210</v>
      </c>
    </row>
    <row r="1259" spans="1:1" x14ac:dyDescent="0.25">
      <c r="A1259" s="6">
        <v>34140</v>
      </c>
    </row>
    <row r="1260" spans="1:1" x14ac:dyDescent="0.25">
      <c r="A1260" s="7">
        <v>5690</v>
      </c>
    </row>
    <row r="1261" spans="1:1" x14ac:dyDescent="0.25">
      <c r="A1261" s="8">
        <v>11380</v>
      </c>
    </row>
    <row r="1262" spans="1:1" x14ac:dyDescent="0.25">
      <c r="A1262" s="5">
        <v>51260</v>
      </c>
    </row>
    <row r="1263" spans="1:1" x14ac:dyDescent="0.25">
      <c r="A1263" s="6">
        <v>32620</v>
      </c>
    </row>
    <row r="1264" spans="1:1" x14ac:dyDescent="0.25">
      <c r="A1264" s="7">
        <v>9320</v>
      </c>
    </row>
    <row r="1265" spans="1:1" x14ac:dyDescent="0.25">
      <c r="A1265" s="8">
        <v>9320</v>
      </c>
    </row>
    <row r="1266" spans="1:1" x14ac:dyDescent="0.25">
      <c r="A1266" s="5">
        <v>51370</v>
      </c>
    </row>
    <row r="1267" spans="1:1" x14ac:dyDescent="0.25">
      <c r="A1267" s="6">
        <v>37360</v>
      </c>
    </row>
    <row r="1268" spans="1:1" x14ac:dyDescent="0.25">
      <c r="A1268" s="7">
        <v>4670</v>
      </c>
    </row>
    <row r="1269" spans="1:1" x14ac:dyDescent="0.25">
      <c r="A1269" s="8">
        <v>9340</v>
      </c>
    </row>
    <row r="1270" spans="1:1" x14ac:dyDescent="0.25">
      <c r="A1270" s="5">
        <v>51390</v>
      </c>
    </row>
    <row r="1271" spans="1:1" x14ac:dyDescent="0.25">
      <c r="A1271" s="6">
        <v>34260</v>
      </c>
    </row>
    <row r="1272" spans="1:1" x14ac:dyDescent="0.25">
      <c r="A1272" s="7">
        <v>11420</v>
      </c>
    </row>
    <row r="1273" spans="1:1" x14ac:dyDescent="0.25">
      <c r="A1273" s="8">
        <v>5710</v>
      </c>
    </row>
    <row r="1274" spans="1:1" x14ac:dyDescent="0.25">
      <c r="A1274" s="6">
        <v>39970</v>
      </c>
    </row>
    <row r="1275" spans="1:1" x14ac:dyDescent="0.25">
      <c r="A1275" s="7">
        <v>5710</v>
      </c>
    </row>
    <row r="1276" spans="1:1" x14ac:dyDescent="0.25">
      <c r="A1276" s="8">
        <v>5710</v>
      </c>
    </row>
    <row r="1277" spans="1:1" x14ac:dyDescent="0.25">
      <c r="A1277" s="5">
        <v>51400</v>
      </c>
    </row>
    <row r="1278" spans="1:1" x14ac:dyDescent="0.25">
      <c r="A1278" s="6">
        <v>35980</v>
      </c>
    </row>
    <row r="1279" spans="1:1" x14ac:dyDescent="0.25">
      <c r="A1279" s="7">
        <v>10280</v>
      </c>
    </row>
    <row r="1280" spans="1:1" x14ac:dyDescent="0.25">
      <c r="A1280" s="8">
        <v>5140</v>
      </c>
    </row>
    <row r="1281" spans="1:1" x14ac:dyDescent="0.25">
      <c r="A1281" s="5">
        <v>51480</v>
      </c>
    </row>
    <row r="1282" spans="1:1" x14ac:dyDescent="0.25">
      <c r="A1282" s="6">
        <v>40040</v>
      </c>
    </row>
    <row r="1283" spans="1:1" x14ac:dyDescent="0.25">
      <c r="A1283" s="7">
        <v>5720</v>
      </c>
    </row>
    <row r="1284" spans="1:1" x14ac:dyDescent="0.25">
      <c r="A1284" s="8">
        <v>5720</v>
      </c>
    </row>
    <row r="1285" spans="1:1" x14ac:dyDescent="0.25">
      <c r="A1285" s="5">
        <v>51570</v>
      </c>
    </row>
    <row r="1286" spans="1:1" x14ac:dyDescent="0.25">
      <c r="A1286" s="6">
        <v>34380</v>
      </c>
    </row>
    <row r="1287" spans="1:1" x14ac:dyDescent="0.25">
      <c r="A1287" s="7">
        <v>11460</v>
      </c>
    </row>
    <row r="1288" spans="1:1" x14ac:dyDescent="0.25">
      <c r="A1288" s="8">
        <v>5730</v>
      </c>
    </row>
    <row r="1289" spans="1:1" x14ac:dyDescent="0.25">
      <c r="A1289" s="5">
        <v>51590</v>
      </c>
    </row>
    <row r="1290" spans="1:1" x14ac:dyDescent="0.25">
      <c r="A1290" s="6">
        <v>32830</v>
      </c>
    </row>
    <row r="1291" spans="1:1" x14ac:dyDescent="0.25">
      <c r="A1291" s="7">
        <v>9380</v>
      </c>
    </row>
    <row r="1292" spans="1:1" x14ac:dyDescent="0.25">
      <c r="A1292" s="8">
        <v>9380</v>
      </c>
    </row>
    <row r="1293" spans="1:1" x14ac:dyDescent="0.25">
      <c r="A1293" s="5">
        <v>51600</v>
      </c>
    </row>
    <row r="1294" spans="1:1" x14ac:dyDescent="0.25">
      <c r="A1294" s="6">
        <v>36120</v>
      </c>
    </row>
    <row r="1295" spans="1:1" x14ac:dyDescent="0.25">
      <c r="A1295" s="7">
        <v>5160</v>
      </c>
    </row>
    <row r="1296" spans="1:1" x14ac:dyDescent="0.25">
      <c r="A1296" s="8">
        <v>10320</v>
      </c>
    </row>
    <row r="1297" spans="1:1" x14ac:dyDescent="0.25">
      <c r="A1297" s="5">
        <v>51660</v>
      </c>
    </row>
    <row r="1298" spans="1:1" x14ac:dyDescent="0.25">
      <c r="A1298" s="6">
        <v>40180</v>
      </c>
    </row>
    <row r="1299" spans="1:1" x14ac:dyDescent="0.25">
      <c r="A1299" s="7">
        <v>5740</v>
      </c>
    </row>
    <row r="1300" spans="1:1" x14ac:dyDescent="0.25">
      <c r="A1300" s="8">
        <v>5740</v>
      </c>
    </row>
    <row r="1301" spans="1:1" x14ac:dyDescent="0.25">
      <c r="A1301" s="5">
        <v>51700</v>
      </c>
    </row>
    <row r="1302" spans="1:1" x14ac:dyDescent="0.25">
      <c r="A1302" s="6">
        <v>36190</v>
      </c>
    </row>
    <row r="1303" spans="1:1" x14ac:dyDescent="0.25">
      <c r="A1303" s="7">
        <v>10340</v>
      </c>
    </row>
    <row r="1304" spans="1:1" x14ac:dyDescent="0.25">
      <c r="A1304" s="8">
        <v>5170</v>
      </c>
    </row>
    <row r="1305" spans="1:1" x14ac:dyDescent="0.25">
      <c r="A1305" s="5">
        <v>51740</v>
      </c>
    </row>
    <row r="1306" spans="1:1" x14ac:dyDescent="0.25">
      <c r="A1306" s="6">
        <v>31840</v>
      </c>
    </row>
    <row r="1307" spans="1:1" x14ac:dyDescent="0.25">
      <c r="A1307" s="7">
        <v>7960</v>
      </c>
    </row>
    <row r="1308" spans="1:1" x14ac:dyDescent="0.25">
      <c r="A1308" s="8">
        <v>11940</v>
      </c>
    </row>
    <row r="1309" spans="1:1" x14ac:dyDescent="0.25">
      <c r="A1309" s="5">
        <v>51800</v>
      </c>
    </row>
    <row r="1310" spans="1:1" x14ac:dyDescent="0.25">
      <c r="A1310" s="6">
        <v>36260</v>
      </c>
    </row>
    <row r="1311" spans="1:1" x14ac:dyDescent="0.25">
      <c r="A1311" s="7">
        <v>10360</v>
      </c>
    </row>
    <row r="1312" spans="1:1" x14ac:dyDescent="0.25">
      <c r="A1312" s="8">
        <v>5180</v>
      </c>
    </row>
    <row r="1313" spans="1:1" x14ac:dyDescent="0.25">
      <c r="A1313" s="5">
        <v>51810</v>
      </c>
    </row>
    <row r="1314" spans="1:1" x14ac:dyDescent="0.25">
      <c r="A1314" s="6">
        <v>37680</v>
      </c>
    </row>
    <row r="1315" spans="1:1" x14ac:dyDescent="0.25">
      <c r="A1315" s="7">
        <v>4710</v>
      </c>
    </row>
    <row r="1316" spans="1:1" x14ac:dyDescent="0.25">
      <c r="A1316" s="8">
        <v>9420</v>
      </c>
    </row>
    <row r="1317" spans="1:1" x14ac:dyDescent="0.25">
      <c r="A1317" s="5">
        <v>51840</v>
      </c>
    </row>
    <row r="1318" spans="1:1" x14ac:dyDescent="0.25">
      <c r="A1318" s="6">
        <v>34560</v>
      </c>
    </row>
    <row r="1319" spans="1:1" x14ac:dyDescent="0.25">
      <c r="A1319" s="7">
        <v>8640</v>
      </c>
    </row>
    <row r="1320" spans="1:1" x14ac:dyDescent="0.25">
      <c r="A1320" s="8">
        <v>8640</v>
      </c>
    </row>
    <row r="1321" spans="1:1" x14ac:dyDescent="0.25">
      <c r="A1321" s="5">
        <v>51900</v>
      </c>
    </row>
    <row r="1322" spans="1:1" x14ac:dyDescent="0.25">
      <c r="A1322" s="6">
        <v>36330</v>
      </c>
    </row>
    <row r="1323" spans="1:1" x14ac:dyDescent="0.25">
      <c r="A1323" s="7">
        <v>10380</v>
      </c>
    </row>
    <row r="1324" spans="1:1" x14ac:dyDescent="0.25">
      <c r="A1324" s="8">
        <v>5190</v>
      </c>
    </row>
    <row r="1325" spans="1:1" x14ac:dyDescent="0.25">
      <c r="A1325" s="5">
        <v>51920</v>
      </c>
    </row>
    <row r="1326" spans="1:1" x14ac:dyDescent="0.25">
      <c r="A1326" s="6">
        <v>37760</v>
      </c>
    </row>
    <row r="1327" spans="1:1" x14ac:dyDescent="0.25">
      <c r="A1327" s="7">
        <v>4720</v>
      </c>
    </row>
    <row r="1328" spans="1:1" x14ac:dyDescent="0.25">
      <c r="A1328" s="8">
        <v>9440</v>
      </c>
    </row>
    <row r="1329" spans="1:1" x14ac:dyDescent="0.25">
      <c r="A1329" s="5">
        <v>52030</v>
      </c>
    </row>
    <row r="1330" spans="1:1" x14ac:dyDescent="0.25">
      <c r="A1330" s="6">
        <v>33110</v>
      </c>
    </row>
    <row r="1331" spans="1:1" x14ac:dyDescent="0.25">
      <c r="A1331" s="7">
        <v>9460</v>
      </c>
    </row>
    <row r="1332" spans="1:1" x14ac:dyDescent="0.25">
      <c r="A1332" s="8">
        <v>9460</v>
      </c>
    </row>
    <row r="1333" spans="1:1" x14ac:dyDescent="0.25">
      <c r="A1333" s="6">
        <v>37840</v>
      </c>
    </row>
    <row r="1334" spans="1:1" x14ac:dyDescent="0.25">
      <c r="A1334" s="7">
        <v>4730</v>
      </c>
    </row>
    <row r="1335" spans="1:1" x14ac:dyDescent="0.25">
      <c r="A1335" s="8">
        <v>9460</v>
      </c>
    </row>
    <row r="1336" spans="1:1" x14ac:dyDescent="0.25">
      <c r="A1336" s="5">
        <v>52110</v>
      </c>
    </row>
    <row r="1337" spans="1:1" x14ac:dyDescent="0.25">
      <c r="A1337" s="6">
        <v>40530</v>
      </c>
    </row>
    <row r="1338" spans="1:1" x14ac:dyDescent="0.25">
      <c r="A1338" s="7">
        <v>5790</v>
      </c>
    </row>
    <row r="1339" spans="1:1" x14ac:dyDescent="0.25">
      <c r="A1339" s="8">
        <v>5790</v>
      </c>
    </row>
    <row r="1340" spans="1:1" x14ac:dyDescent="0.25">
      <c r="A1340" s="5">
        <v>52200</v>
      </c>
    </row>
    <row r="1341" spans="1:1" x14ac:dyDescent="0.25">
      <c r="A1341" s="6">
        <v>36540</v>
      </c>
    </row>
    <row r="1342" spans="1:1" x14ac:dyDescent="0.25">
      <c r="A1342" s="7">
        <v>5220</v>
      </c>
    </row>
    <row r="1343" spans="1:1" x14ac:dyDescent="0.25">
      <c r="A1343" s="8">
        <v>10440</v>
      </c>
    </row>
    <row r="1344" spans="1:1" x14ac:dyDescent="0.25">
      <c r="A1344" s="7">
        <v>10440</v>
      </c>
    </row>
    <row r="1345" spans="1:1" x14ac:dyDescent="0.25">
      <c r="A1345" s="8">
        <v>5220</v>
      </c>
    </row>
    <row r="1346" spans="1:1" x14ac:dyDescent="0.25">
      <c r="A1346" s="5">
        <v>52250</v>
      </c>
    </row>
    <row r="1347" spans="1:1" x14ac:dyDescent="0.25">
      <c r="A1347" s="6">
        <v>38000</v>
      </c>
    </row>
    <row r="1348" spans="1:1" x14ac:dyDescent="0.25">
      <c r="A1348" s="7">
        <v>4750</v>
      </c>
    </row>
    <row r="1349" spans="1:1" x14ac:dyDescent="0.25">
      <c r="A1349" s="8">
        <v>9500</v>
      </c>
    </row>
    <row r="1350" spans="1:1" x14ac:dyDescent="0.25">
      <c r="A1350" s="5">
        <v>52290</v>
      </c>
    </row>
    <row r="1351" spans="1:1" x14ac:dyDescent="0.25">
      <c r="A1351" s="6">
        <v>34860</v>
      </c>
    </row>
    <row r="1352" spans="1:1" x14ac:dyDescent="0.25">
      <c r="A1352" s="7">
        <v>11620</v>
      </c>
    </row>
    <row r="1353" spans="1:1" x14ac:dyDescent="0.25">
      <c r="A1353" s="8">
        <v>5810</v>
      </c>
    </row>
    <row r="1354" spans="1:1" x14ac:dyDescent="0.25">
      <c r="A1354" s="5">
        <v>52380</v>
      </c>
    </row>
    <row r="1355" spans="1:1" x14ac:dyDescent="0.25">
      <c r="A1355" s="6">
        <v>40740</v>
      </c>
    </row>
    <row r="1356" spans="1:1" x14ac:dyDescent="0.25">
      <c r="A1356" s="7">
        <v>5820</v>
      </c>
    </row>
    <row r="1357" spans="1:1" x14ac:dyDescent="0.25">
      <c r="A1357" s="8">
        <v>5820</v>
      </c>
    </row>
    <row r="1358" spans="1:1" x14ac:dyDescent="0.25">
      <c r="A1358" s="5">
        <v>52400</v>
      </c>
    </row>
    <row r="1359" spans="1:1" x14ac:dyDescent="0.25">
      <c r="A1359" s="6">
        <v>39300</v>
      </c>
    </row>
    <row r="1360" spans="1:1" x14ac:dyDescent="0.25">
      <c r="A1360" s="7">
        <v>6550</v>
      </c>
    </row>
    <row r="1361" spans="1:1" x14ac:dyDescent="0.25">
      <c r="A1361" s="8">
        <v>6550</v>
      </c>
    </row>
    <row r="1362" spans="1:1" x14ac:dyDescent="0.25">
      <c r="A1362" s="5">
        <v>52560</v>
      </c>
    </row>
    <row r="1363" spans="1:1" x14ac:dyDescent="0.25">
      <c r="A1363" s="6">
        <v>35040</v>
      </c>
    </row>
    <row r="1364" spans="1:1" x14ac:dyDescent="0.25">
      <c r="A1364" s="7">
        <v>5840</v>
      </c>
    </row>
    <row r="1365" spans="1:1" x14ac:dyDescent="0.25">
      <c r="A1365" s="8">
        <v>11680</v>
      </c>
    </row>
    <row r="1366" spans="1:1" x14ac:dyDescent="0.25">
      <c r="A1366" s="5">
        <v>52650</v>
      </c>
    </row>
    <row r="1367" spans="1:1" x14ac:dyDescent="0.25">
      <c r="A1367" s="6">
        <v>40950</v>
      </c>
    </row>
    <row r="1368" spans="1:1" x14ac:dyDescent="0.25">
      <c r="A1368" s="7">
        <v>5850</v>
      </c>
    </row>
    <row r="1369" spans="1:1" x14ac:dyDescent="0.25">
      <c r="A1369" s="8">
        <v>5850</v>
      </c>
    </row>
    <row r="1370" spans="1:1" x14ac:dyDescent="0.25">
      <c r="A1370" s="5">
        <v>52700</v>
      </c>
    </row>
    <row r="1371" spans="1:1" x14ac:dyDescent="0.25">
      <c r="A1371" s="6">
        <v>31620</v>
      </c>
    </row>
    <row r="1372" spans="1:1" x14ac:dyDescent="0.25">
      <c r="A1372" s="7">
        <v>10540</v>
      </c>
    </row>
    <row r="1373" spans="1:1" x14ac:dyDescent="0.25">
      <c r="A1373" s="8">
        <v>10540</v>
      </c>
    </row>
    <row r="1374" spans="1:1" x14ac:dyDescent="0.25">
      <c r="A1374" s="6">
        <v>36890</v>
      </c>
    </row>
    <row r="1375" spans="1:1" x14ac:dyDescent="0.25">
      <c r="A1375" s="7">
        <v>10540</v>
      </c>
    </row>
    <row r="1376" spans="1:1" x14ac:dyDescent="0.25">
      <c r="A1376" s="8">
        <v>5270</v>
      </c>
    </row>
    <row r="1377" spans="1:1" x14ac:dyDescent="0.25">
      <c r="A1377" s="5">
        <v>52800</v>
      </c>
    </row>
    <row r="1378" spans="1:1" x14ac:dyDescent="0.25">
      <c r="A1378" s="6">
        <v>36960</v>
      </c>
    </row>
    <row r="1379" spans="1:1" x14ac:dyDescent="0.25">
      <c r="A1379" s="7">
        <v>5280</v>
      </c>
    </row>
    <row r="1380" spans="1:1" x14ac:dyDescent="0.25">
      <c r="A1380" s="8">
        <v>10560</v>
      </c>
    </row>
    <row r="1381" spans="1:1" x14ac:dyDescent="0.25">
      <c r="A1381" s="6">
        <v>38400</v>
      </c>
    </row>
    <row r="1382" spans="1:1" x14ac:dyDescent="0.25">
      <c r="A1382" s="7">
        <v>9600</v>
      </c>
    </row>
    <row r="1383" spans="1:1" x14ac:dyDescent="0.25">
      <c r="A1383" s="8">
        <v>4800</v>
      </c>
    </row>
    <row r="1384" spans="1:1" x14ac:dyDescent="0.25">
      <c r="A1384" s="6">
        <v>42240</v>
      </c>
    </row>
    <row r="1385" spans="1:1" x14ac:dyDescent="0.25">
      <c r="A1385" s="7">
        <v>5280</v>
      </c>
    </row>
    <row r="1386" spans="1:1" x14ac:dyDescent="0.25">
      <c r="A1386" s="8">
        <v>5280</v>
      </c>
    </row>
    <row r="1387" spans="1:1" x14ac:dyDescent="0.25">
      <c r="A1387" s="5">
        <v>53020</v>
      </c>
    </row>
    <row r="1388" spans="1:1" x14ac:dyDescent="0.25">
      <c r="A1388" s="6">
        <v>33740</v>
      </c>
    </row>
    <row r="1389" spans="1:1" x14ac:dyDescent="0.25">
      <c r="A1389" s="7">
        <v>9640</v>
      </c>
    </row>
    <row r="1390" spans="1:1" x14ac:dyDescent="0.25">
      <c r="A1390" s="8">
        <v>9640</v>
      </c>
    </row>
    <row r="1391" spans="1:1" x14ac:dyDescent="0.25">
      <c r="A1391" s="5">
        <v>53040</v>
      </c>
    </row>
    <row r="1392" spans="1:1" x14ac:dyDescent="0.25">
      <c r="A1392" s="6">
        <v>44200</v>
      </c>
    </row>
    <row r="1393" spans="1:1" x14ac:dyDescent="0.25">
      <c r="A1393" s="7">
        <v>4420</v>
      </c>
    </row>
    <row r="1394" spans="1:1" x14ac:dyDescent="0.25">
      <c r="A1394" s="8">
        <v>4420</v>
      </c>
    </row>
    <row r="1395" spans="1:1" x14ac:dyDescent="0.25">
      <c r="A1395" s="5">
        <v>53100</v>
      </c>
    </row>
    <row r="1396" spans="1:1" x14ac:dyDescent="0.25">
      <c r="A1396" s="6">
        <v>37170</v>
      </c>
    </row>
    <row r="1397" spans="1:1" x14ac:dyDescent="0.25">
      <c r="A1397" s="7">
        <v>5310</v>
      </c>
    </row>
    <row r="1398" spans="1:1" x14ac:dyDescent="0.25">
      <c r="A1398" s="8">
        <v>10620</v>
      </c>
    </row>
    <row r="1399" spans="1:1" x14ac:dyDescent="0.25">
      <c r="A1399" s="6">
        <v>41300</v>
      </c>
    </row>
    <row r="1400" spans="1:1" x14ac:dyDescent="0.25">
      <c r="A1400" s="7">
        <v>5900</v>
      </c>
    </row>
    <row r="1401" spans="1:1" x14ac:dyDescent="0.25">
      <c r="A1401" s="8">
        <v>5900</v>
      </c>
    </row>
    <row r="1402" spans="1:1" x14ac:dyDescent="0.25">
      <c r="A1402" s="6">
        <v>42480</v>
      </c>
    </row>
    <row r="1403" spans="1:1" x14ac:dyDescent="0.25">
      <c r="A1403" s="7">
        <v>5310</v>
      </c>
    </row>
    <row r="1404" spans="1:1" x14ac:dyDescent="0.25">
      <c r="A1404" s="8">
        <v>5310</v>
      </c>
    </row>
    <row r="1405" spans="1:1" x14ac:dyDescent="0.25">
      <c r="A1405" s="5">
        <v>53190</v>
      </c>
    </row>
    <row r="1406" spans="1:1" x14ac:dyDescent="0.25">
      <c r="A1406" s="6">
        <v>35460</v>
      </c>
    </row>
    <row r="1407" spans="1:1" x14ac:dyDescent="0.25">
      <c r="A1407" s="7">
        <v>11820</v>
      </c>
    </row>
    <row r="1408" spans="1:1" x14ac:dyDescent="0.25">
      <c r="A1408" s="8" t="s">
        <v>1190</v>
      </c>
    </row>
    <row r="1409" spans="1:1" x14ac:dyDescent="0.25">
      <c r="A1409" s="5">
        <v>53280</v>
      </c>
    </row>
    <row r="1410" spans="1:1" x14ac:dyDescent="0.25">
      <c r="A1410" s="6">
        <v>35520</v>
      </c>
    </row>
    <row r="1411" spans="1:1" x14ac:dyDescent="0.25">
      <c r="A1411" s="7">
        <v>5920</v>
      </c>
    </row>
    <row r="1412" spans="1:1" x14ac:dyDescent="0.25">
      <c r="A1412" s="8">
        <v>11840</v>
      </c>
    </row>
    <row r="1413" spans="1:1" x14ac:dyDescent="0.25">
      <c r="A1413" s="6">
        <v>39960</v>
      </c>
    </row>
    <row r="1414" spans="1:1" x14ac:dyDescent="0.25">
      <c r="A1414" s="7">
        <v>8880</v>
      </c>
    </row>
    <row r="1415" spans="1:1" x14ac:dyDescent="0.25">
      <c r="A1415" s="8">
        <v>4440</v>
      </c>
    </row>
    <row r="1416" spans="1:1" x14ac:dyDescent="0.25">
      <c r="A1416" s="6">
        <v>47360</v>
      </c>
    </row>
    <row r="1417" spans="1:1" x14ac:dyDescent="0.25">
      <c r="A1417" s="7">
        <v>0</v>
      </c>
    </row>
    <row r="1418" spans="1:1" x14ac:dyDescent="0.25">
      <c r="A1418" s="8">
        <v>5920</v>
      </c>
    </row>
    <row r="1419" spans="1:1" x14ac:dyDescent="0.25">
      <c r="A1419" s="5">
        <v>53370</v>
      </c>
    </row>
    <row r="1420" spans="1:1" x14ac:dyDescent="0.25">
      <c r="A1420" s="6">
        <v>41510</v>
      </c>
    </row>
    <row r="1421" spans="1:1" x14ac:dyDescent="0.25">
      <c r="A1421" s="7">
        <v>5930</v>
      </c>
    </row>
    <row r="1422" spans="1:1" x14ac:dyDescent="0.25">
      <c r="A1422" s="8">
        <v>5930</v>
      </c>
    </row>
    <row r="1423" spans="1:1" x14ac:dyDescent="0.25">
      <c r="A1423" s="5">
        <v>53400</v>
      </c>
    </row>
    <row r="1424" spans="1:1" x14ac:dyDescent="0.25">
      <c r="A1424" s="6">
        <v>42720</v>
      </c>
    </row>
    <row r="1425" spans="1:1" x14ac:dyDescent="0.25">
      <c r="A1425" s="7">
        <v>5340</v>
      </c>
    </row>
    <row r="1426" spans="1:1" x14ac:dyDescent="0.25">
      <c r="A1426" s="8">
        <v>5340</v>
      </c>
    </row>
    <row r="1427" spans="1:1" x14ac:dyDescent="0.25">
      <c r="A1427" s="5">
        <v>53440</v>
      </c>
    </row>
    <row r="1428" spans="1:1" x14ac:dyDescent="0.25">
      <c r="A1428" s="6">
        <v>46760</v>
      </c>
    </row>
    <row r="1429" spans="1:1" x14ac:dyDescent="0.25">
      <c r="A1429" s="7">
        <v>6680</v>
      </c>
    </row>
    <row r="1430" spans="1:1" x14ac:dyDescent="0.25">
      <c r="A1430" s="8">
        <v>0</v>
      </c>
    </row>
    <row r="1431" spans="1:1" x14ac:dyDescent="0.25">
      <c r="A1431" s="5">
        <v>53460</v>
      </c>
    </row>
    <row r="1432" spans="1:1" x14ac:dyDescent="0.25">
      <c r="A1432" s="6">
        <v>34020</v>
      </c>
    </row>
    <row r="1433" spans="1:1" x14ac:dyDescent="0.25">
      <c r="A1433" s="7">
        <v>9720</v>
      </c>
    </row>
    <row r="1434" spans="1:1" x14ac:dyDescent="0.25">
      <c r="A1434" s="8">
        <v>9720</v>
      </c>
    </row>
    <row r="1435" spans="1:1" x14ac:dyDescent="0.25">
      <c r="A1435" s="6">
        <v>38880</v>
      </c>
    </row>
    <row r="1436" spans="1:1" x14ac:dyDescent="0.25">
      <c r="A1436" s="7">
        <v>4860</v>
      </c>
    </row>
    <row r="1437" spans="1:1" x14ac:dyDescent="0.25">
      <c r="A1437" s="8">
        <v>9720</v>
      </c>
    </row>
    <row r="1438" spans="1:1" x14ac:dyDescent="0.25">
      <c r="A1438" s="6">
        <v>41580</v>
      </c>
    </row>
    <row r="1439" spans="1:1" x14ac:dyDescent="0.25">
      <c r="A1439" s="7">
        <v>5940</v>
      </c>
    </row>
    <row r="1440" spans="1:1" x14ac:dyDescent="0.25">
      <c r="A1440" s="8">
        <v>5940</v>
      </c>
    </row>
    <row r="1441" spans="1:1" x14ac:dyDescent="0.25">
      <c r="A1441" s="5">
        <v>53500</v>
      </c>
    </row>
    <row r="1442" spans="1:1" x14ac:dyDescent="0.25">
      <c r="A1442" s="6">
        <v>42800</v>
      </c>
    </row>
    <row r="1443" spans="1:1" x14ac:dyDescent="0.25">
      <c r="A1443" s="7">
        <v>5350</v>
      </c>
    </row>
    <row r="1444" spans="1:1" x14ac:dyDescent="0.25">
      <c r="A1444" s="8">
        <v>5350</v>
      </c>
    </row>
    <row r="1445" spans="1:1" x14ac:dyDescent="0.25">
      <c r="A1445" s="5">
        <v>53600</v>
      </c>
    </row>
    <row r="1446" spans="1:1" x14ac:dyDescent="0.25">
      <c r="A1446" s="6">
        <v>37520</v>
      </c>
    </row>
    <row r="1447" spans="1:1" x14ac:dyDescent="0.25">
      <c r="A1447" s="7">
        <v>10720</v>
      </c>
    </row>
    <row r="1448" spans="1:1" x14ac:dyDescent="0.25">
      <c r="A1448" s="8">
        <v>5360</v>
      </c>
    </row>
    <row r="1449" spans="1:1" x14ac:dyDescent="0.25">
      <c r="A1449" s="6">
        <v>40200</v>
      </c>
    </row>
    <row r="1450" spans="1:1" x14ac:dyDescent="0.25">
      <c r="A1450" s="7">
        <v>6700</v>
      </c>
    </row>
    <row r="1451" spans="1:1" x14ac:dyDescent="0.25">
      <c r="A1451" s="8">
        <v>6700</v>
      </c>
    </row>
    <row r="1452" spans="1:1" x14ac:dyDescent="0.25">
      <c r="A1452" s="5">
        <v>53640</v>
      </c>
    </row>
    <row r="1453" spans="1:1" x14ac:dyDescent="0.25">
      <c r="A1453" s="6">
        <v>41720</v>
      </c>
    </row>
    <row r="1454" spans="1:1" x14ac:dyDescent="0.25">
      <c r="A1454" s="7">
        <v>5960</v>
      </c>
    </row>
    <row r="1455" spans="1:1" x14ac:dyDescent="0.25">
      <c r="A1455" s="8">
        <v>5960</v>
      </c>
    </row>
    <row r="1456" spans="1:1" x14ac:dyDescent="0.25">
      <c r="A1456" s="5">
        <v>53680</v>
      </c>
    </row>
    <row r="1457" spans="1:1" x14ac:dyDescent="0.25">
      <c r="A1457" s="6">
        <v>39040</v>
      </c>
    </row>
    <row r="1458" spans="1:1" x14ac:dyDescent="0.25">
      <c r="A1458" s="7">
        <v>4880</v>
      </c>
    </row>
    <row r="1459" spans="1:1" x14ac:dyDescent="0.25">
      <c r="A1459" s="8">
        <v>9760</v>
      </c>
    </row>
    <row r="1460" spans="1:1" x14ac:dyDescent="0.25">
      <c r="A1460" s="7">
        <v>9760</v>
      </c>
    </row>
    <row r="1461" spans="1:1" x14ac:dyDescent="0.25">
      <c r="A1461" s="8">
        <v>4880</v>
      </c>
    </row>
    <row r="1462" spans="1:1" x14ac:dyDescent="0.25">
      <c r="A1462" s="6">
        <v>43920</v>
      </c>
    </row>
    <row r="1463" spans="1:1" x14ac:dyDescent="0.25">
      <c r="A1463" s="7">
        <v>4880</v>
      </c>
    </row>
    <row r="1464" spans="1:1" x14ac:dyDescent="0.25">
      <c r="A1464" s="8">
        <v>4880</v>
      </c>
    </row>
    <row r="1465" spans="1:1" x14ac:dyDescent="0.25">
      <c r="A1465" s="5">
        <v>53730</v>
      </c>
    </row>
    <row r="1466" spans="1:1" x14ac:dyDescent="0.25">
      <c r="A1466" s="6">
        <v>35820</v>
      </c>
    </row>
    <row r="1467" spans="1:1" x14ac:dyDescent="0.25">
      <c r="A1467" s="7">
        <v>5970</v>
      </c>
    </row>
    <row r="1468" spans="1:1" x14ac:dyDescent="0.25">
      <c r="A1468" s="8">
        <v>11940</v>
      </c>
    </row>
    <row r="1469" spans="1:1" x14ac:dyDescent="0.25">
      <c r="A1469" s="5">
        <v>53800</v>
      </c>
    </row>
    <row r="1470" spans="1:1" x14ac:dyDescent="0.25">
      <c r="A1470" s="6">
        <v>43040</v>
      </c>
    </row>
    <row r="1471" spans="1:1" x14ac:dyDescent="0.25">
      <c r="A1471" s="7">
        <v>5380</v>
      </c>
    </row>
    <row r="1472" spans="1:1" x14ac:dyDescent="0.25">
      <c r="A1472" s="8">
        <v>5380</v>
      </c>
    </row>
    <row r="1473" spans="1:1" x14ac:dyDescent="0.25">
      <c r="A1473" s="5">
        <v>53820</v>
      </c>
    </row>
    <row r="1474" spans="1:1" x14ac:dyDescent="0.25">
      <c r="A1474" s="6">
        <v>35880</v>
      </c>
    </row>
    <row r="1475" spans="1:1" x14ac:dyDescent="0.25">
      <c r="A1475" s="7">
        <v>5980</v>
      </c>
    </row>
    <row r="1476" spans="1:1" x14ac:dyDescent="0.25">
      <c r="A1476" s="8">
        <v>11960</v>
      </c>
    </row>
    <row r="1477" spans="1:1" x14ac:dyDescent="0.25">
      <c r="A1477" s="5">
        <v>53900</v>
      </c>
    </row>
    <row r="1478" spans="1:1" x14ac:dyDescent="0.25">
      <c r="A1478" s="6">
        <v>37730</v>
      </c>
    </row>
    <row r="1479" spans="1:1" x14ac:dyDescent="0.25">
      <c r="A1479" s="7">
        <v>10780</v>
      </c>
    </row>
    <row r="1480" spans="1:1" x14ac:dyDescent="0.25">
      <c r="A1480" s="8">
        <v>5390</v>
      </c>
    </row>
    <row r="1481" spans="1:1" x14ac:dyDescent="0.25">
      <c r="A1481" s="5">
        <v>54000</v>
      </c>
    </row>
    <row r="1482" spans="1:1" x14ac:dyDescent="0.25">
      <c r="A1482" s="6">
        <v>42000</v>
      </c>
    </row>
    <row r="1483" spans="1:1" x14ac:dyDescent="0.25">
      <c r="A1483" s="7">
        <v>6000</v>
      </c>
    </row>
    <row r="1484" spans="1:1" x14ac:dyDescent="0.25">
      <c r="A1484" s="8">
        <v>6000</v>
      </c>
    </row>
    <row r="1485" spans="1:1" x14ac:dyDescent="0.25">
      <c r="A1485" s="5">
        <v>54120</v>
      </c>
    </row>
    <row r="1486" spans="1:1" x14ac:dyDescent="0.25">
      <c r="A1486" s="6">
        <v>40590</v>
      </c>
    </row>
    <row r="1487" spans="1:1" x14ac:dyDescent="0.25">
      <c r="A1487" s="7">
        <v>9020</v>
      </c>
    </row>
    <row r="1488" spans="1:1" x14ac:dyDescent="0.25">
      <c r="A1488" s="8">
        <v>4510</v>
      </c>
    </row>
    <row r="1489" spans="1:1" x14ac:dyDescent="0.25">
      <c r="A1489" s="5">
        <v>54160</v>
      </c>
    </row>
    <row r="1490" spans="1:1" x14ac:dyDescent="0.25">
      <c r="A1490" s="6">
        <v>40620</v>
      </c>
    </row>
    <row r="1491" spans="1:1" x14ac:dyDescent="0.25">
      <c r="A1491" s="7">
        <v>6770</v>
      </c>
    </row>
    <row r="1492" spans="1:1" x14ac:dyDescent="0.25">
      <c r="A1492" s="8">
        <v>6770</v>
      </c>
    </row>
    <row r="1493" spans="1:1" x14ac:dyDescent="0.25">
      <c r="A1493" s="5">
        <v>54200</v>
      </c>
    </row>
    <row r="1494" spans="1:1" x14ac:dyDescent="0.25">
      <c r="A1494" s="6">
        <v>37940</v>
      </c>
    </row>
    <row r="1495" spans="1:1" x14ac:dyDescent="0.25">
      <c r="A1495" s="7">
        <v>10840</v>
      </c>
    </row>
    <row r="1496" spans="1:1" x14ac:dyDescent="0.25">
      <c r="A1496" s="8">
        <v>5420</v>
      </c>
    </row>
    <row r="1497" spans="1:1" x14ac:dyDescent="0.25">
      <c r="A1497" s="5">
        <v>54240</v>
      </c>
    </row>
    <row r="1498" spans="1:1" x14ac:dyDescent="0.25">
      <c r="A1498" s="6">
        <v>36160</v>
      </c>
    </row>
    <row r="1499" spans="1:1" x14ac:dyDescent="0.25">
      <c r="A1499" s="7">
        <v>9040</v>
      </c>
    </row>
    <row r="1500" spans="1:1" x14ac:dyDescent="0.25">
      <c r="A1500" s="8">
        <v>9040</v>
      </c>
    </row>
    <row r="1501" spans="1:1" x14ac:dyDescent="0.25">
      <c r="A1501" s="6">
        <v>40680</v>
      </c>
    </row>
    <row r="1502" spans="1:1" x14ac:dyDescent="0.25">
      <c r="A1502" s="7">
        <v>6780</v>
      </c>
    </row>
    <row r="1503" spans="1:1" x14ac:dyDescent="0.25">
      <c r="A1503" s="8">
        <v>6780</v>
      </c>
    </row>
    <row r="1504" spans="1:1" x14ac:dyDescent="0.25">
      <c r="A1504" s="5">
        <v>54300</v>
      </c>
    </row>
    <row r="1505" spans="1:1" x14ac:dyDescent="0.25">
      <c r="A1505" s="6">
        <v>38010</v>
      </c>
    </row>
    <row r="1506" spans="1:1" x14ac:dyDescent="0.25">
      <c r="A1506" s="7">
        <v>5430</v>
      </c>
    </row>
    <row r="1507" spans="1:1" x14ac:dyDescent="0.25">
      <c r="A1507" s="8">
        <v>10860</v>
      </c>
    </row>
    <row r="1508" spans="1:1" x14ac:dyDescent="0.25">
      <c r="A1508" s="5">
        <v>54340</v>
      </c>
    </row>
    <row r="1509" spans="1:1" x14ac:dyDescent="0.25">
      <c r="A1509" s="6">
        <v>39520</v>
      </c>
    </row>
    <row r="1510" spans="1:1" x14ac:dyDescent="0.25">
      <c r="A1510" s="7">
        <v>4940</v>
      </c>
    </row>
    <row r="1511" spans="1:1" x14ac:dyDescent="0.25">
      <c r="A1511" s="8">
        <v>9880</v>
      </c>
    </row>
    <row r="1512" spans="1:1" x14ac:dyDescent="0.25">
      <c r="A1512" s="6">
        <v>44460</v>
      </c>
    </row>
    <row r="1513" spans="1:1" x14ac:dyDescent="0.25">
      <c r="A1513" s="7">
        <v>0</v>
      </c>
    </row>
    <row r="1514" spans="1:1" x14ac:dyDescent="0.25">
      <c r="A1514" s="8">
        <v>9880</v>
      </c>
    </row>
    <row r="1515" spans="1:1" x14ac:dyDescent="0.25">
      <c r="A1515" s="5">
        <v>54360</v>
      </c>
    </row>
    <row r="1516" spans="1:1" x14ac:dyDescent="0.25">
      <c r="A1516" s="6">
        <v>40770</v>
      </c>
    </row>
    <row r="1517" spans="1:1" x14ac:dyDescent="0.25">
      <c r="A1517" s="7">
        <v>9060</v>
      </c>
    </row>
    <row r="1518" spans="1:1" x14ac:dyDescent="0.25">
      <c r="A1518" s="8">
        <v>4530</v>
      </c>
    </row>
    <row r="1519" spans="1:1" x14ac:dyDescent="0.25">
      <c r="A1519" s="5">
        <v>54400</v>
      </c>
    </row>
    <row r="1520" spans="1:1" x14ac:dyDescent="0.25">
      <c r="A1520" s="6">
        <v>38080</v>
      </c>
    </row>
    <row r="1521" spans="1:1" x14ac:dyDescent="0.25">
      <c r="A1521" s="7">
        <v>10880</v>
      </c>
    </row>
    <row r="1522" spans="1:1" x14ac:dyDescent="0.25">
      <c r="A1522" s="8">
        <v>5440</v>
      </c>
    </row>
    <row r="1523" spans="1:1" x14ac:dyDescent="0.25">
      <c r="A1523" s="6">
        <v>43520</v>
      </c>
    </row>
    <row r="1524" spans="1:1" x14ac:dyDescent="0.25">
      <c r="A1524" s="7">
        <v>5440</v>
      </c>
    </row>
    <row r="1525" spans="1:1" x14ac:dyDescent="0.25">
      <c r="A1525" s="8">
        <v>5440</v>
      </c>
    </row>
    <row r="1526" spans="1:1" x14ac:dyDescent="0.25">
      <c r="A1526" s="5">
        <v>54450</v>
      </c>
    </row>
    <row r="1527" spans="1:1" x14ac:dyDescent="0.25">
      <c r="A1527" s="6">
        <v>36300</v>
      </c>
    </row>
    <row r="1528" spans="1:1" x14ac:dyDescent="0.25">
      <c r="A1528" s="7">
        <v>12100</v>
      </c>
    </row>
    <row r="1529" spans="1:1" x14ac:dyDescent="0.25">
      <c r="A1529" s="8">
        <v>6050</v>
      </c>
    </row>
    <row r="1530" spans="1:1" x14ac:dyDescent="0.25">
      <c r="A1530" s="5">
        <v>54560</v>
      </c>
    </row>
    <row r="1531" spans="1:1" x14ac:dyDescent="0.25">
      <c r="A1531" s="6">
        <v>34720</v>
      </c>
    </row>
    <row r="1532" spans="1:1" x14ac:dyDescent="0.25">
      <c r="A1532" s="7">
        <v>9920</v>
      </c>
    </row>
    <row r="1533" spans="1:1" x14ac:dyDescent="0.25">
      <c r="A1533" s="8">
        <v>9920</v>
      </c>
    </row>
    <row r="1534" spans="1:1" x14ac:dyDescent="0.25">
      <c r="A1534" s="5">
        <v>54810</v>
      </c>
    </row>
    <row r="1535" spans="1:1" x14ac:dyDescent="0.25">
      <c r="A1535" s="6">
        <v>42630</v>
      </c>
    </row>
    <row r="1536" spans="1:1" x14ac:dyDescent="0.25">
      <c r="A1536" s="7">
        <v>6090</v>
      </c>
    </row>
    <row r="1537" spans="1:1" x14ac:dyDescent="0.25">
      <c r="A1537" s="8">
        <v>6090</v>
      </c>
    </row>
    <row r="1538" spans="1:1" x14ac:dyDescent="0.25">
      <c r="A1538" s="5">
        <v>54890</v>
      </c>
    </row>
    <row r="1539" spans="1:1" x14ac:dyDescent="0.25">
      <c r="A1539" s="6">
        <v>39920</v>
      </c>
    </row>
    <row r="1540" spans="1:1" x14ac:dyDescent="0.25">
      <c r="A1540" s="7">
        <v>4990</v>
      </c>
    </row>
    <row r="1541" spans="1:1" x14ac:dyDescent="0.25">
      <c r="A1541" s="8">
        <v>9980</v>
      </c>
    </row>
    <row r="1542" spans="1:1" x14ac:dyDescent="0.25">
      <c r="A1542" s="5">
        <v>54900</v>
      </c>
    </row>
    <row r="1543" spans="1:1" x14ac:dyDescent="0.25">
      <c r="A1543" s="6">
        <v>43920</v>
      </c>
    </row>
    <row r="1544" spans="1:1" x14ac:dyDescent="0.25">
      <c r="A1544" s="7">
        <v>5490</v>
      </c>
    </row>
    <row r="1545" spans="1:1" x14ac:dyDescent="0.25">
      <c r="A1545" s="8">
        <v>5490</v>
      </c>
    </row>
    <row r="1546" spans="1:1" x14ac:dyDescent="0.25">
      <c r="A1546" s="5">
        <v>54960</v>
      </c>
    </row>
    <row r="1547" spans="1:1" x14ac:dyDescent="0.25">
      <c r="A1547" s="6">
        <v>48090</v>
      </c>
    </row>
    <row r="1548" spans="1:1" x14ac:dyDescent="0.25">
      <c r="A1548" s="7">
        <v>0</v>
      </c>
    </row>
    <row r="1549" spans="1:1" x14ac:dyDescent="0.25">
      <c r="A1549" s="8">
        <v>6870</v>
      </c>
    </row>
    <row r="1550" spans="1:1" x14ac:dyDescent="0.25">
      <c r="A1550" s="5">
        <v>55000</v>
      </c>
    </row>
    <row r="1551" spans="1:1" x14ac:dyDescent="0.25">
      <c r="A1551" s="6">
        <v>35000</v>
      </c>
    </row>
    <row r="1552" spans="1:1" x14ac:dyDescent="0.25">
      <c r="A1552" s="7">
        <v>10000</v>
      </c>
    </row>
    <row r="1553" spans="1:1" x14ac:dyDescent="0.25">
      <c r="A1553" s="8">
        <v>10000</v>
      </c>
    </row>
    <row r="1554" spans="1:1" x14ac:dyDescent="0.25">
      <c r="A1554" s="6">
        <v>40000</v>
      </c>
    </row>
    <row r="1555" spans="1:1" x14ac:dyDescent="0.25">
      <c r="A1555" s="7">
        <v>10000</v>
      </c>
    </row>
    <row r="1556" spans="1:1" x14ac:dyDescent="0.25">
      <c r="A1556" s="8">
        <v>5000</v>
      </c>
    </row>
    <row r="1557" spans="1:1" x14ac:dyDescent="0.25">
      <c r="A1557" s="5">
        <v>55110</v>
      </c>
    </row>
    <row r="1558" spans="1:1" x14ac:dyDescent="0.25">
      <c r="A1558" s="6">
        <v>40080</v>
      </c>
    </row>
    <row r="1559" spans="1:1" x14ac:dyDescent="0.25">
      <c r="A1559" s="7">
        <v>10020</v>
      </c>
    </row>
    <row r="1560" spans="1:1" x14ac:dyDescent="0.25">
      <c r="A1560" s="8">
        <v>5010</v>
      </c>
    </row>
    <row r="1561" spans="1:1" x14ac:dyDescent="0.25">
      <c r="A1561" s="5">
        <v>55120</v>
      </c>
    </row>
    <row r="1562" spans="1:1" x14ac:dyDescent="0.25">
      <c r="A1562" s="6">
        <v>48230</v>
      </c>
    </row>
    <row r="1563" spans="1:1" x14ac:dyDescent="0.25">
      <c r="A1563" s="7">
        <v>0</v>
      </c>
    </row>
    <row r="1564" spans="1:1" x14ac:dyDescent="0.25">
      <c r="A1564" s="8">
        <v>6890</v>
      </c>
    </row>
    <row r="1565" spans="1:1" x14ac:dyDescent="0.25">
      <c r="A1565" s="5">
        <v>55170</v>
      </c>
    </row>
    <row r="1566" spans="1:1" x14ac:dyDescent="0.25">
      <c r="A1566" s="6">
        <v>42910</v>
      </c>
    </row>
    <row r="1567" spans="1:1" x14ac:dyDescent="0.25">
      <c r="A1567" s="7">
        <v>6130</v>
      </c>
    </row>
    <row r="1568" spans="1:1" x14ac:dyDescent="0.25">
      <c r="A1568" s="8">
        <v>6130</v>
      </c>
    </row>
    <row r="1569" spans="1:1" x14ac:dyDescent="0.25">
      <c r="A1569" s="5">
        <v>55200</v>
      </c>
    </row>
    <row r="1570" spans="1:1" x14ac:dyDescent="0.25">
      <c r="A1570" s="6">
        <v>32200</v>
      </c>
    </row>
    <row r="1571" spans="1:1" x14ac:dyDescent="0.25">
      <c r="A1571" s="7">
        <v>9200</v>
      </c>
    </row>
    <row r="1572" spans="1:1" x14ac:dyDescent="0.25">
      <c r="A1572" s="8">
        <v>13800</v>
      </c>
    </row>
    <row r="1573" spans="1:1" x14ac:dyDescent="0.25">
      <c r="A1573" s="7">
        <v>13800</v>
      </c>
    </row>
    <row r="1574" spans="1:1" x14ac:dyDescent="0.25">
      <c r="A1574" s="8">
        <v>9200</v>
      </c>
    </row>
    <row r="1575" spans="1:1" x14ac:dyDescent="0.25">
      <c r="A1575" s="6">
        <v>38640</v>
      </c>
    </row>
    <row r="1576" spans="1:1" x14ac:dyDescent="0.25">
      <c r="A1576" s="7">
        <v>5520</v>
      </c>
    </row>
    <row r="1577" spans="1:1" x14ac:dyDescent="0.25">
      <c r="A1577" s="8">
        <v>11040</v>
      </c>
    </row>
    <row r="1578" spans="1:1" x14ac:dyDescent="0.25">
      <c r="A1578" s="5">
        <v>55260</v>
      </c>
    </row>
    <row r="1579" spans="1:1" x14ac:dyDescent="0.25">
      <c r="A1579" s="6">
        <v>49120</v>
      </c>
    </row>
    <row r="1580" spans="1:1" x14ac:dyDescent="0.25">
      <c r="A1580" s="7">
        <v>0</v>
      </c>
    </row>
    <row r="1581" spans="1:1" x14ac:dyDescent="0.25">
      <c r="A1581" s="8">
        <v>6140</v>
      </c>
    </row>
    <row r="1582" spans="1:1" x14ac:dyDescent="0.25">
      <c r="A1582" s="5">
        <v>55400</v>
      </c>
    </row>
    <row r="1583" spans="1:1" x14ac:dyDescent="0.25">
      <c r="A1583" s="6">
        <v>38780</v>
      </c>
    </row>
    <row r="1584" spans="1:1" x14ac:dyDescent="0.25">
      <c r="A1584" s="7">
        <v>11080</v>
      </c>
    </row>
    <row r="1585" spans="1:1" x14ac:dyDescent="0.25">
      <c r="A1585" s="8">
        <v>5540</v>
      </c>
    </row>
    <row r="1586" spans="1:1" x14ac:dyDescent="0.25">
      <c r="A1586" s="5">
        <v>55440</v>
      </c>
    </row>
    <row r="1587" spans="1:1" x14ac:dyDescent="0.25">
      <c r="A1587" s="6">
        <v>40320</v>
      </c>
    </row>
    <row r="1588" spans="1:1" x14ac:dyDescent="0.25">
      <c r="A1588" s="7">
        <v>10080</v>
      </c>
    </row>
    <row r="1589" spans="1:1" x14ac:dyDescent="0.25">
      <c r="A1589" s="8">
        <v>5040</v>
      </c>
    </row>
    <row r="1590" spans="1:1" x14ac:dyDescent="0.25">
      <c r="A1590" s="6">
        <v>49280</v>
      </c>
    </row>
    <row r="1591" spans="1:1" x14ac:dyDescent="0.25">
      <c r="A1591" s="7">
        <v>6160</v>
      </c>
    </row>
    <row r="1592" spans="1:1" x14ac:dyDescent="0.25">
      <c r="A1592" s="8">
        <v>0</v>
      </c>
    </row>
    <row r="1593" spans="1:1" x14ac:dyDescent="0.25">
      <c r="A1593" s="5">
        <v>55500</v>
      </c>
    </row>
    <row r="1594" spans="1:1" x14ac:dyDescent="0.25">
      <c r="A1594" s="6">
        <v>38850</v>
      </c>
    </row>
    <row r="1595" spans="1:1" x14ac:dyDescent="0.25">
      <c r="A1595" s="7">
        <v>11100</v>
      </c>
    </row>
    <row r="1596" spans="1:1" x14ac:dyDescent="0.25">
      <c r="A1596" s="8">
        <v>5550</v>
      </c>
    </row>
    <row r="1597" spans="1:1" x14ac:dyDescent="0.25">
      <c r="A1597" s="5">
        <v>55600</v>
      </c>
    </row>
    <row r="1598" spans="1:1" x14ac:dyDescent="0.25">
      <c r="A1598" s="6">
        <v>38920</v>
      </c>
    </row>
    <row r="1599" spans="1:1" x14ac:dyDescent="0.25">
      <c r="A1599" s="7">
        <v>5560</v>
      </c>
    </row>
    <row r="1600" spans="1:1" x14ac:dyDescent="0.25">
      <c r="A1600" s="8">
        <v>11120</v>
      </c>
    </row>
    <row r="1601" spans="1:1" x14ac:dyDescent="0.25">
      <c r="A1601" s="5">
        <v>55660</v>
      </c>
    </row>
    <row r="1602" spans="1:1" x14ac:dyDescent="0.25">
      <c r="A1602" s="6">
        <v>40480</v>
      </c>
    </row>
    <row r="1603" spans="1:1" x14ac:dyDescent="0.25">
      <c r="A1603" s="7">
        <v>10120</v>
      </c>
    </row>
    <row r="1604" spans="1:1" x14ac:dyDescent="0.25">
      <c r="A1604" s="8">
        <v>5060</v>
      </c>
    </row>
    <row r="1605" spans="1:1" x14ac:dyDescent="0.25">
      <c r="A1605" s="5">
        <v>55680</v>
      </c>
    </row>
    <row r="1606" spans="1:1" x14ac:dyDescent="0.25">
      <c r="A1606" s="6">
        <v>41760</v>
      </c>
    </row>
    <row r="1607" spans="1:1" x14ac:dyDescent="0.25">
      <c r="A1607" s="7">
        <v>6960</v>
      </c>
    </row>
    <row r="1608" spans="1:1" x14ac:dyDescent="0.25">
      <c r="A1608" s="8">
        <v>6960</v>
      </c>
    </row>
    <row r="1609" spans="1:1" x14ac:dyDescent="0.25">
      <c r="A1609" s="5">
        <v>55700</v>
      </c>
    </row>
    <row r="1610" spans="1:1" x14ac:dyDescent="0.25">
      <c r="A1610" s="6">
        <v>38990</v>
      </c>
    </row>
    <row r="1611" spans="1:1" x14ac:dyDescent="0.25">
      <c r="A1611" s="7">
        <v>11140</v>
      </c>
    </row>
    <row r="1612" spans="1:1" x14ac:dyDescent="0.25">
      <c r="A1612" s="8">
        <v>5570</v>
      </c>
    </row>
    <row r="1613" spans="1:1" x14ac:dyDescent="0.25">
      <c r="A1613" s="5">
        <v>55800</v>
      </c>
    </row>
    <row r="1614" spans="1:1" x14ac:dyDescent="0.25">
      <c r="A1614" s="6">
        <v>33480</v>
      </c>
    </row>
    <row r="1615" spans="1:1" x14ac:dyDescent="0.25">
      <c r="A1615" s="7">
        <v>11160</v>
      </c>
    </row>
    <row r="1616" spans="1:1" x14ac:dyDescent="0.25">
      <c r="A1616" s="8">
        <v>11160</v>
      </c>
    </row>
    <row r="1617" spans="1:1" x14ac:dyDescent="0.25">
      <c r="A1617" s="5">
        <v>55900</v>
      </c>
    </row>
    <row r="1618" spans="1:1" x14ac:dyDescent="0.25">
      <c r="A1618" s="6">
        <v>44720</v>
      </c>
    </row>
    <row r="1619" spans="1:1" x14ac:dyDescent="0.25">
      <c r="A1619" s="7">
        <v>5590</v>
      </c>
    </row>
    <row r="1620" spans="1:1" x14ac:dyDescent="0.25">
      <c r="A1620" s="8">
        <v>5590</v>
      </c>
    </row>
    <row r="1621" spans="1:1" x14ac:dyDescent="0.25">
      <c r="A1621" s="5">
        <v>56000</v>
      </c>
    </row>
    <row r="1622" spans="1:1" x14ac:dyDescent="0.25">
      <c r="A1622" s="6">
        <v>42000</v>
      </c>
    </row>
    <row r="1623" spans="1:1" x14ac:dyDescent="0.25">
      <c r="A1623" s="7">
        <v>0</v>
      </c>
    </row>
    <row r="1624" spans="1:1" x14ac:dyDescent="0.25">
      <c r="A1624" s="8">
        <v>14000</v>
      </c>
    </row>
    <row r="1625" spans="1:1" x14ac:dyDescent="0.25">
      <c r="A1625" s="6">
        <v>44800</v>
      </c>
    </row>
    <row r="1626" spans="1:1" x14ac:dyDescent="0.25">
      <c r="A1626" s="7">
        <v>5600</v>
      </c>
    </row>
    <row r="1627" spans="1:1" x14ac:dyDescent="0.25">
      <c r="A1627" s="8">
        <v>5600</v>
      </c>
    </row>
    <row r="1628" spans="1:1" x14ac:dyDescent="0.25">
      <c r="A1628" s="5">
        <v>56070</v>
      </c>
    </row>
    <row r="1629" spans="1:1" x14ac:dyDescent="0.25">
      <c r="A1629" s="6">
        <v>37380</v>
      </c>
    </row>
    <row r="1630" spans="1:1" x14ac:dyDescent="0.25">
      <c r="A1630" s="7">
        <v>12460</v>
      </c>
    </row>
    <row r="1631" spans="1:1" x14ac:dyDescent="0.25">
      <c r="A1631" s="8">
        <v>6230</v>
      </c>
    </row>
    <row r="1632" spans="1:1" x14ac:dyDescent="0.25">
      <c r="A1632" s="5">
        <v>56160</v>
      </c>
    </row>
    <row r="1633" spans="1:1" x14ac:dyDescent="0.25">
      <c r="A1633" s="6">
        <v>37440</v>
      </c>
    </row>
    <row r="1634" spans="1:1" x14ac:dyDescent="0.25">
      <c r="A1634" s="7">
        <v>12480</v>
      </c>
    </row>
    <row r="1635" spans="1:1" x14ac:dyDescent="0.25">
      <c r="A1635" s="8">
        <v>6240</v>
      </c>
    </row>
    <row r="1636" spans="1:1" x14ac:dyDescent="0.25">
      <c r="A1636" s="6">
        <v>42120</v>
      </c>
    </row>
    <row r="1637" spans="1:1" x14ac:dyDescent="0.25">
      <c r="A1637" s="7">
        <v>9360</v>
      </c>
    </row>
    <row r="1638" spans="1:1" x14ac:dyDescent="0.25">
      <c r="A1638" s="8">
        <v>4680</v>
      </c>
    </row>
    <row r="1639" spans="1:1" x14ac:dyDescent="0.25">
      <c r="A1639" s="6">
        <v>43680</v>
      </c>
    </row>
    <row r="1640" spans="1:1" x14ac:dyDescent="0.25">
      <c r="A1640" s="7">
        <v>6240</v>
      </c>
    </row>
    <row r="1641" spans="1:1" x14ac:dyDescent="0.25">
      <c r="A1641" s="8">
        <v>6240</v>
      </c>
    </row>
    <row r="1642" spans="1:1" x14ac:dyDescent="0.25">
      <c r="A1642" s="5">
        <v>56300</v>
      </c>
    </row>
    <row r="1643" spans="1:1" x14ac:dyDescent="0.25">
      <c r="A1643" s="6">
        <v>39410</v>
      </c>
    </row>
    <row r="1644" spans="1:1" x14ac:dyDescent="0.25">
      <c r="A1644" s="7">
        <v>11260</v>
      </c>
    </row>
    <row r="1645" spans="1:1" x14ac:dyDescent="0.25">
      <c r="A1645" s="8">
        <v>5630</v>
      </c>
    </row>
    <row r="1646" spans="1:1" x14ac:dyDescent="0.25">
      <c r="A1646" s="5">
        <v>56320</v>
      </c>
    </row>
    <row r="1647" spans="1:1" x14ac:dyDescent="0.25">
      <c r="A1647" s="6">
        <v>40960</v>
      </c>
    </row>
    <row r="1648" spans="1:1" x14ac:dyDescent="0.25">
      <c r="A1648" s="7">
        <v>5120</v>
      </c>
    </row>
    <row r="1649" spans="1:1" x14ac:dyDescent="0.25">
      <c r="A1649" s="8">
        <v>10240</v>
      </c>
    </row>
    <row r="1650" spans="1:1" x14ac:dyDescent="0.25">
      <c r="A1650" s="6">
        <v>42240</v>
      </c>
    </row>
    <row r="1651" spans="1:1" x14ac:dyDescent="0.25">
      <c r="A1651" s="7">
        <v>7040</v>
      </c>
    </row>
    <row r="1652" spans="1:1" x14ac:dyDescent="0.25">
      <c r="A1652" s="8">
        <v>7040</v>
      </c>
    </row>
    <row r="1653" spans="1:1" x14ac:dyDescent="0.25">
      <c r="A1653" s="5">
        <v>56340</v>
      </c>
    </row>
    <row r="1654" spans="1:1" x14ac:dyDescent="0.25">
      <c r="A1654" s="6">
        <v>43820</v>
      </c>
    </row>
    <row r="1655" spans="1:1" x14ac:dyDescent="0.25">
      <c r="A1655" s="7">
        <v>6260</v>
      </c>
    </row>
    <row r="1656" spans="1:1" x14ac:dyDescent="0.25">
      <c r="A1656" s="8">
        <v>6260</v>
      </c>
    </row>
    <row r="1657" spans="1:1" x14ac:dyDescent="0.25">
      <c r="A1657" s="5">
        <v>56400</v>
      </c>
    </row>
    <row r="1658" spans="1:1" x14ac:dyDescent="0.25">
      <c r="A1658" s="6">
        <v>33840</v>
      </c>
    </row>
    <row r="1659" spans="1:1" x14ac:dyDescent="0.25">
      <c r="A1659" s="7">
        <v>11280</v>
      </c>
    </row>
    <row r="1660" spans="1:1" x14ac:dyDescent="0.25">
      <c r="A1660" s="8">
        <v>11280</v>
      </c>
    </row>
    <row r="1661" spans="1:1" x14ac:dyDescent="0.25">
      <c r="A1661" s="5">
        <v>56430</v>
      </c>
    </row>
    <row r="1662" spans="1:1" x14ac:dyDescent="0.25">
      <c r="A1662" s="6">
        <v>43890</v>
      </c>
    </row>
    <row r="1663" spans="1:1" x14ac:dyDescent="0.25">
      <c r="A1663" s="7">
        <v>6270</v>
      </c>
    </row>
    <row r="1664" spans="1:1" x14ac:dyDescent="0.25">
      <c r="A1664" s="8">
        <v>6270</v>
      </c>
    </row>
    <row r="1665" spans="1:1" x14ac:dyDescent="0.25">
      <c r="A1665" s="6">
        <v>50160</v>
      </c>
    </row>
    <row r="1666" spans="1:1" x14ac:dyDescent="0.25">
      <c r="A1666" s="7">
        <v>6270</v>
      </c>
    </row>
    <row r="1667" spans="1:1" x14ac:dyDescent="0.25">
      <c r="A1667" s="8">
        <v>0</v>
      </c>
    </row>
    <row r="1668" spans="1:1" x14ac:dyDescent="0.25">
      <c r="A1668" s="5">
        <v>56520</v>
      </c>
    </row>
    <row r="1669" spans="1:1" x14ac:dyDescent="0.25">
      <c r="A1669" s="6">
        <v>42390</v>
      </c>
    </row>
    <row r="1670" spans="1:1" x14ac:dyDescent="0.25">
      <c r="A1670" s="7">
        <v>9420</v>
      </c>
    </row>
    <row r="1671" spans="1:1" x14ac:dyDescent="0.25">
      <c r="A1671" s="8">
        <v>4710</v>
      </c>
    </row>
    <row r="1672" spans="1:1" x14ac:dyDescent="0.25">
      <c r="A1672" s="5">
        <v>56600</v>
      </c>
    </row>
    <row r="1673" spans="1:1" x14ac:dyDescent="0.25">
      <c r="A1673" s="6">
        <v>39620</v>
      </c>
    </row>
    <row r="1674" spans="1:1" x14ac:dyDescent="0.25">
      <c r="A1674" s="7">
        <v>5660</v>
      </c>
    </row>
    <row r="1675" spans="1:1" x14ac:dyDescent="0.25">
      <c r="A1675" s="8">
        <v>11320</v>
      </c>
    </row>
    <row r="1676" spans="1:1" x14ac:dyDescent="0.25">
      <c r="A1676" s="5">
        <v>56610</v>
      </c>
    </row>
    <row r="1677" spans="1:1" x14ac:dyDescent="0.25">
      <c r="A1677" s="6">
        <v>44030</v>
      </c>
    </row>
    <row r="1678" spans="1:1" x14ac:dyDescent="0.25">
      <c r="A1678" s="7">
        <v>6290</v>
      </c>
    </row>
    <row r="1679" spans="1:1" x14ac:dyDescent="0.25">
      <c r="A1679" s="8">
        <v>6290</v>
      </c>
    </row>
    <row r="1680" spans="1:1" x14ac:dyDescent="0.25">
      <c r="A1680" s="5">
        <v>57000</v>
      </c>
    </row>
    <row r="1681" spans="1:1" x14ac:dyDescent="0.25">
      <c r="A1681" s="6">
        <v>45600</v>
      </c>
    </row>
    <row r="1682" spans="1:1" x14ac:dyDescent="0.25">
      <c r="A1682" s="7">
        <v>11400</v>
      </c>
    </row>
    <row r="1683" spans="1:1" x14ac:dyDescent="0.25">
      <c r="A1683" s="8">
        <v>0</v>
      </c>
    </row>
    <row r="1684" spans="1:1" x14ac:dyDescent="0.25">
      <c r="A1684" s="5">
        <v>57060</v>
      </c>
    </row>
    <row r="1685" spans="1:1" x14ac:dyDescent="0.25">
      <c r="A1685" s="6">
        <v>44380</v>
      </c>
    </row>
    <row r="1686" spans="1:1" x14ac:dyDescent="0.25">
      <c r="A1686" s="7">
        <v>6340</v>
      </c>
    </row>
    <row r="1687" spans="1:1" x14ac:dyDescent="0.25">
      <c r="A1687" s="8">
        <v>6340</v>
      </c>
    </row>
    <row r="1688" spans="1:1" x14ac:dyDescent="0.25">
      <c r="A1688" s="5">
        <v>57100</v>
      </c>
    </row>
    <row r="1689" spans="1:1" x14ac:dyDescent="0.25">
      <c r="A1689" s="6">
        <v>45680</v>
      </c>
    </row>
    <row r="1690" spans="1:1" x14ac:dyDescent="0.25">
      <c r="A1690" s="7">
        <v>5710</v>
      </c>
    </row>
    <row r="1691" spans="1:1" x14ac:dyDescent="0.25">
      <c r="A1691" s="8">
        <v>5710</v>
      </c>
    </row>
    <row r="1692" spans="1:1" x14ac:dyDescent="0.25">
      <c r="A1692" s="5">
        <v>57120</v>
      </c>
    </row>
    <row r="1693" spans="1:1" x14ac:dyDescent="0.25">
      <c r="A1693" s="6">
        <v>42840</v>
      </c>
    </row>
    <row r="1694" spans="1:1" x14ac:dyDescent="0.25">
      <c r="A1694" s="7">
        <v>4760</v>
      </c>
    </row>
    <row r="1695" spans="1:1" x14ac:dyDescent="0.25">
      <c r="A1695" s="8">
        <v>9520</v>
      </c>
    </row>
    <row r="1696" spans="1:1" x14ac:dyDescent="0.25">
      <c r="A1696" s="5">
        <v>57200</v>
      </c>
    </row>
    <row r="1697" spans="1:1" x14ac:dyDescent="0.25">
      <c r="A1697" s="6">
        <v>40040</v>
      </c>
    </row>
    <row r="1698" spans="1:1" x14ac:dyDescent="0.25">
      <c r="A1698" s="7">
        <v>5720</v>
      </c>
    </row>
    <row r="1699" spans="1:1" x14ac:dyDescent="0.25">
      <c r="A1699" s="8">
        <v>11440</v>
      </c>
    </row>
    <row r="1700" spans="1:1" x14ac:dyDescent="0.25">
      <c r="A1700" s="6">
        <v>41600</v>
      </c>
    </row>
    <row r="1701" spans="1:1" x14ac:dyDescent="0.25">
      <c r="A1701" s="7">
        <v>10400</v>
      </c>
    </row>
    <row r="1702" spans="1:1" x14ac:dyDescent="0.25">
      <c r="A1702" s="8">
        <v>5200</v>
      </c>
    </row>
    <row r="1703" spans="1:1" x14ac:dyDescent="0.25">
      <c r="A1703" s="5">
        <v>57240</v>
      </c>
    </row>
    <row r="1704" spans="1:1" x14ac:dyDescent="0.25">
      <c r="A1704" s="6">
        <v>42930</v>
      </c>
    </row>
    <row r="1705" spans="1:1" x14ac:dyDescent="0.25">
      <c r="A1705" s="7">
        <v>9540</v>
      </c>
    </row>
    <row r="1706" spans="1:1" x14ac:dyDescent="0.25">
      <c r="A1706" s="8">
        <v>4770</v>
      </c>
    </row>
    <row r="1707" spans="1:1" x14ac:dyDescent="0.25">
      <c r="A1707" s="5">
        <v>57310</v>
      </c>
    </row>
    <row r="1708" spans="1:1" x14ac:dyDescent="0.25">
      <c r="A1708" s="6">
        <v>41680</v>
      </c>
    </row>
    <row r="1709" spans="1:1" x14ac:dyDescent="0.25">
      <c r="A1709" s="7">
        <v>10420</v>
      </c>
    </row>
    <row r="1710" spans="1:1" x14ac:dyDescent="0.25">
      <c r="A1710" s="8">
        <v>5210</v>
      </c>
    </row>
    <row r="1711" spans="1:1" x14ac:dyDescent="0.25">
      <c r="A1711" s="5">
        <v>57330</v>
      </c>
    </row>
    <row r="1712" spans="1:1" x14ac:dyDescent="0.25">
      <c r="A1712" s="6">
        <v>38220</v>
      </c>
    </row>
    <row r="1713" spans="1:1" x14ac:dyDescent="0.25">
      <c r="A1713" s="7">
        <v>6370</v>
      </c>
    </row>
    <row r="1714" spans="1:1" x14ac:dyDescent="0.25">
      <c r="A1714" s="8">
        <v>12740</v>
      </c>
    </row>
    <row r="1715" spans="1:1" x14ac:dyDescent="0.25">
      <c r="A1715" s="6">
        <v>44590</v>
      </c>
    </row>
    <row r="1716" spans="1:1" x14ac:dyDescent="0.25">
      <c r="A1716" s="7">
        <v>6370</v>
      </c>
    </row>
    <row r="1717" spans="1:1" x14ac:dyDescent="0.25">
      <c r="A1717" s="8">
        <v>6370</v>
      </c>
    </row>
    <row r="1718" spans="1:1" x14ac:dyDescent="0.25">
      <c r="A1718" s="5">
        <v>57500</v>
      </c>
    </row>
    <row r="1719" spans="1:1" x14ac:dyDescent="0.25">
      <c r="A1719" s="6">
        <v>46000</v>
      </c>
    </row>
    <row r="1720" spans="1:1" x14ac:dyDescent="0.25">
      <c r="A1720" s="7">
        <v>5750</v>
      </c>
    </row>
    <row r="1721" spans="1:1" x14ac:dyDescent="0.25">
      <c r="A1721" s="8">
        <v>5750</v>
      </c>
    </row>
    <row r="1722" spans="1:1" x14ac:dyDescent="0.25">
      <c r="A1722" s="5">
        <v>57600</v>
      </c>
    </row>
    <row r="1723" spans="1:1" x14ac:dyDescent="0.25">
      <c r="A1723" s="6">
        <v>38400</v>
      </c>
    </row>
    <row r="1724" spans="1:1" x14ac:dyDescent="0.25">
      <c r="A1724" s="7">
        <v>9600</v>
      </c>
    </row>
    <row r="1725" spans="1:1" x14ac:dyDescent="0.25">
      <c r="A1725" s="8">
        <v>9600</v>
      </c>
    </row>
    <row r="1726" spans="1:1" x14ac:dyDescent="0.25">
      <c r="A1726" s="5">
        <v>57640</v>
      </c>
    </row>
    <row r="1727" spans="1:1" x14ac:dyDescent="0.25">
      <c r="A1727" s="6">
        <v>41920</v>
      </c>
    </row>
    <row r="1728" spans="1:1" x14ac:dyDescent="0.25">
      <c r="A1728" s="7">
        <v>10480</v>
      </c>
    </row>
    <row r="1729" spans="1:1" x14ac:dyDescent="0.25">
      <c r="A1729" s="8">
        <v>5240</v>
      </c>
    </row>
    <row r="1730" spans="1:1" x14ac:dyDescent="0.25">
      <c r="A1730" s="5">
        <v>57690</v>
      </c>
    </row>
    <row r="1731" spans="1:1" x14ac:dyDescent="0.25">
      <c r="A1731" s="6">
        <v>38460</v>
      </c>
    </row>
    <row r="1732" spans="1:1" x14ac:dyDescent="0.25">
      <c r="A1732" s="7">
        <v>12820</v>
      </c>
    </row>
    <row r="1733" spans="1:1" x14ac:dyDescent="0.25">
      <c r="A1733" s="8">
        <v>6410</v>
      </c>
    </row>
    <row r="1734" spans="1:1" x14ac:dyDescent="0.25">
      <c r="A1734" s="5">
        <v>57700</v>
      </c>
    </row>
    <row r="1735" spans="1:1" x14ac:dyDescent="0.25">
      <c r="A1735" s="6">
        <v>40390</v>
      </c>
    </row>
    <row r="1736" spans="1:1" x14ac:dyDescent="0.25">
      <c r="A1736" s="7">
        <v>5770</v>
      </c>
    </row>
    <row r="1737" spans="1:1" x14ac:dyDescent="0.25">
      <c r="A1737" s="8">
        <v>11540</v>
      </c>
    </row>
    <row r="1738" spans="1:1" x14ac:dyDescent="0.25">
      <c r="A1738" s="6">
        <v>46160</v>
      </c>
    </row>
    <row r="1739" spans="1:1" x14ac:dyDescent="0.25">
      <c r="A1739" s="7">
        <v>5770</v>
      </c>
    </row>
    <row r="1740" spans="1:1" x14ac:dyDescent="0.25">
      <c r="A1740" s="8">
        <v>5770</v>
      </c>
    </row>
    <row r="1741" spans="1:1" x14ac:dyDescent="0.25">
      <c r="A1741" s="5">
        <v>57720</v>
      </c>
    </row>
    <row r="1742" spans="1:1" x14ac:dyDescent="0.25">
      <c r="A1742" s="6">
        <v>33670</v>
      </c>
    </row>
    <row r="1743" spans="1:1" x14ac:dyDescent="0.25">
      <c r="A1743" s="7">
        <v>9620</v>
      </c>
    </row>
    <row r="1744" spans="1:1" x14ac:dyDescent="0.25">
      <c r="A1744" s="8">
        <v>14430</v>
      </c>
    </row>
    <row r="1745" spans="1:1" x14ac:dyDescent="0.25">
      <c r="A1745" s="5">
        <v>57860</v>
      </c>
    </row>
    <row r="1746" spans="1:1" x14ac:dyDescent="0.25">
      <c r="A1746" s="6">
        <v>42080</v>
      </c>
    </row>
    <row r="1747" spans="1:1" x14ac:dyDescent="0.25">
      <c r="A1747" s="7">
        <v>10520</v>
      </c>
    </row>
    <row r="1748" spans="1:1" x14ac:dyDescent="0.25">
      <c r="A1748" s="8">
        <v>5260</v>
      </c>
    </row>
    <row r="1749" spans="1:1" x14ac:dyDescent="0.25">
      <c r="A1749" s="6">
        <v>47340</v>
      </c>
    </row>
    <row r="1750" spans="1:1" x14ac:dyDescent="0.25">
      <c r="A1750" s="7">
        <v>10520</v>
      </c>
    </row>
    <row r="1751" spans="1:1" x14ac:dyDescent="0.25">
      <c r="A1751" s="8">
        <v>0</v>
      </c>
    </row>
    <row r="1752" spans="1:1" x14ac:dyDescent="0.25">
      <c r="A1752" s="5">
        <v>57900</v>
      </c>
    </row>
    <row r="1753" spans="1:1" x14ac:dyDescent="0.25">
      <c r="A1753" s="6">
        <v>34740</v>
      </c>
    </row>
    <row r="1754" spans="1:1" x14ac:dyDescent="0.25">
      <c r="A1754" s="7">
        <v>5790</v>
      </c>
    </row>
    <row r="1755" spans="1:1" x14ac:dyDescent="0.25">
      <c r="A1755" s="8">
        <v>17370</v>
      </c>
    </row>
    <row r="1756" spans="1:1" x14ac:dyDescent="0.25">
      <c r="A1756" s="6">
        <v>46320</v>
      </c>
    </row>
    <row r="1757" spans="1:1" x14ac:dyDescent="0.25">
      <c r="A1757" s="7">
        <v>5790</v>
      </c>
    </row>
    <row r="1758" spans="1:1" x14ac:dyDescent="0.25">
      <c r="A1758" s="8">
        <v>5790</v>
      </c>
    </row>
    <row r="1759" spans="1:1" x14ac:dyDescent="0.25">
      <c r="A1759" s="5">
        <v>57970</v>
      </c>
    </row>
    <row r="1760" spans="1:1" x14ac:dyDescent="0.25">
      <c r="A1760" s="6">
        <v>42160</v>
      </c>
    </row>
    <row r="1761" spans="1:1" x14ac:dyDescent="0.25">
      <c r="A1761" s="7">
        <v>5270</v>
      </c>
    </row>
    <row r="1762" spans="1:1" x14ac:dyDescent="0.25">
      <c r="A1762" s="8">
        <v>10540</v>
      </c>
    </row>
    <row r="1763" spans="1:1" x14ac:dyDescent="0.25">
      <c r="A1763" s="5">
        <v>58140</v>
      </c>
    </row>
    <row r="1764" spans="1:1" x14ac:dyDescent="0.25">
      <c r="A1764" s="6">
        <v>45220</v>
      </c>
    </row>
    <row r="1765" spans="1:1" x14ac:dyDescent="0.25">
      <c r="A1765" s="7">
        <v>6460</v>
      </c>
    </row>
    <row r="1766" spans="1:1" x14ac:dyDescent="0.25">
      <c r="A1766" s="8">
        <v>6460</v>
      </c>
    </row>
    <row r="1767" spans="1:1" x14ac:dyDescent="0.25">
      <c r="A1767" s="5">
        <v>58160</v>
      </c>
    </row>
    <row r="1768" spans="1:1" x14ac:dyDescent="0.25">
      <c r="A1768" s="6">
        <v>43620</v>
      </c>
    </row>
    <row r="1769" spans="1:1" x14ac:dyDescent="0.25">
      <c r="A1769" s="7">
        <v>7270</v>
      </c>
    </row>
    <row r="1770" spans="1:1" x14ac:dyDescent="0.25">
      <c r="A1770" s="8">
        <v>7270</v>
      </c>
    </row>
    <row r="1771" spans="1:1" x14ac:dyDescent="0.25">
      <c r="A1771" s="5">
        <v>58200</v>
      </c>
    </row>
    <row r="1772" spans="1:1" x14ac:dyDescent="0.25">
      <c r="A1772" s="6">
        <v>46560</v>
      </c>
    </row>
    <row r="1773" spans="1:1" x14ac:dyDescent="0.25">
      <c r="A1773" s="7">
        <v>5820</v>
      </c>
    </row>
    <row r="1774" spans="1:1" x14ac:dyDescent="0.25">
      <c r="A1774" s="8">
        <v>5820</v>
      </c>
    </row>
    <row r="1775" spans="1:1" x14ac:dyDescent="0.25">
      <c r="A1775" s="5">
        <v>58300</v>
      </c>
    </row>
    <row r="1776" spans="1:1" x14ac:dyDescent="0.25">
      <c r="A1776" s="6">
        <v>37100</v>
      </c>
    </row>
    <row r="1777" spans="1:1" x14ac:dyDescent="0.25">
      <c r="A1777" s="7">
        <v>10600</v>
      </c>
    </row>
    <row r="1778" spans="1:1" x14ac:dyDescent="0.25">
      <c r="A1778" s="8">
        <v>10600</v>
      </c>
    </row>
    <row r="1779" spans="1:1" x14ac:dyDescent="0.25">
      <c r="A1779" s="6">
        <v>40810</v>
      </c>
    </row>
    <row r="1780" spans="1:1" x14ac:dyDescent="0.25">
      <c r="A1780" s="7">
        <v>11660</v>
      </c>
    </row>
    <row r="1781" spans="1:1" x14ac:dyDescent="0.25">
      <c r="A1781" s="8">
        <v>5830</v>
      </c>
    </row>
    <row r="1782" spans="1:1" x14ac:dyDescent="0.25">
      <c r="A1782" s="5">
        <v>58410</v>
      </c>
    </row>
    <row r="1783" spans="1:1" x14ac:dyDescent="0.25">
      <c r="A1783" s="6">
        <v>42480</v>
      </c>
    </row>
    <row r="1784" spans="1:1" x14ac:dyDescent="0.25">
      <c r="A1784" s="7">
        <v>5310</v>
      </c>
    </row>
    <row r="1785" spans="1:1" x14ac:dyDescent="0.25">
      <c r="A1785" s="8">
        <v>10620</v>
      </c>
    </row>
    <row r="1786" spans="1:1" x14ac:dyDescent="0.25">
      <c r="A1786" s="5">
        <v>58500</v>
      </c>
    </row>
    <row r="1787" spans="1:1" x14ac:dyDescent="0.25">
      <c r="A1787" s="6">
        <v>40950</v>
      </c>
    </row>
    <row r="1788" spans="1:1" x14ac:dyDescent="0.25">
      <c r="A1788" s="7">
        <v>5850</v>
      </c>
    </row>
    <row r="1789" spans="1:1" x14ac:dyDescent="0.25">
      <c r="A1789" s="8">
        <v>11700</v>
      </c>
    </row>
    <row r="1790" spans="1:1" x14ac:dyDescent="0.25">
      <c r="A1790" s="6">
        <v>46800</v>
      </c>
    </row>
    <row r="1791" spans="1:1" x14ac:dyDescent="0.25">
      <c r="A1791" s="7">
        <v>0</v>
      </c>
    </row>
    <row r="1792" spans="1:1" x14ac:dyDescent="0.25">
      <c r="A1792" s="8">
        <v>11700</v>
      </c>
    </row>
    <row r="1793" spans="1:1" x14ac:dyDescent="0.25">
      <c r="A1793" s="7">
        <v>5850</v>
      </c>
    </row>
    <row r="1794" spans="1:1" x14ac:dyDescent="0.25">
      <c r="A1794" s="8">
        <v>5850</v>
      </c>
    </row>
    <row r="1795" spans="1:1" x14ac:dyDescent="0.25">
      <c r="A1795" s="6">
        <v>52000</v>
      </c>
    </row>
    <row r="1796" spans="1:1" x14ac:dyDescent="0.25">
      <c r="A1796" s="7">
        <v>6500</v>
      </c>
    </row>
    <row r="1797" spans="1:1" x14ac:dyDescent="0.25">
      <c r="A1797" s="8">
        <v>0</v>
      </c>
    </row>
    <row r="1798" spans="1:1" x14ac:dyDescent="0.25">
      <c r="A1798" s="5">
        <v>58560</v>
      </c>
    </row>
    <row r="1799" spans="1:1" x14ac:dyDescent="0.25">
      <c r="A1799" s="6">
        <v>39040</v>
      </c>
    </row>
    <row r="1800" spans="1:1" x14ac:dyDescent="0.25">
      <c r="A1800" s="7">
        <v>9760</v>
      </c>
    </row>
    <row r="1801" spans="1:1" x14ac:dyDescent="0.25">
      <c r="A1801" s="8">
        <v>9760</v>
      </c>
    </row>
    <row r="1802" spans="1:1" x14ac:dyDescent="0.25">
      <c r="A1802" s="5">
        <v>58800</v>
      </c>
    </row>
    <row r="1803" spans="1:1" x14ac:dyDescent="0.25">
      <c r="A1803" s="6">
        <v>41160</v>
      </c>
    </row>
    <row r="1804" spans="1:1" x14ac:dyDescent="0.25">
      <c r="A1804" s="7">
        <v>5880</v>
      </c>
    </row>
    <row r="1805" spans="1:1" x14ac:dyDescent="0.25">
      <c r="A1805" s="8">
        <v>11760</v>
      </c>
    </row>
    <row r="1806" spans="1:1" x14ac:dyDescent="0.25">
      <c r="A1806" s="5">
        <v>58850</v>
      </c>
    </row>
    <row r="1807" spans="1:1" x14ac:dyDescent="0.25">
      <c r="A1807" s="6">
        <v>37450</v>
      </c>
    </row>
    <row r="1808" spans="1:1" x14ac:dyDescent="0.25">
      <c r="A1808" s="7">
        <v>10700</v>
      </c>
    </row>
    <row r="1809" spans="1:1" x14ac:dyDescent="0.25">
      <c r="A1809" s="8">
        <v>10700</v>
      </c>
    </row>
    <row r="1810" spans="1:1" x14ac:dyDescent="0.25">
      <c r="A1810" s="5">
        <v>58960</v>
      </c>
    </row>
    <row r="1811" spans="1:1" x14ac:dyDescent="0.25">
      <c r="A1811" s="6">
        <v>42880</v>
      </c>
    </row>
    <row r="1812" spans="1:1" x14ac:dyDescent="0.25">
      <c r="A1812" s="7">
        <v>10720</v>
      </c>
    </row>
    <row r="1813" spans="1:1" x14ac:dyDescent="0.25">
      <c r="A1813" s="8">
        <v>5360</v>
      </c>
    </row>
    <row r="1814" spans="1:1" x14ac:dyDescent="0.25">
      <c r="A1814" s="5">
        <v>59000</v>
      </c>
    </row>
    <row r="1815" spans="1:1" x14ac:dyDescent="0.25">
      <c r="A1815" s="6">
        <v>47200</v>
      </c>
    </row>
    <row r="1816" spans="1:1" x14ac:dyDescent="0.25">
      <c r="A1816" s="7">
        <v>5900</v>
      </c>
    </row>
    <row r="1817" spans="1:1" x14ac:dyDescent="0.25">
      <c r="A1817" s="8">
        <v>5900</v>
      </c>
    </row>
    <row r="1818" spans="1:1" x14ac:dyDescent="0.25">
      <c r="A1818" s="5">
        <v>59040</v>
      </c>
    </row>
    <row r="1819" spans="1:1" x14ac:dyDescent="0.25">
      <c r="A1819" s="6">
        <v>39360</v>
      </c>
    </row>
    <row r="1820" spans="1:1" x14ac:dyDescent="0.25">
      <c r="A1820" s="7">
        <v>9840</v>
      </c>
    </row>
    <row r="1821" spans="1:1" x14ac:dyDescent="0.25">
      <c r="A1821" s="8">
        <v>9840</v>
      </c>
    </row>
    <row r="1822" spans="1:1" x14ac:dyDescent="0.25">
      <c r="A1822" s="6">
        <v>45920</v>
      </c>
    </row>
    <row r="1823" spans="1:1" x14ac:dyDescent="0.25">
      <c r="A1823" s="7">
        <v>6560</v>
      </c>
    </row>
    <row r="1824" spans="1:1" x14ac:dyDescent="0.25">
      <c r="A1824" s="8">
        <v>6560</v>
      </c>
    </row>
    <row r="1825" spans="1:1" x14ac:dyDescent="0.25">
      <c r="A1825" s="5">
        <v>59070</v>
      </c>
    </row>
    <row r="1826" spans="1:1" x14ac:dyDescent="0.25">
      <c r="A1826" s="6">
        <v>42960</v>
      </c>
    </row>
    <row r="1827" spans="1:1" x14ac:dyDescent="0.25">
      <c r="A1827" s="7">
        <v>5370</v>
      </c>
    </row>
    <row r="1828" spans="1:1" x14ac:dyDescent="0.25">
      <c r="A1828" s="8">
        <v>10740</v>
      </c>
    </row>
    <row r="1829" spans="1:1" x14ac:dyDescent="0.25">
      <c r="A1829" s="6">
        <v>48330</v>
      </c>
    </row>
    <row r="1830" spans="1:1" x14ac:dyDescent="0.25">
      <c r="A1830" s="7">
        <v>5370</v>
      </c>
    </row>
    <row r="1831" spans="1:1" x14ac:dyDescent="0.25">
      <c r="A1831" s="8">
        <v>5370</v>
      </c>
    </row>
    <row r="1832" spans="1:1" x14ac:dyDescent="0.25">
      <c r="A1832" s="5">
        <v>59100</v>
      </c>
    </row>
    <row r="1833" spans="1:1" x14ac:dyDescent="0.25">
      <c r="A1833" s="6">
        <v>47280</v>
      </c>
    </row>
    <row r="1834" spans="1:1" x14ac:dyDescent="0.25">
      <c r="A1834" s="7">
        <v>5910</v>
      </c>
    </row>
    <row r="1835" spans="1:1" x14ac:dyDescent="0.25">
      <c r="A1835" s="8">
        <v>5910</v>
      </c>
    </row>
    <row r="1836" spans="1:1" x14ac:dyDescent="0.25">
      <c r="A1836" s="5">
        <v>59130</v>
      </c>
    </row>
    <row r="1837" spans="1:1" x14ac:dyDescent="0.25">
      <c r="A1837" s="6">
        <v>45990</v>
      </c>
    </row>
    <row r="1838" spans="1:1" x14ac:dyDescent="0.25">
      <c r="A1838" s="7">
        <v>6570</v>
      </c>
    </row>
    <row r="1839" spans="1:1" x14ac:dyDescent="0.25">
      <c r="A1839" s="8">
        <v>6570</v>
      </c>
    </row>
    <row r="1840" spans="1:1" x14ac:dyDescent="0.25">
      <c r="A1840" s="5">
        <v>59200</v>
      </c>
    </row>
    <row r="1841" spans="1:1" x14ac:dyDescent="0.25">
      <c r="A1841" s="6">
        <v>47360</v>
      </c>
    </row>
    <row r="1842" spans="1:1" x14ac:dyDescent="0.25">
      <c r="A1842" s="7">
        <v>11840</v>
      </c>
    </row>
    <row r="1843" spans="1:1" x14ac:dyDescent="0.25">
      <c r="A1843" s="8">
        <v>0</v>
      </c>
    </row>
    <row r="1844" spans="1:1" x14ac:dyDescent="0.25">
      <c r="A1844" s="5">
        <v>59300</v>
      </c>
    </row>
    <row r="1845" spans="1:1" x14ac:dyDescent="0.25">
      <c r="A1845" s="6">
        <v>41510</v>
      </c>
    </row>
    <row r="1846" spans="1:1" x14ac:dyDescent="0.25">
      <c r="A1846" s="7">
        <v>5930</v>
      </c>
    </row>
    <row r="1847" spans="1:1" x14ac:dyDescent="0.25">
      <c r="A1847" s="8">
        <v>11860</v>
      </c>
    </row>
    <row r="1848" spans="1:1" x14ac:dyDescent="0.25">
      <c r="A1848" s="5">
        <v>59400</v>
      </c>
    </row>
    <row r="1849" spans="1:1" x14ac:dyDescent="0.25">
      <c r="A1849" s="6">
        <v>39600</v>
      </c>
    </row>
    <row r="1850" spans="1:1" x14ac:dyDescent="0.25">
      <c r="A1850" s="7">
        <v>6600</v>
      </c>
    </row>
    <row r="1851" spans="1:1" x14ac:dyDescent="0.25">
      <c r="A1851" s="8">
        <v>13200</v>
      </c>
    </row>
    <row r="1852" spans="1:1" x14ac:dyDescent="0.25">
      <c r="A1852" s="7">
        <v>13200</v>
      </c>
    </row>
    <row r="1853" spans="1:1" x14ac:dyDescent="0.25">
      <c r="A1853" s="8">
        <v>6600</v>
      </c>
    </row>
    <row r="1854" spans="1:1" x14ac:dyDescent="0.25">
      <c r="A1854" s="6">
        <v>41580</v>
      </c>
    </row>
    <row r="1855" spans="1:1" x14ac:dyDescent="0.25">
      <c r="A1855" s="7">
        <v>5940</v>
      </c>
    </row>
    <row r="1856" spans="1:1" x14ac:dyDescent="0.25">
      <c r="A1856" s="8">
        <v>11880</v>
      </c>
    </row>
    <row r="1857" spans="1:1" x14ac:dyDescent="0.25">
      <c r="A1857" s="7">
        <v>11880</v>
      </c>
    </row>
    <row r="1858" spans="1:1" x14ac:dyDescent="0.25">
      <c r="A1858" s="8">
        <v>5940</v>
      </c>
    </row>
    <row r="1859" spans="1:1" x14ac:dyDescent="0.25">
      <c r="A1859" s="6">
        <v>46200</v>
      </c>
    </row>
    <row r="1860" spans="1:1" x14ac:dyDescent="0.25">
      <c r="A1860" s="7">
        <v>6600</v>
      </c>
    </row>
    <row r="1861" spans="1:1" x14ac:dyDescent="0.25">
      <c r="A1861" s="8">
        <v>6600</v>
      </c>
    </row>
    <row r="1862" spans="1:1" x14ac:dyDescent="0.25">
      <c r="A1862" s="5">
        <v>59490</v>
      </c>
    </row>
    <row r="1863" spans="1:1" x14ac:dyDescent="0.25">
      <c r="A1863" s="6">
        <v>46270</v>
      </c>
    </row>
    <row r="1864" spans="1:1" x14ac:dyDescent="0.25">
      <c r="A1864" s="7">
        <v>6610</v>
      </c>
    </row>
    <row r="1865" spans="1:1" x14ac:dyDescent="0.25">
      <c r="A1865" s="8">
        <v>6610</v>
      </c>
    </row>
    <row r="1866" spans="1:1" x14ac:dyDescent="0.25">
      <c r="A1866" s="5">
        <v>59500</v>
      </c>
    </row>
    <row r="1867" spans="1:1" x14ac:dyDescent="0.25">
      <c r="A1867" s="6">
        <v>41650</v>
      </c>
    </row>
    <row r="1868" spans="1:1" x14ac:dyDescent="0.25">
      <c r="A1868" s="7">
        <v>5950</v>
      </c>
    </row>
    <row r="1869" spans="1:1" x14ac:dyDescent="0.25">
      <c r="A1869" s="8">
        <v>11900</v>
      </c>
    </row>
    <row r="1870" spans="1:1" x14ac:dyDescent="0.25">
      <c r="A1870" s="5">
        <v>59520</v>
      </c>
    </row>
    <row r="1871" spans="1:1" x14ac:dyDescent="0.25">
      <c r="A1871" s="6">
        <v>39680</v>
      </c>
    </row>
    <row r="1872" spans="1:1" x14ac:dyDescent="0.25">
      <c r="A1872" s="7">
        <v>9920</v>
      </c>
    </row>
    <row r="1873" spans="1:1" x14ac:dyDescent="0.25">
      <c r="A1873" s="8">
        <v>9920</v>
      </c>
    </row>
    <row r="1874" spans="1:1" x14ac:dyDescent="0.25">
      <c r="A1874" s="5">
        <v>59670</v>
      </c>
    </row>
    <row r="1875" spans="1:1" x14ac:dyDescent="0.25">
      <c r="A1875" s="6">
        <v>41310</v>
      </c>
    </row>
    <row r="1876" spans="1:1" x14ac:dyDescent="0.25">
      <c r="A1876" s="7">
        <v>9180</v>
      </c>
    </row>
    <row r="1877" spans="1:1" x14ac:dyDescent="0.25">
      <c r="A1877" s="8">
        <v>9180</v>
      </c>
    </row>
    <row r="1878" spans="1:1" x14ac:dyDescent="0.25">
      <c r="A1878" s="6">
        <v>46410</v>
      </c>
    </row>
    <row r="1879" spans="1:1" x14ac:dyDescent="0.25">
      <c r="A1879" s="7">
        <v>6630</v>
      </c>
    </row>
    <row r="1880" spans="1:1" x14ac:dyDescent="0.25">
      <c r="A1880" s="8">
        <v>6630</v>
      </c>
    </row>
    <row r="1881" spans="1:1" x14ac:dyDescent="0.25">
      <c r="A1881" s="5">
        <v>59700</v>
      </c>
    </row>
    <row r="1882" spans="1:1" x14ac:dyDescent="0.25">
      <c r="A1882" s="6">
        <v>35820</v>
      </c>
    </row>
    <row r="1883" spans="1:1" x14ac:dyDescent="0.25">
      <c r="A1883" s="7">
        <v>11940</v>
      </c>
    </row>
    <row r="1884" spans="1:1" x14ac:dyDescent="0.25">
      <c r="A1884" s="8">
        <v>11940</v>
      </c>
    </row>
    <row r="1885" spans="1:1" x14ac:dyDescent="0.25">
      <c r="A1885" s="5">
        <v>59730</v>
      </c>
    </row>
    <row r="1886" spans="1:1" x14ac:dyDescent="0.25">
      <c r="A1886" s="6">
        <v>38010</v>
      </c>
    </row>
    <row r="1887" spans="1:1" x14ac:dyDescent="0.25">
      <c r="A1887" s="7">
        <v>10860</v>
      </c>
    </row>
    <row r="1888" spans="1:1" x14ac:dyDescent="0.25">
      <c r="A1888" s="8">
        <v>10860</v>
      </c>
    </row>
    <row r="1889" spans="1:1" x14ac:dyDescent="0.25">
      <c r="A1889" s="5">
        <v>59800</v>
      </c>
    </row>
    <row r="1890" spans="1:1" x14ac:dyDescent="0.25">
      <c r="A1890" s="6">
        <v>47840</v>
      </c>
    </row>
    <row r="1891" spans="1:1" x14ac:dyDescent="0.25">
      <c r="A1891" s="7">
        <v>5980</v>
      </c>
    </row>
    <row r="1892" spans="1:1" x14ac:dyDescent="0.25">
      <c r="A1892" s="8">
        <v>5980</v>
      </c>
    </row>
    <row r="1893" spans="1:1" x14ac:dyDescent="0.25">
      <c r="A1893" s="5">
        <v>59900</v>
      </c>
    </row>
    <row r="1894" spans="1:1" x14ac:dyDescent="0.25">
      <c r="A1894" s="6">
        <v>41930</v>
      </c>
    </row>
    <row r="1895" spans="1:1" x14ac:dyDescent="0.25">
      <c r="A1895" s="7">
        <v>5990</v>
      </c>
    </row>
    <row r="1896" spans="1:1" x14ac:dyDescent="0.25">
      <c r="A1896" s="8">
        <v>11980</v>
      </c>
    </row>
    <row r="1897" spans="1:1" x14ac:dyDescent="0.25">
      <c r="A1897" s="5">
        <v>59940</v>
      </c>
    </row>
    <row r="1898" spans="1:1" x14ac:dyDescent="0.25">
      <c r="A1898" s="6">
        <v>46620</v>
      </c>
    </row>
    <row r="1899" spans="1:1" x14ac:dyDescent="0.25">
      <c r="A1899" s="7">
        <v>6660</v>
      </c>
    </row>
    <row r="1900" spans="1:1" x14ac:dyDescent="0.25">
      <c r="A1900" s="8">
        <v>6660</v>
      </c>
    </row>
    <row r="1901" spans="1:1" x14ac:dyDescent="0.25">
      <c r="A1901" s="5">
        <v>60000</v>
      </c>
    </row>
    <row r="1902" spans="1:1" x14ac:dyDescent="0.25">
      <c r="A1902" s="6">
        <v>45000</v>
      </c>
    </row>
    <row r="1903" spans="1:1" x14ac:dyDescent="0.25">
      <c r="A1903" s="7">
        <v>10000</v>
      </c>
    </row>
    <row r="1904" spans="1:1" x14ac:dyDescent="0.25">
      <c r="A1904" s="8">
        <v>5000</v>
      </c>
    </row>
    <row r="1905" spans="1:1" x14ac:dyDescent="0.25">
      <c r="A1905" s="5">
        <v>60170</v>
      </c>
    </row>
    <row r="1906" spans="1:1" x14ac:dyDescent="0.25">
      <c r="A1906" s="6">
        <v>38290</v>
      </c>
    </row>
    <row r="1907" spans="1:1" x14ac:dyDescent="0.25">
      <c r="A1907" s="7">
        <v>10940</v>
      </c>
    </row>
    <row r="1908" spans="1:1" x14ac:dyDescent="0.25">
      <c r="A1908" s="8">
        <v>10940</v>
      </c>
    </row>
    <row r="1909" spans="1:1" x14ac:dyDescent="0.25">
      <c r="A1909" s="6">
        <v>43760</v>
      </c>
    </row>
    <row r="1910" spans="1:1" x14ac:dyDescent="0.25">
      <c r="A1910" s="7">
        <v>10940</v>
      </c>
    </row>
    <row r="1911" spans="1:1" x14ac:dyDescent="0.25">
      <c r="A1911" s="8">
        <v>5470</v>
      </c>
    </row>
    <row r="1912" spans="1:1" x14ac:dyDescent="0.25">
      <c r="A1912" s="5">
        <v>60190</v>
      </c>
    </row>
    <row r="1913" spans="1:1" x14ac:dyDescent="0.25">
      <c r="A1913" s="6">
        <v>41670</v>
      </c>
    </row>
    <row r="1914" spans="1:1" x14ac:dyDescent="0.25">
      <c r="A1914" s="7">
        <v>9260</v>
      </c>
    </row>
    <row r="1915" spans="1:1" x14ac:dyDescent="0.25">
      <c r="A1915" s="8">
        <v>9260</v>
      </c>
    </row>
    <row r="1916" spans="1:1" x14ac:dyDescent="0.25">
      <c r="A1916" s="6">
        <v>46300</v>
      </c>
    </row>
    <row r="1917" spans="1:1" x14ac:dyDescent="0.25">
      <c r="A1917" s="7">
        <v>9260</v>
      </c>
    </row>
    <row r="1918" spans="1:1" x14ac:dyDescent="0.25">
      <c r="A1918" s="8">
        <v>4630</v>
      </c>
    </row>
    <row r="1919" spans="1:1" x14ac:dyDescent="0.25">
      <c r="A1919" s="5">
        <v>60200</v>
      </c>
    </row>
    <row r="1920" spans="1:1" x14ac:dyDescent="0.25">
      <c r="A1920" s="6">
        <v>48160</v>
      </c>
    </row>
    <row r="1921" spans="1:1" x14ac:dyDescent="0.25">
      <c r="A1921" s="7">
        <v>6020</v>
      </c>
    </row>
    <row r="1922" spans="1:1" x14ac:dyDescent="0.25">
      <c r="A1922" s="8">
        <v>6020</v>
      </c>
    </row>
    <row r="1923" spans="1:1" x14ac:dyDescent="0.25">
      <c r="A1923" s="5">
        <v>60210</v>
      </c>
    </row>
    <row r="1924" spans="1:1" x14ac:dyDescent="0.25">
      <c r="A1924" s="6">
        <v>46830</v>
      </c>
    </row>
    <row r="1925" spans="1:1" x14ac:dyDescent="0.25">
      <c r="A1925" s="7">
        <v>6690</v>
      </c>
    </row>
    <row r="1926" spans="1:1" x14ac:dyDescent="0.25">
      <c r="A1926" s="8">
        <v>6690</v>
      </c>
    </row>
    <row r="1927" spans="1:1" x14ac:dyDescent="0.25">
      <c r="A1927" s="5">
        <v>60320</v>
      </c>
    </row>
    <row r="1928" spans="1:1" x14ac:dyDescent="0.25">
      <c r="A1928" s="6">
        <v>41760</v>
      </c>
    </row>
    <row r="1929" spans="1:1" x14ac:dyDescent="0.25">
      <c r="A1929" s="7">
        <v>9280</v>
      </c>
    </row>
    <row r="1930" spans="1:1" x14ac:dyDescent="0.25">
      <c r="A1930" s="8">
        <v>9280</v>
      </c>
    </row>
    <row r="1931" spans="1:1" x14ac:dyDescent="0.25">
      <c r="A1931" s="5">
        <v>60390</v>
      </c>
    </row>
    <row r="1932" spans="1:1" x14ac:dyDescent="0.25">
      <c r="A1932" s="6">
        <v>43920</v>
      </c>
    </row>
    <row r="1933" spans="1:1" x14ac:dyDescent="0.25">
      <c r="A1933" s="7">
        <v>5490</v>
      </c>
    </row>
    <row r="1934" spans="1:1" x14ac:dyDescent="0.25">
      <c r="A1934" s="8">
        <v>10980</v>
      </c>
    </row>
    <row r="1935" spans="1:1" x14ac:dyDescent="0.25">
      <c r="A1935" s="5">
        <v>60400</v>
      </c>
    </row>
    <row r="1936" spans="1:1" x14ac:dyDescent="0.25">
      <c r="A1936" s="6">
        <v>48320</v>
      </c>
    </row>
    <row r="1937" spans="1:1" x14ac:dyDescent="0.25">
      <c r="A1937" s="7">
        <v>6040</v>
      </c>
    </row>
    <row r="1938" spans="1:1" x14ac:dyDescent="0.25">
      <c r="A1938" s="8">
        <v>6040</v>
      </c>
    </row>
    <row r="1939" spans="1:1" x14ac:dyDescent="0.25">
      <c r="A1939" s="5">
        <v>60480</v>
      </c>
    </row>
    <row r="1940" spans="1:1" x14ac:dyDescent="0.25">
      <c r="A1940" s="6">
        <v>40320</v>
      </c>
    </row>
    <row r="1941" spans="1:1" x14ac:dyDescent="0.25">
      <c r="A1941" s="7">
        <v>15120</v>
      </c>
    </row>
    <row r="1942" spans="1:1" x14ac:dyDescent="0.25">
      <c r="A1942" s="8">
        <v>5040</v>
      </c>
    </row>
    <row r="1943" spans="1:1" x14ac:dyDescent="0.25">
      <c r="A1943" s="6">
        <v>47040</v>
      </c>
    </row>
    <row r="1944" spans="1:1" x14ac:dyDescent="0.25">
      <c r="A1944" s="7">
        <v>6720</v>
      </c>
    </row>
    <row r="1945" spans="1:1" x14ac:dyDescent="0.25">
      <c r="A1945" s="8">
        <v>6720</v>
      </c>
    </row>
    <row r="1946" spans="1:1" x14ac:dyDescent="0.25">
      <c r="A1946" s="5">
        <v>60500</v>
      </c>
    </row>
    <row r="1947" spans="1:1" x14ac:dyDescent="0.25">
      <c r="A1947" s="6">
        <v>42350</v>
      </c>
    </row>
    <row r="1948" spans="1:1" x14ac:dyDescent="0.25">
      <c r="A1948" s="7">
        <v>6050</v>
      </c>
    </row>
    <row r="1949" spans="1:1" x14ac:dyDescent="0.25">
      <c r="A1949" s="8">
        <v>12100</v>
      </c>
    </row>
    <row r="1950" spans="1:1" x14ac:dyDescent="0.25">
      <c r="A1950" s="6">
        <v>44000</v>
      </c>
    </row>
    <row r="1951" spans="1:1" x14ac:dyDescent="0.25">
      <c r="A1951" s="7">
        <v>5500</v>
      </c>
    </row>
    <row r="1952" spans="1:1" x14ac:dyDescent="0.25">
      <c r="A1952" s="8">
        <v>11000</v>
      </c>
    </row>
    <row r="1953" spans="1:1" x14ac:dyDescent="0.25">
      <c r="A1953" s="5">
        <v>60570</v>
      </c>
    </row>
    <row r="1954" spans="1:1" x14ac:dyDescent="0.25">
      <c r="A1954" s="6">
        <v>47110</v>
      </c>
    </row>
    <row r="1955" spans="1:1" x14ac:dyDescent="0.25">
      <c r="A1955" s="7">
        <v>6730</v>
      </c>
    </row>
    <row r="1956" spans="1:1" x14ac:dyDescent="0.25">
      <c r="A1956" s="8">
        <v>6730</v>
      </c>
    </row>
    <row r="1957" spans="1:1" x14ac:dyDescent="0.25">
      <c r="A1957" s="5">
        <v>60600</v>
      </c>
    </row>
    <row r="1958" spans="1:1" x14ac:dyDescent="0.25">
      <c r="A1958" s="6">
        <v>42420</v>
      </c>
    </row>
    <row r="1959" spans="1:1" x14ac:dyDescent="0.25">
      <c r="A1959" s="7">
        <v>6060</v>
      </c>
    </row>
    <row r="1960" spans="1:1" x14ac:dyDescent="0.25">
      <c r="A1960" s="8">
        <v>12120</v>
      </c>
    </row>
    <row r="1961" spans="1:1" x14ac:dyDescent="0.25">
      <c r="A1961" s="7">
        <v>12120</v>
      </c>
    </row>
    <row r="1962" spans="1:1" x14ac:dyDescent="0.25">
      <c r="A1962" s="8">
        <v>6060</v>
      </c>
    </row>
    <row r="1963" spans="1:1" x14ac:dyDescent="0.25">
      <c r="A1963" s="6">
        <v>45450</v>
      </c>
    </row>
    <row r="1964" spans="1:1" x14ac:dyDescent="0.25">
      <c r="A1964" s="7">
        <v>10100</v>
      </c>
    </row>
    <row r="1965" spans="1:1" x14ac:dyDescent="0.25">
      <c r="A1965" s="8">
        <v>5050</v>
      </c>
    </row>
    <row r="1966" spans="1:1" x14ac:dyDescent="0.25">
      <c r="A1966" s="5">
        <v>60700</v>
      </c>
    </row>
    <row r="1967" spans="1:1" x14ac:dyDescent="0.25">
      <c r="A1967" s="6">
        <v>42490</v>
      </c>
    </row>
    <row r="1968" spans="1:1" x14ac:dyDescent="0.25">
      <c r="A1968" s="7">
        <v>6070</v>
      </c>
    </row>
    <row r="1969" spans="1:1" x14ac:dyDescent="0.25">
      <c r="A1969" s="8">
        <v>12140</v>
      </c>
    </row>
    <row r="1970" spans="1:1" x14ac:dyDescent="0.25">
      <c r="A1970" s="5">
        <v>60750</v>
      </c>
    </row>
    <row r="1971" spans="1:1" x14ac:dyDescent="0.25">
      <c r="A1971" s="6">
        <v>40500</v>
      </c>
    </row>
    <row r="1972" spans="1:1" x14ac:dyDescent="0.25">
      <c r="A1972" s="7">
        <v>6750</v>
      </c>
    </row>
    <row r="1973" spans="1:1" x14ac:dyDescent="0.25">
      <c r="A1973" s="8">
        <v>13500</v>
      </c>
    </row>
    <row r="1974" spans="1:1" x14ac:dyDescent="0.25">
      <c r="A1974" s="6">
        <v>47250</v>
      </c>
    </row>
    <row r="1975" spans="1:1" x14ac:dyDescent="0.25">
      <c r="A1975" s="7">
        <v>6750</v>
      </c>
    </row>
    <row r="1976" spans="1:1" x14ac:dyDescent="0.25">
      <c r="A1976" s="8">
        <v>6750</v>
      </c>
    </row>
    <row r="1977" spans="1:1" x14ac:dyDescent="0.25">
      <c r="A1977" s="5">
        <v>60840</v>
      </c>
    </row>
    <row r="1978" spans="1:1" x14ac:dyDescent="0.25">
      <c r="A1978" s="6">
        <v>40560</v>
      </c>
    </row>
    <row r="1979" spans="1:1" x14ac:dyDescent="0.25">
      <c r="A1979" s="7">
        <v>6760</v>
      </c>
    </row>
    <row r="1980" spans="1:1" x14ac:dyDescent="0.25">
      <c r="A1980" s="8">
        <v>13520</v>
      </c>
    </row>
    <row r="1981" spans="1:1" x14ac:dyDescent="0.25">
      <c r="A1981" s="5">
        <v>60940</v>
      </c>
    </row>
    <row r="1982" spans="1:1" x14ac:dyDescent="0.25">
      <c r="A1982" s="6">
        <v>44320</v>
      </c>
    </row>
    <row r="1983" spans="1:1" x14ac:dyDescent="0.25">
      <c r="A1983" s="7">
        <v>11080</v>
      </c>
    </row>
    <row r="1984" spans="1:1" x14ac:dyDescent="0.25">
      <c r="A1984" s="8">
        <v>5540</v>
      </c>
    </row>
    <row r="1985" spans="1:1" x14ac:dyDescent="0.25">
      <c r="A1985" s="5">
        <v>61050</v>
      </c>
    </row>
    <row r="1986" spans="1:1" x14ac:dyDescent="0.25">
      <c r="A1986" s="6">
        <v>38850</v>
      </c>
    </row>
    <row r="1987" spans="1:1" x14ac:dyDescent="0.25">
      <c r="A1987" s="7">
        <v>11100</v>
      </c>
    </row>
    <row r="1988" spans="1:1" x14ac:dyDescent="0.25">
      <c r="A1988" s="8">
        <v>11100</v>
      </c>
    </row>
    <row r="1989" spans="1:1" x14ac:dyDescent="0.25">
      <c r="A1989" s="6">
        <v>44400</v>
      </c>
    </row>
    <row r="1990" spans="1:1" x14ac:dyDescent="0.25">
      <c r="A1990" s="7">
        <v>11100</v>
      </c>
    </row>
    <row r="1991" spans="1:1" x14ac:dyDescent="0.25">
      <c r="A1991" s="8">
        <v>5550</v>
      </c>
    </row>
    <row r="1992" spans="1:1" x14ac:dyDescent="0.25">
      <c r="A1992" s="5">
        <v>61100</v>
      </c>
    </row>
    <row r="1993" spans="1:1" x14ac:dyDescent="0.25">
      <c r="A1993" s="6">
        <v>42770</v>
      </c>
    </row>
    <row r="1994" spans="1:1" x14ac:dyDescent="0.25">
      <c r="A1994" s="7">
        <v>12220</v>
      </c>
    </row>
    <row r="1995" spans="1:1" x14ac:dyDescent="0.25">
      <c r="A1995" s="8">
        <v>6110</v>
      </c>
    </row>
    <row r="1996" spans="1:1" x14ac:dyDescent="0.25">
      <c r="A1996" s="5">
        <v>61270</v>
      </c>
    </row>
    <row r="1997" spans="1:1" x14ac:dyDescent="0.25">
      <c r="A1997" s="6">
        <v>44560</v>
      </c>
    </row>
    <row r="1998" spans="1:1" x14ac:dyDescent="0.25">
      <c r="A1998" s="7">
        <v>11140</v>
      </c>
    </row>
    <row r="1999" spans="1:1" x14ac:dyDescent="0.25">
      <c r="A1999" s="8">
        <v>5570</v>
      </c>
    </row>
    <row r="2000" spans="1:1" x14ac:dyDescent="0.25">
      <c r="A2000" s="5">
        <v>61290</v>
      </c>
    </row>
    <row r="2001" spans="1:1" x14ac:dyDescent="0.25">
      <c r="A2001" s="6">
        <v>47670</v>
      </c>
    </row>
    <row r="2002" spans="1:1" x14ac:dyDescent="0.25">
      <c r="A2002" s="7">
        <v>6810</v>
      </c>
    </row>
    <row r="2003" spans="1:1" x14ac:dyDescent="0.25">
      <c r="A2003" s="8">
        <v>6810</v>
      </c>
    </row>
    <row r="2004" spans="1:1" x14ac:dyDescent="0.25">
      <c r="A2004" s="5">
        <v>61320</v>
      </c>
    </row>
    <row r="2005" spans="1:1" x14ac:dyDescent="0.25">
      <c r="A2005" s="6">
        <v>40880</v>
      </c>
    </row>
    <row r="2006" spans="1:1" x14ac:dyDescent="0.25">
      <c r="A2006" s="7">
        <v>10220</v>
      </c>
    </row>
    <row r="2007" spans="1:1" x14ac:dyDescent="0.25">
      <c r="A2007" s="8">
        <v>10220</v>
      </c>
    </row>
    <row r="2008" spans="1:1" x14ac:dyDescent="0.25">
      <c r="A2008" s="5">
        <v>61380</v>
      </c>
    </row>
    <row r="2009" spans="1:1" x14ac:dyDescent="0.25">
      <c r="A2009" s="6">
        <v>44640</v>
      </c>
    </row>
    <row r="2010" spans="1:1" x14ac:dyDescent="0.25">
      <c r="A2010" s="7">
        <v>5580</v>
      </c>
    </row>
    <row r="2011" spans="1:1" x14ac:dyDescent="0.25">
      <c r="A2011" s="8">
        <v>11160</v>
      </c>
    </row>
    <row r="2012" spans="1:1" x14ac:dyDescent="0.25">
      <c r="A2012" s="5">
        <v>61400</v>
      </c>
    </row>
    <row r="2013" spans="1:1" x14ac:dyDescent="0.25">
      <c r="A2013" s="6">
        <v>49120</v>
      </c>
    </row>
    <row r="2014" spans="1:1" x14ac:dyDescent="0.25">
      <c r="A2014" s="7">
        <v>6140</v>
      </c>
    </row>
    <row r="2015" spans="1:1" x14ac:dyDescent="0.25">
      <c r="A2015" s="8">
        <v>6140</v>
      </c>
    </row>
    <row r="2016" spans="1:1" x14ac:dyDescent="0.25">
      <c r="A2016" s="5">
        <v>61440</v>
      </c>
    </row>
    <row r="2017" spans="1:1" x14ac:dyDescent="0.25">
      <c r="A2017" s="6">
        <v>40960</v>
      </c>
    </row>
    <row r="2018" spans="1:1" x14ac:dyDescent="0.25">
      <c r="A2018" s="7">
        <v>10240</v>
      </c>
    </row>
    <row r="2019" spans="1:1" x14ac:dyDescent="0.25">
      <c r="A2019" s="8">
        <v>10240</v>
      </c>
    </row>
    <row r="2020" spans="1:1" x14ac:dyDescent="0.25">
      <c r="A2020" s="5">
        <v>61490</v>
      </c>
    </row>
    <row r="2021" spans="1:1" x14ac:dyDescent="0.25">
      <c r="A2021" s="6">
        <v>39130</v>
      </c>
    </row>
    <row r="2022" spans="1:1" x14ac:dyDescent="0.25">
      <c r="A2022" s="7">
        <v>11180</v>
      </c>
    </row>
    <row r="2023" spans="1:1" x14ac:dyDescent="0.25">
      <c r="A2023" s="8">
        <v>11180</v>
      </c>
    </row>
    <row r="2024" spans="1:1" x14ac:dyDescent="0.25">
      <c r="A2024" s="6">
        <v>44720</v>
      </c>
    </row>
    <row r="2025" spans="1:1" x14ac:dyDescent="0.25">
      <c r="A2025" s="7">
        <v>11180</v>
      </c>
    </row>
    <row r="2026" spans="1:1" x14ac:dyDescent="0.25">
      <c r="A2026" s="8">
        <v>5590</v>
      </c>
    </row>
    <row r="2027" spans="1:1" x14ac:dyDescent="0.25">
      <c r="A2027" s="5">
        <v>61500</v>
      </c>
    </row>
    <row r="2028" spans="1:1" x14ac:dyDescent="0.25">
      <c r="A2028" s="6">
        <v>43050</v>
      </c>
    </row>
    <row r="2029" spans="1:1" x14ac:dyDescent="0.25">
      <c r="A2029" s="7">
        <v>6150</v>
      </c>
    </row>
    <row r="2030" spans="1:1" x14ac:dyDescent="0.25">
      <c r="A2030" s="8">
        <v>12300</v>
      </c>
    </row>
    <row r="2031" spans="1:1" x14ac:dyDescent="0.25">
      <c r="A2031" s="7">
        <v>12300</v>
      </c>
    </row>
    <row r="2032" spans="1:1" x14ac:dyDescent="0.25">
      <c r="A2032" s="8">
        <v>6150</v>
      </c>
    </row>
    <row r="2033" spans="1:1" x14ac:dyDescent="0.25">
      <c r="A2033" s="5">
        <v>61560</v>
      </c>
    </row>
    <row r="2034" spans="1:1" x14ac:dyDescent="0.25">
      <c r="A2034" s="6">
        <v>47880</v>
      </c>
    </row>
    <row r="2035" spans="1:1" x14ac:dyDescent="0.25">
      <c r="A2035" s="7">
        <v>6840</v>
      </c>
    </row>
    <row r="2036" spans="1:1" x14ac:dyDescent="0.25">
      <c r="A2036" s="8">
        <v>6840</v>
      </c>
    </row>
    <row r="2037" spans="1:1" x14ac:dyDescent="0.25">
      <c r="A2037" s="5">
        <v>61600</v>
      </c>
    </row>
    <row r="2038" spans="1:1" x14ac:dyDescent="0.25">
      <c r="A2038" s="6">
        <v>43120</v>
      </c>
    </row>
    <row r="2039" spans="1:1" x14ac:dyDescent="0.25">
      <c r="A2039" s="7">
        <v>12320</v>
      </c>
    </row>
    <row r="2040" spans="1:1" x14ac:dyDescent="0.25">
      <c r="A2040" s="8">
        <v>6160</v>
      </c>
    </row>
    <row r="2041" spans="1:1" x14ac:dyDescent="0.25">
      <c r="A2041" s="5">
        <v>61650</v>
      </c>
    </row>
    <row r="2042" spans="1:1" x14ac:dyDescent="0.25">
      <c r="A2042" s="6">
        <v>47950</v>
      </c>
    </row>
    <row r="2043" spans="1:1" x14ac:dyDescent="0.25">
      <c r="A2043" s="7">
        <v>6850</v>
      </c>
    </row>
    <row r="2044" spans="1:1" x14ac:dyDescent="0.25">
      <c r="A2044" s="8">
        <v>6850</v>
      </c>
    </row>
    <row r="2045" spans="1:1" x14ac:dyDescent="0.25">
      <c r="A2045" s="5">
        <v>61700</v>
      </c>
    </row>
    <row r="2046" spans="1:1" x14ac:dyDescent="0.25">
      <c r="A2046" s="6">
        <v>49360</v>
      </c>
    </row>
    <row r="2047" spans="1:1" x14ac:dyDescent="0.25">
      <c r="A2047" s="7">
        <v>6170</v>
      </c>
    </row>
    <row r="2048" spans="1:1" x14ac:dyDescent="0.25">
      <c r="A2048" s="8">
        <v>6170</v>
      </c>
    </row>
    <row r="2049" spans="1:1" x14ac:dyDescent="0.25">
      <c r="A2049" s="5">
        <v>61740</v>
      </c>
    </row>
    <row r="2050" spans="1:1" x14ac:dyDescent="0.25">
      <c r="A2050" s="6">
        <v>48020</v>
      </c>
    </row>
    <row r="2051" spans="1:1" x14ac:dyDescent="0.25">
      <c r="A2051" s="7">
        <v>6860</v>
      </c>
    </row>
    <row r="2052" spans="1:1" x14ac:dyDescent="0.25">
      <c r="A2052" s="8">
        <v>6860</v>
      </c>
    </row>
    <row r="2053" spans="1:1" x14ac:dyDescent="0.25">
      <c r="A2053" s="5">
        <v>61800</v>
      </c>
    </row>
    <row r="2054" spans="1:1" x14ac:dyDescent="0.25">
      <c r="A2054" s="6">
        <v>43260</v>
      </c>
    </row>
    <row r="2055" spans="1:1" x14ac:dyDescent="0.25">
      <c r="A2055" s="7">
        <v>6180</v>
      </c>
    </row>
    <row r="2056" spans="1:1" x14ac:dyDescent="0.25">
      <c r="A2056" s="8">
        <v>12360</v>
      </c>
    </row>
    <row r="2057" spans="1:1" x14ac:dyDescent="0.25">
      <c r="A2057" s="5">
        <v>61920</v>
      </c>
    </row>
    <row r="2058" spans="1:1" x14ac:dyDescent="0.25">
      <c r="A2058" s="6">
        <v>48160</v>
      </c>
    </row>
    <row r="2059" spans="1:1" x14ac:dyDescent="0.25">
      <c r="A2059" s="7">
        <v>6880</v>
      </c>
    </row>
    <row r="2060" spans="1:1" x14ac:dyDescent="0.25">
      <c r="A2060" s="8">
        <v>6880</v>
      </c>
    </row>
    <row r="2061" spans="1:1" x14ac:dyDescent="0.25">
      <c r="A2061" s="5">
        <v>62260</v>
      </c>
    </row>
    <row r="2062" spans="1:1" x14ac:dyDescent="0.25">
      <c r="A2062" s="6">
        <v>50940</v>
      </c>
    </row>
    <row r="2063" spans="1:1" x14ac:dyDescent="0.25">
      <c r="A2063" s="7">
        <v>5660</v>
      </c>
    </row>
    <row r="2064" spans="1:1" x14ac:dyDescent="0.25">
      <c r="A2064" s="8">
        <v>5660</v>
      </c>
    </row>
    <row r="2065" spans="1:1" x14ac:dyDescent="0.25">
      <c r="A2065" s="5">
        <v>62280</v>
      </c>
    </row>
    <row r="2066" spans="1:1" x14ac:dyDescent="0.25">
      <c r="A2066" s="6">
        <v>46710</v>
      </c>
    </row>
    <row r="2067" spans="1:1" x14ac:dyDescent="0.25">
      <c r="A2067" s="7">
        <v>10380</v>
      </c>
    </row>
    <row r="2068" spans="1:1" x14ac:dyDescent="0.25">
      <c r="A2068" s="8">
        <v>5190</v>
      </c>
    </row>
    <row r="2069" spans="1:1" x14ac:dyDescent="0.25">
      <c r="A2069" s="5">
        <v>62300</v>
      </c>
    </row>
    <row r="2070" spans="1:1" x14ac:dyDescent="0.25">
      <c r="A2070" s="6">
        <v>43610</v>
      </c>
    </row>
    <row r="2071" spans="1:1" x14ac:dyDescent="0.25">
      <c r="A2071" s="7">
        <v>6230</v>
      </c>
    </row>
    <row r="2072" spans="1:1" x14ac:dyDescent="0.25">
      <c r="A2072" s="8">
        <v>12460</v>
      </c>
    </row>
    <row r="2073" spans="1:1" x14ac:dyDescent="0.25">
      <c r="A2073" s="5">
        <v>62370</v>
      </c>
    </row>
    <row r="2074" spans="1:1" x14ac:dyDescent="0.25">
      <c r="A2074" s="6">
        <v>51030</v>
      </c>
    </row>
    <row r="2075" spans="1:1" x14ac:dyDescent="0.25">
      <c r="A2075" s="7">
        <v>5670</v>
      </c>
    </row>
    <row r="2076" spans="1:1" x14ac:dyDescent="0.25">
      <c r="A2076" s="8">
        <v>5670</v>
      </c>
    </row>
    <row r="2077" spans="1:1" x14ac:dyDescent="0.25">
      <c r="A2077" s="5">
        <v>62460</v>
      </c>
    </row>
    <row r="2078" spans="1:1" x14ac:dyDescent="0.25">
      <c r="A2078" s="6">
        <v>48580</v>
      </c>
    </row>
    <row r="2079" spans="1:1" x14ac:dyDescent="0.25">
      <c r="A2079" s="7">
        <v>6940</v>
      </c>
    </row>
    <row r="2080" spans="1:1" x14ac:dyDescent="0.25">
      <c r="A2080" s="8">
        <v>6940</v>
      </c>
    </row>
    <row r="2081" spans="1:1" x14ac:dyDescent="0.25">
      <c r="A2081" s="5">
        <v>62590</v>
      </c>
    </row>
    <row r="2082" spans="1:1" x14ac:dyDescent="0.25">
      <c r="A2082" s="6">
        <v>39830</v>
      </c>
    </row>
    <row r="2083" spans="1:1" x14ac:dyDescent="0.25">
      <c r="A2083" s="7">
        <v>11380</v>
      </c>
    </row>
    <row r="2084" spans="1:1" x14ac:dyDescent="0.25">
      <c r="A2084" s="8">
        <v>11380</v>
      </c>
    </row>
    <row r="2085" spans="1:1" x14ac:dyDescent="0.25">
      <c r="A2085" s="6">
        <v>45520</v>
      </c>
    </row>
    <row r="2086" spans="1:1" x14ac:dyDescent="0.25">
      <c r="A2086" s="7">
        <v>11380</v>
      </c>
    </row>
    <row r="2087" spans="1:1" x14ac:dyDescent="0.25">
      <c r="A2087" s="8">
        <v>5690</v>
      </c>
    </row>
    <row r="2088" spans="1:1" x14ac:dyDescent="0.25">
      <c r="A2088" s="5">
        <v>62640</v>
      </c>
    </row>
    <row r="2089" spans="1:1" x14ac:dyDescent="0.25">
      <c r="A2089" s="6">
        <v>41760</v>
      </c>
    </row>
    <row r="2090" spans="1:1" x14ac:dyDescent="0.25">
      <c r="A2090" s="7">
        <v>10440</v>
      </c>
    </row>
    <row r="2091" spans="1:1" x14ac:dyDescent="0.25">
      <c r="A2091" s="8">
        <v>10440</v>
      </c>
    </row>
    <row r="2092" spans="1:1" x14ac:dyDescent="0.25">
      <c r="A2092" s="5">
        <v>62800</v>
      </c>
    </row>
    <row r="2093" spans="1:1" x14ac:dyDescent="0.25">
      <c r="A2093" s="6">
        <v>43960</v>
      </c>
    </row>
    <row r="2094" spans="1:1" x14ac:dyDescent="0.25">
      <c r="A2094" s="7">
        <v>12560</v>
      </c>
    </row>
    <row r="2095" spans="1:1" x14ac:dyDescent="0.25">
      <c r="A2095" s="8">
        <v>6280</v>
      </c>
    </row>
    <row r="2096" spans="1:1" x14ac:dyDescent="0.25">
      <c r="A2096" s="6">
        <v>50240</v>
      </c>
    </row>
    <row r="2097" spans="1:1" x14ac:dyDescent="0.25">
      <c r="A2097" s="7">
        <v>6280</v>
      </c>
    </row>
    <row r="2098" spans="1:1" x14ac:dyDescent="0.25">
      <c r="A2098" s="8">
        <v>6280</v>
      </c>
    </row>
    <row r="2099" spans="1:1" x14ac:dyDescent="0.25">
      <c r="A2099" s="5">
        <v>62810</v>
      </c>
    </row>
    <row r="2100" spans="1:1" x14ac:dyDescent="0.25">
      <c r="A2100" s="6">
        <v>39970</v>
      </c>
    </row>
    <row r="2101" spans="1:1" x14ac:dyDescent="0.25">
      <c r="A2101" s="7">
        <v>11420</v>
      </c>
    </row>
    <row r="2102" spans="1:1" x14ac:dyDescent="0.25">
      <c r="A2102" s="8">
        <v>11420</v>
      </c>
    </row>
    <row r="2103" spans="1:1" x14ac:dyDescent="0.25">
      <c r="A2103" s="5">
        <v>62880</v>
      </c>
    </row>
    <row r="2104" spans="1:1" x14ac:dyDescent="0.25">
      <c r="A2104" s="6">
        <v>47160</v>
      </c>
    </row>
    <row r="2105" spans="1:1" x14ac:dyDescent="0.25">
      <c r="A2105" s="7">
        <v>10480</v>
      </c>
    </row>
    <row r="2106" spans="1:1" x14ac:dyDescent="0.25">
      <c r="A2106" s="8">
        <v>5240</v>
      </c>
    </row>
    <row r="2107" spans="1:1" x14ac:dyDescent="0.25">
      <c r="A2107" s="5">
        <v>62900</v>
      </c>
    </row>
    <row r="2108" spans="1:1" x14ac:dyDescent="0.25">
      <c r="A2108" s="6">
        <v>44030</v>
      </c>
    </row>
    <row r="2109" spans="1:1" x14ac:dyDescent="0.25">
      <c r="A2109" s="7">
        <v>6290</v>
      </c>
    </row>
    <row r="2110" spans="1:1" x14ac:dyDescent="0.25">
      <c r="A2110" s="8">
        <v>12580</v>
      </c>
    </row>
    <row r="2111" spans="1:1" x14ac:dyDescent="0.25">
      <c r="A2111" s="7">
        <v>12580</v>
      </c>
    </row>
    <row r="2112" spans="1:1" x14ac:dyDescent="0.25">
      <c r="A2112" s="8">
        <v>6290</v>
      </c>
    </row>
    <row r="2113" spans="1:1" x14ac:dyDescent="0.25">
      <c r="A2113" s="5">
        <v>62920</v>
      </c>
    </row>
    <row r="2114" spans="1:1" x14ac:dyDescent="0.25">
      <c r="A2114" s="6">
        <v>38720</v>
      </c>
    </row>
    <row r="2115" spans="1:1" x14ac:dyDescent="0.25">
      <c r="A2115" s="7">
        <v>14520</v>
      </c>
    </row>
    <row r="2116" spans="1:1" x14ac:dyDescent="0.25">
      <c r="A2116" s="8">
        <v>9680</v>
      </c>
    </row>
    <row r="2117" spans="1:1" x14ac:dyDescent="0.25">
      <c r="A2117" s="6">
        <v>45760</v>
      </c>
    </row>
    <row r="2118" spans="1:1" x14ac:dyDescent="0.25">
      <c r="A2118" s="7">
        <v>5720</v>
      </c>
    </row>
    <row r="2119" spans="1:1" x14ac:dyDescent="0.25">
      <c r="A2119" s="8">
        <v>11440</v>
      </c>
    </row>
    <row r="2120" spans="1:1" x14ac:dyDescent="0.25">
      <c r="A2120" s="5">
        <v>63030</v>
      </c>
    </row>
    <row r="2121" spans="1:1" x14ac:dyDescent="0.25">
      <c r="A2121" s="6">
        <v>45840</v>
      </c>
    </row>
    <row r="2122" spans="1:1" x14ac:dyDescent="0.25">
      <c r="A2122" s="7">
        <v>11460</v>
      </c>
    </row>
    <row r="2123" spans="1:1" x14ac:dyDescent="0.25">
      <c r="A2123" s="8">
        <v>5730</v>
      </c>
    </row>
    <row r="2124" spans="1:1" x14ac:dyDescent="0.25">
      <c r="A2124" s="5">
        <v>63100</v>
      </c>
    </row>
    <row r="2125" spans="1:1" x14ac:dyDescent="0.25">
      <c r="A2125" s="6">
        <v>44170</v>
      </c>
    </row>
    <row r="2126" spans="1:1" x14ac:dyDescent="0.25">
      <c r="A2126" s="7">
        <v>12620</v>
      </c>
    </row>
    <row r="2127" spans="1:1" x14ac:dyDescent="0.25">
      <c r="A2127" s="8">
        <v>6310</v>
      </c>
    </row>
    <row r="2128" spans="1:1" x14ac:dyDescent="0.25">
      <c r="A2128" s="5">
        <v>63120</v>
      </c>
    </row>
    <row r="2129" spans="1:1" x14ac:dyDescent="0.25">
      <c r="A2129" s="6">
        <v>42080</v>
      </c>
    </row>
    <row r="2130" spans="1:1" x14ac:dyDescent="0.25">
      <c r="A2130" s="7">
        <v>10520</v>
      </c>
    </row>
    <row r="2131" spans="1:1" x14ac:dyDescent="0.25">
      <c r="A2131" s="8">
        <v>10520</v>
      </c>
    </row>
    <row r="2132" spans="1:1" x14ac:dyDescent="0.25">
      <c r="A2132" s="6">
        <v>47340</v>
      </c>
    </row>
    <row r="2133" spans="1:1" x14ac:dyDescent="0.25">
      <c r="A2133" s="7">
        <v>10520</v>
      </c>
    </row>
    <row r="2134" spans="1:1" x14ac:dyDescent="0.25">
      <c r="A2134" s="8">
        <v>5260</v>
      </c>
    </row>
    <row r="2135" spans="1:1" x14ac:dyDescent="0.25">
      <c r="A2135" s="5">
        <v>63240</v>
      </c>
    </row>
    <row r="2136" spans="1:1" x14ac:dyDescent="0.25">
      <c r="A2136" s="6">
        <v>42160</v>
      </c>
    </row>
    <row r="2137" spans="1:1" x14ac:dyDescent="0.25">
      <c r="A2137" s="7">
        <v>10540</v>
      </c>
    </row>
    <row r="2138" spans="1:1" x14ac:dyDescent="0.25">
      <c r="A2138" s="8">
        <v>10540</v>
      </c>
    </row>
    <row r="2139" spans="1:1" x14ac:dyDescent="0.25">
      <c r="A2139" s="6">
        <v>47430</v>
      </c>
    </row>
    <row r="2140" spans="1:1" x14ac:dyDescent="0.25">
      <c r="A2140" s="7">
        <v>5270</v>
      </c>
    </row>
    <row r="2141" spans="1:1" x14ac:dyDescent="0.25">
      <c r="A2141" s="8">
        <v>10540</v>
      </c>
    </row>
    <row r="2142" spans="1:1" x14ac:dyDescent="0.25">
      <c r="A2142" s="5">
        <v>63250</v>
      </c>
    </row>
    <row r="2143" spans="1:1" x14ac:dyDescent="0.25">
      <c r="A2143" s="6">
        <v>46000</v>
      </c>
    </row>
    <row r="2144" spans="1:1" x14ac:dyDescent="0.25">
      <c r="A2144" s="7">
        <v>5750</v>
      </c>
    </row>
    <row r="2145" spans="1:1" x14ac:dyDescent="0.25">
      <c r="A2145" s="8">
        <v>11500</v>
      </c>
    </row>
    <row r="2146" spans="1:1" x14ac:dyDescent="0.25">
      <c r="A2146" s="7">
        <v>11500</v>
      </c>
    </row>
    <row r="2147" spans="1:1" x14ac:dyDescent="0.25">
      <c r="A2147" s="8">
        <v>5750</v>
      </c>
    </row>
    <row r="2148" spans="1:1" x14ac:dyDescent="0.25">
      <c r="A2148" s="5">
        <v>63300</v>
      </c>
    </row>
    <row r="2149" spans="1:1" x14ac:dyDescent="0.25">
      <c r="A2149" s="6">
        <v>44310</v>
      </c>
    </row>
    <row r="2150" spans="1:1" x14ac:dyDescent="0.25">
      <c r="A2150" s="7">
        <v>6330</v>
      </c>
    </row>
    <row r="2151" spans="1:1" x14ac:dyDescent="0.25">
      <c r="A2151" s="8">
        <v>12660</v>
      </c>
    </row>
    <row r="2152" spans="1:1" x14ac:dyDescent="0.25">
      <c r="A2152" s="6">
        <v>50640</v>
      </c>
    </row>
    <row r="2153" spans="1:1" x14ac:dyDescent="0.25">
      <c r="A2153" s="7">
        <v>6330</v>
      </c>
    </row>
    <row r="2154" spans="1:1" x14ac:dyDescent="0.25">
      <c r="A2154" s="8">
        <v>6330</v>
      </c>
    </row>
    <row r="2155" spans="1:1" x14ac:dyDescent="0.25">
      <c r="A2155" s="5">
        <v>63400</v>
      </c>
    </row>
    <row r="2156" spans="1:1" x14ac:dyDescent="0.25">
      <c r="A2156" s="6">
        <v>50720</v>
      </c>
    </row>
    <row r="2157" spans="1:1" x14ac:dyDescent="0.25">
      <c r="A2157" s="7">
        <v>6340</v>
      </c>
    </row>
    <row r="2158" spans="1:1" x14ac:dyDescent="0.25">
      <c r="A2158" s="8">
        <v>6340</v>
      </c>
    </row>
    <row r="2159" spans="1:1" x14ac:dyDescent="0.25">
      <c r="A2159" s="5">
        <v>63470</v>
      </c>
    </row>
    <row r="2160" spans="1:1" x14ac:dyDescent="0.25">
      <c r="A2160" s="6">
        <v>46160</v>
      </c>
    </row>
    <row r="2161" spans="1:1" x14ac:dyDescent="0.25">
      <c r="A2161" s="7">
        <v>11540</v>
      </c>
    </row>
    <row r="2162" spans="1:1" x14ac:dyDescent="0.25">
      <c r="A2162" s="8">
        <v>5770</v>
      </c>
    </row>
    <row r="2163" spans="1:1" x14ac:dyDescent="0.25">
      <c r="A2163" s="5">
        <v>63570</v>
      </c>
    </row>
    <row r="2164" spans="1:1" x14ac:dyDescent="0.25">
      <c r="A2164" s="6">
        <v>44010</v>
      </c>
    </row>
    <row r="2165" spans="1:1" x14ac:dyDescent="0.25">
      <c r="A2165" s="7">
        <v>9780</v>
      </c>
    </row>
    <row r="2166" spans="1:1" x14ac:dyDescent="0.25">
      <c r="A2166" s="8">
        <v>9780</v>
      </c>
    </row>
    <row r="2167" spans="1:1" x14ac:dyDescent="0.25">
      <c r="A2167" s="5">
        <v>63580</v>
      </c>
    </row>
    <row r="2168" spans="1:1" x14ac:dyDescent="0.25">
      <c r="A2168" s="6">
        <v>46240</v>
      </c>
    </row>
    <row r="2169" spans="1:1" x14ac:dyDescent="0.25">
      <c r="A2169" s="7">
        <v>11560</v>
      </c>
    </row>
    <row r="2170" spans="1:1" x14ac:dyDescent="0.25">
      <c r="A2170" s="8">
        <v>5780</v>
      </c>
    </row>
    <row r="2171" spans="1:1" x14ac:dyDescent="0.25">
      <c r="A2171" s="6">
        <v>52020</v>
      </c>
    </row>
    <row r="2172" spans="1:1" x14ac:dyDescent="0.25">
      <c r="A2172" s="7">
        <v>5780</v>
      </c>
    </row>
    <row r="2173" spans="1:1" x14ac:dyDescent="0.25">
      <c r="A2173" s="8">
        <v>5780</v>
      </c>
    </row>
    <row r="2174" spans="1:1" x14ac:dyDescent="0.25">
      <c r="A2174" s="5">
        <v>63600</v>
      </c>
    </row>
    <row r="2175" spans="1:1" x14ac:dyDescent="0.25">
      <c r="A2175" s="6">
        <v>44520</v>
      </c>
    </row>
    <row r="2176" spans="1:1" x14ac:dyDescent="0.25">
      <c r="A2176" s="7">
        <v>12720</v>
      </c>
    </row>
    <row r="2177" spans="1:1" x14ac:dyDescent="0.25">
      <c r="A2177" s="8">
        <v>6360</v>
      </c>
    </row>
    <row r="2178" spans="1:1" x14ac:dyDescent="0.25">
      <c r="A2178" s="6">
        <v>47700</v>
      </c>
    </row>
    <row r="2179" spans="1:1" x14ac:dyDescent="0.25">
      <c r="A2179" s="7">
        <v>10600</v>
      </c>
    </row>
    <row r="2180" spans="1:1" x14ac:dyDescent="0.25">
      <c r="A2180" s="8">
        <v>5300</v>
      </c>
    </row>
    <row r="2181" spans="1:1" x14ac:dyDescent="0.25">
      <c r="A2181" s="5">
        <v>63720</v>
      </c>
    </row>
    <row r="2182" spans="1:1" x14ac:dyDescent="0.25">
      <c r="A2182" s="6">
        <v>35400</v>
      </c>
    </row>
    <row r="2183" spans="1:1" x14ac:dyDescent="0.25">
      <c r="A2183" s="7">
        <v>21240</v>
      </c>
    </row>
    <row r="2184" spans="1:1" x14ac:dyDescent="0.25">
      <c r="A2184" s="8">
        <v>7080</v>
      </c>
    </row>
    <row r="2185" spans="1:1" x14ac:dyDescent="0.25">
      <c r="A2185" s="5">
        <v>63800</v>
      </c>
    </row>
    <row r="2186" spans="1:1" x14ac:dyDescent="0.25">
      <c r="A2186" s="6">
        <v>51040</v>
      </c>
    </row>
    <row r="2187" spans="1:1" x14ac:dyDescent="0.25">
      <c r="A2187" s="7">
        <v>6380</v>
      </c>
    </row>
    <row r="2188" spans="1:1" x14ac:dyDescent="0.25">
      <c r="A2188" s="8">
        <v>6380</v>
      </c>
    </row>
    <row r="2189" spans="1:1" x14ac:dyDescent="0.25">
      <c r="A2189" s="5">
        <v>63840</v>
      </c>
    </row>
    <row r="2190" spans="1:1" x14ac:dyDescent="0.25">
      <c r="A2190" s="6">
        <v>42560</v>
      </c>
    </row>
    <row r="2191" spans="1:1" x14ac:dyDescent="0.25">
      <c r="A2191" s="7">
        <v>10640</v>
      </c>
    </row>
    <row r="2192" spans="1:1" x14ac:dyDescent="0.25">
      <c r="A2192" s="8">
        <v>10640</v>
      </c>
    </row>
    <row r="2193" spans="1:1" x14ac:dyDescent="0.25">
      <c r="A2193" s="5">
        <v>63900</v>
      </c>
    </row>
    <row r="2194" spans="1:1" x14ac:dyDescent="0.25">
      <c r="A2194" s="6">
        <v>49700</v>
      </c>
    </row>
    <row r="2195" spans="1:1" x14ac:dyDescent="0.25">
      <c r="A2195" s="7">
        <v>7100</v>
      </c>
    </row>
    <row r="2196" spans="1:1" x14ac:dyDescent="0.25">
      <c r="A2196" s="8">
        <v>7100</v>
      </c>
    </row>
    <row r="2197" spans="1:1" x14ac:dyDescent="0.25">
      <c r="A2197" s="6">
        <v>51120</v>
      </c>
    </row>
    <row r="2198" spans="1:1" x14ac:dyDescent="0.25">
      <c r="A2198" s="7">
        <v>6390</v>
      </c>
    </row>
    <row r="2199" spans="1:1" x14ac:dyDescent="0.25">
      <c r="A2199" s="8">
        <v>6390</v>
      </c>
    </row>
    <row r="2200" spans="1:1" x14ac:dyDescent="0.25">
      <c r="A2200" s="5">
        <v>63910</v>
      </c>
    </row>
    <row r="2201" spans="1:1" x14ac:dyDescent="0.25">
      <c r="A2201" s="6">
        <v>46480</v>
      </c>
    </row>
    <row r="2202" spans="1:1" x14ac:dyDescent="0.25">
      <c r="A2202" s="7">
        <v>11620</v>
      </c>
    </row>
    <row r="2203" spans="1:1" x14ac:dyDescent="0.25">
      <c r="A2203" s="8">
        <v>5810</v>
      </c>
    </row>
    <row r="2204" spans="1:1" x14ac:dyDescent="0.25">
      <c r="A2204" s="5">
        <v>64000</v>
      </c>
    </row>
    <row r="2205" spans="1:1" x14ac:dyDescent="0.25">
      <c r="A2205" s="6">
        <v>44800</v>
      </c>
    </row>
    <row r="2206" spans="1:1" x14ac:dyDescent="0.25">
      <c r="A2206" s="7">
        <v>6400</v>
      </c>
    </row>
    <row r="2207" spans="1:1" x14ac:dyDescent="0.25">
      <c r="A2207" s="8">
        <v>12800</v>
      </c>
    </row>
    <row r="2208" spans="1:1" x14ac:dyDescent="0.25">
      <c r="A2208" s="5">
        <v>64080</v>
      </c>
    </row>
    <row r="2209" spans="1:1" x14ac:dyDescent="0.25">
      <c r="A2209" s="6">
        <v>42720</v>
      </c>
    </row>
    <row r="2210" spans="1:1" x14ac:dyDescent="0.25">
      <c r="A2210" s="7">
        <v>10680</v>
      </c>
    </row>
    <row r="2211" spans="1:1" x14ac:dyDescent="0.25">
      <c r="A2211" s="8">
        <v>10680</v>
      </c>
    </row>
    <row r="2212" spans="1:1" x14ac:dyDescent="0.25">
      <c r="A2212" s="6">
        <v>49840</v>
      </c>
    </row>
    <row r="2213" spans="1:1" x14ac:dyDescent="0.25">
      <c r="A2213" s="7">
        <v>7120</v>
      </c>
    </row>
    <row r="2214" spans="1:1" x14ac:dyDescent="0.25">
      <c r="A2214" s="8">
        <v>7120</v>
      </c>
    </row>
    <row r="2215" spans="1:1" x14ac:dyDescent="0.25">
      <c r="A2215" s="5">
        <v>64100</v>
      </c>
    </row>
    <row r="2216" spans="1:1" x14ac:dyDescent="0.25">
      <c r="A2216" s="6">
        <v>44870</v>
      </c>
    </row>
    <row r="2217" spans="1:1" x14ac:dyDescent="0.25">
      <c r="A2217" s="7">
        <v>6410</v>
      </c>
    </row>
    <row r="2218" spans="1:1" x14ac:dyDescent="0.25">
      <c r="A2218" s="8">
        <v>12820</v>
      </c>
    </row>
    <row r="2219" spans="1:1" x14ac:dyDescent="0.25">
      <c r="A2219" s="6">
        <v>51280</v>
      </c>
    </row>
    <row r="2220" spans="1:1" x14ac:dyDescent="0.25">
      <c r="A2220" s="7">
        <v>6410</v>
      </c>
    </row>
    <row r="2221" spans="1:1" x14ac:dyDescent="0.25">
      <c r="A2221" s="8">
        <v>6410</v>
      </c>
    </row>
    <row r="2222" spans="1:1" x14ac:dyDescent="0.25">
      <c r="A2222" s="5">
        <v>64200</v>
      </c>
    </row>
    <row r="2223" spans="1:1" x14ac:dyDescent="0.25">
      <c r="A2223" s="6">
        <v>38520</v>
      </c>
    </row>
    <row r="2224" spans="1:1" x14ac:dyDescent="0.25">
      <c r="A2224" s="7">
        <v>19260</v>
      </c>
    </row>
    <row r="2225" spans="1:1" x14ac:dyDescent="0.25">
      <c r="A2225" s="8">
        <v>6420</v>
      </c>
    </row>
    <row r="2226" spans="1:1" x14ac:dyDescent="0.25">
      <c r="A2226" s="6">
        <v>42800</v>
      </c>
    </row>
    <row r="2227" spans="1:1" x14ac:dyDescent="0.25">
      <c r="A2227" s="7">
        <v>10700</v>
      </c>
    </row>
    <row r="2228" spans="1:1" x14ac:dyDescent="0.25">
      <c r="A2228" s="8">
        <v>10700</v>
      </c>
    </row>
    <row r="2229" spans="1:1" x14ac:dyDescent="0.25">
      <c r="A2229" s="5">
        <v>64240</v>
      </c>
    </row>
    <row r="2230" spans="1:1" x14ac:dyDescent="0.25">
      <c r="A2230" s="6">
        <v>40880</v>
      </c>
    </row>
    <row r="2231" spans="1:1" x14ac:dyDescent="0.25">
      <c r="A2231" s="7">
        <v>11680</v>
      </c>
    </row>
    <row r="2232" spans="1:1" x14ac:dyDescent="0.25">
      <c r="A2232" s="8">
        <v>11680</v>
      </c>
    </row>
    <row r="2233" spans="1:1" x14ac:dyDescent="0.25">
      <c r="A2233" s="5">
        <v>64260</v>
      </c>
    </row>
    <row r="2234" spans="1:1" x14ac:dyDescent="0.25">
      <c r="A2234" s="6">
        <v>49980</v>
      </c>
    </row>
    <row r="2235" spans="1:1" x14ac:dyDescent="0.25">
      <c r="A2235" s="7">
        <v>14280</v>
      </c>
    </row>
    <row r="2236" spans="1:1" x14ac:dyDescent="0.25">
      <c r="A2236" s="8">
        <v>0</v>
      </c>
    </row>
    <row r="2237" spans="1:1" x14ac:dyDescent="0.25">
      <c r="A2237" s="5">
        <v>64300</v>
      </c>
    </row>
    <row r="2238" spans="1:1" x14ac:dyDescent="0.25">
      <c r="A2238" s="6">
        <v>51440</v>
      </c>
    </row>
    <row r="2239" spans="1:1" x14ac:dyDescent="0.25">
      <c r="A2239" s="7">
        <v>6430</v>
      </c>
    </row>
    <row r="2240" spans="1:1" x14ac:dyDescent="0.25">
      <c r="A2240" s="8">
        <v>6430</v>
      </c>
    </row>
    <row r="2241" spans="1:1" x14ac:dyDescent="0.25">
      <c r="A2241" s="5">
        <v>64320</v>
      </c>
    </row>
    <row r="2242" spans="1:1" x14ac:dyDescent="0.25">
      <c r="A2242" s="6">
        <v>48240</v>
      </c>
    </row>
    <row r="2243" spans="1:1" x14ac:dyDescent="0.25">
      <c r="A2243" s="7">
        <v>10720</v>
      </c>
    </row>
    <row r="2244" spans="1:1" x14ac:dyDescent="0.25">
      <c r="A2244" s="8">
        <v>5360</v>
      </c>
    </row>
    <row r="2245" spans="1:1" x14ac:dyDescent="0.25">
      <c r="A2245" s="5">
        <v>64350</v>
      </c>
    </row>
    <row r="2246" spans="1:1" x14ac:dyDescent="0.25">
      <c r="A2246" s="6">
        <v>44550</v>
      </c>
    </row>
    <row r="2247" spans="1:1" x14ac:dyDescent="0.25">
      <c r="A2247" s="7">
        <v>9900</v>
      </c>
    </row>
    <row r="2248" spans="1:1" x14ac:dyDescent="0.25">
      <c r="A2248" s="8">
        <v>9900</v>
      </c>
    </row>
    <row r="2249" spans="1:1" x14ac:dyDescent="0.25">
      <c r="A2249" s="6">
        <v>46800</v>
      </c>
    </row>
    <row r="2250" spans="1:1" x14ac:dyDescent="0.25">
      <c r="A2250" s="7">
        <v>11700</v>
      </c>
    </row>
    <row r="2251" spans="1:1" x14ac:dyDescent="0.25">
      <c r="A2251" s="8">
        <v>5850</v>
      </c>
    </row>
    <row r="2252" spans="1:1" x14ac:dyDescent="0.25">
      <c r="A2252" s="5">
        <v>64400</v>
      </c>
    </row>
    <row r="2253" spans="1:1" x14ac:dyDescent="0.25">
      <c r="A2253" s="6">
        <v>51520</v>
      </c>
    </row>
    <row r="2254" spans="1:1" x14ac:dyDescent="0.25">
      <c r="A2254" s="7">
        <v>6440</v>
      </c>
    </row>
    <row r="2255" spans="1:1" x14ac:dyDescent="0.25">
      <c r="A2255" s="8">
        <v>6440</v>
      </c>
    </row>
    <row r="2256" spans="1:1" x14ac:dyDescent="0.25">
      <c r="A2256" s="5">
        <v>64570</v>
      </c>
    </row>
    <row r="2257" spans="1:1" x14ac:dyDescent="0.25">
      <c r="A2257" s="6">
        <v>46960</v>
      </c>
    </row>
    <row r="2258" spans="1:1" x14ac:dyDescent="0.25">
      <c r="A2258" s="7">
        <v>11740</v>
      </c>
    </row>
    <row r="2259" spans="1:1" x14ac:dyDescent="0.25">
      <c r="A2259" s="8">
        <v>5870</v>
      </c>
    </row>
    <row r="2260" spans="1:1" x14ac:dyDescent="0.25">
      <c r="A2260" s="5">
        <v>64620</v>
      </c>
    </row>
    <row r="2261" spans="1:1" x14ac:dyDescent="0.25">
      <c r="A2261" s="6">
        <v>57440</v>
      </c>
    </row>
    <row r="2262" spans="1:1" x14ac:dyDescent="0.25">
      <c r="A2262" s="7">
        <v>0</v>
      </c>
    </row>
    <row r="2263" spans="1:1" x14ac:dyDescent="0.25">
      <c r="A2263" s="8">
        <v>7180</v>
      </c>
    </row>
    <row r="2264" spans="1:1" x14ac:dyDescent="0.25">
      <c r="A2264" s="5">
        <v>64680</v>
      </c>
    </row>
    <row r="2265" spans="1:1" x14ac:dyDescent="0.25">
      <c r="A2265" s="6">
        <v>41160</v>
      </c>
    </row>
    <row r="2266" spans="1:1" x14ac:dyDescent="0.25">
      <c r="A2266" s="7">
        <v>11760</v>
      </c>
    </row>
    <row r="2267" spans="1:1" x14ac:dyDescent="0.25">
      <c r="A2267" s="8">
        <v>11760</v>
      </c>
    </row>
    <row r="2268" spans="1:1" x14ac:dyDescent="0.25">
      <c r="A2268" s="5">
        <v>64800</v>
      </c>
    </row>
    <row r="2269" spans="1:1" x14ac:dyDescent="0.25">
      <c r="A2269" s="6">
        <v>45360</v>
      </c>
    </row>
    <row r="2270" spans="1:1" x14ac:dyDescent="0.25">
      <c r="A2270" s="7">
        <v>6480</v>
      </c>
    </row>
    <row r="2271" spans="1:1" x14ac:dyDescent="0.25">
      <c r="A2271" s="8">
        <v>12960</v>
      </c>
    </row>
    <row r="2272" spans="1:1" x14ac:dyDescent="0.25">
      <c r="A2272" s="7">
        <v>12960</v>
      </c>
    </row>
    <row r="2273" spans="1:1" x14ac:dyDescent="0.25">
      <c r="A2273" s="8">
        <v>6480</v>
      </c>
    </row>
    <row r="2274" spans="1:1" x14ac:dyDescent="0.25">
      <c r="A2274" s="6">
        <v>48600</v>
      </c>
    </row>
    <row r="2275" spans="1:1" x14ac:dyDescent="0.25">
      <c r="A2275" s="7">
        <v>5400</v>
      </c>
    </row>
    <row r="2276" spans="1:1" x14ac:dyDescent="0.25">
      <c r="A2276" s="8">
        <v>10800</v>
      </c>
    </row>
    <row r="2277" spans="1:1" x14ac:dyDescent="0.25">
      <c r="A2277" s="5">
        <v>64890</v>
      </c>
    </row>
    <row r="2278" spans="1:1" x14ac:dyDescent="0.25">
      <c r="A2278" s="6">
        <v>50470</v>
      </c>
    </row>
    <row r="2279" spans="1:1" x14ac:dyDescent="0.25">
      <c r="A2279" s="7">
        <v>7210</v>
      </c>
    </row>
    <row r="2280" spans="1:1" x14ac:dyDescent="0.25">
      <c r="A2280" s="8">
        <v>7210</v>
      </c>
    </row>
    <row r="2281" spans="1:1" x14ac:dyDescent="0.25">
      <c r="A2281" s="5">
        <v>64900</v>
      </c>
    </row>
    <row r="2282" spans="1:1" x14ac:dyDescent="0.25">
      <c r="A2282" s="6">
        <v>38940</v>
      </c>
    </row>
    <row r="2283" spans="1:1" x14ac:dyDescent="0.25">
      <c r="A2283" s="7">
        <v>12980</v>
      </c>
    </row>
    <row r="2284" spans="1:1" x14ac:dyDescent="0.25">
      <c r="A2284" s="8">
        <v>12980</v>
      </c>
    </row>
    <row r="2285" spans="1:1" x14ac:dyDescent="0.25">
      <c r="A2285" s="5">
        <v>64920</v>
      </c>
    </row>
    <row r="2286" spans="1:1" x14ac:dyDescent="0.25">
      <c r="A2286" s="6">
        <v>43280</v>
      </c>
    </row>
    <row r="2287" spans="1:1" x14ac:dyDescent="0.25">
      <c r="A2287" s="7">
        <v>10820</v>
      </c>
    </row>
    <row r="2288" spans="1:1" x14ac:dyDescent="0.25">
      <c r="A2288" s="8">
        <v>10820</v>
      </c>
    </row>
    <row r="2289" spans="1:1" x14ac:dyDescent="0.25">
      <c r="A2289" s="5">
        <v>65040</v>
      </c>
    </row>
    <row r="2290" spans="1:1" x14ac:dyDescent="0.25">
      <c r="A2290" s="6">
        <v>43360</v>
      </c>
    </row>
    <row r="2291" spans="1:1" x14ac:dyDescent="0.25">
      <c r="A2291" s="7">
        <v>10840</v>
      </c>
    </row>
    <row r="2292" spans="1:1" x14ac:dyDescent="0.25">
      <c r="A2292" s="8">
        <v>10840</v>
      </c>
    </row>
    <row r="2293" spans="1:1" x14ac:dyDescent="0.25">
      <c r="A2293" s="5">
        <v>65070</v>
      </c>
    </row>
    <row r="2294" spans="1:1" x14ac:dyDescent="0.25">
      <c r="A2294" s="6">
        <v>43380</v>
      </c>
    </row>
    <row r="2295" spans="1:1" x14ac:dyDescent="0.25">
      <c r="A2295" s="7">
        <v>14460</v>
      </c>
    </row>
    <row r="2296" spans="1:1" x14ac:dyDescent="0.25">
      <c r="A2296" s="8">
        <v>7230</v>
      </c>
    </row>
    <row r="2297" spans="1:1" x14ac:dyDescent="0.25">
      <c r="A2297" s="5">
        <v>65100</v>
      </c>
    </row>
    <row r="2298" spans="1:1" x14ac:dyDescent="0.25">
      <c r="A2298" s="6">
        <v>52080</v>
      </c>
    </row>
    <row r="2299" spans="1:1" x14ac:dyDescent="0.25">
      <c r="A2299" s="7">
        <v>6510</v>
      </c>
    </row>
    <row r="2300" spans="1:1" x14ac:dyDescent="0.25">
      <c r="A2300" s="8">
        <v>6510</v>
      </c>
    </row>
    <row r="2301" spans="1:1" x14ac:dyDescent="0.25">
      <c r="A2301" s="5">
        <v>65250</v>
      </c>
    </row>
    <row r="2302" spans="1:1" x14ac:dyDescent="0.25">
      <c r="A2302" s="6">
        <v>50750</v>
      </c>
    </row>
    <row r="2303" spans="1:1" x14ac:dyDescent="0.25">
      <c r="A2303" s="7">
        <v>7250</v>
      </c>
    </row>
    <row r="2304" spans="1:1" x14ac:dyDescent="0.25">
      <c r="A2304" s="8">
        <v>7250</v>
      </c>
    </row>
    <row r="2305" spans="1:1" x14ac:dyDescent="0.25">
      <c r="A2305" s="5">
        <v>65400</v>
      </c>
    </row>
    <row r="2306" spans="1:1" x14ac:dyDescent="0.25">
      <c r="A2306" s="6">
        <v>43600</v>
      </c>
    </row>
    <row r="2307" spans="1:1" x14ac:dyDescent="0.25">
      <c r="A2307" s="7">
        <v>10900</v>
      </c>
    </row>
    <row r="2308" spans="1:1" x14ac:dyDescent="0.25">
      <c r="A2308" s="8">
        <v>10900</v>
      </c>
    </row>
    <row r="2309" spans="1:1" x14ac:dyDescent="0.25">
      <c r="A2309" s="5">
        <v>65430</v>
      </c>
    </row>
    <row r="2310" spans="1:1" x14ac:dyDescent="0.25">
      <c r="A2310" s="6">
        <v>43620</v>
      </c>
    </row>
    <row r="2311" spans="1:1" x14ac:dyDescent="0.25">
      <c r="A2311" s="7">
        <v>7270</v>
      </c>
    </row>
    <row r="2312" spans="1:1" x14ac:dyDescent="0.25">
      <c r="A2312" s="8">
        <v>14540</v>
      </c>
    </row>
    <row r="2313" spans="1:1" x14ac:dyDescent="0.25">
      <c r="A2313" s="5">
        <v>65440</v>
      </c>
    </row>
    <row r="2314" spans="1:1" x14ac:dyDescent="0.25">
      <c r="A2314" s="6">
        <v>49080</v>
      </c>
    </row>
    <row r="2315" spans="1:1" x14ac:dyDescent="0.25">
      <c r="A2315" s="7">
        <v>8180</v>
      </c>
    </row>
    <row r="2316" spans="1:1" x14ac:dyDescent="0.25">
      <c r="A2316" s="8">
        <v>8180</v>
      </c>
    </row>
    <row r="2317" spans="1:1" x14ac:dyDescent="0.25">
      <c r="A2317" s="5">
        <v>65500</v>
      </c>
    </row>
    <row r="2318" spans="1:1" x14ac:dyDescent="0.25">
      <c r="A2318" s="6">
        <v>52400</v>
      </c>
    </row>
    <row r="2319" spans="1:1" x14ac:dyDescent="0.25">
      <c r="A2319" s="7">
        <v>6550</v>
      </c>
    </row>
    <row r="2320" spans="1:1" x14ac:dyDescent="0.25">
      <c r="A2320" s="8">
        <v>6550</v>
      </c>
    </row>
    <row r="2321" spans="1:1" x14ac:dyDescent="0.25">
      <c r="A2321" s="5">
        <v>65520</v>
      </c>
    </row>
    <row r="2322" spans="1:1" x14ac:dyDescent="0.25">
      <c r="A2322" s="6">
        <v>46800</v>
      </c>
    </row>
    <row r="2323" spans="1:1" x14ac:dyDescent="0.25">
      <c r="A2323" s="7">
        <v>9360</v>
      </c>
    </row>
    <row r="2324" spans="1:1" x14ac:dyDescent="0.25">
      <c r="A2324" s="8">
        <v>9360</v>
      </c>
    </row>
    <row r="2325" spans="1:1" x14ac:dyDescent="0.25">
      <c r="A2325" s="6">
        <v>49140</v>
      </c>
    </row>
    <row r="2326" spans="1:1" x14ac:dyDescent="0.25">
      <c r="A2326" s="7">
        <v>5460</v>
      </c>
    </row>
    <row r="2327" spans="1:1" x14ac:dyDescent="0.25">
      <c r="A2327" s="8">
        <v>10920</v>
      </c>
    </row>
    <row r="2328" spans="1:1" x14ac:dyDescent="0.25">
      <c r="A2328" s="5">
        <v>65560</v>
      </c>
    </row>
    <row r="2329" spans="1:1" x14ac:dyDescent="0.25">
      <c r="A2329" s="6">
        <v>41720</v>
      </c>
    </row>
    <row r="2330" spans="1:1" x14ac:dyDescent="0.25">
      <c r="A2330" s="7">
        <v>11920</v>
      </c>
    </row>
    <row r="2331" spans="1:1" x14ac:dyDescent="0.25">
      <c r="A2331" s="8">
        <v>11920</v>
      </c>
    </row>
    <row r="2332" spans="1:1" x14ac:dyDescent="0.25">
      <c r="A2332" s="5">
        <v>65780</v>
      </c>
    </row>
    <row r="2333" spans="1:1" x14ac:dyDescent="0.25">
      <c r="A2333" s="6">
        <v>41860</v>
      </c>
    </row>
    <row r="2334" spans="1:1" x14ac:dyDescent="0.25">
      <c r="A2334" s="7">
        <v>11960</v>
      </c>
    </row>
    <row r="2335" spans="1:1" x14ac:dyDescent="0.25">
      <c r="A2335" s="8">
        <v>11960</v>
      </c>
    </row>
    <row r="2336" spans="1:1" x14ac:dyDescent="0.25">
      <c r="A2336" s="6">
        <v>47840</v>
      </c>
    </row>
    <row r="2337" spans="1:1" x14ac:dyDescent="0.25">
      <c r="A2337" s="7">
        <v>11960</v>
      </c>
    </row>
    <row r="2338" spans="1:1" x14ac:dyDescent="0.25">
      <c r="A2338" s="8">
        <v>5980</v>
      </c>
    </row>
    <row r="2339" spans="1:1" x14ac:dyDescent="0.25">
      <c r="A2339" s="5">
        <v>65790</v>
      </c>
    </row>
    <row r="2340" spans="1:1" x14ac:dyDescent="0.25">
      <c r="A2340" s="6">
        <v>51170</v>
      </c>
    </row>
    <row r="2341" spans="1:1" x14ac:dyDescent="0.25">
      <c r="A2341" s="7">
        <v>7310</v>
      </c>
    </row>
    <row r="2342" spans="1:1" x14ac:dyDescent="0.25">
      <c r="A2342" s="8">
        <v>7310</v>
      </c>
    </row>
    <row r="2343" spans="1:1" x14ac:dyDescent="0.25">
      <c r="A2343" s="5">
        <v>65800</v>
      </c>
    </row>
    <row r="2344" spans="1:1" x14ac:dyDescent="0.25">
      <c r="A2344" s="6">
        <v>46060</v>
      </c>
    </row>
    <row r="2345" spans="1:1" x14ac:dyDescent="0.25">
      <c r="A2345" s="7">
        <v>6580</v>
      </c>
    </row>
    <row r="2346" spans="1:1" x14ac:dyDescent="0.25">
      <c r="A2346" s="8">
        <v>13160</v>
      </c>
    </row>
    <row r="2347" spans="1:1" x14ac:dyDescent="0.25">
      <c r="A2347" s="5">
        <v>66200</v>
      </c>
    </row>
    <row r="2348" spans="1:1" x14ac:dyDescent="0.25">
      <c r="A2348" s="6">
        <v>52960</v>
      </c>
    </row>
    <row r="2349" spans="1:1" x14ac:dyDescent="0.25">
      <c r="A2349" s="7">
        <v>6620</v>
      </c>
    </row>
    <row r="2350" spans="1:1" x14ac:dyDescent="0.25">
      <c r="A2350" s="8">
        <v>6620</v>
      </c>
    </row>
    <row r="2351" spans="1:1" x14ac:dyDescent="0.25">
      <c r="A2351" s="5">
        <v>66240</v>
      </c>
    </row>
    <row r="2352" spans="1:1" x14ac:dyDescent="0.25">
      <c r="A2352" s="6">
        <v>44160</v>
      </c>
    </row>
    <row r="2353" spans="1:1" x14ac:dyDescent="0.25">
      <c r="A2353" s="7">
        <v>11040</v>
      </c>
    </row>
    <row r="2354" spans="1:1" x14ac:dyDescent="0.25">
      <c r="A2354" s="8">
        <v>11040</v>
      </c>
    </row>
    <row r="2355" spans="1:1" x14ac:dyDescent="0.25">
      <c r="A2355" s="5">
        <v>66480</v>
      </c>
    </row>
    <row r="2356" spans="1:1" x14ac:dyDescent="0.25">
      <c r="A2356" s="6">
        <v>49860</v>
      </c>
    </row>
    <row r="2357" spans="1:1" x14ac:dyDescent="0.25">
      <c r="A2357" s="7">
        <v>11080</v>
      </c>
    </row>
    <row r="2358" spans="1:1" x14ac:dyDescent="0.25">
      <c r="A2358" s="8">
        <v>5540</v>
      </c>
    </row>
    <row r="2359" spans="1:1" x14ac:dyDescent="0.25">
      <c r="A2359" s="5">
        <v>66550</v>
      </c>
    </row>
    <row r="2360" spans="1:1" x14ac:dyDescent="0.25">
      <c r="A2360" s="6">
        <v>48400</v>
      </c>
    </row>
    <row r="2361" spans="1:1" x14ac:dyDescent="0.25">
      <c r="A2361" s="7">
        <v>6050</v>
      </c>
    </row>
    <row r="2362" spans="1:1" x14ac:dyDescent="0.25">
      <c r="A2362" s="8">
        <v>12100</v>
      </c>
    </row>
    <row r="2363" spans="1:1" x14ac:dyDescent="0.25">
      <c r="A2363" s="7">
        <v>12100</v>
      </c>
    </row>
    <row r="2364" spans="1:1" x14ac:dyDescent="0.25">
      <c r="A2364" s="8">
        <v>6050</v>
      </c>
    </row>
    <row r="2365" spans="1:1" x14ac:dyDescent="0.25">
      <c r="A2365" s="5">
        <v>66600</v>
      </c>
    </row>
    <row r="2366" spans="1:1" x14ac:dyDescent="0.25">
      <c r="A2366" s="6">
        <v>38850</v>
      </c>
    </row>
    <row r="2367" spans="1:1" x14ac:dyDescent="0.25">
      <c r="A2367" s="7">
        <v>11100</v>
      </c>
    </row>
    <row r="2368" spans="1:1" x14ac:dyDescent="0.25">
      <c r="A2368" s="8">
        <v>16650</v>
      </c>
    </row>
    <row r="2369" spans="1:1" x14ac:dyDescent="0.25">
      <c r="A2369" s="5">
        <v>66660</v>
      </c>
    </row>
    <row r="2370" spans="1:1" x14ac:dyDescent="0.25">
      <c r="A2370" s="6">
        <v>48480</v>
      </c>
    </row>
    <row r="2371" spans="1:1" x14ac:dyDescent="0.25">
      <c r="A2371" s="7">
        <v>6060</v>
      </c>
    </row>
    <row r="2372" spans="1:1" x14ac:dyDescent="0.25">
      <c r="A2372" s="8">
        <v>12120</v>
      </c>
    </row>
    <row r="2373" spans="1:1" x14ac:dyDescent="0.25">
      <c r="A2373" s="6">
        <v>54540</v>
      </c>
    </row>
    <row r="2374" spans="1:1" x14ac:dyDescent="0.25">
      <c r="A2374" s="7">
        <v>6060</v>
      </c>
    </row>
    <row r="2375" spans="1:1" x14ac:dyDescent="0.25">
      <c r="A2375" s="8">
        <v>6060</v>
      </c>
    </row>
    <row r="2376" spans="1:1" x14ac:dyDescent="0.25">
      <c r="A2376" s="5">
        <v>66780</v>
      </c>
    </row>
    <row r="2377" spans="1:1" x14ac:dyDescent="0.25">
      <c r="A2377" s="6">
        <v>44520</v>
      </c>
    </row>
    <row r="2378" spans="1:1" x14ac:dyDescent="0.25">
      <c r="A2378" s="7">
        <v>14840</v>
      </c>
    </row>
    <row r="2379" spans="1:1" x14ac:dyDescent="0.25">
      <c r="A2379" s="8">
        <v>7420</v>
      </c>
    </row>
    <row r="2380" spans="1:1" x14ac:dyDescent="0.25">
      <c r="A2380" s="6">
        <v>51940</v>
      </c>
    </row>
    <row r="2381" spans="1:1" x14ac:dyDescent="0.25">
      <c r="A2381" s="7">
        <v>7420</v>
      </c>
    </row>
    <row r="2382" spans="1:1" x14ac:dyDescent="0.25">
      <c r="A2382" s="8">
        <v>7420</v>
      </c>
    </row>
    <row r="2383" spans="1:1" x14ac:dyDescent="0.25">
      <c r="A2383" s="5">
        <v>66840</v>
      </c>
    </row>
    <row r="2384" spans="1:1" x14ac:dyDescent="0.25">
      <c r="A2384" s="6">
        <v>44560</v>
      </c>
    </row>
    <row r="2385" spans="1:1" x14ac:dyDescent="0.25">
      <c r="A2385" s="7">
        <v>5570</v>
      </c>
    </row>
    <row r="2386" spans="1:1" x14ac:dyDescent="0.25">
      <c r="A2386" s="8">
        <v>16710</v>
      </c>
    </row>
    <row r="2387" spans="1:1" x14ac:dyDescent="0.25">
      <c r="A2387" s="5">
        <v>66880</v>
      </c>
    </row>
    <row r="2388" spans="1:1" x14ac:dyDescent="0.25">
      <c r="A2388" s="6">
        <v>48640</v>
      </c>
    </row>
    <row r="2389" spans="1:1" x14ac:dyDescent="0.25">
      <c r="A2389" s="7">
        <v>12160</v>
      </c>
    </row>
    <row r="2390" spans="1:1" x14ac:dyDescent="0.25">
      <c r="A2390" s="8">
        <v>6080</v>
      </c>
    </row>
    <row r="2391" spans="1:1" x14ac:dyDescent="0.25">
      <c r="A2391" s="5">
        <v>66900</v>
      </c>
    </row>
    <row r="2392" spans="1:1" x14ac:dyDescent="0.25">
      <c r="A2392" s="6">
        <v>46830</v>
      </c>
    </row>
    <row r="2393" spans="1:1" x14ac:dyDescent="0.25">
      <c r="A2393" s="7">
        <v>13380</v>
      </c>
    </row>
    <row r="2394" spans="1:1" x14ac:dyDescent="0.25">
      <c r="A2394" s="8">
        <v>6690</v>
      </c>
    </row>
    <row r="2395" spans="1:1" x14ac:dyDescent="0.25">
      <c r="A2395" s="5">
        <v>66950</v>
      </c>
    </row>
    <row r="2396" spans="1:1" x14ac:dyDescent="0.25">
      <c r="A2396" s="6">
        <v>46350</v>
      </c>
    </row>
    <row r="2397" spans="1:1" x14ac:dyDescent="0.25">
      <c r="A2397" s="7">
        <v>10300</v>
      </c>
    </row>
    <row r="2398" spans="1:1" x14ac:dyDescent="0.25">
      <c r="A2398" s="8">
        <v>10300</v>
      </c>
    </row>
    <row r="2399" spans="1:1" x14ac:dyDescent="0.25">
      <c r="A2399" s="5">
        <v>67140</v>
      </c>
    </row>
    <row r="2400" spans="1:1" x14ac:dyDescent="0.25">
      <c r="A2400" s="6">
        <v>52220</v>
      </c>
    </row>
    <row r="2401" spans="1:1" x14ac:dyDescent="0.25">
      <c r="A2401" s="7">
        <v>7460</v>
      </c>
    </row>
    <row r="2402" spans="1:1" x14ac:dyDescent="0.25">
      <c r="A2402" s="8">
        <v>7460</v>
      </c>
    </row>
    <row r="2403" spans="1:1" x14ac:dyDescent="0.25">
      <c r="A2403" s="5">
        <v>67200</v>
      </c>
    </row>
    <row r="2404" spans="1:1" x14ac:dyDescent="0.25">
      <c r="A2404" s="6">
        <v>53760</v>
      </c>
    </row>
    <row r="2405" spans="1:1" x14ac:dyDescent="0.25">
      <c r="A2405" s="7">
        <v>6720</v>
      </c>
    </row>
    <row r="2406" spans="1:1" x14ac:dyDescent="0.25">
      <c r="A2406" s="8">
        <v>6720</v>
      </c>
    </row>
    <row r="2407" spans="1:1" x14ac:dyDescent="0.25">
      <c r="A2407" s="5">
        <v>67210</v>
      </c>
    </row>
    <row r="2408" spans="1:1" x14ac:dyDescent="0.25">
      <c r="A2408" s="6">
        <v>42770</v>
      </c>
    </row>
    <row r="2409" spans="1:1" x14ac:dyDescent="0.25">
      <c r="A2409" s="7">
        <v>12220</v>
      </c>
    </row>
    <row r="2410" spans="1:1" x14ac:dyDescent="0.25">
      <c r="A2410" s="8">
        <v>12220</v>
      </c>
    </row>
    <row r="2411" spans="1:1" x14ac:dyDescent="0.25">
      <c r="A2411" s="5">
        <v>67300</v>
      </c>
    </row>
    <row r="2412" spans="1:1" x14ac:dyDescent="0.25">
      <c r="A2412" s="6">
        <v>53840</v>
      </c>
    </row>
    <row r="2413" spans="1:1" x14ac:dyDescent="0.25">
      <c r="A2413" s="7">
        <v>6730</v>
      </c>
    </row>
    <row r="2414" spans="1:1" x14ac:dyDescent="0.25">
      <c r="A2414" s="8">
        <v>6730</v>
      </c>
    </row>
    <row r="2415" spans="1:1" x14ac:dyDescent="0.25">
      <c r="A2415" s="5">
        <v>67320</v>
      </c>
    </row>
    <row r="2416" spans="1:1" x14ac:dyDescent="0.25">
      <c r="A2416" s="6">
        <v>42840</v>
      </c>
    </row>
    <row r="2417" spans="1:1" x14ac:dyDescent="0.25">
      <c r="A2417" s="7">
        <v>12240</v>
      </c>
    </row>
    <row r="2418" spans="1:1" x14ac:dyDescent="0.25">
      <c r="A2418" s="8">
        <v>12240</v>
      </c>
    </row>
    <row r="2419" spans="1:1" x14ac:dyDescent="0.25">
      <c r="A2419" s="6">
        <v>44880</v>
      </c>
    </row>
    <row r="2420" spans="1:1" x14ac:dyDescent="0.25">
      <c r="A2420" s="7">
        <v>11220</v>
      </c>
    </row>
    <row r="2421" spans="1:1" x14ac:dyDescent="0.25">
      <c r="A2421" s="8">
        <v>11220</v>
      </c>
    </row>
    <row r="2422" spans="1:1" x14ac:dyDescent="0.25">
      <c r="A2422" s="5">
        <v>67500</v>
      </c>
    </row>
    <row r="2423" spans="1:1" x14ac:dyDescent="0.25">
      <c r="A2423" s="6">
        <v>52500</v>
      </c>
    </row>
    <row r="2424" spans="1:1" x14ac:dyDescent="0.25">
      <c r="A2424" s="7">
        <v>7500</v>
      </c>
    </row>
    <row r="2425" spans="1:1" x14ac:dyDescent="0.25">
      <c r="A2425" s="8">
        <v>7500</v>
      </c>
    </row>
    <row r="2426" spans="1:1" x14ac:dyDescent="0.25">
      <c r="A2426" s="5">
        <v>67600</v>
      </c>
    </row>
    <row r="2427" spans="1:1" x14ac:dyDescent="0.25">
      <c r="A2427" s="6">
        <v>47320</v>
      </c>
    </row>
    <row r="2428" spans="1:1" x14ac:dyDescent="0.25">
      <c r="A2428" s="7">
        <v>6760</v>
      </c>
    </row>
    <row r="2429" spans="1:1" x14ac:dyDescent="0.25">
      <c r="A2429" s="8">
        <v>13520</v>
      </c>
    </row>
    <row r="2430" spans="1:1" x14ac:dyDescent="0.25">
      <c r="A2430" s="5">
        <v>67650</v>
      </c>
    </row>
    <row r="2431" spans="1:1" x14ac:dyDescent="0.25">
      <c r="A2431" s="6">
        <v>49200</v>
      </c>
    </row>
    <row r="2432" spans="1:1" x14ac:dyDescent="0.25">
      <c r="A2432" s="7">
        <v>6150</v>
      </c>
    </row>
    <row r="2433" spans="1:1" x14ac:dyDescent="0.25">
      <c r="A2433" s="8">
        <v>12300</v>
      </c>
    </row>
    <row r="2434" spans="1:1" x14ac:dyDescent="0.25">
      <c r="A2434" s="5">
        <v>67770</v>
      </c>
    </row>
    <row r="2435" spans="1:1" x14ac:dyDescent="0.25">
      <c r="A2435" s="6">
        <v>45180</v>
      </c>
    </row>
    <row r="2436" spans="1:1" x14ac:dyDescent="0.25">
      <c r="A2436" s="7">
        <v>15060</v>
      </c>
    </row>
    <row r="2437" spans="1:1" x14ac:dyDescent="0.25">
      <c r="A2437" s="8">
        <v>7530</v>
      </c>
    </row>
    <row r="2438" spans="1:1" x14ac:dyDescent="0.25">
      <c r="A2438" s="5">
        <v>67800</v>
      </c>
    </row>
    <row r="2439" spans="1:1" x14ac:dyDescent="0.25">
      <c r="A2439" s="6">
        <v>45200</v>
      </c>
    </row>
    <row r="2440" spans="1:1" x14ac:dyDescent="0.25">
      <c r="A2440" s="7">
        <v>11300</v>
      </c>
    </row>
    <row r="2441" spans="1:1" x14ac:dyDescent="0.25">
      <c r="A2441" s="8">
        <v>11300</v>
      </c>
    </row>
    <row r="2442" spans="1:1" x14ac:dyDescent="0.25">
      <c r="A2442" s="6">
        <v>47460</v>
      </c>
    </row>
    <row r="2443" spans="1:1" x14ac:dyDescent="0.25">
      <c r="A2443" s="7">
        <v>6780</v>
      </c>
    </row>
    <row r="2444" spans="1:1" x14ac:dyDescent="0.25">
      <c r="A2444" s="8">
        <v>13560</v>
      </c>
    </row>
    <row r="2445" spans="1:1" x14ac:dyDescent="0.25">
      <c r="A2445" s="5">
        <v>68000</v>
      </c>
    </row>
    <row r="2446" spans="1:1" x14ac:dyDescent="0.25">
      <c r="A2446" s="6">
        <v>47600</v>
      </c>
    </row>
    <row r="2447" spans="1:1" x14ac:dyDescent="0.25">
      <c r="A2447" s="7">
        <v>6800</v>
      </c>
    </row>
    <row r="2448" spans="1:1" x14ac:dyDescent="0.25">
      <c r="A2448" s="8">
        <v>13600</v>
      </c>
    </row>
    <row r="2449" spans="1:1" x14ac:dyDescent="0.25">
      <c r="A2449" s="5">
        <v>68040</v>
      </c>
    </row>
    <row r="2450" spans="1:1" x14ac:dyDescent="0.25">
      <c r="A2450" s="6">
        <v>45360</v>
      </c>
    </row>
    <row r="2451" spans="1:1" x14ac:dyDescent="0.25">
      <c r="A2451" s="7">
        <v>7560</v>
      </c>
    </row>
    <row r="2452" spans="1:1" x14ac:dyDescent="0.25">
      <c r="A2452" s="8">
        <v>15120</v>
      </c>
    </row>
    <row r="2453" spans="1:1" x14ac:dyDescent="0.25">
      <c r="A2453" s="5">
        <v>68090</v>
      </c>
    </row>
    <row r="2454" spans="1:1" x14ac:dyDescent="0.25">
      <c r="A2454" s="6">
        <v>43330</v>
      </c>
    </row>
    <row r="2455" spans="1:1" x14ac:dyDescent="0.25">
      <c r="A2455" s="7">
        <v>12380</v>
      </c>
    </row>
    <row r="2456" spans="1:1" x14ac:dyDescent="0.25">
      <c r="A2456" s="8">
        <v>12380</v>
      </c>
    </row>
    <row r="2457" spans="1:1" x14ac:dyDescent="0.25">
      <c r="A2457" s="5">
        <v>68160</v>
      </c>
    </row>
    <row r="2458" spans="1:1" x14ac:dyDescent="0.25">
      <c r="A2458" s="6">
        <v>45440</v>
      </c>
    </row>
    <row r="2459" spans="1:1" x14ac:dyDescent="0.25">
      <c r="A2459" s="7">
        <v>11360</v>
      </c>
    </row>
    <row r="2460" spans="1:1" x14ac:dyDescent="0.25">
      <c r="A2460" s="8">
        <v>11360</v>
      </c>
    </row>
    <row r="2461" spans="1:1" x14ac:dyDescent="0.25">
      <c r="A2461" s="5">
        <v>68200</v>
      </c>
    </row>
    <row r="2462" spans="1:1" x14ac:dyDescent="0.25">
      <c r="A2462" s="6">
        <v>43400</v>
      </c>
    </row>
    <row r="2463" spans="1:1" x14ac:dyDescent="0.25">
      <c r="A2463" s="7">
        <v>12400</v>
      </c>
    </row>
    <row r="2464" spans="1:1" x14ac:dyDescent="0.25">
      <c r="A2464" s="8">
        <v>12400</v>
      </c>
    </row>
    <row r="2465" spans="1:1" x14ac:dyDescent="0.25">
      <c r="A2465" s="6">
        <v>47740</v>
      </c>
    </row>
    <row r="2466" spans="1:1" x14ac:dyDescent="0.25">
      <c r="A2466" s="7">
        <v>6820</v>
      </c>
    </row>
    <row r="2467" spans="1:1" x14ac:dyDescent="0.25">
      <c r="A2467" s="8">
        <v>13640</v>
      </c>
    </row>
    <row r="2468" spans="1:1" x14ac:dyDescent="0.25">
      <c r="A2468" s="5">
        <v>68240</v>
      </c>
    </row>
    <row r="2469" spans="1:1" x14ac:dyDescent="0.25">
      <c r="A2469" s="6">
        <v>59710</v>
      </c>
    </row>
    <row r="2470" spans="1:1" x14ac:dyDescent="0.25">
      <c r="A2470" s="7">
        <v>0</v>
      </c>
    </row>
    <row r="2471" spans="1:1" x14ac:dyDescent="0.25">
      <c r="A2471" s="8">
        <v>8530</v>
      </c>
    </row>
    <row r="2472" spans="1:1" x14ac:dyDescent="0.25">
      <c r="A2472" s="5">
        <v>68300</v>
      </c>
    </row>
    <row r="2473" spans="1:1" x14ac:dyDescent="0.25">
      <c r="A2473" s="6">
        <v>47810</v>
      </c>
    </row>
    <row r="2474" spans="1:1" x14ac:dyDescent="0.25">
      <c r="A2474" s="7">
        <v>13660</v>
      </c>
    </row>
    <row r="2475" spans="1:1" x14ac:dyDescent="0.25">
      <c r="A2475" s="8">
        <v>6830</v>
      </c>
    </row>
    <row r="2476" spans="1:1" x14ac:dyDescent="0.25">
      <c r="A2476" s="5">
        <v>68310</v>
      </c>
    </row>
    <row r="2477" spans="1:1" x14ac:dyDescent="0.25">
      <c r="A2477" s="6">
        <v>49680</v>
      </c>
    </row>
    <row r="2478" spans="1:1" x14ac:dyDescent="0.25">
      <c r="A2478" s="7">
        <v>6210</v>
      </c>
    </row>
    <row r="2479" spans="1:1" x14ac:dyDescent="0.25">
      <c r="A2479" s="8">
        <v>12420</v>
      </c>
    </row>
    <row r="2480" spans="1:1" x14ac:dyDescent="0.25">
      <c r="A2480" s="5">
        <v>68400</v>
      </c>
    </row>
    <row r="2481" spans="1:1" x14ac:dyDescent="0.25">
      <c r="A2481" s="6">
        <v>45600</v>
      </c>
    </row>
    <row r="2482" spans="1:1" x14ac:dyDescent="0.25">
      <c r="A2482" s="7">
        <v>11400</v>
      </c>
    </row>
    <row r="2483" spans="1:1" x14ac:dyDescent="0.25">
      <c r="A2483" s="8">
        <v>11400</v>
      </c>
    </row>
    <row r="2484" spans="1:1" x14ac:dyDescent="0.25">
      <c r="A2484" s="5">
        <v>68520</v>
      </c>
    </row>
    <row r="2485" spans="1:1" x14ac:dyDescent="0.25">
      <c r="A2485" s="6">
        <v>51390</v>
      </c>
    </row>
    <row r="2486" spans="1:1" x14ac:dyDescent="0.25">
      <c r="A2486" s="7">
        <v>5710</v>
      </c>
    </row>
    <row r="2487" spans="1:1" x14ac:dyDescent="0.25">
      <c r="A2487" s="8">
        <v>11420</v>
      </c>
    </row>
    <row r="2488" spans="1:1" x14ac:dyDescent="0.25">
      <c r="A2488" s="5">
        <v>68530</v>
      </c>
    </row>
    <row r="2489" spans="1:1" x14ac:dyDescent="0.25">
      <c r="A2489" s="6">
        <v>49840</v>
      </c>
    </row>
    <row r="2490" spans="1:1" x14ac:dyDescent="0.25">
      <c r="A2490" s="7">
        <v>6230</v>
      </c>
    </row>
    <row r="2491" spans="1:1" x14ac:dyDescent="0.25">
      <c r="A2491" s="8">
        <v>12460</v>
      </c>
    </row>
    <row r="2492" spans="1:1" x14ac:dyDescent="0.25">
      <c r="A2492" s="5">
        <v>68580</v>
      </c>
    </row>
    <row r="2493" spans="1:1" x14ac:dyDescent="0.25">
      <c r="A2493" s="6">
        <v>53340</v>
      </c>
    </row>
    <row r="2494" spans="1:1" x14ac:dyDescent="0.25">
      <c r="A2494" s="7">
        <v>7620</v>
      </c>
    </row>
    <row r="2495" spans="1:1" x14ac:dyDescent="0.25">
      <c r="A2495" s="8">
        <v>7620</v>
      </c>
    </row>
    <row r="2496" spans="1:1" x14ac:dyDescent="0.25">
      <c r="A2496" s="5">
        <v>68750</v>
      </c>
    </row>
    <row r="2497" spans="1:1" x14ac:dyDescent="0.25">
      <c r="A2497" s="6">
        <v>43750</v>
      </c>
    </row>
    <row r="2498" spans="1:1" x14ac:dyDescent="0.25">
      <c r="A2498" s="7">
        <v>12500</v>
      </c>
    </row>
    <row r="2499" spans="1:1" x14ac:dyDescent="0.25">
      <c r="A2499" s="8">
        <v>12500</v>
      </c>
    </row>
    <row r="2500" spans="1:1" x14ac:dyDescent="0.25">
      <c r="A2500" s="6">
        <v>50000</v>
      </c>
    </row>
    <row r="2501" spans="1:1" x14ac:dyDescent="0.25">
      <c r="A2501" s="7">
        <v>6250</v>
      </c>
    </row>
    <row r="2502" spans="1:1" x14ac:dyDescent="0.25">
      <c r="A2502" s="8">
        <v>12500</v>
      </c>
    </row>
    <row r="2503" spans="1:1" x14ac:dyDescent="0.25">
      <c r="A2503" s="5">
        <v>68760</v>
      </c>
    </row>
    <row r="2504" spans="1:1" x14ac:dyDescent="0.25">
      <c r="A2504" s="6">
        <v>51570</v>
      </c>
    </row>
    <row r="2505" spans="1:1" x14ac:dyDescent="0.25">
      <c r="A2505" s="7">
        <v>5730</v>
      </c>
    </row>
    <row r="2506" spans="1:1" x14ac:dyDescent="0.25">
      <c r="A2506" s="8">
        <v>11460</v>
      </c>
    </row>
    <row r="2507" spans="1:1" x14ac:dyDescent="0.25">
      <c r="A2507" s="5">
        <v>68970</v>
      </c>
    </row>
    <row r="2508" spans="1:1" x14ac:dyDescent="0.25">
      <c r="A2508" s="6">
        <v>50160</v>
      </c>
    </row>
    <row r="2509" spans="1:1" x14ac:dyDescent="0.25">
      <c r="A2509" s="7">
        <v>6270</v>
      </c>
    </row>
    <row r="2510" spans="1:1" x14ac:dyDescent="0.25">
      <c r="A2510" s="8">
        <v>12540</v>
      </c>
    </row>
    <row r="2511" spans="1:1" x14ac:dyDescent="0.25">
      <c r="A2511" s="5">
        <v>69000</v>
      </c>
    </row>
    <row r="2512" spans="1:1" x14ac:dyDescent="0.25">
      <c r="A2512" s="6">
        <v>48300</v>
      </c>
    </row>
    <row r="2513" spans="1:1" x14ac:dyDescent="0.25">
      <c r="A2513" s="7">
        <v>6900</v>
      </c>
    </row>
    <row r="2514" spans="1:1" x14ac:dyDescent="0.25">
      <c r="A2514" s="8">
        <v>13800</v>
      </c>
    </row>
    <row r="2515" spans="1:1" x14ac:dyDescent="0.25">
      <c r="A2515" s="5">
        <v>69080</v>
      </c>
    </row>
    <row r="2516" spans="1:1" x14ac:dyDescent="0.25">
      <c r="A2516" s="6">
        <v>50240</v>
      </c>
    </row>
    <row r="2517" spans="1:1" x14ac:dyDescent="0.25">
      <c r="A2517" s="7">
        <v>6280</v>
      </c>
    </row>
    <row r="2518" spans="1:1" x14ac:dyDescent="0.25">
      <c r="A2518" s="8">
        <v>12560</v>
      </c>
    </row>
    <row r="2519" spans="1:1" x14ac:dyDescent="0.25">
      <c r="A2519" s="5">
        <v>69100</v>
      </c>
    </row>
    <row r="2520" spans="1:1" x14ac:dyDescent="0.25">
      <c r="A2520" s="6">
        <v>55280</v>
      </c>
    </row>
    <row r="2521" spans="1:1" x14ac:dyDescent="0.25">
      <c r="A2521" s="7">
        <v>6910</v>
      </c>
    </row>
    <row r="2522" spans="1:1" x14ac:dyDescent="0.25">
      <c r="A2522" s="8">
        <v>6910</v>
      </c>
    </row>
    <row r="2523" spans="1:1" x14ac:dyDescent="0.25">
      <c r="A2523" s="5">
        <v>69200</v>
      </c>
    </row>
    <row r="2524" spans="1:1" x14ac:dyDescent="0.25">
      <c r="A2524" s="6">
        <v>48440</v>
      </c>
    </row>
    <row r="2525" spans="1:1" x14ac:dyDescent="0.25">
      <c r="A2525" s="7">
        <v>6920</v>
      </c>
    </row>
    <row r="2526" spans="1:1" x14ac:dyDescent="0.25">
      <c r="A2526" s="8">
        <v>13840</v>
      </c>
    </row>
    <row r="2527" spans="1:1" x14ac:dyDescent="0.25">
      <c r="A2527" s="5">
        <v>69300</v>
      </c>
    </row>
    <row r="2528" spans="1:1" x14ac:dyDescent="0.25">
      <c r="A2528" s="6">
        <v>41580</v>
      </c>
    </row>
    <row r="2529" spans="1:1" x14ac:dyDescent="0.25">
      <c r="A2529" s="7">
        <v>13860</v>
      </c>
    </row>
    <row r="2530" spans="1:1" x14ac:dyDescent="0.25">
      <c r="A2530" s="8">
        <v>13860</v>
      </c>
    </row>
    <row r="2531" spans="1:1" x14ac:dyDescent="0.25">
      <c r="A2531" s="6">
        <v>48510</v>
      </c>
    </row>
    <row r="2532" spans="1:1" x14ac:dyDescent="0.25">
      <c r="A2532" s="7">
        <v>6930</v>
      </c>
    </row>
    <row r="2533" spans="1:1" x14ac:dyDescent="0.25">
      <c r="A2533" s="8">
        <v>13860</v>
      </c>
    </row>
    <row r="2534" spans="1:1" x14ac:dyDescent="0.25">
      <c r="A2534" s="7">
        <v>13860</v>
      </c>
    </row>
    <row r="2535" spans="1:1" x14ac:dyDescent="0.25">
      <c r="A2535" s="8">
        <v>6930</v>
      </c>
    </row>
    <row r="2536" spans="1:1" x14ac:dyDescent="0.25">
      <c r="A2536" s="5">
        <v>69360</v>
      </c>
    </row>
    <row r="2537" spans="1:1" x14ac:dyDescent="0.25">
      <c r="A2537" s="6">
        <v>46240</v>
      </c>
    </row>
    <row r="2538" spans="1:1" x14ac:dyDescent="0.25">
      <c r="A2538" s="7">
        <v>11560</v>
      </c>
    </row>
    <row r="2539" spans="1:1" x14ac:dyDescent="0.25">
      <c r="A2539" s="8">
        <v>11560</v>
      </c>
    </row>
    <row r="2540" spans="1:1" x14ac:dyDescent="0.25">
      <c r="A2540" s="5">
        <v>69400</v>
      </c>
    </row>
    <row r="2541" spans="1:1" x14ac:dyDescent="0.25">
      <c r="A2541" s="6">
        <v>48580</v>
      </c>
    </row>
    <row r="2542" spans="1:1" x14ac:dyDescent="0.25">
      <c r="A2542" s="7">
        <v>6940</v>
      </c>
    </row>
    <row r="2543" spans="1:1" x14ac:dyDescent="0.25">
      <c r="A2543" s="8">
        <v>13880</v>
      </c>
    </row>
    <row r="2544" spans="1:1" x14ac:dyDescent="0.25">
      <c r="A2544" s="6">
        <v>55520</v>
      </c>
    </row>
    <row r="2545" spans="1:1" x14ac:dyDescent="0.25">
      <c r="A2545" s="7">
        <v>6940</v>
      </c>
    </row>
    <row r="2546" spans="1:1" x14ac:dyDescent="0.25">
      <c r="A2546" s="8">
        <v>6940</v>
      </c>
    </row>
    <row r="2547" spans="1:1" x14ac:dyDescent="0.25">
      <c r="A2547" s="5">
        <v>69480</v>
      </c>
    </row>
    <row r="2548" spans="1:1" x14ac:dyDescent="0.25">
      <c r="A2548" s="6">
        <v>46320</v>
      </c>
    </row>
    <row r="2549" spans="1:1" x14ac:dyDescent="0.25">
      <c r="A2549" s="7">
        <v>11580</v>
      </c>
    </row>
    <row r="2550" spans="1:1" x14ac:dyDescent="0.25">
      <c r="A2550" s="8">
        <v>11580</v>
      </c>
    </row>
    <row r="2551" spans="1:1" x14ac:dyDescent="0.25">
      <c r="A2551" s="6">
        <v>54040</v>
      </c>
    </row>
    <row r="2552" spans="1:1" x14ac:dyDescent="0.25">
      <c r="A2552" s="7">
        <v>0</v>
      </c>
    </row>
    <row r="2553" spans="1:1" x14ac:dyDescent="0.25">
      <c r="A2553" s="8">
        <v>15440</v>
      </c>
    </row>
    <row r="2554" spans="1:1" x14ac:dyDescent="0.25">
      <c r="A2554" s="5">
        <v>69630</v>
      </c>
    </row>
    <row r="2555" spans="1:1" x14ac:dyDescent="0.25">
      <c r="A2555" s="6">
        <v>50640</v>
      </c>
    </row>
    <row r="2556" spans="1:1" x14ac:dyDescent="0.25">
      <c r="A2556" s="7">
        <v>6330</v>
      </c>
    </row>
    <row r="2557" spans="1:1" x14ac:dyDescent="0.25">
      <c r="A2557" s="8">
        <v>12660</v>
      </c>
    </row>
    <row r="2558" spans="1:1" x14ac:dyDescent="0.25">
      <c r="A2558" s="5">
        <v>69680</v>
      </c>
    </row>
    <row r="2559" spans="1:1" x14ac:dyDescent="0.25">
      <c r="A2559" s="6">
        <v>52260</v>
      </c>
    </row>
    <row r="2560" spans="1:1" x14ac:dyDescent="0.25">
      <c r="A2560" s="7">
        <v>8710</v>
      </c>
    </row>
    <row r="2561" spans="1:1" x14ac:dyDescent="0.25">
      <c r="A2561" s="8">
        <v>8710</v>
      </c>
    </row>
    <row r="2562" spans="1:1" x14ac:dyDescent="0.25">
      <c r="A2562" s="5">
        <v>69700</v>
      </c>
    </row>
    <row r="2563" spans="1:1" x14ac:dyDescent="0.25">
      <c r="A2563" s="6">
        <v>55760</v>
      </c>
    </row>
    <row r="2564" spans="1:1" x14ac:dyDescent="0.25">
      <c r="A2564" s="7">
        <v>6970</v>
      </c>
    </row>
    <row r="2565" spans="1:1" x14ac:dyDescent="0.25">
      <c r="A2565" s="8">
        <v>6970</v>
      </c>
    </row>
    <row r="2566" spans="1:1" x14ac:dyDescent="0.25">
      <c r="A2566" s="5">
        <v>69740</v>
      </c>
    </row>
    <row r="2567" spans="1:1" x14ac:dyDescent="0.25">
      <c r="A2567" s="6">
        <v>57060</v>
      </c>
    </row>
    <row r="2568" spans="1:1" x14ac:dyDescent="0.25">
      <c r="A2568" s="7">
        <v>6340</v>
      </c>
    </row>
    <row r="2569" spans="1:1" x14ac:dyDescent="0.25">
      <c r="A2569" s="8">
        <v>6340</v>
      </c>
    </row>
    <row r="2570" spans="1:1" x14ac:dyDescent="0.25">
      <c r="A2570" s="5">
        <v>69840</v>
      </c>
    </row>
    <row r="2571" spans="1:1" x14ac:dyDescent="0.25">
      <c r="A2571" s="6">
        <v>46560</v>
      </c>
    </row>
    <row r="2572" spans="1:1" x14ac:dyDescent="0.25">
      <c r="A2572" s="7">
        <v>15520</v>
      </c>
    </row>
    <row r="2573" spans="1:1" x14ac:dyDescent="0.25">
      <c r="A2573" s="8">
        <v>7760</v>
      </c>
    </row>
    <row r="2574" spans="1:1" x14ac:dyDescent="0.25">
      <c r="A2574" s="5">
        <v>69850</v>
      </c>
    </row>
    <row r="2575" spans="1:1" x14ac:dyDescent="0.25">
      <c r="A2575" s="6">
        <v>50800</v>
      </c>
    </row>
    <row r="2576" spans="1:1" x14ac:dyDescent="0.25">
      <c r="A2576" s="7">
        <v>6350</v>
      </c>
    </row>
    <row r="2577" spans="1:1" x14ac:dyDescent="0.25">
      <c r="A2577" s="8">
        <v>12700</v>
      </c>
    </row>
    <row r="2578" spans="1:1" x14ac:dyDescent="0.25">
      <c r="A2578" s="5">
        <v>69930</v>
      </c>
    </row>
    <row r="2579" spans="1:1" x14ac:dyDescent="0.25">
      <c r="A2579" s="6">
        <v>54390</v>
      </c>
    </row>
    <row r="2580" spans="1:1" x14ac:dyDescent="0.25">
      <c r="A2580" s="7">
        <v>15540</v>
      </c>
    </row>
    <row r="2581" spans="1:1" x14ac:dyDescent="0.25">
      <c r="A2581" s="8">
        <v>0</v>
      </c>
    </row>
    <row r="2582" spans="1:1" x14ac:dyDescent="0.25">
      <c r="A2582" s="5">
        <v>70000</v>
      </c>
    </row>
    <row r="2583" spans="1:1" x14ac:dyDescent="0.25">
      <c r="A2583" s="6">
        <v>49000</v>
      </c>
    </row>
    <row r="2584" spans="1:1" x14ac:dyDescent="0.25">
      <c r="A2584" s="7">
        <v>7000</v>
      </c>
    </row>
    <row r="2585" spans="1:1" x14ac:dyDescent="0.25">
      <c r="A2585" s="8">
        <v>14000</v>
      </c>
    </row>
    <row r="2586" spans="1:1" x14ac:dyDescent="0.25">
      <c r="A2586" s="5">
        <v>70200</v>
      </c>
    </row>
    <row r="2587" spans="1:1" x14ac:dyDescent="0.25">
      <c r="A2587" s="6">
        <v>56160</v>
      </c>
    </row>
    <row r="2588" spans="1:1" x14ac:dyDescent="0.25">
      <c r="A2588" s="7">
        <v>7020</v>
      </c>
    </row>
    <row r="2589" spans="1:1" x14ac:dyDescent="0.25">
      <c r="A2589" s="8">
        <v>7020</v>
      </c>
    </row>
    <row r="2590" spans="1:1" x14ac:dyDescent="0.25">
      <c r="A2590" s="5">
        <v>70290</v>
      </c>
    </row>
    <row r="2591" spans="1:1" x14ac:dyDescent="0.25">
      <c r="A2591" s="6">
        <v>44730</v>
      </c>
    </row>
    <row r="2592" spans="1:1" x14ac:dyDescent="0.25">
      <c r="A2592" s="7">
        <v>12780</v>
      </c>
    </row>
    <row r="2593" spans="1:1" x14ac:dyDescent="0.25">
      <c r="A2593" s="8">
        <v>12780</v>
      </c>
    </row>
    <row r="2594" spans="1:1" x14ac:dyDescent="0.25">
      <c r="A2594" s="6">
        <v>51120</v>
      </c>
    </row>
    <row r="2595" spans="1:1" x14ac:dyDescent="0.25">
      <c r="A2595" s="7">
        <v>6390</v>
      </c>
    </row>
    <row r="2596" spans="1:1" x14ac:dyDescent="0.25">
      <c r="A2596" s="8">
        <v>12780</v>
      </c>
    </row>
    <row r="2597" spans="1:1" x14ac:dyDescent="0.25">
      <c r="A2597" s="6">
        <v>54670</v>
      </c>
    </row>
    <row r="2598" spans="1:1" x14ac:dyDescent="0.25">
      <c r="A2598" s="7">
        <v>7810</v>
      </c>
    </row>
    <row r="2599" spans="1:1" x14ac:dyDescent="0.25">
      <c r="A2599" s="8">
        <v>7810</v>
      </c>
    </row>
    <row r="2600" spans="1:1" x14ac:dyDescent="0.25">
      <c r="A2600" s="5">
        <v>70400</v>
      </c>
    </row>
    <row r="2601" spans="1:1" x14ac:dyDescent="0.25">
      <c r="A2601" s="6">
        <v>44800</v>
      </c>
    </row>
    <row r="2602" spans="1:1" x14ac:dyDescent="0.25">
      <c r="A2602" s="7">
        <v>12800</v>
      </c>
    </row>
    <row r="2603" spans="1:1" x14ac:dyDescent="0.25">
      <c r="A2603" s="8">
        <v>12800</v>
      </c>
    </row>
    <row r="2604" spans="1:1" x14ac:dyDescent="0.25">
      <c r="A2604" s="7">
        <v>19200</v>
      </c>
    </row>
    <row r="2605" spans="1:1" x14ac:dyDescent="0.25">
      <c r="A2605" s="8">
        <v>6400</v>
      </c>
    </row>
    <row r="2606" spans="1:1" x14ac:dyDescent="0.25">
      <c r="A2606" s="6">
        <v>49280</v>
      </c>
    </row>
    <row r="2607" spans="1:1" x14ac:dyDescent="0.25">
      <c r="A2607" s="7">
        <v>7040</v>
      </c>
    </row>
    <row r="2608" spans="1:1" x14ac:dyDescent="0.25">
      <c r="A2608" s="8">
        <v>14080</v>
      </c>
    </row>
    <row r="2609" spans="1:1" x14ac:dyDescent="0.25">
      <c r="A2609" s="6">
        <v>51200</v>
      </c>
    </row>
    <row r="2610" spans="1:1" x14ac:dyDescent="0.25">
      <c r="A2610" s="7">
        <v>12800</v>
      </c>
    </row>
    <row r="2611" spans="1:1" x14ac:dyDescent="0.25">
      <c r="A2611" s="8">
        <v>6400</v>
      </c>
    </row>
    <row r="2612" spans="1:1" x14ac:dyDescent="0.25">
      <c r="A2612" s="5">
        <v>70500</v>
      </c>
    </row>
    <row r="2613" spans="1:1" x14ac:dyDescent="0.25">
      <c r="A2613" s="6">
        <v>49350</v>
      </c>
    </row>
    <row r="2614" spans="1:1" x14ac:dyDescent="0.25">
      <c r="A2614" s="7">
        <v>14100</v>
      </c>
    </row>
    <row r="2615" spans="1:1" x14ac:dyDescent="0.25">
      <c r="A2615" s="8">
        <v>7050</v>
      </c>
    </row>
    <row r="2616" spans="1:1" x14ac:dyDescent="0.25">
      <c r="A2616" s="5">
        <v>70510</v>
      </c>
    </row>
    <row r="2617" spans="1:1" x14ac:dyDescent="0.25">
      <c r="A2617" s="6">
        <v>44870</v>
      </c>
    </row>
    <row r="2618" spans="1:1" x14ac:dyDescent="0.25">
      <c r="A2618" s="7">
        <v>12820</v>
      </c>
    </row>
    <row r="2619" spans="1:1" x14ac:dyDescent="0.25">
      <c r="A2619" s="8">
        <v>12820</v>
      </c>
    </row>
    <row r="2620" spans="1:1" x14ac:dyDescent="0.25">
      <c r="A2620" s="5">
        <v>70600</v>
      </c>
    </row>
    <row r="2621" spans="1:1" x14ac:dyDescent="0.25">
      <c r="A2621" s="6">
        <v>49420</v>
      </c>
    </row>
    <row r="2622" spans="1:1" x14ac:dyDescent="0.25">
      <c r="A2622" s="7">
        <v>14120</v>
      </c>
    </row>
    <row r="2623" spans="1:1" x14ac:dyDescent="0.25">
      <c r="A2623" s="8">
        <v>7060</v>
      </c>
    </row>
    <row r="2624" spans="1:1" x14ac:dyDescent="0.25">
      <c r="A2624" s="5">
        <v>70680</v>
      </c>
    </row>
    <row r="2625" spans="1:1" x14ac:dyDescent="0.25">
      <c r="A2625" s="6">
        <v>53010</v>
      </c>
    </row>
    <row r="2626" spans="1:1" x14ac:dyDescent="0.25">
      <c r="A2626" s="7">
        <v>11780</v>
      </c>
    </row>
    <row r="2627" spans="1:1" x14ac:dyDescent="0.25">
      <c r="A2627" s="8">
        <v>5890</v>
      </c>
    </row>
    <row r="2628" spans="1:1" x14ac:dyDescent="0.25">
      <c r="A2628" s="5">
        <v>70700</v>
      </c>
    </row>
    <row r="2629" spans="1:1" x14ac:dyDescent="0.25">
      <c r="A2629" s="6">
        <v>49490</v>
      </c>
    </row>
    <row r="2630" spans="1:1" x14ac:dyDescent="0.25">
      <c r="A2630" s="7">
        <v>14140</v>
      </c>
    </row>
    <row r="2631" spans="1:1" x14ac:dyDescent="0.25">
      <c r="A2631" s="8">
        <v>7070</v>
      </c>
    </row>
    <row r="2632" spans="1:1" x14ac:dyDescent="0.25">
      <c r="A2632" s="5">
        <v>70800</v>
      </c>
    </row>
    <row r="2633" spans="1:1" x14ac:dyDescent="0.25">
      <c r="A2633" s="6">
        <v>49560</v>
      </c>
    </row>
    <row r="2634" spans="1:1" x14ac:dyDescent="0.25">
      <c r="A2634" s="7">
        <v>14160</v>
      </c>
    </row>
    <row r="2635" spans="1:1" x14ac:dyDescent="0.25">
      <c r="A2635" s="8">
        <v>7080</v>
      </c>
    </row>
    <row r="2636" spans="1:1" x14ac:dyDescent="0.25">
      <c r="A2636" s="5">
        <v>70830</v>
      </c>
    </row>
    <row r="2637" spans="1:1" x14ac:dyDescent="0.25">
      <c r="A2637" s="6">
        <v>55090</v>
      </c>
    </row>
    <row r="2638" spans="1:1" x14ac:dyDescent="0.25">
      <c r="A2638" s="7">
        <v>7870</v>
      </c>
    </row>
    <row r="2639" spans="1:1" x14ac:dyDescent="0.25">
      <c r="A2639" s="8">
        <v>7870</v>
      </c>
    </row>
    <row r="2640" spans="1:1" x14ac:dyDescent="0.25">
      <c r="A2640" s="5">
        <v>70900</v>
      </c>
    </row>
    <row r="2641" spans="1:1" x14ac:dyDescent="0.25">
      <c r="A2641" s="6">
        <v>49630</v>
      </c>
    </row>
    <row r="2642" spans="1:1" x14ac:dyDescent="0.25">
      <c r="A2642" s="7">
        <v>7090</v>
      </c>
    </row>
    <row r="2643" spans="1:1" x14ac:dyDescent="0.25">
      <c r="A2643" s="8">
        <v>14180</v>
      </c>
    </row>
    <row r="2644" spans="1:1" x14ac:dyDescent="0.25">
      <c r="A2644" s="5">
        <v>70920</v>
      </c>
    </row>
    <row r="2645" spans="1:1" x14ac:dyDescent="0.25">
      <c r="A2645" s="6">
        <v>47280</v>
      </c>
    </row>
    <row r="2646" spans="1:1" x14ac:dyDescent="0.25">
      <c r="A2646" s="7">
        <v>11820</v>
      </c>
    </row>
    <row r="2647" spans="1:1" x14ac:dyDescent="0.25">
      <c r="A2647" s="8">
        <v>11820</v>
      </c>
    </row>
    <row r="2648" spans="1:1" x14ac:dyDescent="0.25">
      <c r="A2648" s="5">
        <v>71060</v>
      </c>
    </row>
    <row r="2649" spans="1:1" x14ac:dyDescent="0.25">
      <c r="A2649" s="6">
        <v>51680</v>
      </c>
    </row>
    <row r="2650" spans="1:1" x14ac:dyDescent="0.25">
      <c r="A2650" s="7">
        <v>12920</v>
      </c>
    </row>
    <row r="2651" spans="1:1" x14ac:dyDescent="0.25">
      <c r="A2651" s="8">
        <v>6460</v>
      </c>
    </row>
    <row r="2652" spans="1:1" x14ac:dyDescent="0.25">
      <c r="A2652" s="5">
        <v>71100</v>
      </c>
    </row>
    <row r="2653" spans="1:1" x14ac:dyDescent="0.25">
      <c r="A2653" s="6">
        <v>49770</v>
      </c>
    </row>
    <row r="2654" spans="1:1" x14ac:dyDescent="0.25">
      <c r="A2654" s="7">
        <v>14220</v>
      </c>
    </row>
    <row r="2655" spans="1:1" x14ac:dyDescent="0.25">
      <c r="A2655" s="8">
        <v>7110</v>
      </c>
    </row>
    <row r="2656" spans="1:1" x14ac:dyDescent="0.25">
      <c r="A2656" s="5">
        <v>71190</v>
      </c>
    </row>
    <row r="2657" spans="1:1" x14ac:dyDescent="0.25">
      <c r="A2657" s="6">
        <v>63280</v>
      </c>
    </row>
    <row r="2658" spans="1:1" x14ac:dyDescent="0.25">
      <c r="A2658" s="7">
        <v>7910</v>
      </c>
    </row>
    <row r="2659" spans="1:1" x14ac:dyDescent="0.25">
      <c r="A2659" s="8">
        <v>0</v>
      </c>
    </row>
    <row r="2660" spans="1:1" x14ac:dyDescent="0.25">
      <c r="A2660" s="5">
        <v>71280</v>
      </c>
    </row>
    <row r="2661" spans="1:1" x14ac:dyDescent="0.25">
      <c r="A2661" s="6">
        <v>45360</v>
      </c>
    </row>
    <row r="2662" spans="1:1" x14ac:dyDescent="0.25">
      <c r="A2662" s="7">
        <v>12960</v>
      </c>
    </row>
    <row r="2663" spans="1:1" x14ac:dyDescent="0.25">
      <c r="A2663" s="8">
        <v>12960</v>
      </c>
    </row>
    <row r="2664" spans="1:1" x14ac:dyDescent="0.25">
      <c r="A2664" s="5">
        <v>71440</v>
      </c>
    </row>
    <row r="2665" spans="1:1" x14ac:dyDescent="0.25">
      <c r="A2665" s="6">
        <v>53580</v>
      </c>
    </row>
    <row r="2666" spans="1:1" x14ac:dyDescent="0.25">
      <c r="A2666" s="7">
        <v>8930</v>
      </c>
    </row>
    <row r="2667" spans="1:1" x14ac:dyDescent="0.25">
      <c r="A2667" s="8">
        <v>8930</v>
      </c>
    </row>
    <row r="2668" spans="1:1" x14ac:dyDescent="0.25">
      <c r="A2668" s="5">
        <v>71500</v>
      </c>
    </row>
    <row r="2669" spans="1:1" x14ac:dyDescent="0.25">
      <c r="A2669" s="6">
        <v>44000</v>
      </c>
    </row>
    <row r="2670" spans="1:1" x14ac:dyDescent="0.25">
      <c r="A2670" s="7">
        <v>11000</v>
      </c>
    </row>
    <row r="2671" spans="1:1" x14ac:dyDescent="0.25">
      <c r="A2671" s="8">
        <v>16500</v>
      </c>
    </row>
    <row r="2672" spans="1:1" x14ac:dyDescent="0.25">
      <c r="A2672" s="5">
        <v>71520</v>
      </c>
    </row>
    <row r="2673" spans="1:1" x14ac:dyDescent="0.25">
      <c r="A2673" s="6">
        <v>47680</v>
      </c>
    </row>
    <row r="2674" spans="1:1" x14ac:dyDescent="0.25">
      <c r="A2674" s="7">
        <v>5960</v>
      </c>
    </row>
    <row r="2675" spans="1:1" x14ac:dyDescent="0.25">
      <c r="A2675" s="8">
        <v>17880</v>
      </c>
    </row>
    <row r="2676" spans="1:1" x14ac:dyDescent="0.25">
      <c r="A2676" s="5">
        <v>71610</v>
      </c>
    </row>
    <row r="2677" spans="1:1" x14ac:dyDescent="0.25">
      <c r="A2677" s="6">
        <v>52080</v>
      </c>
    </row>
    <row r="2678" spans="1:1" x14ac:dyDescent="0.25">
      <c r="A2678" s="7">
        <v>6510</v>
      </c>
    </row>
    <row r="2679" spans="1:1" x14ac:dyDescent="0.25">
      <c r="A2679" s="8">
        <v>13020</v>
      </c>
    </row>
    <row r="2680" spans="1:1" x14ac:dyDescent="0.25">
      <c r="A2680" s="7">
        <v>13020</v>
      </c>
    </row>
    <row r="2681" spans="1:1" x14ac:dyDescent="0.25">
      <c r="A2681" s="8">
        <v>6510</v>
      </c>
    </row>
    <row r="2682" spans="1:1" x14ac:dyDescent="0.25">
      <c r="A2682" s="5">
        <v>71640</v>
      </c>
    </row>
    <row r="2683" spans="1:1" x14ac:dyDescent="0.25">
      <c r="A2683" s="6">
        <v>53730</v>
      </c>
    </row>
    <row r="2684" spans="1:1" x14ac:dyDescent="0.25">
      <c r="A2684" s="7">
        <v>11940</v>
      </c>
    </row>
    <row r="2685" spans="1:1" x14ac:dyDescent="0.25">
      <c r="A2685" s="8">
        <v>5970</v>
      </c>
    </row>
    <row r="2686" spans="1:1" x14ac:dyDescent="0.25">
      <c r="A2686" s="5">
        <v>71680</v>
      </c>
    </row>
    <row r="2687" spans="1:1" x14ac:dyDescent="0.25">
      <c r="A2687" s="6">
        <v>53760</v>
      </c>
    </row>
    <row r="2688" spans="1:1" x14ac:dyDescent="0.25">
      <c r="A2688" s="7">
        <v>8960</v>
      </c>
    </row>
    <row r="2689" spans="1:1" x14ac:dyDescent="0.25">
      <c r="A2689" s="8">
        <v>8960</v>
      </c>
    </row>
    <row r="2690" spans="1:1" x14ac:dyDescent="0.25">
      <c r="A2690" s="5">
        <v>71760</v>
      </c>
    </row>
    <row r="2691" spans="1:1" x14ac:dyDescent="0.25">
      <c r="A2691" s="6">
        <v>49680</v>
      </c>
    </row>
    <row r="2692" spans="1:1" x14ac:dyDescent="0.25">
      <c r="A2692" s="7">
        <v>11040</v>
      </c>
    </row>
    <row r="2693" spans="1:1" x14ac:dyDescent="0.25">
      <c r="A2693" s="8">
        <v>11040</v>
      </c>
    </row>
    <row r="2694" spans="1:1" x14ac:dyDescent="0.25">
      <c r="A2694" s="5">
        <v>71800</v>
      </c>
    </row>
    <row r="2695" spans="1:1" x14ac:dyDescent="0.25">
      <c r="A2695" s="6">
        <v>43080</v>
      </c>
    </row>
    <row r="2696" spans="1:1" x14ac:dyDescent="0.25">
      <c r="A2696" s="7">
        <v>14360</v>
      </c>
    </row>
    <row r="2697" spans="1:1" x14ac:dyDescent="0.25">
      <c r="A2697" s="8">
        <v>14360</v>
      </c>
    </row>
    <row r="2698" spans="1:1" x14ac:dyDescent="0.25">
      <c r="A2698" s="5">
        <v>72000</v>
      </c>
    </row>
    <row r="2699" spans="1:1" x14ac:dyDescent="0.25">
      <c r="A2699" s="6">
        <v>57600</v>
      </c>
    </row>
    <row r="2700" spans="1:1" x14ac:dyDescent="0.25">
      <c r="A2700" s="7">
        <v>7200</v>
      </c>
    </row>
    <row r="2701" spans="1:1" x14ac:dyDescent="0.25">
      <c r="A2701" s="8">
        <v>7200</v>
      </c>
    </row>
    <row r="2702" spans="1:1" x14ac:dyDescent="0.25">
      <c r="A2702" s="5">
        <v>72100</v>
      </c>
    </row>
    <row r="2703" spans="1:1" x14ac:dyDescent="0.25">
      <c r="A2703" s="6">
        <v>50470</v>
      </c>
    </row>
    <row r="2704" spans="1:1" x14ac:dyDescent="0.25">
      <c r="A2704" s="7">
        <v>14420</v>
      </c>
    </row>
    <row r="2705" spans="1:1" x14ac:dyDescent="0.25">
      <c r="A2705" s="8">
        <v>7210</v>
      </c>
    </row>
    <row r="2706" spans="1:1" x14ac:dyDescent="0.25">
      <c r="A2706" s="5">
        <v>72120</v>
      </c>
    </row>
    <row r="2707" spans="1:1" x14ac:dyDescent="0.25">
      <c r="A2707" s="6">
        <v>48080</v>
      </c>
    </row>
    <row r="2708" spans="1:1" x14ac:dyDescent="0.25">
      <c r="A2708" s="7">
        <v>12020</v>
      </c>
    </row>
    <row r="2709" spans="1:1" x14ac:dyDescent="0.25">
      <c r="A2709" s="8">
        <v>12020</v>
      </c>
    </row>
    <row r="2710" spans="1:1" x14ac:dyDescent="0.25">
      <c r="A2710" s="5">
        <v>72200</v>
      </c>
    </row>
    <row r="2711" spans="1:1" x14ac:dyDescent="0.25">
      <c r="A2711" s="6">
        <v>50540</v>
      </c>
    </row>
    <row r="2712" spans="1:1" x14ac:dyDescent="0.25">
      <c r="A2712" s="7">
        <v>7220</v>
      </c>
    </row>
    <row r="2713" spans="1:1" x14ac:dyDescent="0.25">
      <c r="A2713" s="8">
        <v>14440</v>
      </c>
    </row>
    <row r="2714" spans="1:1" x14ac:dyDescent="0.25">
      <c r="A2714" s="5">
        <v>72400</v>
      </c>
    </row>
    <row r="2715" spans="1:1" x14ac:dyDescent="0.25">
      <c r="A2715" s="6">
        <v>50680</v>
      </c>
    </row>
    <row r="2716" spans="1:1" x14ac:dyDescent="0.25">
      <c r="A2716" s="7">
        <v>14480</v>
      </c>
    </row>
    <row r="2717" spans="1:1" x14ac:dyDescent="0.25">
      <c r="A2717" s="8">
        <v>7240</v>
      </c>
    </row>
    <row r="2718" spans="1:1" x14ac:dyDescent="0.25">
      <c r="A2718" s="5">
        <v>72800</v>
      </c>
    </row>
    <row r="2719" spans="1:1" x14ac:dyDescent="0.25">
      <c r="A2719" s="6">
        <v>43680</v>
      </c>
    </row>
    <row r="2720" spans="1:1" x14ac:dyDescent="0.25">
      <c r="A2720" s="7">
        <v>14560</v>
      </c>
    </row>
    <row r="2721" spans="1:1" x14ac:dyDescent="0.25">
      <c r="A2721" s="8">
        <v>14560</v>
      </c>
    </row>
    <row r="2722" spans="1:1" x14ac:dyDescent="0.25">
      <c r="A2722" s="5">
        <v>72820</v>
      </c>
    </row>
    <row r="2723" spans="1:1" x14ac:dyDescent="0.25">
      <c r="A2723" s="6">
        <v>52960</v>
      </c>
    </row>
    <row r="2724" spans="1:1" x14ac:dyDescent="0.25">
      <c r="A2724" s="7">
        <v>6620</v>
      </c>
    </row>
    <row r="2725" spans="1:1" x14ac:dyDescent="0.25">
      <c r="A2725" s="8">
        <v>13240</v>
      </c>
    </row>
    <row r="2726" spans="1:1" x14ac:dyDescent="0.25">
      <c r="A2726" s="5">
        <v>72840</v>
      </c>
    </row>
    <row r="2727" spans="1:1" x14ac:dyDescent="0.25">
      <c r="A2727" s="6">
        <v>54630</v>
      </c>
    </row>
    <row r="2728" spans="1:1" x14ac:dyDescent="0.25">
      <c r="A2728" s="7">
        <v>6070</v>
      </c>
    </row>
    <row r="2729" spans="1:1" x14ac:dyDescent="0.25">
      <c r="A2729" s="8">
        <v>12140</v>
      </c>
    </row>
    <row r="2730" spans="1:1" x14ac:dyDescent="0.25">
      <c r="A2730" s="5">
        <v>72900</v>
      </c>
    </row>
    <row r="2731" spans="1:1" x14ac:dyDescent="0.25">
      <c r="A2731" s="6">
        <v>43740</v>
      </c>
    </row>
    <row r="2732" spans="1:1" x14ac:dyDescent="0.25">
      <c r="A2732" s="7">
        <v>14580</v>
      </c>
    </row>
    <row r="2733" spans="1:1" x14ac:dyDescent="0.25">
      <c r="A2733" s="8">
        <v>14580</v>
      </c>
    </row>
    <row r="2734" spans="1:1" x14ac:dyDescent="0.25">
      <c r="A2734" s="5">
        <v>72930</v>
      </c>
    </row>
    <row r="2735" spans="1:1" x14ac:dyDescent="0.25">
      <c r="A2735" s="6">
        <v>53040</v>
      </c>
    </row>
    <row r="2736" spans="1:1" x14ac:dyDescent="0.25">
      <c r="A2736" s="7">
        <v>13260</v>
      </c>
    </row>
    <row r="2737" spans="1:1" x14ac:dyDescent="0.25">
      <c r="A2737" s="8">
        <v>6630</v>
      </c>
    </row>
    <row r="2738" spans="1:1" x14ac:dyDescent="0.25">
      <c r="A2738" s="6">
        <v>59670</v>
      </c>
    </row>
    <row r="2739" spans="1:1" x14ac:dyDescent="0.25">
      <c r="A2739" s="7">
        <v>6630</v>
      </c>
    </row>
    <row r="2740" spans="1:1" x14ac:dyDescent="0.25">
      <c r="A2740" s="8">
        <v>6630</v>
      </c>
    </row>
    <row r="2741" spans="1:1" x14ac:dyDescent="0.25">
      <c r="A2741" s="5">
        <v>73260</v>
      </c>
    </row>
    <row r="2742" spans="1:1" x14ac:dyDescent="0.25">
      <c r="A2742" s="6">
        <v>56980</v>
      </c>
    </row>
    <row r="2743" spans="1:1" x14ac:dyDescent="0.25">
      <c r="A2743" s="7">
        <v>0</v>
      </c>
    </row>
    <row r="2744" spans="1:1" x14ac:dyDescent="0.25">
      <c r="A2744" s="8">
        <v>16280</v>
      </c>
    </row>
    <row r="2745" spans="1:1" x14ac:dyDescent="0.25">
      <c r="A2745" s="5">
        <v>73320</v>
      </c>
    </row>
    <row r="2746" spans="1:1" x14ac:dyDescent="0.25">
      <c r="A2746" s="6">
        <v>54990</v>
      </c>
    </row>
    <row r="2747" spans="1:1" x14ac:dyDescent="0.25">
      <c r="A2747" s="7">
        <v>12220</v>
      </c>
    </row>
    <row r="2748" spans="1:1" x14ac:dyDescent="0.25">
      <c r="A2748" s="8">
        <v>6110</v>
      </c>
    </row>
    <row r="2749" spans="1:1" x14ac:dyDescent="0.25">
      <c r="A2749" s="5">
        <v>73370</v>
      </c>
    </row>
    <row r="2750" spans="1:1" x14ac:dyDescent="0.25">
      <c r="A2750" s="6">
        <v>53360</v>
      </c>
    </row>
    <row r="2751" spans="1:1" x14ac:dyDescent="0.25">
      <c r="A2751" s="7">
        <v>6670</v>
      </c>
    </row>
    <row r="2752" spans="1:1" x14ac:dyDescent="0.25">
      <c r="A2752" s="8">
        <v>13340</v>
      </c>
    </row>
    <row r="2753" spans="1:1" x14ac:dyDescent="0.25">
      <c r="A2753" s="5">
        <v>73400</v>
      </c>
    </row>
    <row r="2754" spans="1:1" x14ac:dyDescent="0.25">
      <c r="A2754" s="6">
        <v>58720</v>
      </c>
    </row>
    <row r="2755" spans="1:1" x14ac:dyDescent="0.25">
      <c r="A2755" s="7">
        <v>7340</v>
      </c>
    </row>
    <row r="2756" spans="1:1" x14ac:dyDescent="0.25">
      <c r="A2756" s="8">
        <v>7340</v>
      </c>
    </row>
    <row r="2757" spans="1:1" x14ac:dyDescent="0.25">
      <c r="A2757" s="5">
        <v>73500</v>
      </c>
    </row>
    <row r="2758" spans="1:1" x14ac:dyDescent="0.25">
      <c r="A2758" s="6">
        <v>51450</v>
      </c>
    </row>
    <row r="2759" spans="1:1" x14ac:dyDescent="0.25">
      <c r="A2759" s="7">
        <v>14700</v>
      </c>
    </row>
    <row r="2760" spans="1:1" x14ac:dyDescent="0.25">
      <c r="A2760" s="8">
        <v>7350</v>
      </c>
    </row>
    <row r="2761" spans="1:1" x14ac:dyDescent="0.25">
      <c r="A2761" s="5">
        <v>73560</v>
      </c>
    </row>
    <row r="2762" spans="1:1" x14ac:dyDescent="0.25">
      <c r="A2762" s="6">
        <v>49040</v>
      </c>
    </row>
    <row r="2763" spans="1:1" x14ac:dyDescent="0.25">
      <c r="A2763" s="7">
        <v>12260</v>
      </c>
    </row>
    <row r="2764" spans="1:1" x14ac:dyDescent="0.25">
      <c r="A2764" s="8">
        <v>12260</v>
      </c>
    </row>
    <row r="2765" spans="1:1" x14ac:dyDescent="0.25">
      <c r="A2765" s="5">
        <v>73700</v>
      </c>
    </row>
    <row r="2766" spans="1:1" x14ac:dyDescent="0.25">
      <c r="A2766" s="6">
        <v>58960</v>
      </c>
    </row>
    <row r="2767" spans="1:1" x14ac:dyDescent="0.25">
      <c r="A2767" s="7">
        <v>7370</v>
      </c>
    </row>
    <row r="2768" spans="1:1" x14ac:dyDescent="0.25">
      <c r="A2768" s="8">
        <v>7370</v>
      </c>
    </row>
    <row r="2769" spans="1:1" x14ac:dyDescent="0.25">
      <c r="A2769" s="5">
        <v>73800</v>
      </c>
    </row>
    <row r="2770" spans="1:1" x14ac:dyDescent="0.25">
      <c r="A2770" s="6">
        <v>49200</v>
      </c>
    </row>
    <row r="2771" spans="1:1" x14ac:dyDescent="0.25">
      <c r="A2771" s="7">
        <v>12300</v>
      </c>
    </row>
    <row r="2772" spans="1:1" x14ac:dyDescent="0.25">
      <c r="A2772" s="8">
        <v>12300</v>
      </c>
    </row>
    <row r="2773" spans="1:1" x14ac:dyDescent="0.25">
      <c r="A2773" s="5">
        <v>73920</v>
      </c>
    </row>
    <row r="2774" spans="1:1" x14ac:dyDescent="0.25">
      <c r="A2774" s="6">
        <v>53760</v>
      </c>
    </row>
    <row r="2775" spans="1:1" x14ac:dyDescent="0.25">
      <c r="A2775" s="7">
        <v>6720</v>
      </c>
    </row>
    <row r="2776" spans="1:1" x14ac:dyDescent="0.25">
      <c r="A2776" s="8">
        <v>13440</v>
      </c>
    </row>
    <row r="2777" spans="1:1" x14ac:dyDescent="0.25">
      <c r="A2777" s="5">
        <v>74030</v>
      </c>
    </row>
    <row r="2778" spans="1:1" x14ac:dyDescent="0.25">
      <c r="A2778" s="6">
        <v>53840</v>
      </c>
    </row>
    <row r="2779" spans="1:1" x14ac:dyDescent="0.25">
      <c r="A2779" s="7">
        <v>13460</v>
      </c>
    </row>
    <row r="2780" spans="1:1" x14ac:dyDescent="0.25">
      <c r="A2780" s="8">
        <v>6730</v>
      </c>
    </row>
    <row r="2781" spans="1:1" x14ac:dyDescent="0.25">
      <c r="A2781" s="5">
        <v>74140</v>
      </c>
    </row>
    <row r="2782" spans="1:1" x14ac:dyDescent="0.25">
      <c r="A2782" s="6">
        <v>47180</v>
      </c>
    </row>
    <row r="2783" spans="1:1" x14ac:dyDescent="0.25">
      <c r="A2783" s="7">
        <v>13480</v>
      </c>
    </row>
    <row r="2784" spans="1:1" x14ac:dyDescent="0.25">
      <c r="A2784" s="8">
        <v>13480</v>
      </c>
    </row>
    <row r="2785" spans="1:1" x14ac:dyDescent="0.25">
      <c r="A2785" s="6">
        <v>53920</v>
      </c>
    </row>
    <row r="2786" spans="1:1" x14ac:dyDescent="0.25">
      <c r="A2786" s="7">
        <v>6740</v>
      </c>
    </row>
    <row r="2787" spans="1:1" x14ac:dyDescent="0.25">
      <c r="A2787" s="8">
        <v>13480</v>
      </c>
    </row>
    <row r="2788" spans="1:1" x14ac:dyDescent="0.25">
      <c r="A2788" s="5">
        <v>74160</v>
      </c>
    </row>
    <row r="2789" spans="1:1" x14ac:dyDescent="0.25">
      <c r="A2789" s="6">
        <v>55620</v>
      </c>
    </row>
    <row r="2790" spans="1:1" x14ac:dyDescent="0.25">
      <c r="A2790" s="7">
        <v>12360</v>
      </c>
    </row>
    <row r="2791" spans="1:1" x14ac:dyDescent="0.25">
      <c r="A2791" s="8">
        <v>6180</v>
      </c>
    </row>
    <row r="2792" spans="1:1" x14ac:dyDescent="0.25">
      <c r="A2792" s="5">
        <v>74200</v>
      </c>
    </row>
    <row r="2793" spans="1:1" x14ac:dyDescent="0.25">
      <c r="A2793" s="6">
        <v>44520</v>
      </c>
    </row>
    <row r="2794" spans="1:1" x14ac:dyDescent="0.25">
      <c r="A2794" s="7">
        <v>14840</v>
      </c>
    </row>
    <row r="2795" spans="1:1" x14ac:dyDescent="0.25">
      <c r="A2795" s="8">
        <v>14840</v>
      </c>
    </row>
    <row r="2796" spans="1:1" x14ac:dyDescent="0.25">
      <c r="A2796" s="6">
        <v>51940</v>
      </c>
    </row>
    <row r="2797" spans="1:1" x14ac:dyDescent="0.25">
      <c r="A2797" s="7">
        <v>14840</v>
      </c>
    </row>
    <row r="2798" spans="1:1" x14ac:dyDescent="0.25">
      <c r="A2798" s="8">
        <v>7420</v>
      </c>
    </row>
    <row r="2799" spans="1:1" x14ac:dyDescent="0.25">
      <c r="A2799" s="6">
        <v>59360</v>
      </c>
    </row>
    <row r="2800" spans="1:1" x14ac:dyDescent="0.25">
      <c r="A2800" s="7">
        <v>7420</v>
      </c>
    </row>
    <row r="2801" spans="1:1" x14ac:dyDescent="0.25">
      <c r="A2801" s="8">
        <v>7420</v>
      </c>
    </row>
    <row r="2802" spans="1:1" x14ac:dyDescent="0.25">
      <c r="A2802" s="5">
        <v>74280</v>
      </c>
    </row>
    <row r="2803" spans="1:1" x14ac:dyDescent="0.25">
      <c r="A2803" s="6">
        <v>49520</v>
      </c>
    </row>
    <row r="2804" spans="1:1" x14ac:dyDescent="0.25">
      <c r="A2804" s="7">
        <v>12380</v>
      </c>
    </row>
    <row r="2805" spans="1:1" x14ac:dyDescent="0.25">
      <c r="A2805" s="8">
        <v>12380</v>
      </c>
    </row>
    <row r="2806" spans="1:1" x14ac:dyDescent="0.25">
      <c r="A2806" s="5">
        <v>74360</v>
      </c>
    </row>
    <row r="2807" spans="1:1" x14ac:dyDescent="0.25">
      <c r="A2807" s="6">
        <v>47320</v>
      </c>
    </row>
    <row r="2808" spans="1:1" x14ac:dyDescent="0.25">
      <c r="A2808" s="7">
        <v>13520</v>
      </c>
    </row>
    <row r="2809" spans="1:1" x14ac:dyDescent="0.25">
      <c r="A2809" s="8">
        <v>13520</v>
      </c>
    </row>
    <row r="2810" spans="1:1" x14ac:dyDescent="0.25">
      <c r="A2810" s="6">
        <v>54080</v>
      </c>
    </row>
    <row r="2811" spans="1:1" x14ac:dyDescent="0.25">
      <c r="A2811" s="7">
        <v>6760</v>
      </c>
    </row>
    <row r="2812" spans="1:1" x14ac:dyDescent="0.25">
      <c r="A2812" s="8">
        <v>13520</v>
      </c>
    </row>
    <row r="2813" spans="1:1" x14ac:dyDescent="0.25">
      <c r="A2813" s="5">
        <v>74400</v>
      </c>
    </row>
    <row r="2814" spans="1:1" x14ac:dyDescent="0.25">
      <c r="A2814" s="6">
        <v>52080</v>
      </c>
    </row>
    <row r="2815" spans="1:1" x14ac:dyDescent="0.25">
      <c r="A2815" s="7">
        <v>7440</v>
      </c>
    </row>
    <row r="2816" spans="1:1" x14ac:dyDescent="0.25">
      <c r="A2816" s="8">
        <v>14880</v>
      </c>
    </row>
    <row r="2817" spans="1:1" x14ac:dyDescent="0.25">
      <c r="A2817" s="5">
        <v>74690</v>
      </c>
    </row>
    <row r="2818" spans="1:1" x14ac:dyDescent="0.25">
      <c r="A2818" s="6">
        <v>54320</v>
      </c>
    </row>
    <row r="2819" spans="1:1" x14ac:dyDescent="0.25">
      <c r="A2819" s="7">
        <v>13580</v>
      </c>
    </row>
    <row r="2820" spans="1:1" x14ac:dyDescent="0.25">
      <c r="A2820" s="8">
        <v>6790</v>
      </c>
    </row>
    <row r="2821" spans="1:1" x14ac:dyDescent="0.25">
      <c r="A2821" s="5">
        <v>74700</v>
      </c>
    </row>
    <row r="2822" spans="1:1" x14ac:dyDescent="0.25">
      <c r="A2822" s="6">
        <v>52290</v>
      </c>
    </row>
    <row r="2823" spans="1:1" x14ac:dyDescent="0.25">
      <c r="A2823" s="7">
        <v>7470</v>
      </c>
    </row>
    <row r="2824" spans="1:1" x14ac:dyDescent="0.25">
      <c r="A2824" s="8">
        <v>14940</v>
      </c>
    </row>
    <row r="2825" spans="1:1" x14ac:dyDescent="0.25">
      <c r="A2825" s="7">
        <v>14940</v>
      </c>
    </row>
    <row r="2826" spans="1:1" x14ac:dyDescent="0.25">
      <c r="A2826" s="8">
        <v>7470</v>
      </c>
    </row>
    <row r="2827" spans="1:1" x14ac:dyDescent="0.25">
      <c r="A2827" s="5">
        <v>74800</v>
      </c>
    </row>
    <row r="2828" spans="1:1" x14ac:dyDescent="0.25">
      <c r="A2828" s="6">
        <v>54400</v>
      </c>
    </row>
    <row r="2829" spans="1:1" x14ac:dyDescent="0.25">
      <c r="A2829" s="7">
        <v>6800</v>
      </c>
    </row>
    <row r="2830" spans="1:1" x14ac:dyDescent="0.25">
      <c r="A2830" s="8">
        <v>13600</v>
      </c>
    </row>
    <row r="2831" spans="1:1" x14ac:dyDescent="0.25">
      <c r="A2831" s="5">
        <v>74880</v>
      </c>
    </row>
    <row r="2832" spans="1:1" x14ac:dyDescent="0.25">
      <c r="A2832" s="6">
        <v>49920</v>
      </c>
    </row>
    <row r="2833" spans="1:1" x14ac:dyDescent="0.25">
      <c r="A2833" s="7">
        <v>12480</v>
      </c>
    </row>
    <row r="2834" spans="1:1" x14ac:dyDescent="0.25">
      <c r="A2834" s="8">
        <v>12480</v>
      </c>
    </row>
    <row r="2835" spans="1:1" x14ac:dyDescent="0.25">
      <c r="A2835" s="5">
        <v>74900</v>
      </c>
    </row>
    <row r="2836" spans="1:1" x14ac:dyDescent="0.25">
      <c r="A2836" s="6">
        <v>52430</v>
      </c>
    </row>
    <row r="2837" spans="1:1" x14ac:dyDescent="0.25">
      <c r="A2837" s="7">
        <v>7490</v>
      </c>
    </row>
    <row r="2838" spans="1:1" x14ac:dyDescent="0.25">
      <c r="A2838" s="8">
        <v>14980</v>
      </c>
    </row>
    <row r="2839" spans="1:1" x14ac:dyDescent="0.25">
      <c r="A2839" s="5">
        <v>75400</v>
      </c>
    </row>
    <row r="2840" spans="1:1" x14ac:dyDescent="0.25">
      <c r="A2840" s="6">
        <v>46400</v>
      </c>
    </row>
    <row r="2841" spans="1:1" x14ac:dyDescent="0.25">
      <c r="A2841" s="7">
        <v>11600</v>
      </c>
    </row>
    <row r="2842" spans="1:1" x14ac:dyDescent="0.25">
      <c r="A2842" s="8">
        <v>17400</v>
      </c>
    </row>
    <row r="2843" spans="1:1" x14ac:dyDescent="0.25">
      <c r="A2843" s="6">
        <v>52200</v>
      </c>
    </row>
    <row r="2844" spans="1:1" x14ac:dyDescent="0.25">
      <c r="A2844" s="7">
        <v>11600</v>
      </c>
    </row>
    <row r="2845" spans="1:1" x14ac:dyDescent="0.25">
      <c r="A2845" s="8">
        <v>11600</v>
      </c>
    </row>
    <row r="2846" spans="1:1" x14ac:dyDescent="0.25">
      <c r="A2846" s="6">
        <v>52780</v>
      </c>
    </row>
    <row r="2847" spans="1:1" x14ac:dyDescent="0.25">
      <c r="A2847" s="7">
        <v>7540</v>
      </c>
    </row>
    <row r="2848" spans="1:1" x14ac:dyDescent="0.25">
      <c r="A2848" s="8">
        <v>15080</v>
      </c>
    </row>
    <row r="2849" spans="1:1" x14ac:dyDescent="0.25">
      <c r="A2849" s="7">
        <v>15080</v>
      </c>
    </row>
    <row r="2850" spans="1:1" x14ac:dyDescent="0.25">
      <c r="A2850" s="8">
        <v>7540</v>
      </c>
    </row>
    <row r="2851" spans="1:1" x14ac:dyDescent="0.25">
      <c r="A2851" s="5">
        <v>75460</v>
      </c>
    </row>
    <row r="2852" spans="1:1" x14ac:dyDescent="0.25">
      <c r="A2852" s="6">
        <v>48020</v>
      </c>
    </row>
    <row r="2853" spans="1:1" x14ac:dyDescent="0.25">
      <c r="A2853" s="7">
        <v>13720</v>
      </c>
    </row>
    <row r="2854" spans="1:1" x14ac:dyDescent="0.25">
      <c r="A2854" s="8">
        <v>13720</v>
      </c>
    </row>
    <row r="2855" spans="1:1" x14ac:dyDescent="0.25">
      <c r="A2855" s="5">
        <v>75500</v>
      </c>
    </row>
    <row r="2856" spans="1:1" x14ac:dyDescent="0.25">
      <c r="A2856" s="6">
        <v>52850</v>
      </c>
    </row>
    <row r="2857" spans="1:1" x14ac:dyDescent="0.25">
      <c r="A2857" s="7">
        <v>15100</v>
      </c>
    </row>
    <row r="2858" spans="1:1" x14ac:dyDescent="0.25">
      <c r="A2858" s="8">
        <v>7550</v>
      </c>
    </row>
    <row r="2859" spans="1:1" x14ac:dyDescent="0.25">
      <c r="A2859" s="5">
        <v>75570</v>
      </c>
    </row>
    <row r="2860" spans="1:1" x14ac:dyDescent="0.25">
      <c r="A2860" s="6">
        <v>54960</v>
      </c>
    </row>
    <row r="2861" spans="1:1" x14ac:dyDescent="0.25">
      <c r="A2861" s="7">
        <v>13740</v>
      </c>
    </row>
    <row r="2862" spans="1:1" x14ac:dyDescent="0.25">
      <c r="A2862" s="8">
        <v>6870</v>
      </c>
    </row>
    <row r="2863" spans="1:1" x14ac:dyDescent="0.25">
      <c r="A2863" s="5">
        <v>75600</v>
      </c>
    </row>
    <row r="2864" spans="1:1" x14ac:dyDescent="0.25">
      <c r="A2864" s="6">
        <v>50400</v>
      </c>
    </row>
    <row r="2865" spans="1:1" x14ac:dyDescent="0.25">
      <c r="A2865" s="7">
        <v>12600</v>
      </c>
    </row>
    <row r="2866" spans="1:1" x14ac:dyDescent="0.25">
      <c r="A2866" s="8">
        <v>12600</v>
      </c>
    </row>
    <row r="2867" spans="1:1" x14ac:dyDescent="0.25">
      <c r="A2867" s="5">
        <v>75690</v>
      </c>
    </row>
    <row r="2868" spans="1:1" x14ac:dyDescent="0.25">
      <c r="A2868" s="6">
        <v>58870</v>
      </c>
    </row>
    <row r="2869" spans="1:1" x14ac:dyDescent="0.25">
      <c r="A2869" s="7">
        <v>8410</v>
      </c>
    </row>
    <row r="2870" spans="1:1" x14ac:dyDescent="0.25">
      <c r="A2870" s="8">
        <v>8410</v>
      </c>
    </row>
    <row r="2871" spans="1:1" x14ac:dyDescent="0.25">
      <c r="A2871" s="5">
        <v>75790</v>
      </c>
    </row>
    <row r="2872" spans="1:1" x14ac:dyDescent="0.25">
      <c r="A2872" s="6">
        <v>55120</v>
      </c>
    </row>
    <row r="2873" spans="1:1" x14ac:dyDescent="0.25">
      <c r="A2873" s="7">
        <v>6890</v>
      </c>
    </row>
    <row r="2874" spans="1:1" x14ac:dyDescent="0.25">
      <c r="A2874" s="8">
        <v>13780</v>
      </c>
    </row>
    <row r="2875" spans="1:1" x14ac:dyDescent="0.25">
      <c r="A2875" s="5">
        <v>75960</v>
      </c>
    </row>
    <row r="2876" spans="1:1" x14ac:dyDescent="0.25">
      <c r="A2876" s="6">
        <v>63300</v>
      </c>
    </row>
    <row r="2877" spans="1:1" x14ac:dyDescent="0.25">
      <c r="A2877" s="7">
        <v>6330</v>
      </c>
    </row>
    <row r="2878" spans="1:1" x14ac:dyDescent="0.25">
      <c r="A2878" s="8">
        <v>6330</v>
      </c>
    </row>
    <row r="2879" spans="1:1" x14ac:dyDescent="0.25">
      <c r="A2879" s="5">
        <v>76010</v>
      </c>
    </row>
    <row r="2880" spans="1:1" x14ac:dyDescent="0.25">
      <c r="A2880" s="6">
        <v>55280</v>
      </c>
    </row>
    <row r="2881" spans="1:1" x14ac:dyDescent="0.25">
      <c r="A2881" s="7">
        <v>6910</v>
      </c>
    </row>
    <row r="2882" spans="1:1" x14ac:dyDescent="0.25">
      <c r="A2882" s="8">
        <v>13820</v>
      </c>
    </row>
    <row r="2883" spans="1:1" x14ac:dyDescent="0.25">
      <c r="A2883" s="5">
        <v>76050</v>
      </c>
    </row>
    <row r="2884" spans="1:1" x14ac:dyDescent="0.25">
      <c r="A2884" s="6">
        <v>52650</v>
      </c>
    </row>
    <row r="2885" spans="1:1" x14ac:dyDescent="0.25">
      <c r="A2885" s="7">
        <v>11700</v>
      </c>
    </row>
    <row r="2886" spans="1:1" x14ac:dyDescent="0.25">
      <c r="A2886" s="8">
        <v>11700</v>
      </c>
    </row>
    <row r="2887" spans="1:1" x14ac:dyDescent="0.25">
      <c r="A2887" s="5">
        <v>76120</v>
      </c>
    </row>
    <row r="2888" spans="1:1" x14ac:dyDescent="0.25">
      <c r="A2888" s="6">
        <v>55360</v>
      </c>
    </row>
    <row r="2889" spans="1:1" x14ac:dyDescent="0.25">
      <c r="A2889" s="7">
        <v>6920</v>
      </c>
    </row>
    <row r="2890" spans="1:1" x14ac:dyDescent="0.25">
      <c r="A2890" s="8">
        <v>13840</v>
      </c>
    </row>
    <row r="2891" spans="1:1" x14ac:dyDescent="0.25">
      <c r="A2891" s="7">
        <v>13840</v>
      </c>
    </row>
    <row r="2892" spans="1:1" x14ac:dyDescent="0.25">
      <c r="A2892" s="8">
        <v>6920</v>
      </c>
    </row>
    <row r="2893" spans="1:1" x14ac:dyDescent="0.25">
      <c r="A2893" s="5">
        <v>76230</v>
      </c>
    </row>
    <row r="2894" spans="1:1" x14ac:dyDescent="0.25">
      <c r="A2894" s="6">
        <v>55440</v>
      </c>
    </row>
    <row r="2895" spans="1:1" x14ac:dyDescent="0.25">
      <c r="A2895" s="7">
        <v>13860</v>
      </c>
    </row>
    <row r="2896" spans="1:1" x14ac:dyDescent="0.25">
      <c r="A2896" s="8">
        <v>6930</v>
      </c>
    </row>
    <row r="2897" spans="1:1" x14ac:dyDescent="0.25">
      <c r="A2897" s="5">
        <v>76400</v>
      </c>
    </row>
    <row r="2898" spans="1:1" x14ac:dyDescent="0.25">
      <c r="A2898" s="6">
        <v>53480</v>
      </c>
    </row>
    <row r="2899" spans="1:1" x14ac:dyDescent="0.25">
      <c r="A2899" s="7">
        <v>7640</v>
      </c>
    </row>
    <row r="2900" spans="1:1" x14ac:dyDescent="0.25">
      <c r="A2900" s="8">
        <v>15280</v>
      </c>
    </row>
    <row r="2901" spans="1:1" x14ac:dyDescent="0.25">
      <c r="A2901" s="5">
        <v>76450</v>
      </c>
    </row>
    <row r="2902" spans="1:1" x14ac:dyDescent="0.25">
      <c r="A2902" s="6">
        <v>55600</v>
      </c>
    </row>
    <row r="2903" spans="1:1" x14ac:dyDescent="0.25">
      <c r="A2903" s="7">
        <v>13900</v>
      </c>
    </row>
    <row r="2904" spans="1:1" x14ac:dyDescent="0.25">
      <c r="A2904" s="8">
        <v>6950</v>
      </c>
    </row>
    <row r="2905" spans="1:1" x14ac:dyDescent="0.25">
      <c r="A2905" s="5">
        <v>76560</v>
      </c>
    </row>
    <row r="2906" spans="1:1" x14ac:dyDescent="0.25">
      <c r="A2906" s="6">
        <v>51040</v>
      </c>
    </row>
    <row r="2907" spans="1:1" x14ac:dyDescent="0.25">
      <c r="A2907" s="7">
        <v>12760</v>
      </c>
    </row>
    <row r="2908" spans="1:1" x14ac:dyDescent="0.25">
      <c r="A2908" s="8">
        <v>12760</v>
      </c>
    </row>
    <row r="2909" spans="1:1" x14ac:dyDescent="0.25">
      <c r="A2909" s="6">
        <v>57420</v>
      </c>
    </row>
    <row r="2910" spans="1:1" x14ac:dyDescent="0.25">
      <c r="A2910" s="7">
        <v>6380</v>
      </c>
    </row>
    <row r="2911" spans="1:1" x14ac:dyDescent="0.25">
      <c r="A2911" s="8">
        <v>12760</v>
      </c>
    </row>
    <row r="2912" spans="1:1" x14ac:dyDescent="0.25">
      <c r="A2912" s="5">
        <v>76600</v>
      </c>
    </row>
    <row r="2913" spans="1:1" x14ac:dyDescent="0.25">
      <c r="A2913" s="6">
        <v>53620</v>
      </c>
    </row>
    <row r="2914" spans="1:1" x14ac:dyDescent="0.25">
      <c r="A2914" s="7">
        <v>7660</v>
      </c>
    </row>
    <row r="2915" spans="1:1" x14ac:dyDescent="0.25">
      <c r="A2915" s="8">
        <v>15320</v>
      </c>
    </row>
    <row r="2916" spans="1:1" x14ac:dyDescent="0.25">
      <c r="A2916" s="5">
        <v>76700</v>
      </c>
    </row>
    <row r="2917" spans="1:1" x14ac:dyDescent="0.25">
      <c r="A2917" s="6">
        <v>61360</v>
      </c>
    </row>
    <row r="2918" spans="1:1" x14ac:dyDescent="0.25">
      <c r="A2918" s="7">
        <v>7670</v>
      </c>
    </row>
    <row r="2919" spans="1:1" x14ac:dyDescent="0.25">
      <c r="A2919" s="8">
        <v>7670</v>
      </c>
    </row>
    <row r="2920" spans="1:1" x14ac:dyDescent="0.25">
      <c r="A2920" s="5">
        <v>76890</v>
      </c>
    </row>
    <row r="2921" spans="1:1" x14ac:dyDescent="0.25">
      <c r="A2921" s="6">
        <v>55920</v>
      </c>
    </row>
    <row r="2922" spans="1:1" x14ac:dyDescent="0.25">
      <c r="A2922" s="7">
        <v>13980</v>
      </c>
    </row>
    <row r="2923" spans="1:1" x14ac:dyDescent="0.25">
      <c r="A2923" s="8">
        <v>6990</v>
      </c>
    </row>
    <row r="2924" spans="1:1" x14ac:dyDescent="0.25">
      <c r="A2924" s="5">
        <v>76900</v>
      </c>
    </row>
    <row r="2925" spans="1:1" x14ac:dyDescent="0.25">
      <c r="A2925" s="6">
        <v>61520</v>
      </c>
    </row>
    <row r="2926" spans="1:1" x14ac:dyDescent="0.25">
      <c r="A2926" s="7">
        <v>7690</v>
      </c>
    </row>
    <row r="2927" spans="1:1" x14ac:dyDescent="0.25">
      <c r="A2927" s="8">
        <v>7690</v>
      </c>
    </row>
    <row r="2928" spans="1:1" x14ac:dyDescent="0.25">
      <c r="A2928" s="5">
        <v>76920</v>
      </c>
    </row>
    <row r="2929" spans="1:1" x14ac:dyDescent="0.25">
      <c r="A2929" s="6">
        <v>57690</v>
      </c>
    </row>
    <row r="2930" spans="1:1" x14ac:dyDescent="0.25">
      <c r="A2930" s="7">
        <v>6410</v>
      </c>
    </row>
    <row r="2931" spans="1:1" x14ac:dyDescent="0.25">
      <c r="A2931" s="8">
        <v>12820</v>
      </c>
    </row>
    <row r="2932" spans="1:1" x14ac:dyDescent="0.25">
      <c r="A2932" s="5">
        <v>77000</v>
      </c>
    </row>
    <row r="2933" spans="1:1" x14ac:dyDescent="0.25">
      <c r="A2933" s="6">
        <v>53900</v>
      </c>
    </row>
    <row r="2934" spans="1:1" x14ac:dyDescent="0.25">
      <c r="A2934" s="7">
        <v>7700</v>
      </c>
    </row>
    <row r="2935" spans="1:1" x14ac:dyDescent="0.25">
      <c r="A2935" s="8">
        <v>15400</v>
      </c>
    </row>
    <row r="2936" spans="1:1" x14ac:dyDescent="0.25">
      <c r="A2936" s="6">
        <v>56000</v>
      </c>
    </row>
    <row r="2937" spans="1:1" x14ac:dyDescent="0.25">
      <c r="A2937" s="7">
        <v>7000</v>
      </c>
    </row>
    <row r="2938" spans="1:1" x14ac:dyDescent="0.25">
      <c r="A2938" s="8">
        <v>14000</v>
      </c>
    </row>
    <row r="2939" spans="1:1" x14ac:dyDescent="0.25">
      <c r="A2939" s="5">
        <v>77040</v>
      </c>
    </row>
    <row r="2940" spans="1:1" x14ac:dyDescent="0.25">
      <c r="A2940" s="6">
        <v>59920</v>
      </c>
    </row>
    <row r="2941" spans="1:1" x14ac:dyDescent="0.25">
      <c r="A2941" s="7">
        <v>8560</v>
      </c>
    </row>
    <row r="2942" spans="1:1" x14ac:dyDescent="0.25">
      <c r="A2942" s="8">
        <v>8560</v>
      </c>
    </row>
    <row r="2943" spans="1:1" x14ac:dyDescent="0.25">
      <c r="A2943" s="5">
        <v>77100</v>
      </c>
    </row>
    <row r="2944" spans="1:1" x14ac:dyDescent="0.25">
      <c r="A2944" s="6">
        <v>53970</v>
      </c>
    </row>
    <row r="2945" spans="1:1" x14ac:dyDescent="0.25">
      <c r="A2945" s="7">
        <v>7710</v>
      </c>
    </row>
    <row r="2946" spans="1:1" x14ac:dyDescent="0.25">
      <c r="A2946" s="8">
        <v>15420</v>
      </c>
    </row>
    <row r="2947" spans="1:1" x14ac:dyDescent="0.25">
      <c r="A2947" s="7">
        <v>15420</v>
      </c>
    </row>
    <row r="2948" spans="1:1" x14ac:dyDescent="0.25">
      <c r="A2948" s="8">
        <v>7710</v>
      </c>
    </row>
    <row r="2949" spans="1:1" x14ac:dyDescent="0.25">
      <c r="A2949" s="5">
        <v>77110</v>
      </c>
    </row>
    <row r="2950" spans="1:1" x14ac:dyDescent="0.25">
      <c r="A2950" s="6">
        <v>49070</v>
      </c>
    </row>
    <row r="2951" spans="1:1" x14ac:dyDescent="0.25">
      <c r="A2951" s="7">
        <v>14020</v>
      </c>
    </row>
    <row r="2952" spans="1:1" x14ac:dyDescent="0.25">
      <c r="A2952" s="8">
        <v>14020</v>
      </c>
    </row>
    <row r="2953" spans="1:1" x14ac:dyDescent="0.25">
      <c r="A2953" s="6">
        <v>63090</v>
      </c>
    </row>
    <row r="2954" spans="1:1" x14ac:dyDescent="0.25">
      <c r="A2954" s="7">
        <v>14020</v>
      </c>
    </row>
    <row r="2955" spans="1:1" x14ac:dyDescent="0.25">
      <c r="A2955" s="8">
        <v>0</v>
      </c>
    </row>
    <row r="2956" spans="1:1" x14ac:dyDescent="0.25">
      <c r="A2956" s="5">
        <v>77130</v>
      </c>
    </row>
    <row r="2957" spans="1:1" x14ac:dyDescent="0.25">
      <c r="A2957" s="6">
        <v>51420</v>
      </c>
    </row>
    <row r="2958" spans="1:1" x14ac:dyDescent="0.25">
      <c r="A2958" s="7">
        <v>17140</v>
      </c>
    </row>
    <row r="2959" spans="1:1" x14ac:dyDescent="0.25">
      <c r="A2959" s="8">
        <v>8570</v>
      </c>
    </row>
    <row r="2960" spans="1:1" x14ac:dyDescent="0.25">
      <c r="A2960" s="5">
        <v>77200</v>
      </c>
    </row>
    <row r="2961" spans="1:1" x14ac:dyDescent="0.25">
      <c r="A2961" s="6">
        <v>57900</v>
      </c>
    </row>
    <row r="2962" spans="1:1" x14ac:dyDescent="0.25">
      <c r="A2962" s="7">
        <v>9650</v>
      </c>
    </row>
    <row r="2963" spans="1:1" x14ac:dyDescent="0.25">
      <c r="A2963" s="8">
        <v>9650</v>
      </c>
    </row>
    <row r="2964" spans="1:1" x14ac:dyDescent="0.25">
      <c r="A2964" s="5">
        <v>77330</v>
      </c>
    </row>
    <row r="2965" spans="1:1" x14ac:dyDescent="0.25">
      <c r="A2965" s="6">
        <v>49210</v>
      </c>
    </row>
    <row r="2966" spans="1:1" x14ac:dyDescent="0.25">
      <c r="A2966" s="7">
        <v>14060</v>
      </c>
    </row>
    <row r="2967" spans="1:1" x14ac:dyDescent="0.25">
      <c r="A2967" s="8">
        <v>14060</v>
      </c>
    </row>
    <row r="2968" spans="1:1" x14ac:dyDescent="0.25">
      <c r="A2968" s="5">
        <v>77440</v>
      </c>
    </row>
    <row r="2969" spans="1:1" x14ac:dyDescent="0.25">
      <c r="A2969" s="6">
        <v>56320</v>
      </c>
    </row>
    <row r="2970" spans="1:1" x14ac:dyDescent="0.25">
      <c r="A2970" s="7">
        <v>7040</v>
      </c>
    </row>
    <row r="2971" spans="1:1" x14ac:dyDescent="0.25">
      <c r="A2971" s="8">
        <v>14080</v>
      </c>
    </row>
    <row r="2972" spans="1:1" x14ac:dyDescent="0.25">
      <c r="A2972" s="7">
        <v>14080</v>
      </c>
    </row>
    <row r="2973" spans="1:1" x14ac:dyDescent="0.25">
      <c r="A2973" s="8">
        <v>7040</v>
      </c>
    </row>
    <row r="2974" spans="1:1" x14ac:dyDescent="0.25">
      <c r="A2974" s="5">
        <v>77660</v>
      </c>
    </row>
    <row r="2975" spans="1:1" x14ac:dyDescent="0.25">
      <c r="A2975" s="6">
        <v>56480</v>
      </c>
    </row>
    <row r="2976" spans="1:1" x14ac:dyDescent="0.25">
      <c r="A2976" s="7">
        <v>14120</v>
      </c>
    </row>
    <row r="2977" spans="1:1" x14ac:dyDescent="0.25">
      <c r="A2977" s="8">
        <v>7060</v>
      </c>
    </row>
    <row r="2978" spans="1:1" x14ac:dyDescent="0.25">
      <c r="A2978" s="5">
        <v>77700</v>
      </c>
    </row>
    <row r="2979" spans="1:1" x14ac:dyDescent="0.25">
      <c r="A2979" s="6">
        <v>54390</v>
      </c>
    </row>
    <row r="2980" spans="1:1" x14ac:dyDescent="0.25">
      <c r="A2980" s="7">
        <v>15540</v>
      </c>
    </row>
    <row r="2981" spans="1:1" x14ac:dyDescent="0.25">
      <c r="A2981" s="8">
        <v>7770</v>
      </c>
    </row>
    <row r="2982" spans="1:1" x14ac:dyDescent="0.25">
      <c r="A2982" s="5">
        <v>77770</v>
      </c>
    </row>
    <row r="2983" spans="1:1" x14ac:dyDescent="0.25">
      <c r="A2983" s="6">
        <v>49490</v>
      </c>
    </row>
    <row r="2984" spans="1:1" x14ac:dyDescent="0.25">
      <c r="A2984" s="7">
        <v>14140</v>
      </c>
    </row>
    <row r="2985" spans="1:1" x14ac:dyDescent="0.25">
      <c r="A2985" s="8">
        <v>14140</v>
      </c>
    </row>
    <row r="2986" spans="1:1" x14ac:dyDescent="0.25">
      <c r="A2986" s="5">
        <v>77800</v>
      </c>
    </row>
    <row r="2987" spans="1:1" x14ac:dyDescent="0.25">
      <c r="A2987" s="6">
        <v>46680</v>
      </c>
    </row>
    <row r="2988" spans="1:1" x14ac:dyDescent="0.25">
      <c r="A2988" s="7">
        <v>15560</v>
      </c>
    </row>
    <row r="2989" spans="1:1" x14ac:dyDescent="0.25">
      <c r="A2989" s="8">
        <v>15560</v>
      </c>
    </row>
    <row r="2990" spans="1:1" x14ac:dyDescent="0.25">
      <c r="A2990" s="5">
        <v>77880</v>
      </c>
    </row>
    <row r="2991" spans="1:1" x14ac:dyDescent="0.25">
      <c r="A2991" s="6">
        <v>51920</v>
      </c>
    </row>
    <row r="2992" spans="1:1" x14ac:dyDescent="0.25">
      <c r="A2992" s="7">
        <v>12980</v>
      </c>
    </row>
    <row r="2993" spans="1:1" x14ac:dyDescent="0.25">
      <c r="A2993" s="8">
        <v>12980</v>
      </c>
    </row>
    <row r="2994" spans="1:1" x14ac:dyDescent="0.25">
      <c r="A2994" s="6">
        <v>56640</v>
      </c>
    </row>
    <row r="2995" spans="1:1" x14ac:dyDescent="0.25">
      <c r="A2995" s="7">
        <v>7080</v>
      </c>
    </row>
    <row r="2996" spans="1:1" x14ac:dyDescent="0.25">
      <c r="A2996" s="8">
        <v>14160</v>
      </c>
    </row>
    <row r="2997" spans="1:1" x14ac:dyDescent="0.25">
      <c r="A2997" s="7">
        <v>14160</v>
      </c>
    </row>
    <row r="2998" spans="1:1" x14ac:dyDescent="0.25">
      <c r="A2998" s="8">
        <v>7080</v>
      </c>
    </row>
    <row r="2999" spans="1:1" x14ac:dyDescent="0.25">
      <c r="A2999" s="5">
        <v>77990</v>
      </c>
    </row>
    <row r="3000" spans="1:1" x14ac:dyDescent="0.25">
      <c r="A3000" s="6">
        <v>56720</v>
      </c>
    </row>
    <row r="3001" spans="1:1" x14ac:dyDescent="0.25">
      <c r="A3001" s="7">
        <v>14180</v>
      </c>
    </row>
    <row r="3002" spans="1:1" x14ac:dyDescent="0.25">
      <c r="A3002" s="8">
        <v>7090</v>
      </c>
    </row>
    <row r="3003" spans="1:1" x14ac:dyDescent="0.25">
      <c r="A3003" s="5">
        <v>78000</v>
      </c>
    </row>
    <row r="3004" spans="1:1" x14ac:dyDescent="0.25">
      <c r="A3004" s="6">
        <v>58500</v>
      </c>
    </row>
    <row r="3005" spans="1:1" x14ac:dyDescent="0.25">
      <c r="A3005" s="7">
        <v>13000</v>
      </c>
    </row>
    <row r="3006" spans="1:1" x14ac:dyDescent="0.25">
      <c r="A3006" s="8">
        <v>6500</v>
      </c>
    </row>
    <row r="3007" spans="1:1" x14ac:dyDescent="0.25">
      <c r="A3007" s="5">
        <v>78100</v>
      </c>
    </row>
    <row r="3008" spans="1:1" x14ac:dyDescent="0.25">
      <c r="A3008" s="6">
        <v>54670</v>
      </c>
    </row>
    <row r="3009" spans="1:1" x14ac:dyDescent="0.25">
      <c r="A3009" s="7">
        <v>7810</v>
      </c>
    </row>
    <row r="3010" spans="1:1" x14ac:dyDescent="0.25">
      <c r="A3010" s="8">
        <v>15620</v>
      </c>
    </row>
    <row r="3011" spans="1:1" x14ac:dyDescent="0.25">
      <c r="A3011" s="5">
        <v>78120</v>
      </c>
    </row>
    <row r="3012" spans="1:1" x14ac:dyDescent="0.25">
      <c r="A3012" s="6">
        <v>52080</v>
      </c>
    </row>
    <row r="3013" spans="1:1" x14ac:dyDescent="0.25">
      <c r="A3013" s="7">
        <v>8680</v>
      </c>
    </row>
    <row r="3014" spans="1:1" x14ac:dyDescent="0.25">
      <c r="A3014" s="8">
        <v>17360</v>
      </c>
    </row>
    <row r="3015" spans="1:1" x14ac:dyDescent="0.25">
      <c r="A3015" s="5">
        <v>78200</v>
      </c>
    </row>
    <row r="3016" spans="1:1" x14ac:dyDescent="0.25">
      <c r="A3016" s="6">
        <v>54740</v>
      </c>
    </row>
    <row r="3017" spans="1:1" x14ac:dyDescent="0.25">
      <c r="A3017" s="7">
        <v>7820</v>
      </c>
    </row>
    <row r="3018" spans="1:1" x14ac:dyDescent="0.25">
      <c r="A3018" s="8">
        <v>15640</v>
      </c>
    </row>
    <row r="3019" spans="1:1" x14ac:dyDescent="0.25">
      <c r="A3019" s="5">
        <v>78240</v>
      </c>
    </row>
    <row r="3020" spans="1:1" x14ac:dyDescent="0.25">
      <c r="A3020" s="6">
        <v>52160</v>
      </c>
    </row>
    <row r="3021" spans="1:1" x14ac:dyDescent="0.25">
      <c r="A3021" s="7">
        <v>13040</v>
      </c>
    </row>
    <row r="3022" spans="1:1" x14ac:dyDescent="0.25">
      <c r="A3022" s="8">
        <v>13040</v>
      </c>
    </row>
    <row r="3023" spans="1:1" x14ac:dyDescent="0.25">
      <c r="A3023" s="5">
        <v>78300</v>
      </c>
    </row>
    <row r="3024" spans="1:1" x14ac:dyDescent="0.25">
      <c r="A3024" s="6">
        <v>54810</v>
      </c>
    </row>
    <row r="3025" spans="1:1" x14ac:dyDescent="0.25">
      <c r="A3025" s="7">
        <v>7830</v>
      </c>
    </row>
    <row r="3026" spans="1:1" x14ac:dyDescent="0.25">
      <c r="A3026" s="8">
        <v>15660</v>
      </c>
    </row>
    <row r="3027" spans="1:1" x14ac:dyDescent="0.25">
      <c r="A3027" s="5">
        <v>78320</v>
      </c>
    </row>
    <row r="3028" spans="1:1" x14ac:dyDescent="0.25">
      <c r="A3028" s="6">
        <v>56960</v>
      </c>
    </row>
    <row r="3029" spans="1:1" x14ac:dyDescent="0.25">
      <c r="A3029" s="7">
        <v>14240</v>
      </c>
    </row>
    <row r="3030" spans="1:1" x14ac:dyDescent="0.25">
      <c r="A3030" s="8">
        <v>7120</v>
      </c>
    </row>
    <row r="3031" spans="1:1" x14ac:dyDescent="0.25">
      <c r="A3031" s="5">
        <v>78500</v>
      </c>
    </row>
    <row r="3032" spans="1:1" x14ac:dyDescent="0.25">
      <c r="A3032" s="6">
        <v>54950</v>
      </c>
    </row>
    <row r="3033" spans="1:1" x14ac:dyDescent="0.25">
      <c r="A3033" s="7">
        <v>7850</v>
      </c>
    </row>
    <row r="3034" spans="1:1" x14ac:dyDescent="0.25">
      <c r="A3034" s="8">
        <v>15700</v>
      </c>
    </row>
    <row r="3035" spans="1:1" x14ac:dyDescent="0.25">
      <c r="A3035" s="5">
        <v>78600</v>
      </c>
    </row>
    <row r="3036" spans="1:1" x14ac:dyDescent="0.25">
      <c r="A3036" s="6">
        <v>45850</v>
      </c>
    </row>
    <row r="3037" spans="1:1" x14ac:dyDescent="0.25">
      <c r="A3037" s="7">
        <v>19650</v>
      </c>
    </row>
    <row r="3038" spans="1:1" x14ac:dyDescent="0.25">
      <c r="A3038" s="8">
        <v>13100</v>
      </c>
    </row>
    <row r="3039" spans="1:1" x14ac:dyDescent="0.25">
      <c r="A3039" s="5">
        <v>78650</v>
      </c>
    </row>
    <row r="3040" spans="1:1" x14ac:dyDescent="0.25">
      <c r="A3040" s="6">
        <v>50050</v>
      </c>
    </row>
    <row r="3041" spans="1:1" x14ac:dyDescent="0.25">
      <c r="A3041" s="7">
        <v>7150</v>
      </c>
    </row>
    <row r="3042" spans="1:1" x14ac:dyDescent="0.25">
      <c r="A3042" s="8">
        <v>21450</v>
      </c>
    </row>
    <row r="3043" spans="1:1" x14ac:dyDescent="0.25">
      <c r="A3043" s="6">
        <v>57200</v>
      </c>
    </row>
    <row r="3044" spans="1:1" x14ac:dyDescent="0.25">
      <c r="A3044" s="7">
        <v>7150</v>
      </c>
    </row>
    <row r="3045" spans="1:1" x14ac:dyDescent="0.25">
      <c r="A3045" s="8">
        <v>14300</v>
      </c>
    </row>
    <row r="3046" spans="1:1" x14ac:dyDescent="0.25">
      <c r="A3046" s="5">
        <v>78870</v>
      </c>
    </row>
    <row r="3047" spans="1:1" x14ac:dyDescent="0.25">
      <c r="A3047" s="6">
        <v>57360</v>
      </c>
    </row>
    <row r="3048" spans="1:1" x14ac:dyDescent="0.25">
      <c r="A3048" s="7">
        <v>14340</v>
      </c>
    </row>
    <row r="3049" spans="1:1" x14ac:dyDescent="0.25">
      <c r="A3049" s="8">
        <v>7170</v>
      </c>
    </row>
    <row r="3050" spans="1:1" x14ac:dyDescent="0.25">
      <c r="A3050" s="5">
        <v>78900</v>
      </c>
    </row>
    <row r="3051" spans="1:1" x14ac:dyDescent="0.25">
      <c r="A3051" s="6">
        <v>55230</v>
      </c>
    </row>
    <row r="3052" spans="1:1" x14ac:dyDescent="0.25">
      <c r="A3052" s="7">
        <v>7890</v>
      </c>
    </row>
    <row r="3053" spans="1:1" x14ac:dyDescent="0.25">
      <c r="A3053" s="8">
        <v>15780</v>
      </c>
    </row>
    <row r="3054" spans="1:1" x14ac:dyDescent="0.25">
      <c r="A3054" s="5">
        <v>78980</v>
      </c>
    </row>
    <row r="3055" spans="1:1" x14ac:dyDescent="0.25">
      <c r="A3055" s="6">
        <v>57440</v>
      </c>
    </row>
    <row r="3056" spans="1:1" x14ac:dyDescent="0.25">
      <c r="A3056" s="7">
        <v>14360</v>
      </c>
    </row>
    <row r="3057" spans="1:1" x14ac:dyDescent="0.25">
      <c r="A3057" s="8">
        <v>7180</v>
      </c>
    </row>
    <row r="3058" spans="1:1" x14ac:dyDescent="0.25">
      <c r="A3058" s="5">
        <v>79080</v>
      </c>
    </row>
    <row r="3059" spans="1:1" x14ac:dyDescent="0.25">
      <c r="A3059" s="6">
        <v>59310</v>
      </c>
    </row>
    <row r="3060" spans="1:1" x14ac:dyDescent="0.25">
      <c r="A3060" s="7">
        <v>13180</v>
      </c>
    </row>
    <row r="3061" spans="1:1" x14ac:dyDescent="0.25">
      <c r="A3061" s="8">
        <v>6590</v>
      </c>
    </row>
    <row r="3062" spans="1:1" x14ac:dyDescent="0.25">
      <c r="A3062" s="5">
        <v>79090</v>
      </c>
    </row>
    <row r="3063" spans="1:1" x14ac:dyDescent="0.25">
      <c r="A3063" s="6">
        <v>50330</v>
      </c>
    </row>
    <row r="3064" spans="1:1" x14ac:dyDescent="0.25">
      <c r="A3064" s="7">
        <v>14380</v>
      </c>
    </row>
    <row r="3065" spans="1:1" x14ac:dyDescent="0.25">
      <c r="A3065" s="8">
        <v>14380</v>
      </c>
    </row>
    <row r="3066" spans="1:1" x14ac:dyDescent="0.25">
      <c r="A3066" s="6">
        <v>57520</v>
      </c>
    </row>
    <row r="3067" spans="1:1" x14ac:dyDescent="0.25">
      <c r="A3067" s="7">
        <v>7190</v>
      </c>
    </row>
    <row r="3068" spans="1:1" x14ac:dyDescent="0.25">
      <c r="A3068" s="8">
        <v>14380</v>
      </c>
    </row>
    <row r="3069" spans="1:1" x14ac:dyDescent="0.25">
      <c r="A3069" s="5">
        <v>79300</v>
      </c>
    </row>
    <row r="3070" spans="1:1" x14ac:dyDescent="0.25">
      <c r="A3070" s="6">
        <v>47580</v>
      </c>
    </row>
    <row r="3071" spans="1:1" x14ac:dyDescent="0.25">
      <c r="A3071" s="7">
        <v>15860</v>
      </c>
    </row>
    <row r="3072" spans="1:1" x14ac:dyDescent="0.25">
      <c r="A3072" s="8">
        <v>15860</v>
      </c>
    </row>
    <row r="3073" spans="1:1" x14ac:dyDescent="0.25">
      <c r="A3073" s="5">
        <v>79320</v>
      </c>
    </row>
    <row r="3074" spans="1:1" x14ac:dyDescent="0.25">
      <c r="A3074" s="6">
        <v>59490</v>
      </c>
    </row>
    <row r="3075" spans="1:1" x14ac:dyDescent="0.25">
      <c r="A3075" s="7">
        <v>6610</v>
      </c>
    </row>
    <row r="3076" spans="1:1" x14ac:dyDescent="0.25">
      <c r="A3076" s="8">
        <v>13220</v>
      </c>
    </row>
    <row r="3077" spans="1:1" x14ac:dyDescent="0.25">
      <c r="A3077" s="5">
        <v>79500</v>
      </c>
    </row>
    <row r="3078" spans="1:1" x14ac:dyDescent="0.25">
      <c r="A3078" s="6">
        <v>55650</v>
      </c>
    </row>
    <row r="3079" spans="1:1" x14ac:dyDescent="0.25">
      <c r="A3079" s="7">
        <v>7950</v>
      </c>
    </row>
    <row r="3080" spans="1:1" x14ac:dyDescent="0.25">
      <c r="A3080" s="8">
        <v>15900</v>
      </c>
    </row>
    <row r="3081" spans="1:1" x14ac:dyDescent="0.25">
      <c r="A3081" s="6">
        <v>63600</v>
      </c>
    </row>
    <row r="3082" spans="1:1" x14ac:dyDescent="0.25">
      <c r="A3082" s="7">
        <v>7950</v>
      </c>
    </row>
    <row r="3083" spans="1:1" x14ac:dyDescent="0.25">
      <c r="A3083" s="8">
        <v>7950</v>
      </c>
    </row>
    <row r="3084" spans="1:1" x14ac:dyDescent="0.25">
      <c r="A3084" s="5">
        <v>79530</v>
      </c>
    </row>
    <row r="3085" spans="1:1" x14ac:dyDescent="0.25">
      <c r="A3085" s="6">
        <v>57840</v>
      </c>
    </row>
    <row r="3086" spans="1:1" x14ac:dyDescent="0.25">
      <c r="A3086" s="7">
        <v>7230</v>
      </c>
    </row>
    <row r="3087" spans="1:1" x14ac:dyDescent="0.25">
      <c r="A3087" s="8">
        <v>14460</v>
      </c>
    </row>
    <row r="3088" spans="1:1" x14ac:dyDescent="0.25">
      <c r="A3088" s="5">
        <v>79560</v>
      </c>
    </row>
    <row r="3089" spans="1:1" x14ac:dyDescent="0.25">
      <c r="A3089" s="6">
        <v>53040</v>
      </c>
    </row>
    <row r="3090" spans="1:1" x14ac:dyDescent="0.25">
      <c r="A3090" s="7">
        <v>13260</v>
      </c>
    </row>
    <row r="3091" spans="1:1" x14ac:dyDescent="0.25">
      <c r="A3091" s="8">
        <v>13260</v>
      </c>
    </row>
    <row r="3092" spans="1:1" x14ac:dyDescent="0.25">
      <c r="A3092" s="6">
        <v>59670</v>
      </c>
    </row>
    <row r="3093" spans="1:1" x14ac:dyDescent="0.25">
      <c r="A3093" s="7">
        <v>13260</v>
      </c>
    </row>
    <row r="3094" spans="1:1" x14ac:dyDescent="0.25">
      <c r="A3094" s="8">
        <v>6630</v>
      </c>
    </row>
    <row r="3095" spans="1:1" x14ac:dyDescent="0.25">
      <c r="A3095" s="5">
        <v>79600</v>
      </c>
    </row>
    <row r="3096" spans="1:1" x14ac:dyDescent="0.25">
      <c r="A3096" s="6">
        <v>47760</v>
      </c>
    </row>
    <row r="3097" spans="1:1" x14ac:dyDescent="0.25">
      <c r="A3097" s="7">
        <v>15920</v>
      </c>
    </row>
    <row r="3098" spans="1:1" x14ac:dyDescent="0.25">
      <c r="A3098" s="8">
        <v>15920</v>
      </c>
    </row>
    <row r="3099" spans="1:1" x14ac:dyDescent="0.25">
      <c r="A3099" s="5">
        <v>79680</v>
      </c>
    </row>
    <row r="3100" spans="1:1" x14ac:dyDescent="0.25">
      <c r="A3100" s="6">
        <v>53120</v>
      </c>
    </row>
    <row r="3101" spans="1:1" x14ac:dyDescent="0.25">
      <c r="A3101" s="7">
        <v>13280</v>
      </c>
    </row>
    <row r="3102" spans="1:1" x14ac:dyDescent="0.25">
      <c r="A3102" s="8">
        <v>13280</v>
      </c>
    </row>
    <row r="3103" spans="1:1" x14ac:dyDescent="0.25">
      <c r="A3103" s="5">
        <v>79750</v>
      </c>
    </row>
    <row r="3104" spans="1:1" x14ac:dyDescent="0.25">
      <c r="A3104" s="6">
        <v>50750</v>
      </c>
    </row>
    <row r="3105" spans="1:1" x14ac:dyDescent="0.25">
      <c r="A3105" s="7">
        <v>14500</v>
      </c>
    </row>
    <row r="3106" spans="1:1" x14ac:dyDescent="0.25">
      <c r="A3106" s="8">
        <v>14500</v>
      </c>
    </row>
    <row r="3107" spans="1:1" x14ac:dyDescent="0.25">
      <c r="A3107" s="5">
        <v>79800</v>
      </c>
    </row>
    <row r="3108" spans="1:1" x14ac:dyDescent="0.25">
      <c r="A3108" s="6">
        <v>53200</v>
      </c>
    </row>
    <row r="3109" spans="1:1" x14ac:dyDescent="0.25">
      <c r="A3109" s="7">
        <v>19950</v>
      </c>
    </row>
    <row r="3110" spans="1:1" x14ac:dyDescent="0.25">
      <c r="A3110" s="8">
        <v>6650</v>
      </c>
    </row>
    <row r="3111" spans="1:1" x14ac:dyDescent="0.25">
      <c r="A3111" s="6">
        <v>55860</v>
      </c>
    </row>
    <row r="3112" spans="1:1" x14ac:dyDescent="0.25">
      <c r="A3112" s="7">
        <v>7980</v>
      </c>
    </row>
    <row r="3113" spans="1:1" x14ac:dyDescent="0.25">
      <c r="A3113" s="8">
        <v>15960</v>
      </c>
    </row>
    <row r="3114" spans="1:1" x14ac:dyDescent="0.25">
      <c r="A3114" s="6">
        <v>59850</v>
      </c>
    </row>
    <row r="3115" spans="1:1" x14ac:dyDescent="0.25">
      <c r="A3115" s="7">
        <v>6650</v>
      </c>
    </row>
    <row r="3116" spans="1:1" x14ac:dyDescent="0.25">
      <c r="A3116" s="8">
        <v>13300</v>
      </c>
    </row>
    <row r="3117" spans="1:1" x14ac:dyDescent="0.25">
      <c r="A3117" s="5">
        <v>79970</v>
      </c>
    </row>
    <row r="3118" spans="1:1" x14ac:dyDescent="0.25">
      <c r="A3118" s="6">
        <v>50890</v>
      </c>
    </row>
    <row r="3119" spans="1:1" x14ac:dyDescent="0.25">
      <c r="A3119" s="7">
        <v>21810</v>
      </c>
    </row>
    <row r="3120" spans="1:1" x14ac:dyDescent="0.25">
      <c r="A3120" s="8">
        <v>7270</v>
      </c>
    </row>
    <row r="3121" spans="1:1" x14ac:dyDescent="0.25">
      <c r="A3121" s="5">
        <v>80080</v>
      </c>
    </row>
    <row r="3122" spans="1:1" x14ac:dyDescent="0.25">
      <c r="A3122" s="6">
        <v>55440</v>
      </c>
    </row>
    <row r="3123" spans="1:1" x14ac:dyDescent="0.25">
      <c r="A3123" s="7">
        <v>12320</v>
      </c>
    </row>
    <row r="3124" spans="1:1" x14ac:dyDescent="0.25">
      <c r="A3124" s="8">
        <v>12320</v>
      </c>
    </row>
    <row r="3125" spans="1:1" x14ac:dyDescent="0.25">
      <c r="A3125" s="5">
        <v>80100</v>
      </c>
    </row>
    <row r="3126" spans="1:1" x14ac:dyDescent="0.25">
      <c r="A3126" s="6">
        <v>62300</v>
      </c>
    </row>
    <row r="3127" spans="1:1" x14ac:dyDescent="0.25">
      <c r="A3127" s="7">
        <v>8900</v>
      </c>
    </row>
    <row r="3128" spans="1:1" x14ac:dyDescent="0.25">
      <c r="A3128" s="8">
        <v>8900</v>
      </c>
    </row>
    <row r="3129" spans="1:1" x14ac:dyDescent="0.25">
      <c r="A3129" s="5">
        <v>80280</v>
      </c>
    </row>
    <row r="3130" spans="1:1" x14ac:dyDescent="0.25">
      <c r="A3130" s="6">
        <v>53520</v>
      </c>
    </row>
    <row r="3131" spans="1:1" x14ac:dyDescent="0.25">
      <c r="A3131" s="7">
        <v>13380</v>
      </c>
    </row>
    <row r="3132" spans="1:1" x14ac:dyDescent="0.25">
      <c r="A3132" s="8">
        <v>13380</v>
      </c>
    </row>
    <row r="3133" spans="1:1" x14ac:dyDescent="0.25">
      <c r="A3133" s="5">
        <v>80520</v>
      </c>
    </row>
    <row r="3134" spans="1:1" x14ac:dyDescent="0.25">
      <c r="A3134" s="6">
        <v>60390</v>
      </c>
    </row>
    <row r="3135" spans="1:1" x14ac:dyDescent="0.25">
      <c r="A3135" s="7">
        <v>6710</v>
      </c>
    </row>
    <row r="3136" spans="1:1" x14ac:dyDescent="0.25">
      <c r="A3136" s="8">
        <v>13420</v>
      </c>
    </row>
    <row r="3137" spans="1:1" x14ac:dyDescent="0.25">
      <c r="A3137" s="5">
        <v>80740</v>
      </c>
    </row>
    <row r="3138" spans="1:1" x14ac:dyDescent="0.25">
      <c r="A3138" s="6">
        <v>58720</v>
      </c>
    </row>
    <row r="3139" spans="1:1" x14ac:dyDescent="0.25">
      <c r="A3139" s="7">
        <v>14680</v>
      </c>
    </row>
    <row r="3140" spans="1:1" x14ac:dyDescent="0.25">
      <c r="A3140" s="8">
        <v>7340</v>
      </c>
    </row>
    <row r="3141" spans="1:1" x14ac:dyDescent="0.25">
      <c r="A3141" s="5">
        <v>80850</v>
      </c>
    </row>
    <row r="3142" spans="1:1" x14ac:dyDescent="0.25">
      <c r="A3142" s="6">
        <v>58800</v>
      </c>
    </row>
    <row r="3143" spans="1:1" x14ac:dyDescent="0.25">
      <c r="A3143" s="7">
        <v>14700</v>
      </c>
    </row>
    <row r="3144" spans="1:1" x14ac:dyDescent="0.25">
      <c r="A3144" s="8">
        <v>7350</v>
      </c>
    </row>
    <row r="3145" spans="1:1" x14ac:dyDescent="0.25">
      <c r="A3145" s="5">
        <v>80880</v>
      </c>
    </row>
    <row r="3146" spans="1:1" x14ac:dyDescent="0.25">
      <c r="A3146" s="6">
        <v>60660</v>
      </c>
    </row>
    <row r="3147" spans="1:1" x14ac:dyDescent="0.25">
      <c r="A3147" s="7">
        <v>13480</v>
      </c>
    </row>
    <row r="3148" spans="1:1" x14ac:dyDescent="0.25">
      <c r="A3148" s="8">
        <v>6740</v>
      </c>
    </row>
    <row r="3149" spans="1:1" x14ac:dyDescent="0.25">
      <c r="A3149" s="5">
        <v>80960</v>
      </c>
    </row>
    <row r="3150" spans="1:1" x14ac:dyDescent="0.25">
      <c r="A3150" s="6">
        <v>58880</v>
      </c>
    </row>
    <row r="3151" spans="1:1" x14ac:dyDescent="0.25">
      <c r="A3151" s="7">
        <v>7360</v>
      </c>
    </row>
    <row r="3152" spans="1:1" x14ac:dyDescent="0.25">
      <c r="A3152" s="8">
        <v>14720</v>
      </c>
    </row>
    <row r="3153" spans="1:1" x14ac:dyDescent="0.25">
      <c r="A3153" s="5">
        <v>81070</v>
      </c>
    </row>
    <row r="3154" spans="1:1" x14ac:dyDescent="0.25">
      <c r="A3154" s="6">
        <v>51590</v>
      </c>
    </row>
    <row r="3155" spans="1:1" x14ac:dyDescent="0.25">
      <c r="A3155" s="7">
        <v>14740</v>
      </c>
    </row>
    <row r="3156" spans="1:1" x14ac:dyDescent="0.25">
      <c r="A3156" s="8">
        <v>14740</v>
      </c>
    </row>
    <row r="3157" spans="1:1" x14ac:dyDescent="0.25">
      <c r="A3157" s="6">
        <v>58960</v>
      </c>
    </row>
    <row r="3158" spans="1:1" x14ac:dyDescent="0.25">
      <c r="A3158" s="7">
        <v>14740</v>
      </c>
    </row>
    <row r="3159" spans="1:1" x14ac:dyDescent="0.25">
      <c r="A3159" s="8">
        <v>7370</v>
      </c>
    </row>
    <row r="3160" spans="1:1" x14ac:dyDescent="0.25">
      <c r="A3160" s="5">
        <v>81120</v>
      </c>
    </row>
    <row r="3161" spans="1:1" x14ac:dyDescent="0.25">
      <c r="A3161" s="6">
        <v>47320</v>
      </c>
    </row>
    <row r="3162" spans="1:1" x14ac:dyDescent="0.25">
      <c r="A3162" s="7">
        <v>20280</v>
      </c>
    </row>
    <row r="3163" spans="1:1" x14ac:dyDescent="0.25">
      <c r="A3163" s="8">
        <v>13520</v>
      </c>
    </row>
    <row r="3164" spans="1:1" x14ac:dyDescent="0.25">
      <c r="A3164" s="5">
        <v>81240</v>
      </c>
    </row>
    <row r="3165" spans="1:1" x14ac:dyDescent="0.25">
      <c r="A3165" s="6">
        <v>54160</v>
      </c>
    </row>
    <row r="3166" spans="1:1" x14ac:dyDescent="0.25">
      <c r="A3166" s="7">
        <v>20310</v>
      </c>
    </row>
    <row r="3167" spans="1:1" x14ac:dyDescent="0.25">
      <c r="A3167" s="8">
        <v>6770</v>
      </c>
    </row>
    <row r="3168" spans="1:1" x14ac:dyDescent="0.25">
      <c r="A3168" s="5">
        <v>81360</v>
      </c>
    </row>
    <row r="3169" spans="1:1" x14ac:dyDescent="0.25">
      <c r="A3169" s="6">
        <v>61020</v>
      </c>
    </row>
    <row r="3170" spans="1:1" x14ac:dyDescent="0.25">
      <c r="A3170" s="7">
        <v>13560</v>
      </c>
    </row>
    <row r="3171" spans="1:1" x14ac:dyDescent="0.25">
      <c r="A3171" s="8">
        <v>6780</v>
      </c>
    </row>
    <row r="3172" spans="1:1" x14ac:dyDescent="0.25">
      <c r="A3172" s="5">
        <v>81400</v>
      </c>
    </row>
    <row r="3173" spans="1:1" x14ac:dyDescent="0.25">
      <c r="A3173" s="6">
        <v>65120</v>
      </c>
    </row>
    <row r="3174" spans="1:1" x14ac:dyDescent="0.25">
      <c r="A3174" s="7">
        <v>8140</v>
      </c>
    </row>
    <row r="3175" spans="1:1" x14ac:dyDescent="0.25">
      <c r="A3175" s="8">
        <v>8140</v>
      </c>
    </row>
    <row r="3176" spans="1:1" x14ac:dyDescent="0.25">
      <c r="A3176" s="5">
        <v>81500</v>
      </c>
    </row>
    <row r="3177" spans="1:1" x14ac:dyDescent="0.25">
      <c r="A3177" s="6">
        <v>57050</v>
      </c>
    </row>
    <row r="3178" spans="1:1" x14ac:dyDescent="0.25">
      <c r="A3178" s="7">
        <v>8150</v>
      </c>
    </row>
    <row r="3179" spans="1:1" x14ac:dyDescent="0.25">
      <c r="A3179" s="8">
        <v>16300</v>
      </c>
    </row>
    <row r="3180" spans="1:1" x14ac:dyDescent="0.25">
      <c r="A3180" s="5">
        <v>81800</v>
      </c>
    </row>
    <row r="3181" spans="1:1" x14ac:dyDescent="0.25">
      <c r="A3181" s="6">
        <v>57260</v>
      </c>
    </row>
    <row r="3182" spans="1:1" x14ac:dyDescent="0.25">
      <c r="A3182" s="7">
        <v>8180</v>
      </c>
    </row>
    <row r="3183" spans="1:1" x14ac:dyDescent="0.25">
      <c r="A3183" s="8">
        <v>16360</v>
      </c>
    </row>
    <row r="3184" spans="1:1" x14ac:dyDescent="0.25">
      <c r="A3184" s="5">
        <v>81840</v>
      </c>
    </row>
    <row r="3185" spans="1:1" x14ac:dyDescent="0.25">
      <c r="A3185" s="6">
        <v>59520</v>
      </c>
    </row>
    <row r="3186" spans="1:1" x14ac:dyDescent="0.25">
      <c r="A3186" s="7">
        <v>7440</v>
      </c>
    </row>
    <row r="3187" spans="1:1" x14ac:dyDescent="0.25">
      <c r="A3187" s="8">
        <v>14880</v>
      </c>
    </row>
    <row r="3188" spans="1:1" x14ac:dyDescent="0.25">
      <c r="A3188" s="5">
        <v>81960</v>
      </c>
    </row>
    <row r="3189" spans="1:1" x14ac:dyDescent="0.25">
      <c r="A3189" s="6">
        <v>54640</v>
      </c>
    </row>
    <row r="3190" spans="1:1" x14ac:dyDescent="0.25">
      <c r="A3190" s="7">
        <v>13660</v>
      </c>
    </row>
    <row r="3191" spans="1:1" x14ac:dyDescent="0.25">
      <c r="A3191" s="8">
        <v>13660</v>
      </c>
    </row>
    <row r="3192" spans="1:1" x14ac:dyDescent="0.25">
      <c r="A3192" s="5">
        <v>82060</v>
      </c>
    </row>
    <row r="3193" spans="1:1" x14ac:dyDescent="0.25">
      <c r="A3193" s="6">
        <v>59680</v>
      </c>
    </row>
    <row r="3194" spans="1:1" x14ac:dyDescent="0.25">
      <c r="A3194" s="7">
        <v>7460</v>
      </c>
    </row>
    <row r="3195" spans="1:1" x14ac:dyDescent="0.25">
      <c r="A3195" s="8">
        <v>14920</v>
      </c>
    </row>
    <row r="3196" spans="1:1" x14ac:dyDescent="0.25">
      <c r="A3196" s="5">
        <v>82170</v>
      </c>
    </row>
    <row r="3197" spans="1:1" x14ac:dyDescent="0.25">
      <c r="A3197" s="6">
        <v>59760</v>
      </c>
    </row>
    <row r="3198" spans="1:1" x14ac:dyDescent="0.25">
      <c r="A3198" s="7">
        <v>7470</v>
      </c>
    </row>
    <row r="3199" spans="1:1" x14ac:dyDescent="0.25">
      <c r="A3199" s="8">
        <v>14940</v>
      </c>
    </row>
    <row r="3200" spans="1:1" x14ac:dyDescent="0.25">
      <c r="A3200" s="6">
        <v>67230</v>
      </c>
    </row>
    <row r="3201" spans="1:1" x14ac:dyDescent="0.25">
      <c r="A3201" s="7">
        <v>7470</v>
      </c>
    </row>
    <row r="3202" spans="1:1" x14ac:dyDescent="0.25">
      <c r="A3202" s="8">
        <v>7470</v>
      </c>
    </row>
    <row r="3203" spans="1:1" x14ac:dyDescent="0.25">
      <c r="A3203" s="5">
        <v>82320</v>
      </c>
    </row>
    <row r="3204" spans="1:1" x14ac:dyDescent="0.25">
      <c r="A3204" s="6">
        <v>61740</v>
      </c>
    </row>
    <row r="3205" spans="1:1" x14ac:dyDescent="0.25">
      <c r="A3205" s="7">
        <v>6860</v>
      </c>
    </row>
    <row r="3206" spans="1:1" x14ac:dyDescent="0.25">
      <c r="A3206" s="8">
        <v>13720</v>
      </c>
    </row>
    <row r="3207" spans="1:1" x14ac:dyDescent="0.25">
      <c r="A3207" s="5">
        <v>82400</v>
      </c>
    </row>
    <row r="3208" spans="1:1" x14ac:dyDescent="0.25">
      <c r="A3208" s="6">
        <v>65920</v>
      </c>
    </row>
    <row r="3209" spans="1:1" x14ac:dyDescent="0.25">
      <c r="A3209" s="7">
        <v>8240</v>
      </c>
    </row>
    <row r="3210" spans="1:1" x14ac:dyDescent="0.25">
      <c r="A3210" s="8">
        <v>8240</v>
      </c>
    </row>
    <row r="3211" spans="1:1" x14ac:dyDescent="0.25">
      <c r="A3211" s="5">
        <v>82610</v>
      </c>
    </row>
    <row r="3212" spans="1:1" x14ac:dyDescent="0.25">
      <c r="A3212" s="6">
        <v>67590</v>
      </c>
    </row>
    <row r="3213" spans="1:1" x14ac:dyDescent="0.25">
      <c r="A3213" s="7">
        <v>7510</v>
      </c>
    </row>
    <row r="3214" spans="1:1" x14ac:dyDescent="0.25">
      <c r="A3214" s="8">
        <v>7510</v>
      </c>
    </row>
    <row r="3215" spans="1:1" x14ac:dyDescent="0.25">
      <c r="A3215" s="5">
        <v>82720</v>
      </c>
    </row>
    <row r="3216" spans="1:1" x14ac:dyDescent="0.25">
      <c r="A3216" s="6">
        <v>60160</v>
      </c>
    </row>
    <row r="3217" spans="1:1" x14ac:dyDescent="0.25">
      <c r="A3217" s="7">
        <v>15040</v>
      </c>
    </row>
    <row r="3218" spans="1:1" x14ac:dyDescent="0.25">
      <c r="A3218" s="8">
        <v>7520</v>
      </c>
    </row>
    <row r="3219" spans="1:1" x14ac:dyDescent="0.25">
      <c r="A3219" s="5">
        <v>82800</v>
      </c>
    </row>
    <row r="3220" spans="1:1" x14ac:dyDescent="0.25">
      <c r="A3220" s="6">
        <v>48300</v>
      </c>
    </row>
    <row r="3221" spans="1:1" x14ac:dyDescent="0.25">
      <c r="A3221" s="7">
        <v>13800</v>
      </c>
    </row>
    <row r="3222" spans="1:1" x14ac:dyDescent="0.25">
      <c r="A3222" s="8">
        <v>20700</v>
      </c>
    </row>
    <row r="3223" spans="1:1" x14ac:dyDescent="0.25">
      <c r="A3223" s="5">
        <v>82830</v>
      </c>
    </row>
    <row r="3224" spans="1:1" x14ac:dyDescent="0.25">
      <c r="A3224" s="6">
        <v>60240</v>
      </c>
    </row>
    <row r="3225" spans="1:1" x14ac:dyDescent="0.25">
      <c r="A3225" s="7">
        <v>15060</v>
      </c>
    </row>
    <row r="3226" spans="1:1" x14ac:dyDescent="0.25">
      <c r="A3226" s="8">
        <v>7530</v>
      </c>
    </row>
    <row r="3227" spans="1:1" x14ac:dyDescent="0.25">
      <c r="A3227" s="5">
        <v>83160</v>
      </c>
    </row>
    <row r="3228" spans="1:1" x14ac:dyDescent="0.25">
      <c r="A3228" s="6">
        <v>52920</v>
      </c>
    </row>
    <row r="3229" spans="1:1" x14ac:dyDescent="0.25">
      <c r="A3229" s="7">
        <v>15120</v>
      </c>
    </row>
    <row r="3230" spans="1:1" x14ac:dyDescent="0.25">
      <c r="A3230" s="8">
        <v>15120</v>
      </c>
    </row>
    <row r="3231" spans="1:1" x14ac:dyDescent="0.25">
      <c r="A3231" s="6">
        <v>62370</v>
      </c>
    </row>
    <row r="3232" spans="1:1" x14ac:dyDescent="0.25">
      <c r="A3232" s="7">
        <v>13860</v>
      </c>
    </row>
    <row r="3233" spans="1:1" x14ac:dyDescent="0.25">
      <c r="A3233" s="8">
        <v>6930</v>
      </c>
    </row>
    <row r="3234" spans="1:1" x14ac:dyDescent="0.25">
      <c r="A3234" s="5">
        <v>83490</v>
      </c>
    </row>
    <row r="3235" spans="1:1" x14ac:dyDescent="0.25">
      <c r="A3235" s="6">
        <v>60720</v>
      </c>
    </row>
    <row r="3236" spans="1:1" x14ac:dyDescent="0.25">
      <c r="A3236" s="7">
        <v>15180</v>
      </c>
    </row>
    <row r="3237" spans="1:1" x14ac:dyDescent="0.25">
      <c r="A3237" s="8">
        <v>7590</v>
      </c>
    </row>
    <row r="3238" spans="1:1" x14ac:dyDescent="0.25">
      <c r="A3238" s="5">
        <v>84100</v>
      </c>
    </row>
    <row r="3239" spans="1:1" x14ac:dyDescent="0.25">
      <c r="A3239" s="6">
        <v>58870</v>
      </c>
    </row>
    <row r="3240" spans="1:1" x14ac:dyDescent="0.25">
      <c r="A3240" s="7">
        <v>8410</v>
      </c>
    </row>
    <row r="3241" spans="1:1" x14ac:dyDescent="0.25">
      <c r="A3241" s="8">
        <v>16820</v>
      </c>
    </row>
    <row r="3242" spans="1:1" x14ac:dyDescent="0.25">
      <c r="A3242" s="5">
        <v>84480</v>
      </c>
    </row>
    <row r="3243" spans="1:1" x14ac:dyDescent="0.25">
      <c r="A3243" s="6">
        <v>61440</v>
      </c>
    </row>
    <row r="3244" spans="1:1" x14ac:dyDescent="0.25">
      <c r="A3244" s="7">
        <v>15360</v>
      </c>
    </row>
    <row r="3245" spans="1:1" x14ac:dyDescent="0.25">
      <c r="A3245" s="8">
        <v>7680</v>
      </c>
    </row>
    <row r="3246" spans="1:1" x14ac:dyDescent="0.25">
      <c r="A3246" s="5">
        <v>84500</v>
      </c>
    </row>
    <row r="3247" spans="1:1" x14ac:dyDescent="0.25">
      <c r="A3247" s="6">
        <v>58500</v>
      </c>
    </row>
    <row r="3248" spans="1:1" x14ac:dyDescent="0.25">
      <c r="A3248" s="7">
        <v>13000</v>
      </c>
    </row>
    <row r="3249" spans="1:1" x14ac:dyDescent="0.25">
      <c r="A3249" s="8">
        <v>13000</v>
      </c>
    </row>
    <row r="3250" spans="1:1" x14ac:dyDescent="0.25">
      <c r="A3250" s="5">
        <v>84590</v>
      </c>
    </row>
    <row r="3251" spans="1:1" x14ac:dyDescent="0.25">
      <c r="A3251" s="6">
        <v>53830</v>
      </c>
    </row>
    <row r="3252" spans="1:1" x14ac:dyDescent="0.25">
      <c r="A3252" s="7">
        <v>15380</v>
      </c>
    </row>
    <row r="3253" spans="1:1" x14ac:dyDescent="0.25">
      <c r="A3253" s="8">
        <v>15380</v>
      </c>
    </row>
    <row r="3254" spans="1:1" x14ac:dyDescent="0.25">
      <c r="A3254" s="6">
        <v>61520</v>
      </c>
    </row>
    <row r="3255" spans="1:1" x14ac:dyDescent="0.25">
      <c r="A3255" s="7">
        <v>7690</v>
      </c>
    </row>
    <row r="3256" spans="1:1" x14ac:dyDescent="0.25">
      <c r="A3256" s="8">
        <v>15380</v>
      </c>
    </row>
    <row r="3257" spans="1:1" x14ac:dyDescent="0.25">
      <c r="A3257" s="6">
        <v>69210</v>
      </c>
    </row>
    <row r="3258" spans="1:1" x14ac:dyDescent="0.25">
      <c r="A3258" s="7">
        <v>7690</v>
      </c>
    </row>
    <row r="3259" spans="1:1" x14ac:dyDescent="0.25">
      <c r="A3259" s="8">
        <v>7690</v>
      </c>
    </row>
    <row r="3260" spans="1:1" x14ac:dyDescent="0.25">
      <c r="A3260" s="5">
        <v>84600</v>
      </c>
    </row>
    <row r="3261" spans="1:1" x14ac:dyDescent="0.25">
      <c r="A3261" s="6">
        <v>59220</v>
      </c>
    </row>
    <row r="3262" spans="1:1" x14ac:dyDescent="0.25">
      <c r="A3262" s="7">
        <v>8460</v>
      </c>
    </row>
    <row r="3263" spans="1:1" x14ac:dyDescent="0.25">
      <c r="A3263" s="8">
        <v>16920</v>
      </c>
    </row>
    <row r="3264" spans="1:1" x14ac:dyDescent="0.25">
      <c r="A3264" s="5">
        <v>84720</v>
      </c>
    </row>
    <row r="3265" spans="1:1" x14ac:dyDescent="0.25">
      <c r="A3265" s="6">
        <v>56480</v>
      </c>
    </row>
    <row r="3266" spans="1:1" x14ac:dyDescent="0.25">
      <c r="A3266" s="7">
        <v>14120</v>
      </c>
    </row>
    <row r="3267" spans="1:1" x14ac:dyDescent="0.25">
      <c r="A3267" s="8">
        <v>14120</v>
      </c>
    </row>
    <row r="3268" spans="1:1" x14ac:dyDescent="0.25">
      <c r="A3268" s="5">
        <v>84920</v>
      </c>
    </row>
    <row r="3269" spans="1:1" x14ac:dyDescent="0.25">
      <c r="A3269" s="6">
        <v>61760</v>
      </c>
    </row>
    <row r="3270" spans="1:1" x14ac:dyDescent="0.25">
      <c r="A3270" s="7">
        <v>15440</v>
      </c>
    </row>
    <row r="3271" spans="1:1" x14ac:dyDescent="0.25">
      <c r="A3271" s="8">
        <v>7720</v>
      </c>
    </row>
    <row r="3272" spans="1:1" x14ac:dyDescent="0.25">
      <c r="A3272" s="5">
        <v>85020</v>
      </c>
    </row>
    <row r="3273" spans="1:1" x14ac:dyDescent="0.25">
      <c r="A3273" s="6">
        <v>58860</v>
      </c>
    </row>
    <row r="3274" spans="1:1" x14ac:dyDescent="0.25">
      <c r="A3274" s="7">
        <v>13080</v>
      </c>
    </row>
    <row r="3275" spans="1:1" x14ac:dyDescent="0.25">
      <c r="A3275" s="8">
        <v>13080</v>
      </c>
    </row>
    <row r="3276" spans="1:1" x14ac:dyDescent="0.25">
      <c r="A3276" s="5">
        <v>85150</v>
      </c>
    </row>
    <row r="3277" spans="1:1" x14ac:dyDescent="0.25">
      <c r="A3277" s="6">
        <v>58950</v>
      </c>
    </row>
    <row r="3278" spans="1:1" x14ac:dyDescent="0.25">
      <c r="A3278" s="7">
        <v>13100</v>
      </c>
    </row>
    <row r="3279" spans="1:1" x14ac:dyDescent="0.25">
      <c r="A3279" s="8">
        <v>13100</v>
      </c>
    </row>
    <row r="3280" spans="1:1" x14ac:dyDescent="0.25">
      <c r="A3280" s="5">
        <v>85250</v>
      </c>
    </row>
    <row r="3281" spans="1:1" x14ac:dyDescent="0.25">
      <c r="A3281" s="6">
        <v>62000</v>
      </c>
    </row>
    <row r="3282" spans="1:1" x14ac:dyDescent="0.25">
      <c r="A3282" s="7">
        <v>7750</v>
      </c>
    </row>
    <row r="3283" spans="1:1" x14ac:dyDescent="0.25">
      <c r="A3283" s="8">
        <v>15500</v>
      </c>
    </row>
    <row r="3284" spans="1:1" x14ac:dyDescent="0.25">
      <c r="A3284" s="5">
        <v>85300</v>
      </c>
    </row>
    <row r="3285" spans="1:1" x14ac:dyDescent="0.25">
      <c r="A3285" s="6">
        <v>59710</v>
      </c>
    </row>
    <row r="3286" spans="1:1" x14ac:dyDescent="0.25">
      <c r="A3286" s="7">
        <v>8530</v>
      </c>
    </row>
    <row r="3287" spans="1:1" x14ac:dyDescent="0.25">
      <c r="A3287" s="8">
        <v>17060</v>
      </c>
    </row>
    <row r="3288" spans="1:1" x14ac:dyDescent="0.25">
      <c r="A3288" s="5">
        <v>85320</v>
      </c>
    </row>
    <row r="3289" spans="1:1" x14ac:dyDescent="0.25">
      <c r="A3289" s="6">
        <v>56880</v>
      </c>
    </row>
    <row r="3290" spans="1:1" x14ac:dyDescent="0.25">
      <c r="A3290" s="7">
        <v>7110</v>
      </c>
    </row>
    <row r="3291" spans="1:1" x14ac:dyDescent="0.25">
      <c r="A3291" s="8">
        <v>21330</v>
      </c>
    </row>
    <row r="3292" spans="1:1" x14ac:dyDescent="0.25">
      <c r="A3292" s="5">
        <v>85690</v>
      </c>
    </row>
    <row r="3293" spans="1:1" x14ac:dyDescent="0.25">
      <c r="A3293" s="6">
        <v>54530</v>
      </c>
    </row>
    <row r="3294" spans="1:1" x14ac:dyDescent="0.25">
      <c r="A3294" s="7">
        <v>15580</v>
      </c>
    </row>
    <row r="3295" spans="1:1" x14ac:dyDescent="0.25">
      <c r="A3295" s="8">
        <v>15580</v>
      </c>
    </row>
    <row r="3296" spans="1:1" x14ac:dyDescent="0.25">
      <c r="A3296" s="5">
        <v>85900</v>
      </c>
    </row>
    <row r="3297" spans="1:1" x14ac:dyDescent="0.25">
      <c r="A3297" s="6">
        <v>51540</v>
      </c>
    </row>
    <row r="3298" spans="1:1" x14ac:dyDescent="0.25">
      <c r="A3298" s="7">
        <v>17180</v>
      </c>
    </row>
    <row r="3299" spans="1:1" x14ac:dyDescent="0.25">
      <c r="A3299" s="8">
        <v>17180</v>
      </c>
    </row>
    <row r="3300" spans="1:1" x14ac:dyDescent="0.25">
      <c r="A3300" s="5">
        <v>86060</v>
      </c>
    </row>
    <row r="3301" spans="1:1" x14ac:dyDescent="0.25">
      <c r="A3301" s="6">
        <v>59580</v>
      </c>
    </row>
    <row r="3302" spans="1:1" x14ac:dyDescent="0.25">
      <c r="A3302" s="7">
        <v>13240</v>
      </c>
    </row>
    <row r="3303" spans="1:1" x14ac:dyDescent="0.25">
      <c r="A3303" s="8">
        <v>13240</v>
      </c>
    </row>
    <row r="3304" spans="1:1" x14ac:dyDescent="0.25">
      <c r="A3304" s="5">
        <v>86130</v>
      </c>
    </row>
    <row r="3305" spans="1:1" x14ac:dyDescent="0.25">
      <c r="A3305" s="6">
        <v>54810</v>
      </c>
    </row>
    <row r="3306" spans="1:1" x14ac:dyDescent="0.25">
      <c r="A3306" s="7">
        <v>15660</v>
      </c>
    </row>
    <row r="3307" spans="1:1" x14ac:dyDescent="0.25">
      <c r="A3307" s="8">
        <v>15660</v>
      </c>
    </row>
    <row r="3308" spans="1:1" x14ac:dyDescent="0.25">
      <c r="A3308" s="6">
        <v>62640</v>
      </c>
    </row>
    <row r="3309" spans="1:1" x14ac:dyDescent="0.25">
      <c r="A3309" s="7">
        <v>7830</v>
      </c>
    </row>
    <row r="3310" spans="1:1" x14ac:dyDescent="0.25">
      <c r="A3310" s="8">
        <v>15660</v>
      </c>
    </row>
    <row r="3311" spans="1:1" x14ac:dyDescent="0.25">
      <c r="A3311" s="5">
        <v>86400</v>
      </c>
    </row>
    <row r="3312" spans="1:1" x14ac:dyDescent="0.25">
      <c r="A3312" s="6">
        <v>64800</v>
      </c>
    </row>
    <row r="3313" spans="1:1" x14ac:dyDescent="0.25">
      <c r="A3313" s="7">
        <v>7200</v>
      </c>
    </row>
    <row r="3314" spans="1:1" x14ac:dyDescent="0.25">
      <c r="A3314" s="8">
        <v>14400</v>
      </c>
    </row>
    <row r="3315" spans="1:1" x14ac:dyDescent="0.25">
      <c r="A3315" s="5">
        <v>86790</v>
      </c>
    </row>
    <row r="3316" spans="1:1" x14ac:dyDescent="0.25">
      <c r="A3316" s="6">
        <v>55230</v>
      </c>
    </row>
    <row r="3317" spans="1:1" x14ac:dyDescent="0.25">
      <c r="A3317" s="7">
        <v>23670</v>
      </c>
    </row>
    <row r="3318" spans="1:1" x14ac:dyDescent="0.25">
      <c r="A3318" s="8">
        <v>7890</v>
      </c>
    </row>
    <row r="3319" spans="1:1" x14ac:dyDescent="0.25">
      <c r="A3319" s="5">
        <v>87010</v>
      </c>
    </row>
    <row r="3320" spans="1:1" x14ac:dyDescent="0.25">
      <c r="A3320" s="6">
        <v>63280</v>
      </c>
    </row>
    <row r="3321" spans="1:1" x14ac:dyDescent="0.25">
      <c r="A3321" s="7">
        <v>15820</v>
      </c>
    </row>
    <row r="3322" spans="1:1" x14ac:dyDescent="0.25">
      <c r="A3322" s="8">
        <v>7910</v>
      </c>
    </row>
    <row r="3323" spans="1:1" x14ac:dyDescent="0.25">
      <c r="A3323" s="5">
        <v>87100</v>
      </c>
    </row>
    <row r="3324" spans="1:1" x14ac:dyDescent="0.25">
      <c r="A3324" s="6">
        <v>69680</v>
      </c>
    </row>
    <row r="3325" spans="1:1" x14ac:dyDescent="0.25">
      <c r="A3325" s="7">
        <v>8710</v>
      </c>
    </row>
    <row r="3326" spans="1:1" x14ac:dyDescent="0.25">
      <c r="A3326" s="8">
        <v>8710</v>
      </c>
    </row>
    <row r="3327" spans="1:1" x14ac:dyDescent="0.25">
      <c r="A3327" s="5">
        <v>87200</v>
      </c>
    </row>
    <row r="3328" spans="1:1" x14ac:dyDescent="0.25">
      <c r="A3328" s="6">
        <v>61040</v>
      </c>
    </row>
    <row r="3329" spans="1:1" x14ac:dyDescent="0.25">
      <c r="A3329" s="7">
        <v>8720</v>
      </c>
    </row>
    <row r="3330" spans="1:1" x14ac:dyDescent="0.25">
      <c r="A3330" s="8">
        <v>17440</v>
      </c>
    </row>
    <row r="3331" spans="1:1" x14ac:dyDescent="0.25">
      <c r="A3331" s="5">
        <v>87300</v>
      </c>
    </row>
    <row r="3332" spans="1:1" x14ac:dyDescent="0.25">
      <c r="A3332" s="6">
        <v>52380</v>
      </c>
    </row>
    <row r="3333" spans="1:1" x14ac:dyDescent="0.25">
      <c r="A3333" s="7">
        <v>17460</v>
      </c>
    </row>
    <row r="3334" spans="1:1" x14ac:dyDescent="0.25">
      <c r="A3334" s="8">
        <v>17460</v>
      </c>
    </row>
    <row r="3335" spans="1:1" x14ac:dyDescent="0.25">
      <c r="A3335" s="5">
        <v>87780</v>
      </c>
    </row>
    <row r="3336" spans="1:1" x14ac:dyDescent="0.25">
      <c r="A3336" s="6">
        <v>71820</v>
      </c>
    </row>
    <row r="3337" spans="1:1" x14ac:dyDescent="0.25">
      <c r="A3337" s="7">
        <v>7980</v>
      </c>
    </row>
    <row r="3338" spans="1:1" x14ac:dyDescent="0.25">
      <c r="A3338" s="8">
        <v>7980</v>
      </c>
    </row>
    <row r="3339" spans="1:1" x14ac:dyDescent="0.25">
      <c r="A3339" s="5">
        <v>87890</v>
      </c>
    </row>
    <row r="3340" spans="1:1" x14ac:dyDescent="0.25">
      <c r="A3340" s="6">
        <v>63920</v>
      </c>
    </row>
    <row r="3341" spans="1:1" x14ac:dyDescent="0.25">
      <c r="A3341" s="7">
        <v>7990</v>
      </c>
    </row>
    <row r="3342" spans="1:1" x14ac:dyDescent="0.25">
      <c r="A3342" s="8">
        <v>15980</v>
      </c>
    </row>
    <row r="3343" spans="1:1" x14ac:dyDescent="0.25">
      <c r="A3343" s="5">
        <v>87900</v>
      </c>
    </row>
    <row r="3344" spans="1:1" x14ac:dyDescent="0.25">
      <c r="A3344" s="6">
        <v>61530</v>
      </c>
    </row>
    <row r="3345" spans="1:1" x14ac:dyDescent="0.25">
      <c r="A3345" s="7">
        <v>8790</v>
      </c>
    </row>
    <row r="3346" spans="1:1" x14ac:dyDescent="0.25">
      <c r="A3346" s="8">
        <v>17580</v>
      </c>
    </row>
    <row r="3347" spans="1:1" x14ac:dyDescent="0.25">
      <c r="A3347" s="5">
        <v>87960</v>
      </c>
    </row>
    <row r="3348" spans="1:1" x14ac:dyDescent="0.25">
      <c r="A3348" s="6">
        <v>58640</v>
      </c>
    </row>
    <row r="3349" spans="1:1" x14ac:dyDescent="0.25">
      <c r="A3349" s="7">
        <v>14660</v>
      </c>
    </row>
    <row r="3350" spans="1:1" x14ac:dyDescent="0.25">
      <c r="A3350" s="8">
        <v>14660</v>
      </c>
    </row>
    <row r="3351" spans="1:1" x14ac:dyDescent="0.25">
      <c r="A3351" s="5">
        <v>88110</v>
      </c>
    </row>
    <row r="3352" spans="1:1" x14ac:dyDescent="0.25">
      <c r="A3352" s="6">
        <v>56070</v>
      </c>
    </row>
    <row r="3353" spans="1:1" x14ac:dyDescent="0.25">
      <c r="A3353" s="7">
        <v>16020</v>
      </c>
    </row>
    <row r="3354" spans="1:1" x14ac:dyDescent="0.25">
      <c r="A3354" s="8">
        <v>16020</v>
      </c>
    </row>
    <row r="3355" spans="1:1" x14ac:dyDescent="0.25">
      <c r="A3355" s="5">
        <v>88220</v>
      </c>
    </row>
    <row r="3356" spans="1:1" x14ac:dyDescent="0.25">
      <c r="A3356" s="6">
        <v>56140</v>
      </c>
    </row>
    <row r="3357" spans="1:1" x14ac:dyDescent="0.25">
      <c r="A3357" s="7">
        <v>16040</v>
      </c>
    </row>
    <row r="3358" spans="1:1" x14ac:dyDescent="0.25">
      <c r="A3358" s="8">
        <v>16040</v>
      </c>
    </row>
    <row r="3359" spans="1:1" x14ac:dyDescent="0.25">
      <c r="A3359" s="5">
        <v>88400</v>
      </c>
    </row>
    <row r="3360" spans="1:1" x14ac:dyDescent="0.25">
      <c r="A3360" s="6">
        <v>61880</v>
      </c>
    </row>
    <row r="3361" spans="1:1" x14ac:dyDescent="0.25">
      <c r="A3361" s="7">
        <v>8840</v>
      </c>
    </row>
    <row r="3362" spans="1:1" x14ac:dyDescent="0.25">
      <c r="A3362" s="8">
        <v>17680</v>
      </c>
    </row>
    <row r="3363" spans="1:1" x14ac:dyDescent="0.25">
      <c r="A3363" s="5">
        <v>88660</v>
      </c>
    </row>
    <row r="3364" spans="1:1" x14ac:dyDescent="0.25">
      <c r="A3364" s="6">
        <v>64480</v>
      </c>
    </row>
    <row r="3365" spans="1:1" x14ac:dyDescent="0.25">
      <c r="A3365" s="7">
        <v>16120</v>
      </c>
    </row>
    <row r="3366" spans="1:1" x14ac:dyDescent="0.25">
      <c r="A3366" s="8">
        <v>8060</v>
      </c>
    </row>
    <row r="3367" spans="1:1" x14ac:dyDescent="0.25">
      <c r="A3367" s="5">
        <v>88920</v>
      </c>
    </row>
    <row r="3368" spans="1:1" x14ac:dyDescent="0.25">
      <c r="A3368" s="6">
        <v>68400</v>
      </c>
    </row>
    <row r="3369" spans="1:1" x14ac:dyDescent="0.25">
      <c r="A3369" s="7">
        <v>13680</v>
      </c>
    </row>
    <row r="3370" spans="1:1" x14ac:dyDescent="0.25">
      <c r="A3370" s="8">
        <v>6840</v>
      </c>
    </row>
    <row r="3371" spans="1:1" x14ac:dyDescent="0.25">
      <c r="A3371" s="5">
        <v>89400</v>
      </c>
    </row>
    <row r="3372" spans="1:1" x14ac:dyDescent="0.25">
      <c r="A3372" s="6">
        <v>67050</v>
      </c>
    </row>
    <row r="3373" spans="1:1" x14ac:dyDescent="0.25">
      <c r="A3373" s="7">
        <v>7450</v>
      </c>
    </row>
    <row r="3374" spans="1:1" x14ac:dyDescent="0.25">
      <c r="A3374" s="8">
        <v>14900</v>
      </c>
    </row>
    <row r="3375" spans="1:1" x14ac:dyDescent="0.25">
      <c r="A3375" s="5">
        <v>89520</v>
      </c>
    </row>
    <row r="3376" spans="1:1" x14ac:dyDescent="0.25">
      <c r="A3376" s="6">
        <v>59680</v>
      </c>
    </row>
    <row r="3377" spans="1:1" x14ac:dyDescent="0.25">
      <c r="A3377" s="7">
        <v>14920</v>
      </c>
    </row>
    <row r="3378" spans="1:1" x14ac:dyDescent="0.25">
      <c r="A3378" s="8">
        <v>14920</v>
      </c>
    </row>
    <row r="3379" spans="1:1" x14ac:dyDescent="0.25">
      <c r="A3379" s="5">
        <v>89650</v>
      </c>
    </row>
    <row r="3380" spans="1:1" x14ac:dyDescent="0.25">
      <c r="A3380" s="6">
        <v>65200</v>
      </c>
    </row>
    <row r="3381" spans="1:1" x14ac:dyDescent="0.25">
      <c r="A3381" s="7">
        <v>16300</v>
      </c>
    </row>
    <row r="3382" spans="1:1" x14ac:dyDescent="0.25">
      <c r="A3382" s="8">
        <v>8150</v>
      </c>
    </row>
    <row r="3383" spans="1:1" x14ac:dyDescent="0.25">
      <c r="A3383" s="5">
        <v>89700</v>
      </c>
    </row>
    <row r="3384" spans="1:1" x14ac:dyDescent="0.25">
      <c r="A3384" s="6">
        <v>62100</v>
      </c>
    </row>
    <row r="3385" spans="1:1" x14ac:dyDescent="0.25">
      <c r="A3385" s="7">
        <v>13800</v>
      </c>
    </row>
    <row r="3386" spans="1:1" x14ac:dyDescent="0.25">
      <c r="A3386" s="8">
        <v>13800</v>
      </c>
    </row>
    <row r="3387" spans="1:1" x14ac:dyDescent="0.25">
      <c r="A3387" s="5">
        <v>90000</v>
      </c>
    </row>
    <row r="3388" spans="1:1" x14ac:dyDescent="0.25">
      <c r="A3388" s="6">
        <v>63000</v>
      </c>
    </row>
    <row r="3389" spans="1:1" x14ac:dyDescent="0.25">
      <c r="A3389" s="7">
        <v>9000</v>
      </c>
    </row>
    <row r="3390" spans="1:1" x14ac:dyDescent="0.25">
      <c r="A3390" s="8">
        <v>18000</v>
      </c>
    </row>
    <row r="3391" spans="1:1" x14ac:dyDescent="0.25">
      <c r="A3391" s="5">
        <v>90240</v>
      </c>
    </row>
    <row r="3392" spans="1:1" x14ac:dyDescent="0.25">
      <c r="A3392" s="6">
        <v>60160</v>
      </c>
    </row>
    <row r="3393" spans="1:1" x14ac:dyDescent="0.25">
      <c r="A3393" s="7">
        <v>15040</v>
      </c>
    </row>
    <row r="3394" spans="1:1" x14ac:dyDescent="0.25">
      <c r="A3394" s="8">
        <v>15040</v>
      </c>
    </row>
    <row r="3395" spans="1:1" x14ac:dyDescent="0.25">
      <c r="A3395" s="5">
        <v>90400</v>
      </c>
    </row>
    <row r="3396" spans="1:1" x14ac:dyDescent="0.25">
      <c r="A3396" s="6">
        <v>72320</v>
      </c>
    </row>
    <row r="3397" spans="1:1" x14ac:dyDescent="0.25">
      <c r="A3397" s="7">
        <v>9040</v>
      </c>
    </row>
    <row r="3398" spans="1:1" x14ac:dyDescent="0.25">
      <c r="A3398" s="8">
        <v>9040</v>
      </c>
    </row>
    <row r="3399" spans="1:1" x14ac:dyDescent="0.25">
      <c r="A3399" s="5">
        <v>90480</v>
      </c>
    </row>
    <row r="3400" spans="1:1" x14ac:dyDescent="0.25">
      <c r="A3400" s="6">
        <v>60320</v>
      </c>
    </row>
    <row r="3401" spans="1:1" x14ac:dyDescent="0.25">
      <c r="A3401" s="7">
        <v>15080</v>
      </c>
    </row>
    <row r="3402" spans="1:1" x14ac:dyDescent="0.25">
      <c r="A3402" s="8">
        <v>15080</v>
      </c>
    </row>
    <row r="3403" spans="1:1" x14ac:dyDescent="0.25">
      <c r="A3403" s="5">
        <v>90530</v>
      </c>
    </row>
    <row r="3404" spans="1:1" x14ac:dyDescent="0.25">
      <c r="A3404" s="6">
        <v>57610</v>
      </c>
    </row>
    <row r="3405" spans="1:1" x14ac:dyDescent="0.25">
      <c r="A3405" s="7">
        <v>16460</v>
      </c>
    </row>
    <row r="3406" spans="1:1" x14ac:dyDescent="0.25">
      <c r="A3406" s="8">
        <v>16460</v>
      </c>
    </row>
    <row r="3407" spans="1:1" x14ac:dyDescent="0.25">
      <c r="A3407" s="5">
        <v>90600</v>
      </c>
    </row>
    <row r="3408" spans="1:1" x14ac:dyDescent="0.25">
      <c r="A3408" s="6">
        <v>60400</v>
      </c>
    </row>
    <row r="3409" spans="1:1" x14ac:dyDescent="0.25">
      <c r="A3409" s="7">
        <v>15100</v>
      </c>
    </row>
    <row r="3410" spans="1:1" x14ac:dyDescent="0.25">
      <c r="A3410" s="8">
        <v>15100</v>
      </c>
    </row>
    <row r="3411" spans="1:1" x14ac:dyDescent="0.25">
      <c r="A3411" s="5">
        <v>90860</v>
      </c>
    </row>
    <row r="3412" spans="1:1" x14ac:dyDescent="0.25">
      <c r="A3412" s="6">
        <v>58410</v>
      </c>
    </row>
    <row r="3413" spans="1:1" x14ac:dyDescent="0.25">
      <c r="A3413" s="7">
        <v>19470</v>
      </c>
    </row>
    <row r="3414" spans="1:1" x14ac:dyDescent="0.25">
      <c r="A3414" s="8">
        <v>12980</v>
      </c>
    </row>
    <row r="3415" spans="1:1" x14ac:dyDescent="0.25">
      <c r="A3415" s="5">
        <v>90970</v>
      </c>
    </row>
    <row r="3416" spans="1:1" x14ac:dyDescent="0.25">
      <c r="A3416" s="6">
        <v>57890</v>
      </c>
    </row>
    <row r="3417" spans="1:1" x14ac:dyDescent="0.25">
      <c r="A3417" s="7">
        <v>16540</v>
      </c>
    </row>
    <row r="3418" spans="1:1" x14ac:dyDescent="0.25">
      <c r="A3418" s="8">
        <v>16540</v>
      </c>
    </row>
    <row r="3419" spans="1:1" x14ac:dyDescent="0.25">
      <c r="A3419" s="5">
        <v>91080</v>
      </c>
    </row>
    <row r="3420" spans="1:1" x14ac:dyDescent="0.25">
      <c r="A3420" s="6">
        <v>57960</v>
      </c>
    </row>
    <row r="3421" spans="1:1" x14ac:dyDescent="0.25">
      <c r="A3421" s="7">
        <v>16560</v>
      </c>
    </row>
    <row r="3422" spans="1:1" x14ac:dyDescent="0.25">
      <c r="A3422" s="8">
        <v>16560</v>
      </c>
    </row>
    <row r="3423" spans="1:1" x14ac:dyDescent="0.25">
      <c r="A3423" s="5">
        <v>91260</v>
      </c>
    </row>
    <row r="3424" spans="1:1" x14ac:dyDescent="0.25">
      <c r="A3424" s="6">
        <v>63180</v>
      </c>
    </row>
    <row r="3425" spans="1:1" x14ac:dyDescent="0.25">
      <c r="A3425" s="7">
        <v>14040</v>
      </c>
    </row>
    <row r="3426" spans="1:1" x14ac:dyDescent="0.25">
      <c r="A3426" s="8">
        <v>14040</v>
      </c>
    </row>
    <row r="3427" spans="1:1" x14ac:dyDescent="0.25">
      <c r="A3427" s="5">
        <v>91520</v>
      </c>
    </row>
    <row r="3428" spans="1:1" x14ac:dyDescent="0.25">
      <c r="A3428" s="6">
        <v>66560</v>
      </c>
    </row>
    <row r="3429" spans="1:1" x14ac:dyDescent="0.25">
      <c r="A3429" s="7">
        <v>16640</v>
      </c>
    </row>
    <row r="3430" spans="1:1" x14ac:dyDescent="0.25">
      <c r="A3430" s="8">
        <v>8320</v>
      </c>
    </row>
    <row r="3431" spans="1:1" x14ac:dyDescent="0.25">
      <c r="A3431" s="5">
        <v>91650</v>
      </c>
    </row>
    <row r="3432" spans="1:1" x14ac:dyDescent="0.25">
      <c r="A3432" s="6">
        <v>63450</v>
      </c>
    </row>
    <row r="3433" spans="1:1" x14ac:dyDescent="0.25">
      <c r="A3433" s="7">
        <v>14100</v>
      </c>
    </row>
    <row r="3434" spans="1:1" x14ac:dyDescent="0.25">
      <c r="A3434" s="8">
        <v>14100</v>
      </c>
    </row>
    <row r="3435" spans="1:1" x14ac:dyDescent="0.25">
      <c r="A3435" s="5">
        <v>92730</v>
      </c>
    </row>
    <row r="3436" spans="1:1" x14ac:dyDescent="0.25">
      <c r="A3436" s="6">
        <v>67440</v>
      </c>
    </row>
    <row r="3437" spans="1:1" x14ac:dyDescent="0.25">
      <c r="A3437" s="7">
        <v>8430</v>
      </c>
    </row>
    <row r="3438" spans="1:1" x14ac:dyDescent="0.25">
      <c r="A3438" s="8">
        <v>16860</v>
      </c>
    </row>
    <row r="3439" spans="1:1" x14ac:dyDescent="0.25">
      <c r="A3439" s="5">
        <v>93480</v>
      </c>
    </row>
    <row r="3440" spans="1:1" x14ac:dyDescent="0.25">
      <c r="A3440" s="6">
        <v>70110</v>
      </c>
    </row>
    <row r="3441" spans="1:1" x14ac:dyDescent="0.25">
      <c r="A3441" s="7">
        <v>7790</v>
      </c>
    </row>
    <row r="3442" spans="1:1" x14ac:dyDescent="0.25">
      <c r="A3442" s="8">
        <v>15580</v>
      </c>
    </row>
    <row r="3443" spans="1:1" x14ac:dyDescent="0.25">
      <c r="A3443" s="5">
        <v>93720</v>
      </c>
    </row>
    <row r="3444" spans="1:1" x14ac:dyDescent="0.25">
      <c r="A3444" s="6">
        <v>68160</v>
      </c>
    </row>
    <row r="3445" spans="1:1" x14ac:dyDescent="0.25">
      <c r="A3445" s="7">
        <v>8520</v>
      </c>
    </row>
    <row r="3446" spans="1:1" x14ac:dyDescent="0.25">
      <c r="A3446" s="8">
        <v>17040</v>
      </c>
    </row>
    <row r="3447" spans="1:1" x14ac:dyDescent="0.25">
      <c r="A3447" s="5">
        <v>93730</v>
      </c>
    </row>
    <row r="3448" spans="1:1" x14ac:dyDescent="0.25">
      <c r="A3448" s="6">
        <v>57680</v>
      </c>
    </row>
    <row r="3449" spans="1:1" x14ac:dyDescent="0.25">
      <c r="A3449" s="7">
        <v>21630</v>
      </c>
    </row>
    <row r="3450" spans="1:1" x14ac:dyDescent="0.25">
      <c r="A3450" s="8">
        <v>14420</v>
      </c>
    </row>
    <row r="3451" spans="1:1" x14ac:dyDescent="0.25">
      <c r="A3451" s="5">
        <v>94160</v>
      </c>
    </row>
    <row r="3452" spans="1:1" x14ac:dyDescent="0.25">
      <c r="A3452" s="6">
        <v>68480</v>
      </c>
    </row>
    <row r="3453" spans="1:1" x14ac:dyDescent="0.25">
      <c r="A3453" s="7">
        <v>17120</v>
      </c>
    </row>
    <row r="3454" spans="1:1" x14ac:dyDescent="0.25">
      <c r="A3454" s="8">
        <v>8560</v>
      </c>
    </row>
    <row r="3455" spans="1:1" x14ac:dyDescent="0.25">
      <c r="A3455" s="5">
        <v>94560</v>
      </c>
    </row>
    <row r="3456" spans="1:1" x14ac:dyDescent="0.25">
      <c r="A3456" s="6">
        <v>70920</v>
      </c>
    </row>
    <row r="3457" spans="1:1" x14ac:dyDescent="0.25">
      <c r="A3457" s="7">
        <v>15760</v>
      </c>
    </row>
    <row r="3458" spans="1:1" x14ac:dyDescent="0.25">
      <c r="A3458" s="8">
        <v>7880</v>
      </c>
    </row>
    <row r="3459" spans="1:1" x14ac:dyDescent="0.25">
      <c r="A3459" s="5">
        <v>94930</v>
      </c>
    </row>
    <row r="3460" spans="1:1" x14ac:dyDescent="0.25">
      <c r="A3460" s="6">
        <v>77670</v>
      </c>
    </row>
    <row r="3461" spans="1:1" x14ac:dyDescent="0.25">
      <c r="A3461" s="7">
        <v>8630</v>
      </c>
    </row>
    <row r="3462" spans="1:1" x14ac:dyDescent="0.25">
      <c r="A3462" s="8">
        <v>8630</v>
      </c>
    </row>
    <row r="3463" spans="1:1" x14ac:dyDescent="0.25">
      <c r="A3463" s="5">
        <v>95000</v>
      </c>
    </row>
    <row r="3464" spans="1:1" x14ac:dyDescent="0.25">
      <c r="A3464" s="6">
        <v>76000</v>
      </c>
    </row>
    <row r="3465" spans="1:1" x14ac:dyDescent="0.25">
      <c r="A3465" s="7">
        <v>9500</v>
      </c>
    </row>
    <row r="3466" spans="1:1" x14ac:dyDescent="0.25">
      <c r="A3466" s="8">
        <v>9500</v>
      </c>
    </row>
    <row r="3467" spans="1:1" x14ac:dyDescent="0.25">
      <c r="A3467" s="5">
        <v>95150</v>
      </c>
    </row>
    <row r="3468" spans="1:1" x14ac:dyDescent="0.25">
      <c r="A3468" s="6">
        <v>60550</v>
      </c>
    </row>
    <row r="3469" spans="1:1" x14ac:dyDescent="0.25">
      <c r="A3469" s="7">
        <v>17300</v>
      </c>
    </row>
    <row r="3470" spans="1:1" x14ac:dyDescent="0.25">
      <c r="A3470" s="8">
        <v>17300</v>
      </c>
    </row>
    <row r="3471" spans="1:1" x14ac:dyDescent="0.25">
      <c r="A3471" s="5">
        <v>95810</v>
      </c>
    </row>
    <row r="3472" spans="1:1" x14ac:dyDescent="0.25">
      <c r="A3472" s="6">
        <v>66330</v>
      </c>
    </row>
    <row r="3473" spans="1:1" x14ac:dyDescent="0.25">
      <c r="A3473" s="7">
        <v>14740</v>
      </c>
    </row>
    <row r="3474" spans="1:1" x14ac:dyDescent="0.25">
      <c r="A3474" s="8">
        <v>14740</v>
      </c>
    </row>
    <row r="3475" spans="1:1" x14ac:dyDescent="0.25">
      <c r="A3475" s="5">
        <v>95900</v>
      </c>
    </row>
    <row r="3476" spans="1:1" x14ac:dyDescent="0.25">
      <c r="A3476" s="6">
        <v>61650</v>
      </c>
    </row>
    <row r="3477" spans="1:1" x14ac:dyDescent="0.25">
      <c r="A3477" s="7">
        <v>20550</v>
      </c>
    </row>
    <row r="3478" spans="1:1" x14ac:dyDescent="0.25">
      <c r="A3478" s="8">
        <v>13700</v>
      </c>
    </row>
    <row r="3479" spans="1:1" x14ac:dyDescent="0.25">
      <c r="A3479" s="5">
        <v>97080</v>
      </c>
    </row>
    <row r="3480" spans="1:1" x14ac:dyDescent="0.25">
      <c r="A3480" s="6">
        <v>64720</v>
      </c>
    </row>
    <row r="3481" spans="1:1" x14ac:dyDescent="0.25">
      <c r="A3481" s="7">
        <v>16180</v>
      </c>
    </row>
    <row r="3482" spans="1:1" x14ac:dyDescent="0.25">
      <c r="A3482" s="8">
        <v>16180</v>
      </c>
    </row>
    <row r="3483" spans="1:1" x14ac:dyDescent="0.25">
      <c r="A3483" s="5">
        <v>98160</v>
      </c>
    </row>
    <row r="3484" spans="1:1" x14ac:dyDescent="0.25">
      <c r="A3484" s="6">
        <v>73620</v>
      </c>
    </row>
    <row r="3485" spans="1:1" x14ac:dyDescent="0.25">
      <c r="A3485" s="7">
        <v>16360</v>
      </c>
    </row>
    <row r="3486" spans="1:1" x14ac:dyDescent="0.25">
      <c r="A3486" s="8">
        <v>8180</v>
      </c>
    </row>
    <row r="3487" spans="1:1" x14ac:dyDescent="0.25">
      <c r="A3487" s="5">
        <v>98280</v>
      </c>
    </row>
    <row r="3488" spans="1:1" x14ac:dyDescent="0.25">
      <c r="A3488" s="6">
        <v>75600</v>
      </c>
    </row>
    <row r="3489" spans="1:1" x14ac:dyDescent="0.25">
      <c r="A3489" s="7">
        <v>7560</v>
      </c>
    </row>
    <row r="3490" spans="1:1" x14ac:dyDescent="0.25">
      <c r="A3490" s="8">
        <v>15120</v>
      </c>
    </row>
    <row r="3491" spans="1:1" x14ac:dyDescent="0.25">
      <c r="A3491" s="5">
        <v>98340</v>
      </c>
    </row>
    <row r="3492" spans="1:1" x14ac:dyDescent="0.25">
      <c r="A3492" s="6">
        <v>71520</v>
      </c>
    </row>
    <row r="3493" spans="1:1" x14ac:dyDescent="0.25">
      <c r="A3493" s="7">
        <v>17880</v>
      </c>
    </row>
    <row r="3494" spans="1:1" x14ac:dyDescent="0.25">
      <c r="A3494" s="8">
        <v>8940</v>
      </c>
    </row>
    <row r="3495" spans="1:1" x14ac:dyDescent="0.25">
      <c r="A3495" s="5">
        <v>98670</v>
      </c>
    </row>
    <row r="3496" spans="1:1" x14ac:dyDescent="0.25">
      <c r="A3496" s="6">
        <v>68310</v>
      </c>
    </row>
    <row r="3497" spans="1:1" x14ac:dyDescent="0.25">
      <c r="A3497" s="7">
        <v>15180</v>
      </c>
    </row>
    <row r="3498" spans="1:1" x14ac:dyDescent="0.25">
      <c r="A3498" s="8">
        <v>15180</v>
      </c>
    </row>
    <row r="3499" spans="1:1" x14ac:dyDescent="0.25">
      <c r="A3499" s="5">
        <v>99320</v>
      </c>
    </row>
    <row r="3500" spans="1:1" x14ac:dyDescent="0.25">
      <c r="A3500" s="6">
        <v>76400</v>
      </c>
    </row>
    <row r="3501" spans="1:1" x14ac:dyDescent="0.25">
      <c r="A3501" s="7">
        <v>15280</v>
      </c>
    </row>
    <row r="3502" spans="1:1" x14ac:dyDescent="0.25">
      <c r="A3502" s="8">
        <v>7640</v>
      </c>
    </row>
    <row r="3503" spans="1:1" x14ac:dyDescent="0.25">
      <c r="A3503" s="5">
        <v>99990</v>
      </c>
    </row>
    <row r="3504" spans="1:1" x14ac:dyDescent="0.25">
      <c r="A3504" s="6">
        <v>63630</v>
      </c>
    </row>
    <row r="3505" spans="1:1" x14ac:dyDescent="0.25">
      <c r="A3505" s="7">
        <v>18180</v>
      </c>
    </row>
    <row r="3506" spans="1:1" x14ac:dyDescent="0.25">
      <c r="A3506" s="8">
        <v>18180</v>
      </c>
    </row>
    <row r="3507" spans="1:1" x14ac:dyDescent="0.25">
      <c r="A3507" s="5">
        <v>100210</v>
      </c>
    </row>
    <row r="3508" spans="1:1" x14ac:dyDescent="0.25">
      <c r="A3508" s="6">
        <v>63770</v>
      </c>
    </row>
    <row r="3509" spans="1:1" x14ac:dyDescent="0.25">
      <c r="A3509" s="7">
        <v>18220</v>
      </c>
    </row>
    <row r="3510" spans="1:1" x14ac:dyDescent="0.25">
      <c r="A3510" s="8">
        <v>18220</v>
      </c>
    </row>
    <row r="3511" spans="1:1" x14ac:dyDescent="0.25">
      <c r="A3511" s="5">
        <v>100800</v>
      </c>
    </row>
    <row r="3512" spans="1:1" x14ac:dyDescent="0.25">
      <c r="A3512" s="6">
        <v>67200</v>
      </c>
    </row>
    <row r="3513" spans="1:1" x14ac:dyDescent="0.25">
      <c r="A3513" s="7">
        <v>16800</v>
      </c>
    </row>
    <row r="3514" spans="1:1" x14ac:dyDescent="0.25">
      <c r="A3514" s="8">
        <v>16800</v>
      </c>
    </row>
    <row r="3515" spans="1:1" x14ac:dyDescent="0.25">
      <c r="A3515" s="5">
        <v>101010</v>
      </c>
    </row>
    <row r="3516" spans="1:1" x14ac:dyDescent="0.25">
      <c r="A3516" s="6">
        <v>69930</v>
      </c>
    </row>
    <row r="3517" spans="1:1" x14ac:dyDescent="0.25">
      <c r="A3517" s="7">
        <v>15540</v>
      </c>
    </row>
    <row r="3518" spans="1:1" x14ac:dyDescent="0.25">
      <c r="A3518" s="8">
        <v>15540</v>
      </c>
    </row>
    <row r="3519" spans="1:1" x14ac:dyDescent="0.25">
      <c r="A3519" s="5">
        <v>101860</v>
      </c>
    </row>
    <row r="3520" spans="1:1" x14ac:dyDescent="0.25">
      <c r="A3520" s="6">
        <v>64820</v>
      </c>
    </row>
    <row r="3521" spans="1:1" x14ac:dyDescent="0.25">
      <c r="A3521" s="7">
        <v>18520</v>
      </c>
    </row>
    <row r="3522" spans="1:1" x14ac:dyDescent="0.25">
      <c r="A3522" s="8">
        <v>18520</v>
      </c>
    </row>
    <row r="3523" spans="1:1" x14ac:dyDescent="0.25">
      <c r="A3523" s="5">
        <v>103560</v>
      </c>
    </row>
    <row r="3524" spans="1:1" x14ac:dyDescent="0.25">
      <c r="A3524" s="6">
        <v>77670</v>
      </c>
    </row>
    <row r="3525" spans="1:1" x14ac:dyDescent="0.25">
      <c r="A3525" s="7">
        <v>17260</v>
      </c>
    </row>
    <row r="3526" spans="1:1" x14ac:dyDescent="0.25">
      <c r="A3526" s="8">
        <v>8630</v>
      </c>
    </row>
    <row r="3527" spans="1:1" x14ac:dyDescent="0.25">
      <c r="A3527" s="5">
        <v>104610</v>
      </c>
    </row>
    <row r="3528" spans="1:1" x14ac:dyDescent="0.25">
      <c r="A3528" s="6">
        <v>66570</v>
      </c>
    </row>
    <row r="3529" spans="1:1" x14ac:dyDescent="0.25">
      <c r="A3529" s="7">
        <v>19020</v>
      </c>
    </row>
    <row r="3530" spans="1:1" x14ac:dyDescent="0.25">
      <c r="A3530" s="8">
        <v>19020</v>
      </c>
    </row>
    <row r="3531" spans="1:1" x14ac:dyDescent="0.25">
      <c r="A3531" s="5">
        <v>105040</v>
      </c>
    </row>
    <row r="3532" spans="1:1" x14ac:dyDescent="0.25">
      <c r="A3532" s="6">
        <v>72720</v>
      </c>
    </row>
    <row r="3533" spans="1:1" x14ac:dyDescent="0.25">
      <c r="A3533" s="7">
        <v>16160</v>
      </c>
    </row>
    <row r="3534" spans="1:1" x14ac:dyDescent="0.25">
      <c r="A3534" s="8">
        <v>16160</v>
      </c>
    </row>
    <row r="3535" spans="1:1" x14ac:dyDescent="0.25">
      <c r="A3535" s="5">
        <v>105820</v>
      </c>
    </row>
    <row r="3536" spans="1:1" x14ac:dyDescent="0.25">
      <c r="A3536" s="6">
        <v>73260</v>
      </c>
    </row>
    <row r="3537" spans="1:1" x14ac:dyDescent="0.25">
      <c r="A3537" s="7">
        <v>16280</v>
      </c>
    </row>
    <row r="3538" spans="1:1" x14ac:dyDescent="0.25">
      <c r="A3538" s="8">
        <v>16280</v>
      </c>
    </row>
    <row r="3539" spans="1:1" x14ac:dyDescent="0.25">
      <c r="A3539" s="5">
        <v>107900</v>
      </c>
    </row>
    <row r="3540" spans="1:1" x14ac:dyDescent="0.25">
      <c r="A3540" s="6">
        <v>75530</v>
      </c>
    </row>
    <row r="3541" spans="1:1" x14ac:dyDescent="0.25">
      <c r="A3541" s="7">
        <v>21580</v>
      </c>
    </row>
    <row r="3542" spans="1:1" x14ac:dyDescent="0.25">
      <c r="A3542" s="8">
        <v>10790</v>
      </c>
    </row>
    <row r="3543" spans="1:1" x14ac:dyDescent="0.25">
      <c r="A3543" s="5">
        <v>108030</v>
      </c>
    </row>
    <row r="3544" spans="1:1" x14ac:dyDescent="0.25">
      <c r="A3544" s="6">
        <v>74790</v>
      </c>
    </row>
    <row r="3545" spans="1:1" x14ac:dyDescent="0.25">
      <c r="A3545" s="7">
        <v>16620</v>
      </c>
    </row>
    <row r="3546" spans="1:1" x14ac:dyDescent="0.25">
      <c r="A3546" s="8">
        <v>16620</v>
      </c>
    </row>
    <row r="3547" spans="1:1" x14ac:dyDescent="0.25">
      <c r="A3547" s="5">
        <v>108480</v>
      </c>
    </row>
    <row r="3548" spans="1:1" x14ac:dyDescent="0.25">
      <c r="A3548" s="6">
        <v>72320</v>
      </c>
    </row>
    <row r="3549" spans="1:1" x14ac:dyDescent="0.25">
      <c r="A3549" s="7">
        <v>18080</v>
      </c>
    </row>
    <row r="3550" spans="1:1" x14ac:dyDescent="0.25">
      <c r="A3550" s="8">
        <v>18080</v>
      </c>
    </row>
    <row r="3551" spans="1:1" x14ac:dyDescent="0.25">
      <c r="A3551" s="5">
        <v>112320</v>
      </c>
    </row>
    <row r="3552" spans="1:1" x14ac:dyDescent="0.25">
      <c r="A3552" s="6">
        <v>77760</v>
      </c>
    </row>
    <row r="3553" spans="1:1" x14ac:dyDescent="0.25">
      <c r="A3553" s="7">
        <v>17280</v>
      </c>
    </row>
    <row r="3554" spans="1:1" x14ac:dyDescent="0.25">
      <c r="A3554" s="8">
        <v>17280</v>
      </c>
    </row>
    <row r="3555" spans="1:1" x14ac:dyDescent="0.25">
      <c r="A3555" s="5">
        <v>114920</v>
      </c>
    </row>
    <row r="3556" spans="1:1" x14ac:dyDescent="0.25">
      <c r="A3556" s="6">
        <v>79560</v>
      </c>
    </row>
    <row r="3557" spans="1:1" x14ac:dyDescent="0.25">
      <c r="A3557" s="7">
        <v>17680</v>
      </c>
    </row>
    <row r="3558" spans="1:1" x14ac:dyDescent="0.25">
      <c r="A3558" s="8">
        <v>17680</v>
      </c>
    </row>
    <row r="3559" spans="1:1" x14ac:dyDescent="0.25">
      <c r="A3559" s="5" t="s">
        <v>1190</v>
      </c>
    </row>
    <row r="3560" spans="1:1" x14ac:dyDescent="0.25">
      <c r="A3560" s="6">
        <v>5760</v>
      </c>
    </row>
    <row r="3561" spans="1:1" x14ac:dyDescent="0.25">
      <c r="A3561" s="7">
        <v>640</v>
      </c>
    </row>
    <row r="3562" spans="1:1" x14ac:dyDescent="0.25">
      <c r="A3562" s="8">
        <v>1280</v>
      </c>
    </row>
    <row r="3563" spans="1:1" x14ac:dyDescent="0.25">
      <c r="A3563" s="6">
        <v>45760</v>
      </c>
    </row>
    <row r="3564" spans="1:1" x14ac:dyDescent="0.25">
      <c r="A3564" s="7">
        <v>5720</v>
      </c>
    </row>
    <row r="3565" spans="1:1" x14ac:dyDescent="0.25">
      <c r="A3565" s="8">
        <v>11440</v>
      </c>
    </row>
    <row r="3566" spans="1:1" x14ac:dyDescent="0.25">
      <c r="A3566" s="6">
        <v>48870</v>
      </c>
    </row>
    <row r="3567" spans="1:1" x14ac:dyDescent="0.25">
      <c r="A3567" s="7">
        <v>10860</v>
      </c>
    </row>
    <row r="3568" spans="1:1" x14ac:dyDescent="0.25">
      <c r="A3568" s="8">
        <v>10860</v>
      </c>
    </row>
    <row r="3569" spans="1:1" x14ac:dyDescent="0.25">
      <c r="A3569" s="6">
        <v>50050</v>
      </c>
    </row>
    <row r="3570" spans="1:1" x14ac:dyDescent="0.25">
      <c r="A3570" s="7">
        <v>7150</v>
      </c>
    </row>
    <row r="3571" spans="1:1" x14ac:dyDescent="0.25">
      <c r="A3571" s="8">
        <v>7150</v>
      </c>
    </row>
    <row r="3572" spans="1:1" x14ac:dyDescent="0.25">
      <c r="A3572" s="5" t="s">
        <v>1187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ACA-26B1-4762-A5BA-89C477A59A6C}">
  <sheetPr>
    <outlinePr summaryBelow="0" summaryRight="0"/>
  </sheetPr>
  <dimension ref="A2:AO1008"/>
  <sheetViews>
    <sheetView tabSelected="1" workbookViewId="0">
      <selection activeCell="AI1009" sqref="AI1009"/>
    </sheetView>
  </sheetViews>
  <sheetFormatPr defaultColWidth="12.6328125" defaultRowHeight="15.75" customHeight="1" x14ac:dyDescent="0.25"/>
  <sheetData>
    <row r="2" spans="1:41" ht="15.75" customHeight="1" x14ac:dyDescent="0.25">
      <c r="A2" t="s">
        <v>1181</v>
      </c>
      <c r="B2">
        <f>MIN(B9:B1008)</f>
        <v>0</v>
      </c>
      <c r="C2">
        <f t="shared" ref="C2:AN2" si="0">MIN(C9:C1008)</f>
        <v>19</v>
      </c>
      <c r="D2">
        <f t="shared" si="0"/>
        <v>100804</v>
      </c>
      <c r="E2" s="3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t="s">
        <v>1182</v>
      </c>
      <c r="B3">
        <f>MAX(B9:B1008)</f>
        <v>479</v>
      </c>
      <c r="C3">
        <f t="shared" ref="C3:AN3" si="1">MAX(C9:C1008)</f>
        <v>64</v>
      </c>
      <c r="D3">
        <f t="shared" si="1"/>
        <v>999435</v>
      </c>
      <c r="E3" s="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5">
      <c r="A4" t="s">
        <v>1183</v>
      </c>
      <c r="B4">
        <f>MEDIAN(B9:B1008)</f>
        <v>199.5</v>
      </c>
      <c r="C4">
        <f t="shared" ref="C4:AN4" si="2">MEDIAN(C9:C1008)</f>
        <v>38</v>
      </c>
      <c r="D4">
        <f t="shared" si="2"/>
        <v>533135</v>
      </c>
      <c r="E4" s="3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1257.4172000000008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5">
      <c r="A5" t="s">
        <v>1184</v>
      </c>
      <c r="B5">
        <f>MODE(B9:B1008)</f>
        <v>194</v>
      </c>
      <c r="C5">
        <f t="shared" ref="C5:AN5" si="3">MODE(C9:C1008)</f>
        <v>43</v>
      </c>
      <c r="D5" t="e">
        <f t="shared" si="3"/>
        <v>#N/A</v>
      </c>
      <c r="E5" s="3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5">
      <c r="A6" t="s">
        <v>1185</v>
      </c>
      <c r="B6">
        <f>AVERAGE(B9:B1008)</f>
        <v>203.95400000000001</v>
      </c>
      <c r="C6">
        <f t="shared" ref="C6:AN6" si="4">AVERAGE(C9:C1008)</f>
        <v>38.960999999999999</v>
      </c>
      <c r="D6">
        <f t="shared" si="4"/>
        <v>546238.64800000004</v>
      </c>
      <c r="E6" s="3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1256.9599455133421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25176.452905811624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5">
      <c r="A7" t="s">
        <v>1188</v>
      </c>
      <c r="B7">
        <f>COUNTBLANK(B9:B1008)</f>
        <v>0</v>
      </c>
      <c r="C7">
        <f t="shared" ref="C7:AN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1192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1192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>
        <v>1257.0011133400219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5.75" customHeight="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5.75" customHeight="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5.75" customHeight="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5.75" customHeight="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5.75" customHeight="1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f t="shared" ref="I31" si="7">AVERAGE(I34:I1033)</f>
        <v>1257.4744000000014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25176.452905811624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25176.452905811624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8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8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8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8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8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8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8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8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8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8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8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8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8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8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8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8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8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8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8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8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8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8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8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8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8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8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8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8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8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8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8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8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8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8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8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8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8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8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8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8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8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8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8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f>SUM(AH117:AJ117)</f>
        <v>70590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8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8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8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8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40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8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8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8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8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8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8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8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8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8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t="s">
        <v>50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8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8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8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8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8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8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8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8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9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9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9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9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9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9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9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9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9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9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9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9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9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9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9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9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9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9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9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9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9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9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9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9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9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9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9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9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9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9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9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9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9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9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9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9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9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9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9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9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9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9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9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9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9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9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9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9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9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9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9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9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9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9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9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9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9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9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9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9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9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9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9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9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10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10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10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10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10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10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10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10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10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10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f>SUM(AH212:AJ212)</f>
        <v>64350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10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10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10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10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10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10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10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10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10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10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10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10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10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10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10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10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10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10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10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10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10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10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10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10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10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10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10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50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10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10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10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10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10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10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10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10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10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10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10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10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10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10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10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10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10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10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10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10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10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10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10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10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10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10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10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1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1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1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1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1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1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1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1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1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1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1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1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1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1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1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1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1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1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1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1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1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1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1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1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1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1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1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1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1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1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1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1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1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1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1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1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1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1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1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1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1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1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1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f>SUM(AH309:AJ309)</f>
        <v>7680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1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1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1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1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1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1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1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1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1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1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1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1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1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1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1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1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1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1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1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1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1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2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2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2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2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2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2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2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2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2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2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2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2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2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2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2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2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2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2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2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2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2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2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2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2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2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2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2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2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2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2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2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2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2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2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2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2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2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2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2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2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2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2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2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2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2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2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2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2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2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2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2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2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2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2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2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2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2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2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2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2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f>SUM(AH390:AJ390)</f>
        <v>62920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2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2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2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2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3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3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3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3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3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3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3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3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3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3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3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3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3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3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3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3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3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3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3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3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3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3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3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3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3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3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3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3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3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3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3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3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3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3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3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3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3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3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3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3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3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3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3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3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3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3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3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3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3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3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3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3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3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3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3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3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3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3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3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3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3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3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3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3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4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4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4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4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4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4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4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4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4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4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4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4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4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4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4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4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4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4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4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4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f>AG478-AI478-AJ478</f>
        <v>5910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4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4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4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4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4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4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4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4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4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4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4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4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4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4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4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4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4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4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4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4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4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4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4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4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4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4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4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4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4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4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4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4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4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4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4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4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4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4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4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4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4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4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4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4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5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5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5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5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5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5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5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5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5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5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5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5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5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5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5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5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5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5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5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5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5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5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5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5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5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5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5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5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5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5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5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5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5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5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5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5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5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5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5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5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5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f>AG563-AH563-AJ563</f>
        <v>8340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5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5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5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5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5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5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5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5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5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5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5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5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5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5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5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5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5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5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5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5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5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5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5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6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6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6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6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6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6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6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6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6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6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6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6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6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6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6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6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6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6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6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6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6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6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6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6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6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6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6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6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6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6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6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6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6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6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6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6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6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6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6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6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6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6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6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6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6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6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6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6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6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6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6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6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6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6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6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6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6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6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6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6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6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6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6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6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7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7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7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7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7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7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7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7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7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7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7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7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7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7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7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7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7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7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7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7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7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7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7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7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7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7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7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7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7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7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7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7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7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7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7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7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7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7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7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7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7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7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7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7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7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7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7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7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7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7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7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7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7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7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7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7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7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7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7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7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7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7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7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7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8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8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8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8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8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8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8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8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8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8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8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8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8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8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8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8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8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8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8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8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8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8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8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8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8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8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8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8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8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8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8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8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8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8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8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8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8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8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8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8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8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8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8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8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8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8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8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8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8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8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8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8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8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8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8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8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8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8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8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8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8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8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8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8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9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9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9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9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9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9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9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9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9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9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9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9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9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9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9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9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9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9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9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9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9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9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9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9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9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9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9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9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9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9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9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9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9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9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9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9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9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9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9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9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9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9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9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9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9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9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9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9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9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9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9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9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9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9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9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9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9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9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9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9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9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9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9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9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20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20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20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20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20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20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20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20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20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20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20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20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20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20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20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20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20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20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20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20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20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20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20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20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20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20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20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20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20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20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20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20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20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20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20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20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20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20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20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20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20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20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20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20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20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20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20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20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20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20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20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20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20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20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20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20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20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20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20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20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20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20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20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20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1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1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1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1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1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1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1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1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1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1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1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1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1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1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1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1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1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1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1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1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1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1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1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1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1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1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1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1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1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1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1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1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1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1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1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1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1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1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1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1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1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1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1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1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1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1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1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1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1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1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1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1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1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1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1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>
        <v>1215.3599999999999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1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1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1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1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1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1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1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1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1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2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2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2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2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2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2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2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2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2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2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2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2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2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2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2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2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2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2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2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2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2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2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2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2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2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2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2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2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2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2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2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2"/>
        <v>0</v>
      </c>
    </row>
    <row r="1002" spans="2:41" ht="12.5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2"/>
        <v>0</v>
      </c>
    </row>
    <row r="1003" spans="2:41" ht="12.5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2"/>
        <v>0</v>
      </c>
    </row>
    <row r="1004" spans="2:41" ht="12.5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2"/>
        <v>0</v>
      </c>
    </row>
    <row r="1005" spans="2:41" ht="12.5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2"/>
        <v>0</v>
      </c>
    </row>
    <row r="1006" spans="2:41" ht="12.5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2"/>
        <v>0</v>
      </c>
    </row>
    <row r="1007" spans="2:41" ht="12.5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2"/>
        <v>0</v>
      </c>
    </row>
    <row r="1008" spans="2:41" ht="12.5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2"/>
        <v>0</v>
      </c>
    </row>
  </sheetData>
  <autoFilter ref="B8:AO1008" xr:uid="{CD4E1ACA-26B1-4762-A5BA-89C477A59A6C}"/>
  <conditionalFormatting sqref="AO9:AO10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7D70-49D4-43F7-B24C-AACDF4BEA270}">
  <dimension ref="A5:A16"/>
  <sheetViews>
    <sheetView workbookViewId="0">
      <selection activeCell="A14" sqref="A14:A16"/>
    </sheetView>
  </sheetViews>
  <sheetFormatPr defaultRowHeight="12.5" x14ac:dyDescent="0.25"/>
  <cols>
    <col min="1" max="1" width="19.453125" bestFit="1" customWidth="1"/>
  </cols>
  <sheetData>
    <row r="5" spans="1:1" x14ac:dyDescent="0.25">
      <c r="A5" t="s">
        <v>1189</v>
      </c>
    </row>
    <row r="6" spans="1:1" x14ac:dyDescent="0.25">
      <c r="A6">
        <v>448961</v>
      </c>
    </row>
    <row r="7" spans="1:1" x14ac:dyDescent="0.25">
      <c r="A7">
        <v>645258</v>
      </c>
    </row>
    <row r="9" spans="1:1" x14ac:dyDescent="0.25">
      <c r="A9" t="s">
        <v>1191</v>
      </c>
    </row>
    <row r="13" spans="1:1" x14ac:dyDescent="0.25">
      <c r="A13" s="1" t="s">
        <v>7</v>
      </c>
    </row>
    <row r="14" spans="1:1" x14ac:dyDescent="0.25">
      <c r="A14">
        <v>214618</v>
      </c>
    </row>
    <row r="15" spans="1:1" x14ac:dyDescent="0.25">
      <c r="A15">
        <v>285496</v>
      </c>
    </row>
    <row r="16" spans="1:1" x14ac:dyDescent="0.25">
      <c r="A16">
        <v>227244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Sheet2</vt:lpstr>
      <vt:lpstr>insurance_claims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EpicDeals</dc:creator>
  <cp:lastModifiedBy>Saffia I</cp:lastModifiedBy>
  <dcterms:created xsi:type="dcterms:W3CDTF">2023-11-30T12:43:49Z</dcterms:created>
  <dcterms:modified xsi:type="dcterms:W3CDTF">2023-11-30T12:43:49Z</dcterms:modified>
</cp:coreProperties>
</file>