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.teng\Desktop\ML\ab-Test\"/>
    </mc:Choice>
  </mc:AlternateContent>
  <xr:revisionPtr revIDLastSave="0" documentId="13_ncr:1_{711B8D2B-D5D0-4479-84B3-D47B3EDE8B15}" xr6:coauthVersionLast="43" xr6:coauthVersionMax="43" xr10:uidLastSave="{00000000-0000-0000-0000-000000000000}"/>
  <bookViews>
    <workbookView xWindow="-120" yWindow="-120" windowWidth="29040" windowHeight="17640" xr2:uid="{A9CC4D93-75E9-4EFE-B91B-FDFF51972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D35" i="1"/>
  <c r="C35" i="1"/>
  <c r="C34" i="1"/>
  <c r="C33" i="1"/>
  <c r="C32" i="1"/>
  <c r="C23" i="1"/>
  <c r="C20" i="1"/>
  <c r="C21" i="1" s="1"/>
  <c r="D22" i="1" l="1"/>
  <c r="C22" i="1"/>
</calcChain>
</file>

<file path=xl/sharedStrings.xml><?xml version="1.0" encoding="utf-8"?>
<sst xmlns="http://schemas.openxmlformats.org/spreadsheetml/2006/main" count="51" uniqueCount="49">
  <si>
    <t>Control # Clicks</t>
  </si>
  <si>
    <t>Control # Pageviews</t>
  </si>
  <si>
    <t>Control CTR</t>
  </si>
  <si>
    <t>Experiment # Clicks</t>
  </si>
  <si>
    <t>Experiment # Pageviews</t>
  </si>
  <si>
    <t>Experiment CTR</t>
  </si>
  <si>
    <t>Total</t>
  </si>
  <si>
    <t>Empirical SE</t>
  </si>
  <si>
    <t>Empirical sample size</t>
  </si>
  <si>
    <t>Sanity Check</t>
  </si>
  <si>
    <t>whether 27948 is different from 28052 if the proportion of success is 0.5</t>
  </si>
  <si>
    <t>1. SE</t>
  </si>
  <si>
    <t>The hypothesis is the proportion of success is 0.5</t>
  </si>
  <si>
    <t>SE = sqrt(sigma/n)</t>
  </si>
  <si>
    <t>2. Margin of error under 95% confidence level</t>
  </si>
  <si>
    <t>m = SE*14.96</t>
  </si>
  <si>
    <t>3. Confidence interval around 0.5</t>
  </si>
  <si>
    <t>[0.5-m, 0.5+m]</t>
  </si>
  <si>
    <t>4. Check whether observed fraction is within interval</t>
  </si>
  <si>
    <t>p_observed = #control/total count</t>
  </si>
  <si>
    <t>Result</t>
  </si>
  <si>
    <t>Yes</t>
  </si>
  <si>
    <t>the observed value not significant different from 0.5 success rate.</t>
  </si>
  <si>
    <t>Analysis</t>
  </si>
  <si>
    <t>1. expriment SE</t>
  </si>
  <si>
    <t>2. the difference between two groups</t>
  </si>
  <si>
    <t>d=exp CLR  - cont CLR</t>
  </si>
  <si>
    <t>3. Margin of error</t>
  </si>
  <si>
    <t>m=1.96*SE</t>
  </si>
  <si>
    <t>4. CI</t>
  </si>
  <si>
    <t>[d-m, d+m]</t>
  </si>
  <si>
    <t>d_min = 0.01</t>
  </si>
  <si>
    <t>alpha = 0.05</t>
  </si>
  <si>
    <t>The hypothesis is the change is no different from practical significance level</t>
  </si>
  <si>
    <t>Sign test</t>
  </si>
  <si>
    <t>Break down into daily</t>
  </si>
  <si>
    <t>The hypothesis is that positive change is due to random change, therefore, success rate is 0.5</t>
  </si>
  <si>
    <t># of days</t>
  </si>
  <si>
    <t># of days with positive change</t>
  </si>
  <si>
    <t>Daily difference</t>
  </si>
  <si>
    <t>If the probability of "success" in each trial is 0.5, then the chance of observing either 9 or more successes, or 5 or fewer sucesses in 14 trials is</t>
  </si>
  <si>
    <t>the two -tail p-value is</t>
  </si>
  <si>
    <t>https://www.graphpad.com/quickcalcs/binomial1.cfm</t>
  </si>
  <si>
    <t>&gt;0.05</t>
  </si>
  <si>
    <t>we don't have enough evidence to reject the null hypothesis</t>
  </si>
  <si>
    <t>Not significant</t>
  </si>
  <si>
    <t>This CI doesn't include 0, but does include 0.01 (the practical significane level)</t>
  </si>
  <si>
    <t>Therefore, we can't be confident that at the 95% level that the size of this effect is something we care about.</t>
  </si>
  <si>
    <t>signifcant different from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</si>
</sst>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3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2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6" fillId="0" borderId="0" xfId="4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1028700</xdr:colOff>
      <xdr:row>16</xdr:row>
      <xdr:rowOff>80962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807D9C-D7AD-4989-A6A3-43B30DD74C7D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aphpad.com/quickcalcs/binomial1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62EE-383E-4D39-AFC2-242289DB338E}">
  <dimension ref="A1:J39"/>
  <sheetViews>
    <sheetView tabSelected="1" topLeftCell="A22" workbookViewId="0">
      <selection activeCell="G38" sqref="G38"/>
    </sheetView>
  </sheetViews>
  <sheetFormatPr defaultRowHeight="15" x14ac:dyDescent="0.25"/>
  <cols>
    <col min="1" max="7" width="22.28515625" customWidth="1"/>
    <col min="8" max="8" width="26.140625" customWidth="1"/>
  </cols>
  <sheetData>
    <row r="1" spans="1:10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3" t="s">
        <v>39</v>
      </c>
    </row>
    <row r="2" spans="1:10" ht="15.75" thickBot="1" x14ac:dyDescent="0.3">
      <c r="A2" s="1"/>
      <c r="B2" s="2">
        <v>196</v>
      </c>
      <c r="C2" s="2">
        <v>2029</v>
      </c>
      <c r="D2" s="2">
        <v>9.6600000000000005E-2</v>
      </c>
      <c r="E2" s="2">
        <v>179</v>
      </c>
      <c r="F2" s="2">
        <v>1971</v>
      </c>
      <c r="G2" s="2">
        <v>9.0800000000000006E-2</v>
      </c>
      <c r="H2">
        <f>G2-D2</f>
        <v>-5.7999999999999996E-3</v>
      </c>
    </row>
    <row r="3" spans="1:10" ht="15.75" thickBot="1" x14ac:dyDescent="0.3">
      <c r="A3" s="1"/>
      <c r="B3" s="2">
        <v>200</v>
      </c>
      <c r="C3" s="2">
        <v>1991</v>
      </c>
      <c r="D3" s="2">
        <v>0.10050000000000001</v>
      </c>
      <c r="E3" s="2">
        <v>208</v>
      </c>
      <c r="F3" s="2">
        <v>2009</v>
      </c>
      <c r="G3" s="2">
        <v>0.10349999999999999</v>
      </c>
      <c r="H3">
        <f t="shared" ref="H3:H15" si="0">G3-D3</f>
        <v>2.9999999999999888E-3</v>
      </c>
      <c r="J3" t="s">
        <v>31</v>
      </c>
    </row>
    <row r="4" spans="1:10" ht="15.75" thickBot="1" x14ac:dyDescent="0.3">
      <c r="A4" s="1"/>
      <c r="B4" s="2">
        <v>200</v>
      </c>
      <c r="C4" s="2">
        <v>1951</v>
      </c>
      <c r="D4" s="2">
        <v>0.10249999999999999</v>
      </c>
      <c r="E4" s="2">
        <v>205</v>
      </c>
      <c r="F4" s="2">
        <v>2049</v>
      </c>
      <c r="G4" s="2">
        <v>0.1</v>
      </c>
      <c r="H4">
        <f t="shared" si="0"/>
        <v>-2.4999999999999883E-3</v>
      </c>
      <c r="J4" t="s">
        <v>32</v>
      </c>
    </row>
    <row r="5" spans="1:10" ht="15.75" thickBot="1" x14ac:dyDescent="0.3">
      <c r="A5" s="1"/>
      <c r="B5" s="2">
        <v>216</v>
      </c>
      <c r="C5" s="2">
        <v>1985</v>
      </c>
      <c r="D5" s="2">
        <v>0.10879999999999999</v>
      </c>
      <c r="E5" s="2">
        <v>175</v>
      </c>
      <c r="F5" s="2">
        <v>2015</v>
      </c>
      <c r="G5" s="2">
        <v>8.6800000000000002E-2</v>
      </c>
      <c r="H5">
        <f t="shared" si="0"/>
        <v>-2.1999999999999992E-2</v>
      </c>
    </row>
    <row r="6" spans="1:10" ht="15.75" thickBot="1" x14ac:dyDescent="0.3">
      <c r="A6" s="1"/>
      <c r="B6" s="2">
        <v>212</v>
      </c>
      <c r="C6" s="2">
        <v>1973</v>
      </c>
      <c r="D6" s="2">
        <v>0.1075</v>
      </c>
      <c r="E6" s="2">
        <v>191</v>
      </c>
      <c r="F6" s="2">
        <v>2027</v>
      </c>
      <c r="G6" s="2">
        <v>9.4200000000000006E-2</v>
      </c>
      <c r="H6">
        <f t="shared" si="0"/>
        <v>-1.3299999999999992E-2</v>
      </c>
    </row>
    <row r="7" spans="1:10" ht="15.75" thickBot="1" x14ac:dyDescent="0.3">
      <c r="A7" s="1"/>
      <c r="B7" s="2">
        <v>185</v>
      </c>
      <c r="C7" s="2">
        <v>2021</v>
      </c>
      <c r="D7" s="2">
        <v>9.1499999999999998E-2</v>
      </c>
      <c r="E7" s="2">
        <v>291</v>
      </c>
      <c r="F7" s="2">
        <v>1979</v>
      </c>
      <c r="G7" s="2">
        <v>0.14699999999999999</v>
      </c>
      <c r="H7">
        <f t="shared" si="0"/>
        <v>5.5499999999999994E-2</v>
      </c>
    </row>
    <row r="8" spans="1:10" ht="15.75" thickBot="1" x14ac:dyDescent="0.3">
      <c r="A8" s="1"/>
      <c r="B8" s="2">
        <v>225</v>
      </c>
      <c r="C8" s="2">
        <v>2041</v>
      </c>
      <c r="D8" s="2">
        <v>0.11020000000000001</v>
      </c>
      <c r="E8" s="2">
        <v>278</v>
      </c>
      <c r="F8" s="2">
        <v>1959</v>
      </c>
      <c r="G8" s="2">
        <v>0.1419</v>
      </c>
      <c r="H8">
        <f t="shared" si="0"/>
        <v>3.1699999999999992E-2</v>
      </c>
    </row>
    <row r="9" spans="1:10" ht="15.75" thickBot="1" x14ac:dyDescent="0.3">
      <c r="A9" s="1"/>
      <c r="B9" s="2">
        <v>187</v>
      </c>
      <c r="C9" s="2">
        <v>1980</v>
      </c>
      <c r="D9" s="2">
        <v>9.4399999999999998E-2</v>
      </c>
      <c r="E9" s="2">
        <v>216</v>
      </c>
      <c r="F9" s="2">
        <v>2020</v>
      </c>
      <c r="G9" s="2">
        <v>0.1069</v>
      </c>
      <c r="H9">
        <f t="shared" si="0"/>
        <v>1.2499999999999997E-2</v>
      </c>
    </row>
    <row r="10" spans="1:10" ht="15.75" thickBot="1" x14ac:dyDescent="0.3">
      <c r="A10" s="1"/>
      <c r="B10" s="2">
        <v>205</v>
      </c>
      <c r="C10" s="2">
        <v>1951</v>
      </c>
      <c r="D10" s="2">
        <v>0.1051</v>
      </c>
      <c r="E10" s="2">
        <v>225</v>
      </c>
      <c r="F10" s="2">
        <v>2049</v>
      </c>
      <c r="G10" s="2">
        <v>0.10979999999999999</v>
      </c>
      <c r="H10">
        <f t="shared" si="0"/>
        <v>4.6999999999999958E-3</v>
      </c>
    </row>
    <row r="11" spans="1:10" ht="15.75" thickBot="1" x14ac:dyDescent="0.3">
      <c r="A11" s="1"/>
      <c r="B11" s="2">
        <v>211</v>
      </c>
      <c r="C11" s="2">
        <v>1988</v>
      </c>
      <c r="D11" s="2">
        <v>0.1061</v>
      </c>
      <c r="E11" s="2">
        <v>207</v>
      </c>
      <c r="F11" s="2">
        <v>2012</v>
      </c>
      <c r="G11" s="2">
        <v>0.10290000000000001</v>
      </c>
      <c r="H11">
        <f t="shared" si="0"/>
        <v>-3.1999999999999945E-3</v>
      </c>
    </row>
    <row r="12" spans="1:10" ht="15.75" thickBot="1" x14ac:dyDescent="0.3">
      <c r="A12" s="1"/>
      <c r="B12" s="2">
        <v>192</v>
      </c>
      <c r="C12" s="2">
        <v>1977</v>
      </c>
      <c r="D12" s="2">
        <v>9.7100000000000006E-2</v>
      </c>
      <c r="E12" s="2">
        <v>205</v>
      </c>
      <c r="F12" s="2">
        <v>2023</v>
      </c>
      <c r="G12" s="2">
        <v>0.1013</v>
      </c>
      <c r="H12">
        <f t="shared" si="0"/>
        <v>4.1999999999999954E-3</v>
      </c>
    </row>
    <row r="13" spans="1:10" ht="15.75" thickBot="1" x14ac:dyDescent="0.3">
      <c r="A13" s="1"/>
      <c r="B13" s="2">
        <v>196</v>
      </c>
      <c r="C13" s="2">
        <v>2019</v>
      </c>
      <c r="D13" s="2">
        <v>9.7100000000000006E-2</v>
      </c>
      <c r="E13" s="2">
        <v>200</v>
      </c>
      <c r="F13" s="2">
        <v>1981</v>
      </c>
      <c r="G13" s="2">
        <v>0.10100000000000001</v>
      </c>
      <c r="H13">
        <f t="shared" si="0"/>
        <v>3.9000000000000007E-3</v>
      </c>
    </row>
    <row r="14" spans="1:10" ht="15.75" thickBot="1" x14ac:dyDescent="0.3">
      <c r="A14" s="1"/>
      <c r="B14" s="2">
        <v>223</v>
      </c>
      <c r="C14" s="2">
        <v>2035</v>
      </c>
      <c r="D14" s="2">
        <v>0.1096</v>
      </c>
      <c r="E14" s="2">
        <v>297</v>
      </c>
      <c r="F14" s="2">
        <v>1965</v>
      </c>
      <c r="G14" s="2">
        <v>0.15110000000000001</v>
      </c>
      <c r="H14">
        <f t="shared" si="0"/>
        <v>4.1500000000000009E-2</v>
      </c>
    </row>
    <row r="15" spans="1:10" ht="15.75" thickBot="1" x14ac:dyDescent="0.3">
      <c r="A15" s="1"/>
      <c r="B15" s="2">
        <v>192</v>
      </c>
      <c r="C15" s="2">
        <v>2007</v>
      </c>
      <c r="D15" s="2">
        <v>9.5699999999999993E-2</v>
      </c>
      <c r="E15" s="2">
        <v>299</v>
      </c>
      <c r="F15" s="2">
        <v>1993</v>
      </c>
      <c r="G15" s="2">
        <v>0.15</v>
      </c>
      <c r="H15">
        <f t="shared" si="0"/>
        <v>5.4300000000000001E-2</v>
      </c>
    </row>
    <row r="16" spans="1:10" ht="15.75" thickBot="1" x14ac:dyDescent="0.3">
      <c r="A16" s="3" t="s">
        <v>6</v>
      </c>
      <c r="B16" s="4">
        <v>2840</v>
      </c>
      <c r="C16" s="4">
        <v>27948</v>
      </c>
      <c r="D16" s="4">
        <v>0.1016</v>
      </c>
      <c r="E16" s="4">
        <v>3176</v>
      </c>
      <c r="F16" s="4">
        <v>28052</v>
      </c>
      <c r="G16" s="4">
        <v>0.1132</v>
      </c>
    </row>
    <row r="19" spans="1:9" ht="60" customHeight="1" x14ac:dyDescent="0.25">
      <c r="A19" s="6" t="s">
        <v>9</v>
      </c>
      <c r="B19" s="7" t="s">
        <v>10</v>
      </c>
      <c r="C19" s="7"/>
      <c r="D19" s="9" t="s">
        <v>12</v>
      </c>
    </row>
    <row r="20" spans="1:9" x14ac:dyDescent="0.25">
      <c r="A20" t="s">
        <v>11</v>
      </c>
      <c r="B20" t="s">
        <v>13</v>
      </c>
      <c r="C20">
        <f>SQRT(0.5*0.5/(C16+F16))</f>
        <v>2.1128856368212916E-3</v>
      </c>
    </row>
    <row r="21" spans="1:9" ht="45" x14ac:dyDescent="0.25">
      <c r="A21" s="5" t="s">
        <v>14</v>
      </c>
      <c r="B21" t="s">
        <v>15</v>
      </c>
      <c r="C21">
        <f>C20*1.96</f>
        <v>4.1412558481697314E-3</v>
      </c>
    </row>
    <row r="22" spans="1:9" ht="30" x14ac:dyDescent="0.25">
      <c r="A22" s="5" t="s">
        <v>16</v>
      </c>
      <c r="B22" t="s">
        <v>17</v>
      </c>
      <c r="C22">
        <f>0.5-C21</f>
        <v>0.49585874415183029</v>
      </c>
      <c r="D22">
        <f>0.5+C21</f>
        <v>0.50414125584816971</v>
      </c>
    </row>
    <row r="23" spans="1:9" ht="45" x14ac:dyDescent="0.25">
      <c r="A23" s="5" t="s">
        <v>18</v>
      </c>
      <c r="B23" s="5" t="s">
        <v>19</v>
      </c>
      <c r="C23">
        <f>C16/(C16+F16)</f>
        <v>0.49907142857142855</v>
      </c>
    </row>
    <row r="25" spans="1:9" x14ac:dyDescent="0.25">
      <c r="A25" s="16" t="s">
        <v>20</v>
      </c>
      <c r="B25" t="s">
        <v>21</v>
      </c>
    </row>
    <row r="26" spans="1:9" ht="45" x14ac:dyDescent="0.25">
      <c r="B26" s="5" t="s">
        <v>22</v>
      </c>
    </row>
    <row r="28" spans="1:9" ht="60" x14ac:dyDescent="0.25">
      <c r="A28" s="10" t="s">
        <v>23</v>
      </c>
      <c r="C28" s="5" t="s">
        <v>33</v>
      </c>
      <c r="F28" s="12" t="s">
        <v>34</v>
      </c>
      <c r="G28" s="8" t="s">
        <v>35</v>
      </c>
      <c r="H28" s="11" t="s">
        <v>36</v>
      </c>
    </row>
    <row r="29" spans="1:9" x14ac:dyDescent="0.25">
      <c r="A29" t="s">
        <v>7</v>
      </c>
      <c r="B29">
        <v>6.1999999999999998E-3</v>
      </c>
      <c r="G29" t="s">
        <v>37</v>
      </c>
      <c r="H29">
        <v>14</v>
      </c>
    </row>
    <row r="30" spans="1:9" ht="30" x14ac:dyDescent="0.25">
      <c r="A30" t="s">
        <v>8</v>
      </c>
      <c r="B30">
        <v>5000</v>
      </c>
      <c r="G30" s="5" t="s">
        <v>38</v>
      </c>
      <c r="H30">
        <v>9</v>
      </c>
    </row>
    <row r="31" spans="1:9" ht="105" x14ac:dyDescent="0.25">
      <c r="G31" s="5" t="s">
        <v>40</v>
      </c>
      <c r="H31" s="14" t="s">
        <v>42</v>
      </c>
    </row>
    <row r="32" spans="1:9" x14ac:dyDescent="0.25">
      <c r="A32" t="s">
        <v>24</v>
      </c>
      <c r="C32">
        <f>(B29/SQRT(1/5000+1/5000))*SQRT(1/C16+1/F16)</f>
        <v>2.619982707795742E-3</v>
      </c>
      <c r="G32" t="s">
        <v>41</v>
      </c>
      <c r="H32">
        <v>0.42399999999999999</v>
      </c>
      <c r="I32" t="s">
        <v>43</v>
      </c>
    </row>
    <row r="33" spans="1:8" ht="30" x14ac:dyDescent="0.25">
      <c r="A33" s="5" t="s">
        <v>25</v>
      </c>
      <c r="B33" s="5" t="s">
        <v>26</v>
      </c>
      <c r="C33">
        <f>G16-D16</f>
        <v>1.1599999999999999E-2</v>
      </c>
    </row>
    <row r="34" spans="1:8" x14ac:dyDescent="0.25">
      <c r="A34" t="s">
        <v>27</v>
      </c>
      <c r="B34" t="s">
        <v>28</v>
      </c>
      <c r="C34">
        <f>1.96*C32</f>
        <v>5.1351661072796539E-3</v>
      </c>
      <c r="G34" s="15" t="s">
        <v>20</v>
      </c>
      <c r="H34" t="s">
        <v>45</v>
      </c>
    </row>
    <row r="35" spans="1:8" ht="45" x14ac:dyDescent="0.25">
      <c r="A35" t="s">
        <v>29</v>
      </c>
      <c r="B35" t="s">
        <v>30</v>
      </c>
      <c r="C35">
        <f>C33-C34</f>
        <v>6.4648338927203453E-3</v>
      </c>
      <c r="D35">
        <f>C33+C34</f>
        <v>1.6735166107279653E-2</v>
      </c>
      <c r="H35" s="5" t="s">
        <v>44</v>
      </c>
    </row>
    <row r="37" spans="1:8" ht="30" x14ac:dyDescent="0.25">
      <c r="A37" s="15" t="s">
        <v>20</v>
      </c>
      <c r="B37" s="11" t="s">
        <v>48</v>
      </c>
    </row>
    <row r="38" spans="1:8" ht="60" x14ac:dyDescent="0.25">
      <c r="B38" s="11" t="s">
        <v>46</v>
      </c>
    </row>
    <row r="39" spans="1:8" ht="90" x14ac:dyDescent="0.25">
      <c r="B39" s="11" t="s">
        <v>47</v>
      </c>
    </row>
  </sheetData>
  <mergeCells count="1">
    <mergeCell ref="B19:C19"/>
  </mergeCells>
  <hyperlinks>
    <hyperlink ref="H31" r:id="rId1" xr:uid="{BB0F0001-EDD3-4043-B512-DE20993CDAC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Teng</dc:creator>
  <cp:lastModifiedBy>Emma Teng</cp:lastModifiedBy>
  <dcterms:created xsi:type="dcterms:W3CDTF">2019-06-11T19:05:56Z</dcterms:created>
  <dcterms:modified xsi:type="dcterms:W3CDTF">2019-06-11T20:36:11Z</dcterms:modified>
</cp:coreProperties>
</file>