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Emma\Stage_GB5_LBBE\LBBEModelisation\ecoliModel\"/>
    </mc:Choice>
  </mc:AlternateContent>
  <xr:revisionPtr revIDLastSave="0" documentId="13_ncr:1_{9FA5744E-B86A-4EF0-9C9C-69993396A5B5}" xr6:coauthVersionLast="36" xr6:coauthVersionMax="47" xr10:uidLastSave="{00000000-0000-0000-0000-000000000000}"/>
  <bookViews>
    <workbookView xWindow="732" yWindow="732" windowWidth="17280" windowHeight="7752" tabRatio="500" activeTab="3" xr2:uid="{00000000-000D-0000-FFFF-FFFF00000000}"/>
  </bookViews>
  <sheets>
    <sheet name="objective" sheetId="1" r:id="rId1"/>
    <sheet name="w" sheetId="2" r:id="rId2"/>
    <sheet name="ext" sheetId="3" r:id="rId3"/>
    <sheet name="km" sheetId="4" r:id="rId4"/>
    <sheet name="diffusion" sheetId="5" r:id="rId5"/>
    <sheet name="keq" sheetId="6" r:id="rId6"/>
    <sheet name="kcat" sheetId="7" r:id="rId7"/>
  </sheets>
  <calcPr calcId="191029"/>
</workbook>
</file>

<file path=xl/calcChain.xml><?xml version="1.0" encoding="utf-8"?>
<calcChain xmlns="http://schemas.openxmlformats.org/spreadsheetml/2006/main">
  <c r="B5" i="2" l="1"/>
  <c r="B10" i="2"/>
  <c r="B19" i="2"/>
  <c r="B37" i="2"/>
  <c r="B38" i="2"/>
  <c r="B39" i="2"/>
  <c r="B40" i="2"/>
  <c r="B48" i="2"/>
  <c r="B54" i="2"/>
  <c r="B55" i="2"/>
</calcChain>
</file>

<file path=xl/sharedStrings.xml><?xml version="1.0" encoding="utf-8"?>
<sst xmlns="http://schemas.openxmlformats.org/spreadsheetml/2006/main" count="498" uniqueCount="327">
  <si>
    <t>ack</t>
  </si>
  <si>
    <t>acn</t>
  </si>
  <si>
    <t>ada</t>
  </si>
  <si>
    <t>adh</t>
  </si>
  <si>
    <t>ald</t>
  </si>
  <si>
    <t>biomass</t>
  </si>
  <si>
    <t>csn</t>
  </si>
  <si>
    <t>cytbd</t>
  </si>
  <si>
    <t>eda</t>
  </si>
  <si>
    <t>edd</t>
  </si>
  <si>
    <t>fbp</t>
  </si>
  <si>
    <t>frd</t>
  </si>
  <si>
    <t>fum</t>
  </si>
  <si>
    <t>gap</t>
  </si>
  <si>
    <t>gdh</t>
  </si>
  <si>
    <t>glh</t>
  </si>
  <si>
    <t>gln</t>
  </si>
  <si>
    <t>glt</t>
  </si>
  <si>
    <t>icd</t>
  </si>
  <si>
    <t>icl</t>
  </si>
  <si>
    <t>kgd</t>
  </si>
  <si>
    <t>ldh</t>
  </si>
  <si>
    <t>mas</t>
  </si>
  <si>
    <t>mdh</t>
  </si>
  <si>
    <t>me</t>
  </si>
  <si>
    <t>pdh</t>
  </si>
  <si>
    <t>pfk</t>
  </si>
  <si>
    <t>pfl</t>
  </si>
  <si>
    <t>pgd</t>
  </si>
  <si>
    <t>pgh</t>
  </si>
  <si>
    <t>pgi</t>
  </si>
  <si>
    <t>pgk</t>
  </si>
  <si>
    <t>pgm</t>
  </si>
  <si>
    <t>ppc</t>
  </si>
  <si>
    <t>ppck</t>
  </si>
  <si>
    <t>pta</t>
  </si>
  <si>
    <t>pts</t>
  </si>
  <si>
    <t>pyk</t>
  </si>
  <si>
    <t>rpe</t>
  </si>
  <si>
    <t>rpi</t>
  </si>
  <si>
    <t>scs</t>
  </si>
  <si>
    <t>sdh</t>
  </si>
  <si>
    <t>tal</t>
  </si>
  <si>
    <t>tim</t>
  </si>
  <si>
    <t>tkt1</t>
  </si>
  <si>
    <t>tkt2</t>
  </si>
  <si>
    <t>zwf</t>
  </si>
  <si>
    <t>BIOMASS</t>
  </si>
  <si>
    <t>km_ack_ACETATE</t>
  </si>
  <si>
    <t>km_ack_ADP</t>
  </si>
  <si>
    <t>km_ack_ATP</t>
  </si>
  <si>
    <t>km_acn_CITRATE</t>
  </si>
  <si>
    <t>km_acn_ISOCIT</t>
  </si>
  <si>
    <t>km_ada_ACALD</t>
  </si>
  <si>
    <t>km_ada_NAD</t>
  </si>
  <si>
    <t>km_ada_NADH</t>
  </si>
  <si>
    <t>km_adh_ACALD</t>
  </si>
  <si>
    <t>km_adh_ETOH</t>
  </si>
  <si>
    <t>km_adh_NAD</t>
  </si>
  <si>
    <t>km_adh_NADH</t>
  </si>
  <si>
    <t>km_ald_DHAP</t>
  </si>
  <si>
    <t>km_biomass_ADP</t>
  </si>
  <si>
    <t>km_biomass_AKG</t>
  </si>
  <si>
    <t>km_biomass_ATP</t>
  </si>
  <si>
    <t>km_biomass_BIOMASS</t>
  </si>
  <si>
    <t>km_biomass_CO2</t>
  </si>
  <si>
    <t>km_biomass_NAD</t>
  </si>
  <si>
    <t>km_biomass_NADH</t>
  </si>
  <si>
    <t>km_biomass_NADP</t>
  </si>
  <si>
    <t>km_biomass_NADPH</t>
  </si>
  <si>
    <t>km_biomass_NH3</t>
  </si>
  <si>
    <t>km_biomass_OXALO</t>
  </si>
  <si>
    <t>km_biomass_PEP</t>
  </si>
  <si>
    <t>km_biomass_PG3</t>
  </si>
  <si>
    <t>km_biomass_PYR</t>
  </si>
  <si>
    <t>km_csn_CITRATE</t>
  </si>
  <si>
    <t>km_csn_OXALO</t>
  </si>
  <si>
    <t>km_cytbd_H</t>
  </si>
  <si>
    <t>km_cytbd_O2</t>
  </si>
  <si>
    <t>km_cytbd_Q8</t>
  </si>
  <si>
    <t>km_cytbd_Q8H2</t>
  </si>
  <si>
    <t>km_eda_KDPG</t>
  </si>
  <si>
    <t>km_eda_PYR</t>
  </si>
  <si>
    <t>km_edd_KDPG</t>
  </si>
  <si>
    <t>km_frd_FUMARATE</t>
  </si>
  <si>
    <t>km_frd_Q8</t>
  </si>
  <si>
    <t>km_frd_Q8H2</t>
  </si>
  <si>
    <t>km_frd_SUCC</t>
  </si>
  <si>
    <t>km_fum_FUMARATE</t>
  </si>
  <si>
    <t>km_fum_MALATE</t>
  </si>
  <si>
    <t>km_gap_DPG</t>
  </si>
  <si>
    <t>km_gap_NAD</t>
  </si>
  <si>
    <t>km_gap_NADH</t>
  </si>
  <si>
    <t>km_gdh_AKG</t>
  </si>
  <si>
    <t>km_gdh_H</t>
  </si>
  <si>
    <t>km_gdh_NADP</t>
  </si>
  <si>
    <t>km_gdh_NADPH</t>
  </si>
  <si>
    <t>km_gln_ADP</t>
  </si>
  <si>
    <t>km_gln_ATP</t>
  </si>
  <si>
    <t>km_glt_AKG</t>
  </si>
  <si>
    <t>km_glt_H</t>
  </si>
  <si>
    <t>km_glt_NADP</t>
  </si>
  <si>
    <t>km_glt_NADPH</t>
  </si>
  <si>
    <t>km_icd_AKG</t>
  </si>
  <si>
    <t>km_icd_CO2</t>
  </si>
  <si>
    <t>km_icd_ISOCIT</t>
  </si>
  <si>
    <t>km_icd_NADP</t>
  </si>
  <si>
    <t>km_icd_NADPH</t>
  </si>
  <si>
    <t>km_icl_glyoxylate</t>
  </si>
  <si>
    <t>km_icl_ISOCIT</t>
  </si>
  <si>
    <t>km_icl_SUCC</t>
  </si>
  <si>
    <t>km_kgd_AKG</t>
  </si>
  <si>
    <t>km_kgd_CO2</t>
  </si>
  <si>
    <t>km_kgd_CoASH</t>
  </si>
  <si>
    <t>km_kgd_H</t>
  </si>
  <si>
    <t>km_kgd_NAD</t>
  </si>
  <si>
    <t>km_kgd_NADH</t>
  </si>
  <si>
    <t>km_ldh_H</t>
  </si>
  <si>
    <t>km_ldh_LACTATE</t>
  </si>
  <si>
    <t>km_ldh_NAD</t>
  </si>
  <si>
    <t>km_ldh_NADH</t>
  </si>
  <si>
    <t>km_ldh_PYR</t>
  </si>
  <si>
    <t>km_mas_CoA</t>
  </si>
  <si>
    <t>km_mas_glyoxylate</t>
  </si>
  <si>
    <t>km_mas_H</t>
  </si>
  <si>
    <t>km_mas_MALATE</t>
  </si>
  <si>
    <t>km_mdh_MALATE</t>
  </si>
  <si>
    <t>km_mdh_NAD</t>
  </si>
  <si>
    <t>km_mdh_NADH</t>
  </si>
  <si>
    <t>km_mdh_OXALO</t>
  </si>
  <si>
    <t>km_me_CO2</t>
  </si>
  <si>
    <t>km_me_MALATE</t>
  </si>
  <si>
    <t>km_me_NAD</t>
  </si>
  <si>
    <t>km_me_NADH</t>
  </si>
  <si>
    <t>km_me_PYR</t>
  </si>
  <si>
    <t>km_pdh_CO2</t>
  </si>
  <si>
    <t>km_pdh_CoASH</t>
  </si>
  <si>
    <t>km_pdh_NAD</t>
  </si>
  <si>
    <t>km_pdh_NADH</t>
  </si>
  <si>
    <t>km_pdh_PYR</t>
  </si>
  <si>
    <t>km_pfk_ADP</t>
  </si>
  <si>
    <t>km_pfk_ATP</t>
  </si>
  <si>
    <t>km_pfl_CoASH</t>
  </si>
  <si>
    <t>km_pfl_FORMATE</t>
  </si>
  <si>
    <t>km_pfl_PYR</t>
  </si>
  <si>
    <t>km_pgd_CO2</t>
  </si>
  <si>
    <t>km_pgd_NADP</t>
  </si>
  <si>
    <t>km_pgd_NADPH</t>
  </si>
  <si>
    <t>km_pgh_PEP</t>
  </si>
  <si>
    <t>km_pgh_PG</t>
  </si>
  <si>
    <t>km_pgk_ADP</t>
  </si>
  <si>
    <t>km_pgk_ATP</t>
  </si>
  <si>
    <t>km_pgk_DPG</t>
  </si>
  <si>
    <t>km_pgk_PG3</t>
  </si>
  <si>
    <t>km_pgm_PG</t>
  </si>
  <si>
    <t>km_pgm_PG3</t>
  </si>
  <si>
    <t>km_ppc_CO2</t>
  </si>
  <si>
    <t>km_ppc_H</t>
  </si>
  <si>
    <t>km_ppc_OXALO</t>
  </si>
  <si>
    <t>km_ppc_PEP</t>
  </si>
  <si>
    <t>km_ppck_ADP</t>
  </si>
  <si>
    <t>km_ppck_ATP</t>
  </si>
  <si>
    <t>km_ppck_CO2</t>
  </si>
  <si>
    <t>km_ppck_OXALO</t>
  </si>
  <si>
    <t>km_ppck_PEP</t>
  </si>
  <si>
    <t>km_pps_ADP</t>
  </si>
  <si>
    <t>km_pps_ATP</t>
  </si>
  <si>
    <t>km_pps_PEP</t>
  </si>
  <si>
    <t>km_pps_PYR</t>
  </si>
  <si>
    <t>km_pta_CoASH</t>
  </si>
  <si>
    <t>km_pts_PEP</t>
  </si>
  <si>
    <t>km_pts_PYR</t>
  </si>
  <si>
    <t>km_pyk_ADP</t>
  </si>
  <si>
    <t>km_pyk_ATP</t>
  </si>
  <si>
    <t>km_pyk_PEP</t>
  </si>
  <si>
    <t>km_pyk_PYR</t>
  </si>
  <si>
    <t>km_scs_ADP</t>
  </si>
  <si>
    <t>km_scs_ATP</t>
  </si>
  <si>
    <t>km_scs_CoASH</t>
  </si>
  <si>
    <t>km_scs_SUCC</t>
  </si>
  <si>
    <t>km_sdh_FUMARATE</t>
  </si>
  <si>
    <t>km_sdh_Q8</t>
  </si>
  <si>
    <t>km_sdh_Q8H2</t>
  </si>
  <si>
    <t>km_sdh_SUCC</t>
  </si>
  <si>
    <t>km_tim_DHAP</t>
  </si>
  <si>
    <t>km_zwf_NADP</t>
  </si>
  <si>
    <t>km_zwf_NADPH</t>
  </si>
  <si>
    <t>atp_synth</t>
  </si>
  <si>
    <t>ex_ace</t>
  </si>
  <si>
    <t>ex_co2</t>
  </si>
  <si>
    <t>ex_etoh</t>
  </si>
  <si>
    <t>ex_for</t>
  </si>
  <si>
    <t>ex_lac</t>
  </si>
  <si>
    <t>ex_o2</t>
  </si>
  <si>
    <t>ex_suc</t>
  </si>
  <si>
    <t>nad_thd</t>
  </si>
  <si>
    <t>nadh_dh</t>
  </si>
  <si>
    <t>ACETATE_ext</t>
  </si>
  <si>
    <t>CO2_ext</t>
  </si>
  <si>
    <t>ETOH_ext</t>
  </si>
  <si>
    <t>FORMATE_ext</t>
  </si>
  <si>
    <t>GLU_ext</t>
  </si>
  <si>
    <t>H_ext</t>
  </si>
  <si>
    <t>LACTATE_ext</t>
  </si>
  <si>
    <t>SUCC_ext</t>
  </si>
  <si>
    <t>ex_CO2</t>
  </si>
  <si>
    <t>ex_ETOH</t>
  </si>
  <si>
    <t>ex_O2</t>
  </si>
  <si>
    <t>O2_ext</t>
  </si>
  <si>
    <t>na</t>
  </si>
  <si>
    <t>km_ack_ACETYL_P</t>
  </si>
  <si>
    <t>km_ada_ACETYL_CoA</t>
  </si>
  <si>
    <t>km_ald_FRU_BIS_P</t>
  </si>
  <si>
    <t>km_ald_GA_3P</t>
  </si>
  <si>
    <t>km_atp_synth_ADP</t>
  </si>
  <si>
    <t>km_atp_synth_ATP</t>
  </si>
  <si>
    <t>km_atp_synth_H</t>
  </si>
  <si>
    <t>km_atp_synth_H_ext</t>
  </si>
  <si>
    <t>km_atp_synth_P</t>
  </si>
  <si>
    <t>km_biomass_ACETYL_CoA</t>
  </si>
  <si>
    <t>km_biomass_ERYTH_4_P</t>
  </si>
  <si>
    <t>km_biomass_FRU_6_P</t>
  </si>
  <si>
    <t>km_biomass_GA_3P</t>
  </si>
  <si>
    <t>km_biomass_GLU_6_P</t>
  </si>
  <si>
    <t>km_biomass_L_glutamate</t>
  </si>
  <si>
    <t>km_biomass_L_glutamine</t>
  </si>
  <si>
    <t>km_biomass_RIBOSE_5_P</t>
  </si>
  <si>
    <t>km_csn_ACETYL_CoA</t>
  </si>
  <si>
    <t>km_cytbd_H_ext</t>
  </si>
  <si>
    <t>km_eda_GA_3P</t>
  </si>
  <si>
    <t>km_edd_GLUCO_6_P</t>
  </si>
  <si>
    <t>km_ex_ace_ACETATE</t>
  </si>
  <si>
    <t>km_ex_ace_ACETATE_ext</t>
  </si>
  <si>
    <t>km_ex_ace_H</t>
  </si>
  <si>
    <t>km_ex_ace_H_ext</t>
  </si>
  <si>
    <t>km_ex_co2_CO2</t>
  </si>
  <si>
    <t>km_ex_co2_CO2_ext</t>
  </si>
  <si>
    <t>km_ex_etoh_ETOH</t>
  </si>
  <si>
    <t>km_ex_etoh_ETOH_ext</t>
  </si>
  <si>
    <t>km_ex_for_FORMATE</t>
  </si>
  <si>
    <t>km_ex_for_FORMATE_ext</t>
  </si>
  <si>
    <t>km_ex_for_H</t>
  </si>
  <si>
    <t>km_ex_for_Hext</t>
  </si>
  <si>
    <t>km_ex_lac_H</t>
  </si>
  <si>
    <t>km_ex_lac_H_ext</t>
  </si>
  <si>
    <t>km_ex_lac_LACTATE</t>
  </si>
  <si>
    <t>km_ex_lac_LACTATE_ext</t>
  </si>
  <si>
    <t>km_ex_nh3_NH3</t>
  </si>
  <si>
    <t>km_ex_nh3_NH3_ext</t>
  </si>
  <si>
    <t>km_ex_o2_O2</t>
  </si>
  <si>
    <t>km_ex_o2_OXY_ext</t>
  </si>
  <si>
    <t>km_ex_suc_H</t>
  </si>
  <si>
    <t>km_ex_suc_Hext</t>
  </si>
  <si>
    <t>km_ex_suc_SUCC</t>
  </si>
  <si>
    <t>km_ex_suc_SUCC_ext</t>
  </si>
  <si>
    <t>km_fbp_FRU_6_P</t>
  </si>
  <si>
    <t>km_fbp_FRU_BIS_P</t>
  </si>
  <si>
    <t>km_gap_GA_3P</t>
  </si>
  <si>
    <t>km_gdh_L_glutamate</t>
  </si>
  <si>
    <t>km_glh_GLU_LAC_6_P</t>
  </si>
  <si>
    <t>km_glh_GLUCO_6_P</t>
  </si>
  <si>
    <t>km_gln_L_glutamate</t>
  </si>
  <si>
    <t>km_gln_L_glutamine</t>
  </si>
  <si>
    <t>km_glt_L_glutamate</t>
  </si>
  <si>
    <t>km_glt_L_glutamine</t>
  </si>
  <si>
    <t>km_kgd_SUCC_CoA</t>
  </si>
  <si>
    <t>km_mas_ACETYL_CoA</t>
  </si>
  <si>
    <t>km_nad_thd_NAD</t>
  </si>
  <si>
    <t>km_nad_thd_NADH</t>
  </si>
  <si>
    <t>km_nad_thd_NADP</t>
  </si>
  <si>
    <t>km_nad_thd_NADPH</t>
  </si>
  <si>
    <t>km_nadh_dh_H</t>
  </si>
  <si>
    <t>km_nadh_dh_H_ext</t>
  </si>
  <si>
    <t>km_nadh_dh_NAD</t>
  </si>
  <si>
    <t>km_nadh_dh_NADH</t>
  </si>
  <si>
    <t>km_nadh_dh_Q8</t>
  </si>
  <si>
    <t>km_nadh_dh_Q8H2</t>
  </si>
  <si>
    <t>km_nadp_thd_H</t>
  </si>
  <si>
    <t>km_nadp_thd_H_ext</t>
  </si>
  <si>
    <t>km_nadp_thd_NAD</t>
  </si>
  <si>
    <t>km_nadp_thd_NADH</t>
  </si>
  <si>
    <t>km_nadp_thd_NADP</t>
  </si>
  <si>
    <t>km_nadp_thd_NADPH</t>
  </si>
  <si>
    <t>km_pdh_ACETYL_CoA</t>
  </si>
  <si>
    <t>km_pfk_FRU_6_P</t>
  </si>
  <si>
    <t>km_pfk_FRU_BIS_P</t>
  </si>
  <si>
    <t>km_pfl_ACETYL_CoA</t>
  </si>
  <si>
    <t>km_pgd_GLUCO_6_P</t>
  </si>
  <si>
    <t>km_pgd_RIBULOSE_5_P</t>
  </si>
  <si>
    <t>km_pgi_FRU_6_P</t>
  </si>
  <si>
    <t>km_pgi_GLU_6_P</t>
  </si>
  <si>
    <t>km_pta_ACETYL_CoA</t>
  </si>
  <si>
    <t>km_pta_ACETYL_P</t>
  </si>
  <si>
    <t>km_pts_GLU_6_P</t>
  </si>
  <si>
    <t>km_pts_GLU_ext</t>
  </si>
  <si>
    <t>km_rpe_RIBULOSE_5_P</t>
  </si>
  <si>
    <t>km_rpe_XYL_5_P</t>
  </si>
  <si>
    <t>km_rpi_RIBOSE_5_P</t>
  </si>
  <si>
    <t>km_rpi_RIBULOSE_5_P</t>
  </si>
  <si>
    <t>km_scs_SUCC_CoA</t>
  </si>
  <si>
    <t>km_sdh_OXY_ext</t>
  </si>
  <si>
    <t>km_tal_ERYTH_4_P</t>
  </si>
  <si>
    <t>km_tal_FRU_6_P</t>
  </si>
  <si>
    <t>km_tal_GA_3P</t>
  </si>
  <si>
    <t>km_tal_SED_7_P</t>
  </si>
  <si>
    <t>km_tim_GA_3P</t>
  </si>
  <si>
    <t>km_tkt1_GA_3P</t>
  </si>
  <si>
    <t>km_tkt1_RIBOSE_5_P</t>
  </si>
  <si>
    <t>km_tkt1_SED_7_P</t>
  </si>
  <si>
    <t>km_tkt1_XYL_5_P</t>
  </si>
  <si>
    <t>km_tkt2_ERYTH_4_P</t>
  </si>
  <si>
    <t>km_tkt2_FRU_6_P</t>
  </si>
  <si>
    <t>km_tkt2_GA_3P</t>
  </si>
  <si>
    <t>km_tkt2_XYL_5_P</t>
  </si>
  <si>
    <t>km_zwf_GLU_6_P</t>
  </si>
  <si>
    <t>km_zwf_GLU_LAC_6_P</t>
  </si>
  <si>
    <t>km_adh_H</t>
  </si>
  <si>
    <t>km_ada_H</t>
  </si>
  <si>
    <t>km_ada_CoA</t>
  </si>
  <si>
    <t>km_biomass_CoA</t>
  </si>
  <si>
    <t>km_biomass_H</t>
  </si>
  <si>
    <t>km_biomass_P</t>
  </si>
  <si>
    <t>km_csn_H20</t>
  </si>
  <si>
    <t>km_csn_CoA</t>
  </si>
  <si>
    <t>km_csn_H</t>
  </si>
  <si>
    <t>km_atp_synth_H2O</t>
  </si>
  <si>
    <t>km_biomass_H2O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</si>
</sst>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0"/>
  </numFmts>
  <fonts count="3" x14ac:knownFonts="1"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1" fontId="0" fillId="0" borderId="0" xfId="0" applyNumberFormat="1" applyFont="1" applyAlignment="1">
      <alignment wrapText="1"/>
    </xf>
    <xf numFmtId="0" fontId="1" fillId="0" borderId="0" xfId="1"/>
    <xf numFmtId="49" fontId="0" fillId="0" borderId="0" xfId="0" applyNumberFormat="1" applyFont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opLeftCell="A34" workbookViewId="0">
      <selection activeCell="A29" sqref="A29"/>
    </sheetView>
  </sheetViews>
  <sheetFormatPr baseColWidth="10" defaultColWidth="8.21875" defaultRowHeight="14.4" x14ac:dyDescent="0.3"/>
  <cols>
    <col min="1" max="1" width="15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187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188</v>
      </c>
      <c r="B12">
        <v>0</v>
      </c>
    </row>
    <row r="13" spans="1:2" x14ac:dyDescent="0.3">
      <c r="A13" t="s">
        <v>189</v>
      </c>
      <c r="B13">
        <v>0</v>
      </c>
    </row>
    <row r="14" spans="1:2" x14ac:dyDescent="0.3">
      <c r="A14" t="s">
        <v>190</v>
      </c>
      <c r="B14">
        <v>0</v>
      </c>
    </row>
    <row r="15" spans="1:2" x14ac:dyDescent="0.3">
      <c r="A15" t="s">
        <v>191</v>
      </c>
      <c r="B15">
        <v>0</v>
      </c>
    </row>
    <row r="16" spans="1:2" x14ac:dyDescent="0.3">
      <c r="A16" t="s">
        <v>192</v>
      </c>
      <c r="B16">
        <v>0</v>
      </c>
    </row>
    <row r="17" spans="1:2" x14ac:dyDescent="0.3">
      <c r="A17" t="s">
        <v>193</v>
      </c>
      <c r="B17">
        <v>0</v>
      </c>
    </row>
    <row r="18" spans="1:2" x14ac:dyDescent="0.3">
      <c r="A18" t="s">
        <v>194</v>
      </c>
      <c r="B18">
        <v>0</v>
      </c>
    </row>
    <row r="19" spans="1:2" x14ac:dyDescent="0.3">
      <c r="A19" t="s">
        <v>10</v>
      </c>
      <c r="B19">
        <v>0</v>
      </c>
    </row>
    <row r="20" spans="1:2" x14ac:dyDescent="0.3">
      <c r="A20" t="s">
        <v>11</v>
      </c>
      <c r="B20">
        <v>0</v>
      </c>
    </row>
    <row r="21" spans="1:2" x14ac:dyDescent="0.3">
      <c r="A21" t="s">
        <v>12</v>
      </c>
      <c r="B21">
        <v>0</v>
      </c>
    </row>
    <row r="22" spans="1:2" x14ac:dyDescent="0.3">
      <c r="A22" t="s">
        <v>13</v>
      </c>
      <c r="B22">
        <v>0</v>
      </c>
    </row>
    <row r="23" spans="1:2" x14ac:dyDescent="0.3">
      <c r="A23" t="s">
        <v>14</v>
      </c>
      <c r="B23">
        <v>0</v>
      </c>
    </row>
    <row r="24" spans="1:2" x14ac:dyDescent="0.3">
      <c r="A24" t="s">
        <v>15</v>
      </c>
      <c r="B24">
        <v>0</v>
      </c>
    </row>
    <row r="25" spans="1:2" x14ac:dyDescent="0.3">
      <c r="A25" t="s">
        <v>16</v>
      </c>
      <c r="B25">
        <v>0</v>
      </c>
    </row>
    <row r="26" spans="1:2" x14ac:dyDescent="0.3">
      <c r="A26" t="s">
        <v>17</v>
      </c>
      <c r="B26">
        <v>0</v>
      </c>
    </row>
    <row r="27" spans="1:2" x14ac:dyDescent="0.3">
      <c r="A27" t="s">
        <v>18</v>
      </c>
      <c r="B27">
        <v>0</v>
      </c>
    </row>
    <row r="28" spans="1:2" x14ac:dyDescent="0.3">
      <c r="A28" t="s">
        <v>19</v>
      </c>
      <c r="B28">
        <v>0</v>
      </c>
    </row>
    <row r="29" spans="1:2" x14ac:dyDescent="0.3">
      <c r="A29" t="s">
        <v>20</v>
      </c>
      <c r="B29">
        <v>0</v>
      </c>
    </row>
    <row r="30" spans="1:2" x14ac:dyDescent="0.3">
      <c r="A30" t="s">
        <v>21</v>
      </c>
      <c r="B30">
        <v>0</v>
      </c>
    </row>
    <row r="31" spans="1:2" x14ac:dyDescent="0.3">
      <c r="A31" t="s">
        <v>22</v>
      </c>
      <c r="B31">
        <v>0</v>
      </c>
    </row>
    <row r="32" spans="1:2" x14ac:dyDescent="0.3">
      <c r="A32" t="s">
        <v>23</v>
      </c>
      <c r="B32">
        <v>0</v>
      </c>
    </row>
    <row r="33" spans="1:2" x14ac:dyDescent="0.3">
      <c r="A33" t="s">
        <v>24</v>
      </c>
      <c r="B33">
        <v>0</v>
      </c>
    </row>
    <row r="34" spans="1:2" x14ac:dyDescent="0.3">
      <c r="A34" t="s">
        <v>195</v>
      </c>
      <c r="B34">
        <v>0</v>
      </c>
    </row>
    <row r="35" spans="1:2" x14ac:dyDescent="0.3">
      <c r="A35" t="s">
        <v>196</v>
      </c>
      <c r="B35">
        <v>0</v>
      </c>
    </row>
    <row r="36" spans="1:2" x14ac:dyDescent="0.3">
      <c r="A36" t="s">
        <v>25</v>
      </c>
      <c r="B36">
        <v>0</v>
      </c>
    </row>
    <row r="37" spans="1:2" x14ac:dyDescent="0.3">
      <c r="A37" t="s">
        <v>26</v>
      </c>
      <c r="B37">
        <v>0</v>
      </c>
    </row>
    <row r="38" spans="1:2" x14ac:dyDescent="0.3">
      <c r="A38" t="s">
        <v>27</v>
      </c>
      <c r="B38">
        <v>0</v>
      </c>
    </row>
    <row r="39" spans="1:2" x14ac:dyDescent="0.3">
      <c r="A39" t="s">
        <v>28</v>
      </c>
      <c r="B39">
        <v>0</v>
      </c>
    </row>
    <row r="40" spans="1:2" x14ac:dyDescent="0.3">
      <c r="A40" t="s">
        <v>29</v>
      </c>
      <c r="B40">
        <v>0</v>
      </c>
    </row>
    <row r="41" spans="1:2" x14ac:dyDescent="0.3">
      <c r="A41" t="s">
        <v>30</v>
      </c>
      <c r="B41">
        <v>0</v>
      </c>
    </row>
    <row r="42" spans="1:2" x14ac:dyDescent="0.3">
      <c r="A42" t="s">
        <v>31</v>
      </c>
      <c r="B42">
        <v>0</v>
      </c>
    </row>
    <row r="43" spans="1:2" x14ac:dyDescent="0.3">
      <c r="A43" t="s">
        <v>32</v>
      </c>
      <c r="B43">
        <v>0</v>
      </c>
    </row>
    <row r="44" spans="1:2" x14ac:dyDescent="0.3">
      <c r="A44" t="s">
        <v>33</v>
      </c>
      <c r="B44">
        <v>0</v>
      </c>
    </row>
    <row r="45" spans="1:2" x14ac:dyDescent="0.3">
      <c r="A45" t="s">
        <v>34</v>
      </c>
      <c r="B45">
        <v>0</v>
      </c>
    </row>
    <row r="46" spans="1:2" x14ac:dyDescent="0.3">
      <c r="A46" t="s">
        <v>35</v>
      </c>
      <c r="B46">
        <v>0</v>
      </c>
    </row>
    <row r="47" spans="1:2" x14ac:dyDescent="0.3">
      <c r="A47" t="s">
        <v>36</v>
      </c>
      <c r="B47">
        <v>0</v>
      </c>
    </row>
    <row r="48" spans="1:2" x14ac:dyDescent="0.3">
      <c r="A48" t="s">
        <v>37</v>
      </c>
      <c r="B48">
        <v>0</v>
      </c>
    </row>
    <row r="49" spans="1:2" x14ac:dyDescent="0.3">
      <c r="A49" t="s">
        <v>38</v>
      </c>
      <c r="B49">
        <v>0</v>
      </c>
    </row>
    <row r="50" spans="1:2" x14ac:dyDescent="0.3">
      <c r="A50" t="s">
        <v>39</v>
      </c>
      <c r="B50">
        <v>0</v>
      </c>
    </row>
    <row r="51" spans="1:2" x14ac:dyDescent="0.3">
      <c r="A51" t="s">
        <v>40</v>
      </c>
      <c r="B51">
        <v>0</v>
      </c>
    </row>
    <row r="52" spans="1:2" x14ac:dyDescent="0.3">
      <c r="A52" t="s">
        <v>41</v>
      </c>
      <c r="B52">
        <v>0</v>
      </c>
    </row>
    <row r="53" spans="1:2" x14ac:dyDescent="0.3">
      <c r="A53" t="s">
        <v>42</v>
      </c>
      <c r="B53">
        <v>0</v>
      </c>
    </row>
    <row r="54" spans="1:2" x14ac:dyDescent="0.3">
      <c r="A54" t="s">
        <v>43</v>
      </c>
      <c r="B54">
        <v>0</v>
      </c>
    </row>
    <row r="55" spans="1:2" x14ac:dyDescent="0.3">
      <c r="A55" t="s">
        <v>44</v>
      </c>
      <c r="B55">
        <v>0</v>
      </c>
    </row>
    <row r="56" spans="1:2" x14ac:dyDescent="0.3">
      <c r="A56" t="s">
        <v>45</v>
      </c>
      <c r="B56">
        <v>0</v>
      </c>
    </row>
    <row r="57" spans="1:2" x14ac:dyDescent="0.3">
      <c r="A57" t="s">
        <v>46</v>
      </c>
      <c r="B57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workbookViewId="0">
      <selection activeCell="B36" sqref="B36"/>
    </sheetView>
  </sheetViews>
  <sheetFormatPr baseColWidth="10" defaultColWidth="8.21875" defaultRowHeight="14.4" x14ac:dyDescent="0.3"/>
  <cols>
    <col min="1" max="1" width="15.21875" customWidth="1"/>
  </cols>
  <sheetData>
    <row r="1" spans="1:4" x14ac:dyDescent="0.3">
      <c r="A1" t="s">
        <v>0</v>
      </c>
      <c r="B1">
        <v>367</v>
      </c>
      <c r="D1" s="1"/>
    </row>
    <row r="2" spans="1:4" x14ac:dyDescent="0.3">
      <c r="A2" t="s">
        <v>1</v>
      </c>
      <c r="B2">
        <v>865</v>
      </c>
      <c r="D2" s="1"/>
    </row>
    <row r="3" spans="1:4" x14ac:dyDescent="0.3">
      <c r="A3" t="s">
        <v>2</v>
      </c>
      <c r="B3">
        <v>316</v>
      </c>
      <c r="D3" s="1"/>
    </row>
    <row r="4" spans="1:4" x14ac:dyDescent="0.3">
      <c r="A4" t="s">
        <v>3</v>
      </c>
      <c r="B4">
        <v>1782</v>
      </c>
      <c r="D4" s="1"/>
    </row>
    <row r="5" spans="1:4" x14ac:dyDescent="0.3">
      <c r="A5" t="s">
        <v>4</v>
      </c>
      <c r="B5">
        <f>359*2</f>
        <v>718</v>
      </c>
      <c r="D5" s="1"/>
    </row>
    <row r="6" spans="1:4" x14ac:dyDescent="0.3">
      <c r="A6" t="s">
        <v>187</v>
      </c>
      <c r="B6" s="2">
        <v>4893</v>
      </c>
      <c r="D6" s="1"/>
    </row>
    <row r="7" spans="1:4" x14ac:dyDescent="0.3">
      <c r="A7" t="s">
        <v>5</v>
      </c>
      <c r="B7">
        <v>200000</v>
      </c>
      <c r="D7" s="1"/>
    </row>
    <row r="8" spans="1:4" x14ac:dyDescent="0.3">
      <c r="A8" t="s">
        <v>6</v>
      </c>
      <c r="B8" s="3">
        <v>2562</v>
      </c>
      <c r="D8" s="1"/>
    </row>
    <row r="9" spans="1:4" x14ac:dyDescent="0.3">
      <c r="A9" t="s">
        <v>7</v>
      </c>
      <c r="B9" s="2">
        <v>901</v>
      </c>
      <c r="D9" s="1"/>
    </row>
    <row r="10" spans="1:4" x14ac:dyDescent="0.3">
      <c r="A10" t="s">
        <v>8</v>
      </c>
      <c r="B10">
        <f>3*213</f>
        <v>639</v>
      </c>
      <c r="D10" s="1"/>
    </row>
    <row r="11" spans="1:4" x14ac:dyDescent="0.3">
      <c r="A11" t="s">
        <v>9</v>
      </c>
      <c r="B11">
        <v>603</v>
      </c>
      <c r="D11" s="1"/>
    </row>
    <row r="12" spans="1:4" x14ac:dyDescent="0.3">
      <c r="A12" t="s">
        <v>188</v>
      </c>
      <c r="B12" s="3">
        <v>188</v>
      </c>
      <c r="D12" s="1"/>
    </row>
    <row r="13" spans="1:4" x14ac:dyDescent="0.3">
      <c r="A13" t="s">
        <v>189</v>
      </c>
      <c r="B13">
        <v>1</v>
      </c>
      <c r="D13" s="1"/>
    </row>
    <row r="14" spans="1:4" x14ac:dyDescent="0.3">
      <c r="A14" t="s">
        <v>190</v>
      </c>
      <c r="B14">
        <v>1</v>
      </c>
      <c r="D14" s="1"/>
    </row>
    <row r="15" spans="1:4" x14ac:dyDescent="0.3">
      <c r="A15" t="s">
        <v>191</v>
      </c>
      <c r="B15">
        <v>1425</v>
      </c>
      <c r="D15" s="1"/>
    </row>
    <row r="16" spans="1:4" x14ac:dyDescent="0.3">
      <c r="A16" t="s">
        <v>192</v>
      </c>
      <c r="B16" s="3">
        <v>551</v>
      </c>
      <c r="D16" s="1"/>
    </row>
    <row r="17" spans="1:4" x14ac:dyDescent="0.3">
      <c r="A17" t="s">
        <v>193</v>
      </c>
      <c r="B17">
        <v>1</v>
      </c>
      <c r="D17" s="1"/>
    </row>
    <row r="18" spans="1:4" x14ac:dyDescent="0.3">
      <c r="A18" t="s">
        <v>194</v>
      </c>
      <c r="B18">
        <v>849</v>
      </c>
      <c r="D18" s="1"/>
    </row>
    <row r="19" spans="1:4" x14ac:dyDescent="0.3">
      <c r="A19" t="s">
        <v>10</v>
      </c>
      <c r="B19">
        <f>332*4</f>
        <v>1328</v>
      </c>
      <c r="D19" s="1"/>
    </row>
    <row r="20" spans="1:4" x14ac:dyDescent="0.3">
      <c r="A20" t="s">
        <v>11</v>
      </c>
      <c r="B20">
        <v>1096</v>
      </c>
      <c r="D20" s="1"/>
    </row>
    <row r="21" spans="1:4" x14ac:dyDescent="0.3">
      <c r="A21" t="s">
        <v>12</v>
      </c>
      <c r="B21">
        <v>1868</v>
      </c>
      <c r="D21" s="1"/>
    </row>
    <row r="22" spans="1:4" x14ac:dyDescent="0.3">
      <c r="A22" t="s">
        <v>13</v>
      </c>
      <c r="B22">
        <v>1824</v>
      </c>
      <c r="D22" s="1"/>
    </row>
    <row r="23" spans="1:4" x14ac:dyDescent="0.3">
      <c r="A23" t="s">
        <v>14</v>
      </c>
      <c r="B23" s="4">
        <v>2682</v>
      </c>
      <c r="D23" s="1"/>
    </row>
    <row r="24" spans="1:4" x14ac:dyDescent="0.3">
      <c r="A24" t="s">
        <v>15</v>
      </c>
      <c r="B24">
        <v>331</v>
      </c>
      <c r="D24" s="1"/>
    </row>
    <row r="25" spans="1:4" x14ac:dyDescent="0.3">
      <c r="A25" t="s">
        <v>16</v>
      </c>
      <c r="B25" s="4">
        <v>5628</v>
      </c>
      <c r="D25" s="1"/>
    </row>
    <row r="26" spans="1:4" x14ac:dyDescent="0.3">
      <c r="A26" t="s">
        <v>17</v>
      </c>
      <c r="B26" s="4">
        <v>7956</v>
      </c>
      <c r="D26" s="1"/>
    </row>
    <row r="27" spans="1:4" x14ac:dyDescent="0.3">
      <c r="A27" t="s">
        <v>18</v>
      </c>
      <c r="B27">
        <v>832</v>
      </c>
      <c r="D27" s="1"/>
    </row>
    <row r="28" spans="1:4" x14ac:dyDescent="0.3">
      <c r="A28" t="s">
        <v>19</v>
      </c>
      <c r="B28" s="5">
        <v>1736</v>
      </c>
      <c r="D28" s="1"/>
    </row>
    <row r="29" spans="1:4" x14ac:dyDescent="0.3">
      <c r="A29" t="s">
        <v>20</v>
      </c>
      <c r="B29">
        <v>21864</v>
      </c>
      <c r="D29" s="1"/>
    </row>
    <row r="30" spans="1:4" x14ac:dyDescent="0.3">
      <c r="A30" t="s">
        <v>21</v>
      </c>
      <c r="B30">
        <v>329</v>
      </c>
      <c r="D30" s="1"/>
    </row>
    <row r="31" spans="1:4" x14ac:dyDescent="0.3">
      <c r="A31" t="s">
        <v>22</v>
      </c>
      <c r="B31" s="5">
        <v>533</v>
      </c>
      <c r="D31" s="1"/>
    </row>
    <row r="32" spans="1:4" x14ac:dyDescent="0.3">
      <c r="A32" t="s">
        <v>23</v>
      </c>
      <c r="B32">
        <v>624</v>
      </c>
      <c r="D32" s="1"/>
    </row>
    <row r="33" spans="1:4" x14ac:dyDescent="0.3">
      <c r="A33" t="s">
        <v>24</v>
      </c>
      <c r="B33">
        <v>4500</v>
      </c>
      <c r="D33" s="1"/>
    </row>
    <row r="34" spans="1:4" x14ac:dyDescent="0.3">
      <c r="A34" t="s">
        <v>195</v>
      </c>
      <c r="B34">
        <v>3728</v>
      </c>
      <c r="D34" s="1"/>
    </row>
    <row r="35" spans="1:4" x14ac:dyDescent="0.3">
      <c r="A35" t="s">
        <v>196</v>
      </c>
      <c r="B35" s="2">
        <v>4878</v>
      </c>
      <c r="D35" s="1"/>
    </row>
    <row r="36" spans="1:4" x14ac:dyDescent="0.3">
      <c r="A36" t="s">
        <v>25</v>
      </c>
      <c r="B36">
        <v>42096</v>
      </c>
      <c r="D36" s="1"/>
    </row>
    <row r="37" spans="1:4" x14ac:dyDescent="0.3">
      <c r="A37" t="s">
        <v>26</v>
      </c>
      <c r="B37">
        <f>320*4</f>
        <v>1280</v>
      </c>
      <c r="D37" s="1"/>
    </row>
    <row r="38" spans="1:4" x14ac:dyDescent="0.3">
      <c r="A38" t="s">
        <v>27</v>
      </c>
      <c r="B38">
        <f>2*760</f>
        <v>1520</v>
      </c>
      <c r="D38" s="1"/>
    </row>
    <row r="39" spans="1:4" x14ac:dyDescent="0.3">
      <c r="A39" t="s">
        <v>28</v>
      </c>
      <c r="B39">
        <f>2*468</f>
        <v>936</v>
      </c>
      <c r="D39" s="1"/>
    </row>
    <row r="40" spans="1:4" x14ac:dyDescent="0.3">
      <c r="A40" t="s">
        <v>29</v>
      </c>
      <c r="B40">
        <f>432*2</f>
        <v>864</v>
      </c>
      <c r="D40" s="1"/>
    </row>
    <row r="41" spans="1:4" x14ac:dyDescent="0.3">
      <c r="A41" t="s">
        <v>30</v>
      </c>
      <c r="B41">
        <v>549</v>
      </c>
      <c r="D41" s="1"/>
    </row>
    <row r="42" spans="1:4" x14ac:dyDescent="0.3">
      <c r="A42" t="s">
        <v>31</v>
      </c>
      <c r="B42">
        <v>387</v>
      </c>
      <c r="D42" s="1"/>
    </row>
    <row r="43" spans="1:4" x14ac:dyDescent="0.3">
      <c r="A43" t="s">
        <v>32</v>
      </c>
      <c r="B43">
        <v>514</v>
      </c>
      <c r="D43" s="1"/>
    </row>
    <row r="44" spans="1:4" x14ac:dyDescent="0.3">
      <c r="A44" t="s">
        <v>33</v>
      </c>
      <c r="B44">
        <v>3532</v>
      </c>
      <c r="D44" s="1"/>
    </row>
    <row r="45" spans="1:4" x14ac:dyDescent="0.3">
      <c r="A45" t="s">
        <v>34</v>
      </c>
      <c r="B45">
        <v>540</v>
      </c>
      <c r="D45" s="1"/>
    </row>
    <row r="46" spans="1:4" x14ac:dyDescent="0.3">
      <c r="A46" t="s">
        <v>35</v>
      </c>
      <c r="B46">
        <v>1428</v>
      </c>
      <c r="D46" s="1"/>
    </row>
    <row r="47" spans="1:4" x14ac:dyDescent="0.3">
      <c r="A47" t="s">
        <v>36</v>
      </c>
      <c r="B47">
        <v>3444</v>
      </c>
      <c r="D47" s="1"/>
    </row>
    <row r="48" spans="1:4" x14ac:dyDescent="0.3">
      <c r="A48" t="s">
        <v>37</v>
      </c>
      <c r="B48">
        <f>470*4</f>
        <v>1880</v>
      </c>
      <c r="D48" s="1"/>
    </row>
    <row r="49" spans="1:4" x14ac:dyDescent="0.3">
      <c r="A49" t="s">
        <v>38</v>
      </c>
      <c r="B49">
        <v>450</v>
      </c>
      <c r="D49" s="1"/>
    </row>
    <row r="50" spans="1:4" x14ac:dyDescent="0.3">
      <c r="A50" t="s">
        <v>39</v>
      </c>
      <c r="B50">
        <v>438</v>
      </c>
      <c r="D50" s="1"/>
    </row>
    <row r="51" spans="1:4" x14ac:dyDescent="0.3">
      <c r="A51" t="s">
        <v>40</v>
      </c>
      <c r="B51">
        <v>1332</v>
      </c>
      <c r="D51" s="1"/>
    </row>
    <row r="52" spans="1:4" x14ac:dyDescent="0.3">
      <c r="A52" t="s">
        <v>41</v>
      </c>
      <c r="B52">
        <v>1068</v>
      </c>
      <c r="D52" s="1"/>
    </row>
    <row r="53" spans="1:4" x14ac:dyDescent="0.3">
      <c r="A53" t="s">
        <v>42</v>
      </c>
      <c r="B53">
        <v>634</v>
      </c>
      <c r="D53" s="1"/>
    </row>
    <row r="54" spans="1:4" x14ac:dyDescent="0.3">
      <c r="A54" t="s">
        <v>43</v>
      </c>
      <c r="B54">
        <f>255*2</f>
        <v>510</v>
      </c>
    </row>
    <row r="55" spans="1:4" x14ac:dyDescent="0.3">
      <c r="A55" t="s">
        <v>44</v>
      </c>
      <c r="B55">
        <f>2*663</f>
        <v>1326</v>
      </c>
    </row>
    <row r="56" spans="1:4" x14ac:dyDescent="0.3">
      <c r="A56" t="s">
        <v>45</v>
      </c>
      <c r="B56">
        <v>1326</v>
      </c>
    </row>
    <row r="57" spans="1:4" x14ac:dyDescent="0.3">
      <c r="A57" t="s">
        <v>46</v>
      </c>
      <c r="B57">
        <v>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3" sqref="A3"/>
    </sheetView>
  </sheetViews>
  <sheetFormatPr baseColWidth="10" defaultColWidth="8.21875" defaultRowHeight="14.4" x14ac:dyDescent="0.3"/>
  <cols>
    <col min="1" max="1" width="10.44140625" customWidth="1"/>
  </cols>
  <sheetData>
    <row r="1" spans="1:2" x14ac:dyDescent="0.3">
      <c r="A1" t="s">
        <v>197</v>
      </c>
      <c r="B1">
        <v>85</v>
      </c>
    </row>
    <row r="2" spans="1:2" x14ac:dyDescent="0.3">
      <c r="A2" t="s">
        <v>47</v>
      </c>
      <c r="B2">
        <v>2E-3</v>
      </c>
    </row>
    <row r="3" spans="1:2" x14ac:dyDescent="0.3">
      <c r="A3" t="s">
        <v>198</v>
      </c>
      <c r="B3">
        <v>0.34</v>
      </c>
    </row>
    <row r="4" spans="1:2" x14ac:dyDescent="0.3">
      <c r="A4" t="s">
        <v>199</v>
      </c>
      <c r="B4">
        <v>109</v>
      </c>
    </row>
    <row r="5" spans="1:2" x14ac:dyDescent="0.3">
      <c r="A5" t="s">
        <v>200</v>
      </c>
      <c r="B5" s="2">
        <v>120</v>
      </c>
    </row>
    <row r="6" spans="1:2" x14ac:dyDescent="0.3">
      <c r="A6" t="s">
        <v>201</v>
      </c>
      <c r="B6">
        <v>33</v>
      </c>
    </row>
    <row r="7" spans="1:2" x14ac:dyDescent="0.3">
      <c r="A7" t="s">
        <v>202</v>
      </c>
      <c r="B7" s="2">
        <v>1</v>
      </c>
    </row>
    <row r="8" spans="1:2" x14ac:dyDescent="0.3">
      <c r="A8" t="s">
        <v>203</v>
      </c>
      <c r="B8" s="2">
        <v>55</v>
      </c>
    </row>
    <row r="9" spans="1:2" x14ac:dyDescent="0.3">
      <c r="A9" t="s">
        <v>208</v>
      </c>
      <c r="B9" s="6">
        <v>0.21</v>
      </c>
    </row>
    <row r="10" spans="1:2" x14ac:dyDescent="0.3">
      <c r="A10" t="s">
        <v>204</v>
      </c>
      <c r="B10" s="2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6"/>
  <sheetViews>
    <sheetView tabSelected="1" topLeftCell="A36" workbookViewId="0">
      <selection activeCell="A56" sqref="A56"/>
    </sheetView>
  </sheetViews>
  <sheetFormatPr baseColWidth="10" defaultColWidth="8.21875" defaultRowHeight="14.4" x14ac:dyDescent="0.3"/>
  <cols>
    <col min="1" max="1" width="39.109375" customWidth="1"/>
  </cols>
  <sheetData>
    <row r="1" spans="1:2" x14ac:dyDescent="0.3">
      <c r="A1" t="s">
        <v>48</v>
      </c>
      <c r="B1">
        <v>3.4359883</v>
      </c>
    </row>
    <row r="2" spans="1:2" x14ac:dyDescent="0.3">
      <c r="A2" t="s">
        <v>210</v>
      </c>
      <c r="B2">
        <v>0.15416706999999999</v>
      </c>
    </row>
    <row r="3" spans="1:2" x14ac:dyDescent="0.3">
      <c r="A3" t="s">
        <v>49</v>
      </c>
      <c r="B3">
        <v>0.40208482000000001</v>
      </c>
    </row>
    <row r="4" spans="1:2" x14ac:dyDescent="0.3">
      <c r="A4" t="s">
        <v>50</v>
      </c>
      <c r="B4">
        <v>7.1353680000000003E-2</v>
      </c>
    </row>
    <row r="5" spans="1:2" x14ac:dyDescent="0.3">
      <c r="A5" t="s">
        <v>51</v>
      </c>
      <c r="B5">
        <v>3.4864698000000001</v>
      </c>
    </row>
    <row r="6" spans="1:2" x14ac:dyDescent="0.3">
      <c r="A6" t="s">
        <v>52</v>
      </c>
      <c r="B6">
        <v>2.4203185999999999</v>
      </c>
    </row>
    <row r="7" spans="1:2" x14ac:dyDescent="0.3">
      <c r="A7" t="s">
        <v>53</v>
      </c>
      <c r="B7">
        <v>1.8017316999999999</v>
      </c>
    </row>
    <row r="8" spans="1:2" x14ac:dyDescent="0.3">
      <c r="A8" t="s">
        <v>211</v>
      </c>
      <c r="B8">
        <v>2.4178638000000002E-2</v>
      </c>
    </row>
    <row r="9" spans="1:2" x14ac:dyDescent="0.3">
      <c r="A9" t="s">
        <v>318</v>
      </c>
      <c r="B9">
        <v>7.8602485E-3</v>
      </c>
    </row>
    <row r="10" spans="1:2" x14ac:dyDescent="0.3">
      <c r="A10" t="s">
        <v>317</v>
      </c>
      <c r="B10" s="6">
        <v>1E-3</v>
      </c>
    </row>
    <row r="11" spans="1:2" x14ac:dyDescent="0.3">
      <c r="A11" t="s">
        <v>54</v>
      </c>
      <c r="B11">
        <v>4.1481191000000001E-2</v>
      </c>
    </row>
    <row r="12" spans="1:2" x14ac:dyDescent="0.3">
      <c r="A12" t="s">
        <v>55</v>
      </c>
      <c r="B12">
        <v>0.11298473000000001</v>
      </c>
    </row>
    <row r="13" spans="1:2" x14ac:dyDescent="0.3">
      <c r="A13" t="s">
        <v>56</v>
      </c>
      <c r="B13">
        <v>5.9298483000000006E-2</v>
      </c>
    </row>
    <row r="14" spans="1:2" x14ac:dyDescent="0.3">
      <c r="A14" t="s">
        <v>57</v>
      </c>
      <c r="B14">
        <v>5.4946438999999998</v>
      </c>
    </row>
    <row r="15" spans="1:2" x14ac:dyDescent="0.3">
      <c r="A15" t="s">
        <v>316</v>
      </c>
      <c r="B15" s="6">
        <v>1E-3</v>
      </c>
    </row>
    <row r="16" spans="1:2" x14ac:dyDescent="0.3">
      <c r="A16" t="s">
        <v>58</v>
      </c>
      <c r="B16">
        <v>0.16863838</v>
      </c>
    </row>
    <row r="17" spans="1:2" x14ac:dyDescent="0.3">
      <c r="A17" t="s">
        <v>59</v>
      </c>
      <c r="B17">
        <v>5.9298483000000006E-2</v>
      </c>
    </row>
    <row r="18" spans="1:2" x14ac:dyDescent="0.3">
      <c r="A18" t="s">
        <v>60</v>
      </c>
      <c r="B18">
        <v>7.8151432000000007E-2</v>
      </c>
    </row>
    <row r="19" spans="1:2" x14ac:dyDescent="0.3">
      <c r="A19" t="s">
        <v>212</v>
      </c>
      <c r="B19">
        <v>0.20436478</v>
      </c>
    </row>
    <row r="20" spans="1:2" x14ac:dyDescent="0.3">
      <c r="A20" t="s">
        <v>213</v>
      </c>
      <c r="B20">
        <v>7.8151432000000007E-2</v>
      </c>
    </row>
    <row r="21" spans="1:2" x14ac:dyDescent="0.3">
      <c r="A21" s="7" t="s">
        <v>214</v>
      </c>
      <c r="B21" s="7">
        <v>1.3000000000000001E-2</v>
      </c>
    </row>
    <row r="22" spans="1:2" x14ac:dyDescent="0.3">
      <c r="A22" s="7" t="s">
        <v>215</v>
      </c>
      <c r="B22">
        <v>0.48</v>
      </c>
    </row>
    <row r="23" spans="1:2" x14ac:dyDescent="0.3">
      <c r="A23" t="s">
        <v>216</v>
      </c>
      <c r="B23" s="6">
        <v>1E-3</v>
      </c>
    </row>
    <row r="24" spans="1:2" x14ac:dyDescent="0.3">
      <c r="A24" t="s">
        <v>217</v>
      </c>
      <c r="B24" s="6">
        <v>1E-3</v>
      </c>
    </row>
    <row r="25" spans="1:2" x14ac:dyDescent="0.3">
      <c r="A25" s="7" t="s">
        <v>218</v>
      </c>
      <c r="B25">
        <v>0.55000000000000004</v>
      </c>
    </row>
    <row r="26" spans="1:2" x14ac:dyDescent="0.3">
      <c r="A26" s="7" t="s">
        <v>325</v>
      </c>
      <c r="B26">
        <v>1E-3</v>
      </c>
    </row>
    <row r="27" spans="1:2" x14ac:dyDescent="0.3">
      <c r="A27" t="s">
        <v>219</v>
      </c>
      <c r="B27">
        <v>0.46201503999999999</v>
      </c>
    </row>
    <row r="28" spans="1:2" x14ac:dyDescent="0.3">
      <c r="A28" t="s">
        <v>61</v>
      </c>
      <c r="B28">
        <v>2.9260067000000001E-2</v>
      </c>
    </row>
    <row r="29" spans="1:2" x14ac:dyDescent="0.3">
      <c r="A29" t="s">
        <v>62</v>
      </c>
      <c r="B29">
        <v>0.35155923</v>
      </c>
    </row>
    <row r="30" spans="1:2" x14ac:dyDescent="0.3">
      <c r="A30" t="s">
        <v>63</v>
      </c>
      <c r="B30">
        <v>0.34176271000000003</v>
      </c>
    </row>
    <row r="31" spans="1:2" x14ac:dyDescent="0.3">
      <c r="A31" t="s">
        <v>64</v>
      </c>
      <c r="B31">
        <v>9.9775582000000002E-2</v>
      </c>
    </row>
    <row r="32" spans="1:2" x14ac:dyDescent="0.3">
      <c r="A32" t="s">
        <v>65</v>
      </c>
      <c r="B32">
        <v>9.955166700000001E-2</v>
      </c>
    </row>
    <row r="33" spans="1:2" x14ac:dyDescent="0.3">
      <c r="A33" t="s">
        <v>319</v>
      </c>
      <c r="B33">
        <v>0.89124067000000007</v>
      </c>
    </row>
    <row r="34" spans="1:2" x14ac:dyDescent="0.3">
      <c r="A34" t="s">
        <v>220</v>
      </c>
      <c r="B34">
        <v>1.4436320000000001E-2</v>
      </c>
    </row>
    <row r="35" spans="1:2" x14ac:dyDescent="0.3">
      <c r="A35" t="s">
        <v>221</v>
      </c>
      <c r="B35">
        <v>0.01</v>
      </c>
    </row>
    <row r="36" spans="1:2" x14ac:dyDescent="0.3">
      <c r="A36" t="s">
        <v>222</v>
      </c>
      <c r="B36">
        <v>0.01</v>
      </c>
    </row>
    <row r="37" spans="1:2" x14ac:dyDescent="0.3">
      <c r="A37" t="s">
        <v>223</v>
      </c>
      <c r="B37">
        <v>4.3098780000000003</v>
      </c>
    </row>
    <row r="38" spans="1:2" x14ac:dyDescent="0.3">
      <c r="A38" t="s">
        <v>224</v>
      </c>
      <c r="B38">
        <v>0.5</v>
      </c>
    </row>
    <row r="39" spans="1:2" x14ac:dyDescent="0.3">
      <c r="A39" t="s">
        <v>225</v>
      </c>
      <c r="B39">
        <v>0.5</v>
      </c>
    </row>
    <row r="40" spans="1:2" x14ac:dyDescent="0.3">
      <c r="A40" t="s">
        <v>66</v>
      </c>
      <c r="B40">
        <v>1.431486</v>
      </c>
    </row>
    <row r="41" spans="1:2" x14ac:dyDescent="0.3">
      <c r="A41" t="s">
        <v>67</v>
      </c>
      <c r="B41">
        <v>9.1276358000000002E-2</v>
      </c>
    </row>
    <row r="42" spans="1:2" x14ac:dyDescent="0.3">
      <c r="A42" t="s">
        <v>68</v>
      </c>
      <c r="B42">
        <v>0.01</v>
      </c>
    </row>
    <row r="43" spans="1:2" x14ac:dyDescent="0.3">
      <c r="A43" t="s">
        <v>69</v>
      </c>
      <c r="B43">
        <v>0.01</v>
      </c>
    </row>
    <row r="44" spans="1:2" x14ac:dyDescent="0.3">
      <c r="A44" t="s">
        <v>70</v>
      </c>
      <c r="B44">
        <v>1.514272E-2</v>
      </c>
    </row>
    <row r="45" spans="1:2" x14ac:dyDescent="0.3">
      <c r="A45" t="s">
        <v>71</v>
      </c>
      <c r="B45">
        <v>6.7236384000000007E-3</v>
      </c>
    </row>
    <row r="46" spans="1:2" x14ac:dyDescent="0.3">
      <c r="A46" t="s">
        <v>72</v>
      </c>
      <c r="B46">
        <v>0.16894701000000001</v>
      </c>
    </row>
    <row r="47" spans="1:2" x14ac:dyDescent="0.3">
      <c r="A47" t="s">
        <v>73</v>
      </c>
      <c r="B47">
        <v>0.1</v>
      </c>
    </row>
    <row r="48" spans="1:2" x14ac:dyDescent="0.3">
      <c r="A48" t="s">
        <v>74</v>
      </c>
      <c r="B48">
        <v>0.31853463999999998</v>
      </c>
    </row>
    <row r="49" spans="1:2" x14ac:dyDescent="0.3">
      <c r="A49" t="s">
        <v>226</v>
      </c>
      <c r="B49">
        <v>0.88058530000000002</v>
      </c>
    </row>
    <row r="50" spans="1:2" x14ac:dyDescent="0.3">
      <c r="A50" t="s">
        <v>320</v>
      </c>
      <c r="B50">
        <v>1E-3</v>
      </c>
    </row>
    <row r="51" spans="1:2" x14ac:dyDescent="0.3">
      <c r="A51" t="s">
        <v>321</v>
      </c>
      <c r="B51">
        <v>1E-3</v>
      </c>
    </row>
    <row r="52" spans="1:2" x14ac:dyDescent="0.3">
      <c r="A52" t="s">
        <v>326</v>
      </c>
      <c r="B52">
        <v>1E-3</v>
      </c>
    </row>
    <row r="53" spans="1:2" x14ac:dyDescent="0.3">
      <c r="A53" t="s">
        <v>227</v>
      </c>
      <c r="B53">
        <v>8.6650189000000002E-2</v>
      </c>
    </row>
    <row r="54" spans="1:2" x14ac:dyDescent="0.3">
      <c r="A54" t="s">
        <v>75</v>
      </c>
      <c r="B54">
        <v>7.5572390000000003E-2</v>
      </c>
    </row>
    <row r="55" spans="1:2" x14ac:dyDescent="0.3">
      <c r="A55" t="s">
        <v>323</v>
      </c>
      <c r="B55">
        <v>7.5572390000000003E-2</v>
      </c>
    </row>
    <row r="56" spans="1:2" x14ac:dyDescent="0.3">
      <c r="A56" t="s">
        <v>322</v>
      </c>
      <c r="B56">
        <v>1E-3</v>
      </c>
    </row>
    <row r="57" spans="1:2" x14ac:dyDescent="0.3">
      <c r="A57" t="s">
        <v>324</v>
      </c>
      <c r="B57">
        <v>1E-3</v>
      </c>
    </row>
    <row r="58" spans="1:2" x14ac:dyDescent="0.3">
      <c r="A58" t="s">
        <v>76</v>
      </c>
      <c r="B58">
        <v>2.8686021000000003E-2</v>
      </c>
    </row>
    <row r="59" spans="1:2" x14ac:dyDescent="0.3">
      <c r="A59" t="s">
        <v>77</v>
      </c>
      <c r="B59" s="6">
        <v>1E-3</v>
      </c>
    </row>
    <row r="60" spans="1:2" x14ac:dyDescent="0.3">
      <c r="A60" t="s">
        <v>228</v>
      </c>
      <c r="B60" s="6">
        <v>1E-3</v>
      </c>
    </row>
    <row r="61" spans="1:2" x14ac:dyDescent="0.3">
      <c r="A61" t="s">
        <v>78</v>
      </c>
      <c r="B61">
        <v>0.05</v>
      </c>
    </row>
    <row r="62" spans="1:2" x14ac:dyDescent="0.3">
      <c r="A62" t="s">
        <v>79</v>
      </c>
      <c r="B62">
        <v>2E-3</v>
      </c>
    </row>
    <row r="63" spans="1:2" x14ac:dyDescent="0.3">
      <c r="A63" t="s">
        <v>80</v>
      </c>
      <c r="B63">
        <v>2E-3</v>
      </c>
    </row>
    <row r="64" spans="1:2" x14ac:dyDescent="0.3">
      <c r="A64" t="s">
        <v>229</v>
      </c>
      <c r="B64">
        <v>1.4648186000000001E-3</v>
      </c>
    </row>
    <row r="65" spans="1:2" x14ac:dyDescent="0.3">
      <c r="A65" t="s">
        <v>81</v>
      </c>
      <c r="B65">
        <v>0.56077905000000006</v>
      </c>
    </row>
    <row r="66" spans="1:2" x14ac:dyDescent="0.3">
      <c r="A66" t="s">
        <v>82</v>
      </c>
      <c r="B66">
        <v>1.4648186000000001E-3</v>
      </c>
    </row>
    <row r="67" spans="1:2" x14ac:dyDescent="0.3">
      <c r="A67" t="s">
        <v>230</v>
      </c>
      <c r="B67">
        <v>4.3395965000000002E-2</v>
      </c>
    </row>
    <row r="68" spans="1:2" x14ac:dyDescent="0.3">
      <c r="A68" t="s">
        <v>83</v>
      </c>
      <c r="B68">
        <v>0.14959596</v>
      </c>
    </row>
    <row r="69" spans="1:2" x14ac:dyDescent="0.3">
      <c r="A69" t="s">
        <v>231</v>
      </c>
      <c r="B69">
        <v>9.9946203000000011E-2</v>
      </c>
    </row>
    <row r="70" spans="1:2" x14ac:dyDescent="0.3">
      <c r="A70" t="s">
        <v>232</v>
      </c>
      <c r="B70">
        <v>0.10005383</v>
      </c>
    </row>
    <row r="71" spans="1:2" x14ac:dyDescent="0.3">
      <c r="A71" t="s">
        <v>233</v>
      </c>
      <c r="B71" s="6">
        <v>1E-3</v>
      </c>
    </row>
    <row r="72" spans="1:2" x14ac:dyDescent="0.3">
      <c r="A72" t="s">
        <v>234</v>
      </c>
      <c r="B72" s="6">
        <v>1E-3</v>
      </c>
    </row>
    <row r="73" spans="1:2" x14ac:dyDescent="0.3">
      <c r="A73" t="s">
        <v>235</v>
      </c>
      <c r="B73">
        <v>9.9946772000000003E-2</v>
      </c>
    </row>
    <row r="74" spans="1:2" x14ac:dyDescent="0.3">
      <c r="A74" t="s">
        <v>236</v>
      </c>
      <c r="B74">
        <v>0.10005326</v>
      </c>
    </row>
    <row r="75" spans="1:2" x14ac:dyDescent="0.3">
      <c r="A75" t="s">
        <v>237</v>
      </c>
      <c r="B75">
        <v>9.9929218E-2</v>
      </c>
    </row>
    <row r="76" spans="1:2" x14ac:dyDescent="0.3">
      <c r="A76" t="s">
        <v>238</v>
      </c>
      <c r="B76">
        <v>0.10007083</v>
      </c>
    </row>
    <row r="77" spans="1:2" x14ac:dyDescent="0.3">
      <c r="A77" t="s">
        <v>239</v>
      </c>
      <c r="B77">
        <v>9.9938862000000003E-2</v>
      </c>
    </row>
    <row r="78" spans="1:2" x14ac:dyDescent="0.3">
      <c r="A78" t="s">
        <v>240</v>
      </c>
      <c r="B78">
        <v>0.10006118</v>
      </c>
    </row>
    <row r="79" spans="1:2" x14ac:dyDescent="0.3">
      <c r="A79" t="s">
        <v>241</v>
      </c>
      <c r="B79" s="6">
        <v>1E-3</v>
      </c>
    </row>
    <row r="80" spans="1:2" x14ac:dyDescent="0.3">
      <c r="A80" t="s">
        <v>242</v>
      </c>
      <c r="B80" s="6">
        <v>1E-3</v>
      </c>
    </row>
    <row r="81" spans="1:2" x14ac:dyDescent="0.3">
      <c r="A81" t="s">
        <v>243</v>
      </c>
      <c r="B81" s="6">
        <v>1E-3</v>
      </c>
    </row>
    <row r="82" spans="1:2" x14ac:dyDescent="0.3">
      <c r="A82" t="s">
        <v>244</v>
      </c>
      <c r="B82" s="6">
        <v>1E-3</v>
      </c>
    </row>
    <row r="83" spans="1:2" x14ac:dyDescent="0.3">
      <c r="A83" t="s">
        <v>245</v>
      </c>
      <c r="B83">
        <v>9.9963433000000004E-2</v>
      </c>
    </row>
    <row r="84" spans="1:2" x14ac:dyDescent="0.3">
      <c r="A84" t="s">
        <v>246</v>
      </c>
      <c r="B84">
        <v>0.10003658</v>
      </c>
    </row>
    <row r="85" spans="1:2" x14ac:dyDescent="0.3">
      <c r="A85" t="s">
        <v>247</v>
      </c>
      <c r="B85">
        <v>9.9854971000000001E-2</v>
      </c>
    </row>
    <row r="86" spans="1:2" x14ac:dyDescent="0.3">
      <c r="A86" t="s">
        <v>248</v>
      </c>
      <c r="B86">
        <v>0.10014524</v>
      </c>
    </row>
    <row r="87" spans="1:2" x14ac:dyDescent="0.3">
      <c r="A87" t="s">
        <v>249</v>
      </c>
      <c r="B87">
        <v>0.05</v>
      </c>
    </row>
    <row r="88" spans="1:2" x14ac:dyDescent="0.3">
      <c r="A88" t="s">
        <v>250</v>
      </c>
      <c r="B88">
        <v>0.05</v>
      </c>
    </row>
    <row r="89" spans="1:2" x14ac:dyDescent="0.3">
      <c r="A89" t="s">
        <v>251</v>
      </c>
      <c r="B89" s="6">
        <v>1E-3</v>
      </c>
    </row>
    <row r="90" spans="1:2" x14ac:dyDescent="0.3">
      <c r="A90" t="s">
        <v>252</v>
      </c>
      <c r="B90" s="6">
        <v>1E-3</v>
      </c>
    </row>
    <row r="91" spans="1:2" x14ac:dyDescent="0.3">
      <c r="A91" t="s">
        <v>253</v>
      </c>
      <c r="B91">
        <v>9.9985447000000005E-2</v>
      </c>
    </row>
    <row r="92" spans="1:2" x14ac:dyDescent="0.3">
      <c r="A92" t="s">
        <v>254</v>
      </c>
      <c r="B92">
        <v>0.10001456</v>
      </c>
    </row>
    <row r="93" spans="1:2" x14ac:dyDescent="0.3">
      <c r="A93" t="s">
        <v>255</v>
      </c>
      <c r="B93">
        <v>0.170733</v>
      </c>
    </row>
    <row r="94" spans="1:2" x14ac:dyDescent="0.3">
      <c r="A94" t="s">
        <v>256</v>
      </c>
      <c r="B94">
        <v>1.6114823E-2</v>
      </c>
    </row>
    <row r="95" spans="1:2" x14ac:dyDescent="0.3">
      <c r="A95" t="s">
        <v>84</v>
      </c>
      <c r="B95">
        <v>2.0134856E-2</v>
      </c>
    </row>
    <row r="96" spans="1:2" x14ac:dyDescent="0.3">
      <c r="A96" t="s">
        <v>85</v>
      </c>
      <c r="B96">
        <v>4.3142381E-2</v>
      </c>
    </row>
    <row r="97" spans="1:2" x14ac:dyDescent="0.3">
      <c r="A97" t="s">
        <v>86</v>
      </c>
      <c r="B97">
        <v>0.23179063999999999</v>
      </c>
    </row>
    <row r="98" spans="1:2" x14ac:dyDescent="0.3">
      <c r="A98" t="s">
        <v>87</v>
      </c>
      <c r="B98">
        <v>0.20543726000000001</v>
      </c>
    </row>
    <row r="99" spans="1:2" x14ac:dyDescent="0.3">
      <c r="A99" t="s">
        <v>88</v>
      </c>
      <c r="B99">
        <v>0.31389369</v>
      </c>
    </row>
    <row r="100" spans="1:2" x14ac:dyDescent="0.3">
      <c r="A100" t="s">
        <v>89</v>
      </c>
      <c r="B100">
        <v>0.61515012999999996</v>
      </c>
    </row>
    <row r="101" spans="1:2" x14ac:dyDescent="0.3">
      <c r="A101" t="s">
        <v>90</v>
      </c>
      <c r="B101">
        <v>5.7569553000000002E-2</v>
      </c>
    </row>
    <row r="102" spans="1:2" x14ac:dyDescent="0.3">
      <c r="A102" t="s">
        <v>257</v>
      </c>
      <c r="B102">
        <v>0.68673903000000003</v>
      </c>
    </row>
    <row r="103" spans="1:2" x14ac:dyDescent="0.3">
      <c r="A103" t="s">
        <v>91</v>
      </c>
      <c r="B103">
        <v>5.5756399999999998E-2</v>
      </c>
    </row>
    <row r="104" spans="1:2" x14ac:dyDescent="0.3">
      <c r="A104" t="s">
        <v>92</v>
      </c>
      <c r="B104">
        <v>5.7569553000000002E-2</v>
      </c>
    </row>
    <row r="105" spans="1:2" x14ac:dyDescent="0.3">
      <c r="A105" s="2" t="s">
        <v>93</v>
      </c>
      <c r="B105" s="2">
        <v>0.125</v>
      </c>
    </row>
    <row r="106" spans="1:2" x14ac:dyDescent="0.3">
      <c r="A106" s="2" t="s">
        <v>94</v>
      </c>
      <c r="B106" s="6">
        <v>1E-3</v>
      </c>
    </row>
    <row r="107" spans="1:2" x14ac:dyDescent="0.3">
      <c r="A107" s="2" t="s">
        <v>258</v>
      </c>
      <c r="B107" s="2">
        <v>3.97</v>
      </c>
    </row>
    <row r="108" spans="1:2" x14ac:dyDescent="0.3">
      <c r="A108" s="2" t="s">
        <v>95</v>
      </c>
      <c r="B108">
        <v>3.7</v>
      </c>
    </row>
    <row r="109" spans="1:2" x14ac:dyDescent="0.3">
      <c r="A109" s="2" t="s">
        <v>96</v>
      </c>
      <c r="B109" s="2">
        <v>0.23800000000000002</v>
      </c>
    </row>
    <row r="110" spans="1:2" x14ac:dyDescent="0.3">
      <c r="A110" t="s">
        <v>259</v>
      </c>
      <c r="B110">
        <v>0.16825514</v>
      </c>
    </row>
    <row r="111" spans="1:2" x14ac:dyDescent="0.3">
      <c r="A111" t="s">
        <v>260</v>
      </c>
      <c r="B111">
        <v>5.9433547000000003E-2</v>
      </c>
    </row>
    <row r="112" spans="1:2" x14ac:dyDescent="0.3">
      <c r="A112" s="2" t="s">
        <v>97</v>
      </c>
      <c r="B112" s="2">
        <v>2.6000000000000002E-2</v>
      </c>
    </row>
    <row r="113" spans="1:2" x14ac:dyDescent="0.3">
      <c r="A113" t="s">
        <v>98</v>
      </c>
      <c r="B113">
        <v>0.26</v>
      </c>
    </row>
    <row r="114" spans="1:2" x14ac:dyDescent="0.3">
      <c r="A114" s="2" t="s">
        <v>261</v>
      </c>
      <c r="B114" s="2">
        <v>3.3</v>
      </c>
    </row>
    <row r="115" spans="1:2" x14ac:dyDescent="0.3">
      <c r="A115" s="2" t="s">
        <v>262</v>
      </c>
      <c r="B115" s="2">
        <v>4.9000000000000004</v>
      </c>
    </row>
    <row r="116" spans="1:2" x14ac:dyDescent="0.3">
      <c r="A116" s="2" t="s">
        <v>99</v>
      </c>
      <c r="B116">
        <v>0.10300000000000001</v>
      </c>
    </row>
    <row r="117" spans="1:2" x14ac:dyDescent="0.3">
      <c r="A117" s="2" t="s">
        <v>100</v>
      </c>
      <c r="B117" s="6">
        <v>1E-3</v>
      </c>
    </row>
    <row r="118" spans="1:2" x14ac:dyDescent="0.3">
      <c r="A118" s="2" t="s">
        <v>263</v>
      </c>
      <c r="B118" s="2">
        <v>5.82</v>
      </c>
    </row>
    <row r="119" spans="1:2" x14ac:dyDescent="0.3">
      <c r="A119" s="2" t="s">
        <v>264</v>
      </c>
      <c r="B119">
        <v>0.25</v>
      </c>
    </row>
    <row r="120" spans="1:2" x14ac:dyDescent="0.3">
      <c r="A120" s="2" t="s">
        <v>101</v>
      </c>
      <c r="B120" s="2">
        <v>1.64</v>
      </c>
    </row>
    <row r="121" spans="1:2" x14ac:dyDescent="0.3">
      <c r="A121" s="2" t="s">
        <v>102</v>
      </c>
      <c r="B121" s="2">
        <v>3.7</v>
      </c>
    </row>
    <row r="122" spans="1:2" x14ac:dyDescent="0.3">
      <c r="A122" t="s">
        <v>103</v>
      </c>
      <c r="B122">
        <v>0.48256956000000001</v>
      </c>
    </row>
    <row r="123" spans="1:2" x14ac:dyDescent="0.3">
      <c r="A123" t="s">
        <v>104</v>
      </c>
      <c r="B123">
        <v>2.0223528000000002</v>
      </c>
    </row>
    <row r="124" spans="1:2" x14ac:dyDescent="0.3">
      <c r="A124" t="s">
        <v>105</v>
      </c>
      <c r="B124">
        <v>2.2669351000000001E-2</v>
      </c>
    </row>
    <row r="125" spans="1:2" x14ac:dyDescent="0.3">
      <c r="A125" t="s">
        <v>106</v>
      </c>
      <c r="B125">
        <v>1.0645761</v>
      </c>
    </row>
    <row r="126" spans="1:2" x14ac:dyDescent="0.3">
      <c r="A126" t="s">
        <v>107</v>
      </c>
      <c r="B126">
        <v>1.1912136E-2</v>
      </c>
    </row>
    <row r="127" spans="1:2" x14ac:dyDescent="0.3">
      <c r="A127" t="s">
        <v>108</v>
      </c>
      <c r="B127">
        <v>0.13</v>
      </c>
    </row>
    <row r="128" spans="1:2" x14ac:dyDescent="0.3">
      <c r="A128" t="s">
        <v>109</v>
      </c>
      <c r="B128">
        <v>0.65</v>
      </c>
    </row>
    <row r="129" spans="1:2" x14ac:dyDescent="0.3">
      <c r="A129" t="s">
        <v>110</v>
      </c>
      <c r="B129">
        <v>0.59</v>
      </c>
    </row>
    <row r="130" spans="1:2" x14ac:dyDescent="0.3">
      <c r="A130" t="s">
        <v>111</v>
      </c>
      <c r="B130">
        <v>6.7023310000000003E-2</v>
      </c>
    </row>
    <row r="131" spans="1:2" x14ac:dyDescent="0.3">
      <c r="A131" t="s">
        <v>112</v>
      </c>
      <c r="B131">
        <v>0.10790898</v>
      </c>
    </row>
    <row r="132" spans="1:2" x14ac:dyDescent="0.3">
      <c r="A132" t="s">
        <v>113</v>
      </c>
      <c r="B132">
        <v>9.2670690999999999E-2</v>
      </c>
    </row>
    <row r="133" spans="1:2" x14ac:dyDescent="0.3">
      <c r="A133" t="s">
        <v>114</v>
      </c>
      <c r="B133" s="6">
        <v>1E-3</v>
      </c>
    </row>
    <row r="134" spans="1:2" x14ac:dyDescent="0.3">
      <c r="A134" t="s">
        <v>115</v>
      </c>
      <c r="B134">
        <v>9.2670690999999999E-2</v>
      </c>
    </row>
    <row r="135" spans="1:2" x14ac:dyDescent="0.3">
      <c r="A135" t="s">
        <v>116</v>
      </c>
      <c r="B135">
        <v>0.10790898</v>
      </c>
    </row>
    <row r="136" spans="1:2" x14ac:dyDescent="0.3">
      <c r="A136" t="s">
        <v>265</v>
      </c>
      <c r="B136">
        <v>0.10790898</v>
      </c>
    </row>
    <row r="137" spans="1:2" x14ac:dyDescent="0.3">
      <c r="A137" s="2" t="s">
        <v>117</v>
      </c>
      <c r="B137" s="6">
        <v>1E-3</v>
      </c>
    </row>
    <row r="138" spans="1:2" x14ac:dyDescent="0.3">
      <c r="A138" t="s">
        <v>118</v>
      </c>
      <c r="B138">
        <v>0.51737429999999995</v>
      </c>
    </row>
    <row r="139" spans="1:2" x14ac:dyDescent="0.3">
      <c r="A139" t="s">
        <v>119</v>
      </c>
      <c r="B139">
        <v>0.51737436000000003</v>
      </c>
    </row>
    <row r="140" spans="1:2" x14ac:dyDescent="0.3">
      <c r="A140" t="s">
        <v>120</v>
      </c>
      <c r="B140">
        <v>1.9328362000000002E-2</v>
      </c>
    </row>
    <row r="141" spans="1:2" x14ac:dyDescent="0.3">
      <c r="A141" t="s">
        <v>121</v>
      </c>
      <c r="B141">
        <v>1.9328364000000001E-2</v>
      </c>
    </row>
    <row r="142" spans="1:2" x14ac:dyDescent="0.3">
      <c r="A142" t="s">
        <v>266</v>
      </c>
      <c r="B142">
        <v>2.1999999999999999E-2</v>
      </c>
    </row>
    <row r="143" spans="1:2" x14ac:dyDescent="0.3">
      <c r="A143" t="s">
        <v>122</v>
      </c>
      <c r="B143">
        <v>0.05</v>
      </c>
    </row>
    <row r="144" spans="1:2" x14ac:dyDescent="0.3">
      <c r="A144" t="s">
        <v>123</v>
      </c>
      <c r="B144">
        <v>0.05</v>
      </c>
    </row>
    <row r="145" spans="1:2" x14ac:dyDescent="0.3">
      <c r="A145" t="s">
        <v>124</v>
      </c>
      <c r="B145" s="6">
        <v>1E-3</v>
      </c>
    </row>
    <row r="146" spans="1:2" x14ac:dyDescent="0.3">
      <c r="A146" t="s">
        <v>125</v>
      </c>
      <c r="B146">
        <v>0.05</v>
      </c>
    </row>
    <row r="147" spans="1:2" x14ac:dyDescent="0.3">
      <c r="A147" t="s">
        <v>126</v>
      </c>
      <c r="B147">
        <v>3.1896955</v>
      </c>
    </row>
    <row r="148" spans="1:2" x14ac:dyDescent="0.3">
      <c r="A148" t="s">
        <v>127</v>
      </c>
      <c r="B148">
        <v>0.45965455999999999</v>
      </c>
    </row>
    <row r="149" spans="1:2" x14ac:dyDescent="0.3">
      <c r="A149" t="s">
        <v>128</v>
      </c>
      <c r="B149">
        <v>3.2069119E-2</v>
      </c>
    </row>
    <row r="150" spans="1:2" x14ac:dyDescent="0.3">
      <c r="A150" t="s">
        <v>129</v>
      </c>
      <c r="B150">
        <v>2.8265580000000002E-2</v>
      </c>
    </row>
    <row r="151" spans="1:2" x14ac:dyDescent="0.3">
      <c r="A151" t="s">
        <v>130</v>
      </c>
      <c r="B151">
        <v>8.8484867000000009E-2</v>
      </c>
    </row>
    <row r="152" spans="1:2" x14ac:dyDescent="0.3">
      <c r="A152" t="s">
        <v>131</v>
      </c>
      <c r="B152">
        <v>0.36140168</v>
      </c>
    </row>
    <row r="153" spans="1:2" x14ac:dyDescent="0.3">
      <c r="A153" t="s">
        <v>132</v>
      </c>
      <c r="B153">
        <v>6.9121414000000006E-2</v>
      </c>
    </row>
    <row r="154" spans="1:2" x14ac:dyDescent="0.3">
      <c r="A154" t="s">
        <v>133</v>
      </c>
      <c r="B154">
        <v>8.8484867000000009E-2</v>
      </c>
    </row>
    <row r="155" spans="1:2" x14ac:dyDescent="0.3">
      <c r="A155" t="s">
        <v>134</v>
      </c>
      <c r="B155">
        <v>8.8484867000000009E-2</v>
      </c>
    </row>
    <row r="156" spans="1:2" x14ac:dyDescent="0.3">
      <c r="A156" t="s">
        <v>267</v>
      </c>
      <c r="B156">
        <v>0.13320000000000001</v>
      </c>
    </row>
    <row r="157" spans="1:2" x14ac:dyDescent="0.3">
      <c r="A157" t="s">
        <v>268</v>
      </c>
      <c r="B157">
        <v>6.3E-2</v>
      </c>
    </row>
    <row r="158" spans="1:2" x14ac:dyDescent="0.3">
      <c r="A158" t="s">
        <v>269</v>
      </c>
      <c r="B158">
        <v>6.3E-2</v>
      </c>
    </row>
    <row r="159" spans="1:2" x14ac:dyDescent="0.3">
      <c r="A159" t="s">
        <v>270</v>
      </c>
      <c r="B159">
        <v>6.8000000000000005E-2</v>
      </c>
    </row>
    <row r="160" spans="1:2" x14ac:dyDescent="0.3">
      <c r="A160" t="s">
        <v>271</v>
      </c>
      <c r="B160" s="6">
        <v>1E-3</v>
      </c>
    </row>
    <row r="161" spans="1:2" x14ac:dyDescent="0.3">
      <c r="A161" t="s">
        <v>272</v>
      </c>
      <c r="B161" s="6">
        <v>1E-3</v>
      </c>
    </row>
    <row r="162" spans="1:2" x14ac:dyDescent="0.3">
      <c r="A162" t="s">
        <v>273</v>
      </c>
      <c r="B162">
        <v>5.0000000000000001E-3</v>
      </c>
    </row>
    <row r="163" spans="1:2" x14ac:dyDescent="0.3">
      <c r="A163" t="s">
        <v>274</v>
      </c>
      <c r="B163" s="3">
        <v>5.0000000000000001E-3</v>
      </c>
    </row>
    <row r="164" spans="1:2" x14ac:dyDescent="0.3">
      <c r="A164" t="s">
        <v>275</v>
      </c>
      <c r="B164">
        <v>2E-3</v>
      </c>
    </row>
    <row r="165" spans="1:2" x14ac:dyDescent="0.3">
      <c r="A165" t="s">
        <v>276</v>
      </c>
      <c r="B165" s="3">
        <v>2E-3</v>
      </c>
    </row>
    <row r="166" spans="1:2" x14ac:dyDescent="0.3">
      <c r="A166" t="s">
        <v>277</v>
      </c>
      <c r="B166" s="6">
        <v>1E-3</v>
      </c>
    </row>
    <row r="167" spans="1:2" x14ac:dyDescent="0.3">
      <c r="A167" t="s">
        <v>278</v>
      </c>
      <c r="B167" s="6">
        <v>1E-3</v>
      </c>
    </row>
    <row r="168" spans="1:2" x14ac:dyDescent="0.3">
      <c r="A168" t="s">
        <v>279</v>
      </c>
      <c r="B168">
        <v>2.8000000000000001E-2</v>
      </c>
    </row>
    <row r="169" spans="1:2" x14ac:dyDescent="0.3">
      <c r="A169" t="s">
        <v>280</v>
      </c>
      <c r="B169">
        <v>6.3E-2</v>
      </c>
    </row>
    <row r="170" spans="1:2" x14ac:dyDescent="0.3">
      <c r="A170" t="s">
        <v>281</v>
      </c>
      <c r="B170">
        <v>6.3E-2</v>
      </c>
    </row>
    <row r="171" spans="1:2" x14ac:dyDescent="0.3">
      <c r="A171" t="s">
        <v>282</v>
      </c>
      <c r="B171">
        <v>1.4E-2</v>
      </c>
    </row>
    <row r="172" spans="1:2" x14ac:dyDescent="0.3">
      <c r="A172" t="s">
        <v>283</v>
      </c>
      <c r="B172">
        <v>0.15894089</v>
      </c>
    </row>
    <row r="173" spans="1:2" x14ac:dyDescent="0.3">
      <c r="A173" t="s">
        <v>135</v>
      </c>
      <c r="B173">
        <v>0.15894089</v>
      </c>
    </row>
    <row r="174" spans="1:2" x14ac:dyDescent="0.3">
      <c r="A174" t="s">
        <v>136</v>
      </c>
      <c r="B174">
        <v>6.2916470000000002E-2</v>
      </c>
    </row>
    <row r="175" spans="1:2" x14ac:dyDescent="0.3">
      <c r="A175" t="s">
        <v>137</v>
      </c>
      <c r="B175">
        <v>6.2916470000000002E-2</v>
      </c>
    </row>
    <row r="176" spans="1:2" x14ac:dyDescent="0.3">
      <c r="A176" t="s">
        <v>138</v>
      </c>
      <c r="B176">
        <v>0.15894089</v>
      </c>
    </row>
    <row r="177" spans="1:2" x14ac:dyDescent="0.3">
      <c r="A177" t="s">
        <v>139</v>
      </c>
      <c r="B177">
        <v>0.29067982000000003</v>
      </c>
    </row>
    <row r="178" spans="1:2" x14ac:dyDescent="0.3">
      <c r="A178" t="s">
        <v>140</v>
      </c>
      <c r="B178">
        <v>0.11341715000000001</v>
      </c>
    </row>
    <row r="179" spans="1:2" x14ac:dyDescent="0.3">
      <c r="A179" t="s">
        <v>141</v>
      </c>
      <c r="B179">
        <v>0.14095742</v>
      </c>
    </row>
    <row r="180" spans="1:2" x14ac:dyDescent="0.3">
      <c r="A180" t="s">
        <v>284</v>
      </c>
      <c r="B180">
        <v>0.11627167000000001</v>
      </c>
    </row>
    <row r="181" spans="1:2" x14ac:dyDescent="0.3">
      <c r="A181" t="s">
        <v>285</v>
      </c>
      <c r="B181">
        <v>0.11341715000000001</v>
      </c>
    </row>
    <row r="182" spans="1:2" x14ac:dyDescent="0.3">
      <c r="A182" t="s">
        <v>286</v>
      </c>
      <c r="B182">
        <v>3.5199023000000003E-2</v>
      </c>
    </row>
    <row r="183" spans="1:2" x14ac:dyDescent="0.3">
      <c r="A183" t="s">
        <v>142</v>
      </c>
      <c r="B183">
        <v>1.6796243000000002E-2</v>
      </c>
    </row>
    <row r="184" spans="1:2" x14ac:dyDescent="0.3">
      <c r="A184" t="s">
        <v>143</v>
      </c>
      <c r="B184">
        <v>6.3475273000000003</v>
      </c>
    </row>
    <row r="185" spans="1:2" x14ac:dyDescent="0.3">
      <c r="A185" t="s">
        <v>144</v>
      </c>
      <c r="B185">
        <v>2.1802383000000001</v>
      </c>
    </row>
    <row r="186" spans="1:2" x14ac:dyDescent="0.3">
      <c r="A186" t="s">
        <v>145</v>
      </c>
      <c r="B186">
        <v>6.2614572000000007E-2</v>
      </c>
    </row>
    <row r="187" spans="1:2" x14ac:dyDescent="0.3">
      <c r="A187" t="s">
        <v>287</v>
      </c>
      <c r="B187">
        <v>0.10133236</v>
      </c>
    </row>
    <row r="188" spans="1:2" x14ac:dyDescent="0.3">
      <c r="A188" t="s">
        <v>146</v>
      </c>
      <c r="B188">
        <v>5.9104496000000006E-2</v>
      </c>
    </row>
    <row r="189" spans="1:2" x14ac:dyDescent="0.3">
      <c r="A189" t="s">
        <v>147</v>
      </c>
      <c r="B189">
        <v>6.2614572000000007E-2</v>
      </c>
    </row>
    <row r="190" spans="1:2" x14ac:dyDescent="0.3">
      <c r="A190" t="s">
        <v>288</v>
      </c>
      <c r="B190">
        <v>6.2614572000000007E-2</v>
      </c>
    </row>
    <row r="191" spans="1:2" x14ac:dyDescent="0.3">
      <c r="A191" t="s">
        <v>148</v>
      </c>
      <c r="B191">
        <v>0.13067264000000001</v>
      </c>
    </row>
    <row r="192" spans="1:2" x14ac:dyDescent="0.3">
      <c r="A192" t="s">
        <v>149</v>
      </c>
      <c r="B192">
        <v>0.10836159999999999</v>
      </c>
    </row>
    <row r="193" spans="1:2" x14ac:dyDescent="0.3">
      <c r="A193" t="s">
        <v>289</v>
      </c>
      <c r="B193">
        <v>0.16239803</v>
      </c>
    </row>
    <row r="194" spans="1:2" x14ac:dyDescent="0.3">
      <c r="A194" t="s">
        <v>290</v>
      </c>
      <c r="B194">
        <v>0.27279660999999999</v>
      </c>
    </row>
    <row r="195" spans="1:2" x14ac:dyDescent="0.3">
      <c r="A195" t="s">
        <v>150</v>
      </c>
      <c r="B195">
        <v>4.2552917000000003E-2</v>
      </c>
    </row>
    <row r="196" spans="1:2" x14ac:dyDescent="0.3">
      <c r="A196" t="s">
        <v>151</v>
      </c>
      <c r="B196">
        <v>0.23500151999999999</v>
      </c>
    </row>
    <row r="197" spans="1:2" x14ac:dyDescent="0.3">
      <c r="A197" t="s">
        <v>152</v>
      </c>
      <c r="B197">
        <v>4.2552917000000003E-2</v>
      </c>
    </row>
    <row r="198" spans="1:2" x14ac:dyDescent="0.3">
      <c r="A198" t="s">
        <v>153</v>
      </c>
      <c r="B198">
        <v>0.23500151999999999</v>
      </c>
    </row>
    <row r="199" spans="1:2" x14ac:dyDescent="0.3">
      <c r="A199" t="s">
        <v>154</v>
      </c>
      <c r="B199">
        <v>7.5495268000000004E-2</v>
      </c>
    </row>
    <row r="200" spans="1:2" x14ac:dyDescent="0.3">
      <c r="A200" t="s">
        <v>155</v>
      </c>
      <c r="B200">
        <v>0.13245862999999999</v>
      </c>
    </row>
    <row r="201" spans="1:2" x14ac:dyDescent="0.3">
      <c r="A201" t="s">
        <v>156</v>
      </c>
      <c r="B201">
        <v>0.1145046</v>
      </c>
    </row>
    <row r="202" spans="1:2" x14ac:dyDescent="0.3">
      <c r="A202" t="s">
        <v>157</v>
      </c>
      <c r="B202" s="6">
        <v>1E-3</v>
      </c>
    </row>
    <row r="203" spans="1:2" x14ac:dyDescent="0.3">
      <c r="A203" t="s">
        <v>158</v>
      </c>
      <c r="B203">
        <v>4.2589638000000006E-2</v>
      </c>
    </row>
    <row r="204" spans="1:2" x14ac:dyDescent="0.3">
      <c r="A204" t="s">
        <v>159</v>
      </c>
      <c r="B204">
        <v>0.36370609999999998</v>
      </c>
    </row>
    <row r="205" spans="1:2" x14ac:dyDescent="0.3">
      <c r="A205" t="s">
        <v>160</v>
      </c>
      <c r="B205">
        <v>4.8429688000000005E-2</v>
      </c>
    </row>
    <row r="206" spans="1:2" x14ac:dyDescent="0.3">
      <c r="A206" t="s">
        <v>161</v>
      </c>
      <c r="B206">
        <v>7.4986177000000001E-2</v>
      </c>
    </row>
    <row r="207" spans="1:2" x14ac:dyDescent="0.3">
      <c r="A207" t="s">
        <v>162</v>
      </c>
      <c r="B207">
        <v>5.2104036999999996</v>
      </c>
    </row>
    <row r="208" spans="1:2" x14ac:dyDescent="0.3">
      <c r="A208" t="s">
        <v>163</v>
      </c>
      <c r="B208">
        <v>0.57097591999999997</v>
      </c>
    </row>
    <row r="209" spans="1:2" x14ac:dyDescent="0.3">
      <c r="A209" t="s">
        <v>164</v>
      </c>
      <c r="B209">
        <v>6.4276432000000008E-2</v>
      </c>
    </row>
    <row r="210" spans="1:2" x14ac:dyDescent="0.3">
      <c r="A210" t="s">
        <v>165</v>
      </c>
      <c r="B210">
        <v>8.7324025E-2</v>
      </c>
    </row>
    <row r="211" spans="1:2" x14ac:dyDescent="0.3">
      <c r="A211" t="s">
        <v>166</v>
      </c>
      <c r="B211">
        <v>3.5012678000000005E-2</v>
      </c>
    </row>
    <row r="212" spans="1:2" x14ac:dyDescent="0.3">
      <c r="A212" t="s">
        <v>167</v>
      </c>
      <c r="B212">
        <v>9.3447325000000012E-2</v>
      </c>
    </row>
    <row r="213" spans="1:2" x14ac:dyDescent="0.3">
      <c r="A213" t="s">
        <v>168</v>
      </c>
      <c r="B213">
        <v>8.641507100000001E-2</v>
      </c>
    </row>
    <row r="214" spans="1:2" x14ac:dyDescent="0.3">
      <c r="A214" t="s">
        <v>291</v>
      </c>
      <c r="B214">
        <v>4.2439428000000001E-2</v>
      </c>
    </row>
    <row r="215" spans="1:2" x14ac:dyDescent="0.3">
      <c r="A215" t="s">
        <v>292</v>
      </c>
      <c r="B215">
        <v>0.31264297000000002</v>
      </c>
    </row>
    <row r="216" spans="1:2" x14ac:dyDescent="0.3">
      <c r="A216" t="s">
        <v>169</v>
      </c>
      <c r="B216">
        <v>8.5984844000000005E-2</v>
      </c>
    </row>
    <row r="217" spans="1:2" x14ac:dyDescent="0.3">
      <c r="A217" t="s">
        <v>293</v>
      </c>
      <c r="B217">
        <v>0.10173498</v>
      </c>
    </row>
    <row r="218" spans="1:2" x14ac:dyDescent="0.3">
      <c r="A218" t="s">
        <v>294</v>
      </c>
      <c r="B218">
        <v>0.11626023000000001</v>
      </c>
    </row>
    <row r="219" spans="1:2" x14ac:dyDescent="0.3">
      <c r="A219" t="s">
        <v>170</v>
      </c>
      <c r="B219">
        <v>9.8294607000000006E-2</v>
      </c>
    </row>
    <row r="220" spans="1:2" x14ac:dyDescent="0.3">
      <c r="A220" t="s">
        <v>171</v>
      </c>
      <c r="B220">
        <v>0.10173498</v>
      </c>
    </row>
    <row r="221" spans="1:2" x14ac:dyDescent="0.3">
      <c r="A221" t="s">
        <v>172</v>
      </c>
      <c r="B221">
        <v>0.21836598000000002</v>
      </c>
    </row>
    <row r="222" spans="1:2" x14ac:dyDescent="0.3">
      <c r="A222" t="s">
        <v>173</v>
      </c>
      <c r="B222">
        <v>0.35</v>
      </c>
    </row>
    <row r="223" spans="1:2" x14ac:dyDescent="0.3">
      <c r="A223" t="s">
        <v>174</v>
      </c>
      <c r="B223">
        <v>0.2914003</v>
      </c>
    </row>
    <row r="224" spans="1:2" x14ac:dyDescent="0.3">
      <c r="A224" t="s">
        <v>175</v>
      </c>
      <c r="B224">
        <v>4.7641018E-2</v>
      </c>
    </row>
    <row r="225" spans="1:2" x14ac:dyDescent="0.3">
      <c r="A225" t="s">
        <v>295</v>
      </c>
      <c r="B225">
        <v>8.7822018000000002E-2</v>
      </c>
    </row>
    <row r="226" spans="1:2" x14ac:dyDescent="0.3">
      <c r="A226" t="s">
        <v>296</v>
      </c>
      <c r="B226">
        <v>0.11386666000000001</v>
      </c>
    </row>
    <row r="227" spans="1:2" x14ac:dyDescent="0.3">
      <c r="A227" t="s">
        <v>297</v>
      </c>
      <c r="B227">
        <v>1.2472893</v>
      </c>
    </row>
    <row r="228" spans="1:2" x14ac:dyDescent="0.3">
      <c r="A228" t="s">
        <v>298</v>
      </c>
      <c r="B228">
        <v>0.55814248</v>
      </c>
    </row>
    <row r="229" spans="1:2" x14ac:dyDescent="0.3">
      <c r="A229" t="s">
        <v>176</v>
      </c>
      <c r="B229">
        <v>5.6003086000000001E-2</v>
      </c>
    </row>
    <row r="230" spans="1:2" x14ac:dyDescent="0.3">
      <c r="A230" t="s">
        <v>177</v>
      </c>
      <c r="B230">
        <v>8.1214311000000011E-2</v>
      </c>
    </row>
    <row r="231" spans="1:2" x14ac:dyDescent="0.3">
      <c r="A231" t="s">
        <v>178</v>
      </c>
      <c r="B231">
        <v>7.3087434000000005E-3</v>
      </c>
    </row>
    <row r="232" spans="1:2" x14ac:dyDescent="0.3">
      <c r="A232" t="s">
        <v>179</v>
      </c>
      <c r="B232">
        <v>0.23699996000000001</v>
      </c>
    </row>
    <row r="233" spans="1:2" x14ac:dyDescent="0.3">
      <c r="A233" t="s">
        <v>299</v>
      </c>
      <c r="B233">
        <v>1.0491808E-2</v>
      </c>
    </row>
    <row r="234" spans="1:2" x14ac:dyDescent="0.3">
      <c r="A234" t="s">
        <v>180</v>
      </c>
      <c r="B234">
        <v>8.1233216000000011E-2</v>
      </c>
    </row>
    <row r="235" spans="1:2" x14ac:dyDescent="0.3">
      <c r="A235" t="s">
        <v>300</v>
      </c>
      <c r="B235">
        <v>0.37055218000000001</v>
      </c>
    </row>
    <row r="236" spans="1:2" x14ac:dyDescent="0.3">
      <c r="A236" t="s">
        <v>181</v>
      </c>
      <c r="B236">
        <v>2.6986753000000002E-2</v>
      </c>
    </row>
    <row r="237" spans="1:2" x14ac:dyDescent="0.3">
      <c r="A237" t="s">
        <v>182</v>
      </c>
      <c r="B237">
        <v>0.37055218000000001</v>
      </c>
    </row>
    <row r="238" spans="1:2" x14ac:dyDescent="0.3">
      <c r="A238" t="s">
        <v>183</v>
      </c>
      <c r="B238">
        <v>7.5580976000000008E-2</v>
      </c>
    </row>
    <row r="239" spans="1:2" x14ac:dyDescent="0.3">
      <c r="A239" t="s">
        <v>301</v>
      </c>
      <c r="B239">
        <v>0.17515892</v>
      </c>
    </row>
    <row r="240" spans="1:2" x14ac:dyDescent="0.3">
      <c r="A240" t="s">
        <v>302</v>
      </c>
      <c r="B240">
        <v>0.88809327000000005</v>
      </c>
    </row>
    <row r="241" spans="1:2" x14ac:dyDescent="0.3">
      <c r="A241" t="s">
        <v>303</v>
      </c>
      <c r="B241">
        <v>0.57795788999999997</v>
      </c>
    </row>
    <row r="242" spans="1:2" x14ac:dyDescent="0.3">
      <c r="A242" t="s">
        <v>304</v>
      </c>
      <c r="B242">
        <v>0.20642087000000001</v>
      </c>
    </row>
    <row r="243" spans="1:2" x14ac:dyDescent="0.3">
      <c r="A243" t="s">
        <v>184</v>
      </c>
      <c r="B243">
        <v>7.4991868000000003E-2</v>
      </c>
    </row>
    <row r="244" spans="1:2" x14ac:dyDescent="0.3">
      <c r="A244" t="s">
        <v>305</v>
      </c>
      <c r="B244">
        <v>0.74464775000000005</v>
      </c>
    </row>
    <row r="245" spans="1:2" x14ac:dyDescent="0.3">
      <c r="A245" t="s">
        <v>306</v>
      </c>
      <c r="B245">
        <v>1.2270802000000001</v>
      </c>
    </row>
    <row r="246" spans="1:2" x14ac:dyDescent="0.3">
      <c r="A246" t="s">
        <v>307</v>
      </c>
      <c r="B246">
        <v>0.97227973000000001</v>
      </c>
    </row>
    <row r="247" spans="1:2" x14ac:dyDescent="0.3">
      <c r="A247" t="s">
        <v>308</v>
      </c>
      <c r="B247">
        <v>2.1101234</v>
      </c>
    </row>
    <row r="248" spans="1:2" x14ac:dyDescent="0.3">
      <c r="A248" t="s">
        <v>309</v>
      </c>
      <c r="B248">
        <v>0.1567701</v>
      </c>
    </row>
    <row r="249" spans="1:2" x14ac:dyDescent="0.3">
      <c r="A249" t="s">
        <v>310</v>
      </c>
      <c r="B249">
        <v>9.3367041000000012E-2</v>
      </c>
    </row>
    <row r="250" spans="1:2" x14ac:dyDescent="0.3">
      <c r="A250" t="s">
        <v>311</v>
      </c>
      <c r="B250">
        <v>0.73697349000000001</v>
      </c>
    </row>
    <row r="251" spans="1:2" x14ac:dyDescent="0.3">
      <c r="A251" t="s">
        <v>312</v>
      </c>
      <c r="B251">
        <v>1.2697441999999999</v>
      </c>
    </row>
    <row r="252" spans="1:2" x14ac:dyDescent="0.3">
      <c r="A252" t="s">
        <v>313</v>
      </c>
      <c r="B252">
        <v>0.15150253999999999</v>
      </c>
    </row>
    <row r="253" spans="1:2" x14ac:dyDescent="0.3">
      <c r="A253" t="s">
        <v>314</v>
      </c>
      <c r="B253">
        <v>0.31390635</v>
      </c>
    </row>
    <row r="254" spans="1:2" x14ac:dyDescent="0.3">
      <c r="A254" t="s">
        <v>315</v>
      </c>
      <c r="B254">
        <v>0.12873433000000001</v>
      </c>
    </row>
    <row r="255" spans="1:2" x14ac:dyDescent="0.3">
      <c r="A255" t="s">
        <v>185</v>
      </c>
      <c r="B255">
        <v>0.86322770999999998</v>
      </c>
    </row>
    <row r="256" spans="1:2" x14ac:dyDescent="0.3">
      <c r="A256" t="s">
        <v>186</v>
      </c>
      <c r="B256">
        <v>0.12873433000000001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3" sqref="A3"/>
    </sheetView>
  </sheetViews>
  <sheetFormatPr baseColWidth="10" defaultColWidth="10.21875" defaultRowHeight="14.4" x14ac:dyDescent="0.3"/>
  <cols>
    <col min="2" max="2" width="13.6640625" customWidth="1"/>
  </cols>
  <sheetData>
    <row r="1" spans="1:6" x14ac:dyDescent="0.3">
      <c r="A1" t="s">
        <v>205</v>
      </c>
      <c r="B1" s="8">
        <v>4360</v>
      </c>
      <c r="F1" s="8"/>
    </row>
    <row r="2" spans="1:6" x14ac:dyDescent="0.3">
      <c r="A2" t="s">
        <v>206</v>
      </c>
      <c r="B2" s="8">
        <v>2660</v>
      </c>
      <c r="F2" s="8"/>
    </row>
    <row r="3" spans="1:6" x14ac:dyDescent="0.3">
      <c r="A3" t="s">
        <v>207</v>
      </c>
      <c r="B3" s="8">
        <v>4610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topLeftCell="A10" workbookViewId="0">
      <selection activeCell="D31" sqref="D31"/>
    </sheetView>
  </sheetViews>
  <sheetFormatPr baseColWidth="10" defaultColWidth="8.21875" defaultRowHeight="14.4" x14ac:dyDescent="0.3"/>
  <cols>
    <col min="1" max="1" width="10.21875" customWidth="1"/>
    <col min="2" max="2" width="11.21875" customWidth="1"/>
  </cols>
  <sheetData>
    <row r="1" spans="1:2" x14ac:dyDescent="0.3">
      <c r="A1" t="s">
        <v>0</v>
      </c>
      <c r="B1" s="3">
        <v>223</v>
      </c>
    </row>
    <row r="2" spans="1:2" x14ac:dyDescent="0.3">
      <c r="A2" t="s">
        <v>1</v>
      </c>
      <c r="B2">
        <v>4.5999999999999999E-2</v>
      </c>
    </row>
    <row r="3" spans="1:2" x14ac:dyDescent="0.3">
      <c r="A3" t="s">
        <v>2</v>
      </c>
      <c r="B3" s="8">
        <v>1E-3</v>
      </c>
    </row>
    <row r="4" spans="1:2" x14ac:dyDescent="0.3">
      <c r="A4" t="s">
        <v>3</v>
      </c>
      <c r="B4" s="8">
        <v>6300</v>
      </c>
    </row>
    <row r="5" spans="1:2" x14ac:dyDescent="0.3">
      <c r="A5" t="s">
        <v>4</v>
      </c>
      <c r="B5" s="8">
        <v>3.4000000000000002E-4</v>
      </c>
    </row>
    <row r="6" spans="1:2" x14ac:dyDescent="0.3">
      <c r="A6" t="s">
        <v>187</v>
      </c>
      <c r="B6" s="6">
        <v>6.2300000000000001E-7</v>
      </c>
    </row>
    <row r="7" spans="1:2" x14ac:dyDescent="0.3">
      <c r="A7" t="s">
        <v>5</v>
      </c>
      <c r="B7">
        <v>1.0027421000000001</v>
      </c>
    </row>
    <row r="8" spans="1:2" x14ac:dyDescent="0.3">
      <c r="A8" t="s">
        <v>6</v>
      </c>
      <c r="B8" s="8">
        <v>1200000</v>
      </c>
    </row>
    <row r="9" spans="1:2" x14ac:dyDescent="0.3">
      <c r="A9" t="s">
        <v>7</v>
      </c>
      <c r="B9" s="6">
        <v>5.9800000000000004E+26</v>
      </c>
    </row>
    <row r="10" spans="1:2" x14ac:dyDescent="0.3">
      <c r="A10" t="s">
        <v>8</v>
      </c>
      <c r="B10" s="8">
        <v>1.9E-3</v>
      </c>
    </row>
    <row r="11" spans="1:2" x14ac:dyDescent="0.3">
      <c r="A11" t="s">
        <v>9</v>
      </c>
      <c r="B11" s="8">
        <v>35000000</v>
      </c>
    </row>
    <row r="12" spans="1:2" x14ac:dyDescent="0.3">
      <c r="A12" t="s">
        <v>188</v>
      </c>
      <c r="B12">
        <v>1.0035038999999999</v>
      </c>
    </row>
    <row r="13" spans="1:2" x14ac:dyDescent="0.3">
      <c r="A13" t="s">
        <v>189</v>
      </c>
      <c r="B13">
        <v>1.0034668</v>
      </c>
    </row>
    <row r="14" spans="1:2" x14ac:dyDescent="0.3">
      <c r="A14" t="s">
        <v>190</v>
      </c>
      <c r="B14">
        <v>1.0046131</v>
      </c>
    </row>
    <row r="15" spans="1:2" x14ac:dyDescent="0.3">
      <c r="A15" t="s">
        <v>191</v>
      </c>
      <c r="B15">
        <v>1.0039830999999999</v>
      </c>
    </row>
    <row r="16" spans="1:2" x14ac:dyDescent="0.3">
      <c r="A16" t="s">
        <v>192</v>
      </c>
      <c r="B16">
        <v>1.0023797999999999</v>
      </c>
    </row>
    <row r="17" spans="1:4" x14ac:dyDescent="0.3">
      <c r="A17" t="s">
        <v>193</v>
      </c>
      <c r="B17">
        <v>1</v>
      </c>
    </row>
    <row r="18" spans="1:4" x14ac:dyDescent="0.3">
      <c r="A18" t="s">
        <v>194</v>
      </c>
      <c r="B18">
        <v>1.0009465</v>
      </c>
    </row>
    <row r="19" spans="1:4" x14ac:dyDescent="0.3">
      <c r="A19" t="s">
        <v>10</v>
      </c>
      <c r="B19">
        <v>101</v>
      </c>
    </row>
    <row r="20" spans="1:4" x14ac:dyDescent="0.3">
      <c r="A20" t="s">
        <v>11</v>
      </c>
      <c r="B20" s="8">
        <v>1.7000000000000004E-4</v>
      </c>
    </row>
    <row r="21" spans="1:4" x14ac:dyDescent="0.3">
      <c r="A21" t="s">
        <v>12</v>
      </c>
      <c r="B21">
        <v>4.0199999999999996</v>
      </c>
    </row>
    <row r="22" spans="1:4" x14ac:dyDescent="0.3">
      <c r="A22" t="s">
        <v>13</v>
      </c>
      <c r="B22">
        <v>4.3300000000000005E-2</v>
      </c>
    </row>
    <row r="23" spans="1:4" x14ac:dyDescent="0.3">
      <c r="A23" t="s">
        <v>14</v>
      </c>
      <c r="B23" s="6">
        <v>1.3999999999999999E-6</v>
      </c>
    </row>
    <row r="24" spans="1:4" x14ac:dyDescent="0.3">
      <c r="A24" t="s">
        <v>15</v>
      </c>
      <c r="B24" s="8">
        <v>4700</v>
      </c>
    </row>
    <row r="25" spans="1:4" x14ac:dyDescent="0.3">
      <c r="A25" t="s">
        <v>16</v>
      </c>
      <c r="B25" s="6">
        <v>480</v>
      </c>
    </row>
    <row r="26" spans="1:4" x14ac:dyDescent="0.3">
      <c r="A26" t="s">
        <v>17</v>
      </c>
      <c r="B26" s="6">
        <v>4.2000000000000004E-9</v>
      </c>
      <c r="D26" s="8"/>
    </row>
    <row r="27" spans="1:4" x14ac:dyDescent="0.3">
      <c r="A27" t="s">
        <v>18</v>
      </c>
      <c r="B27">
        <v>0.113</v>
      </c>
    </row>
    <row r="28" spans="1:4" x14ac:dyDescent="0.3">
      <c r="A28" t="s">
        <v>19</v>
      </c>
      <c r="B28">
        <v>0.02</v>
      </c>
    </row>
    <row r="29" spans="1:4" x14ac:dyDescent="0.3">
      <c r="A29" t="s">
        <v>20</v>
      </c>
      <c r="B29" s="8">
        <v>59000</v>
      </c>
    </row>
    <row r="30" spans="1:4" x14ac:dyDescent="0.3">
      <c r="A30" t="s">
        <v>21</v>
      </c>
      <c r="B30" s="8">
        <v>65000</v>
      </c>
    </row>
    <row r="31" spans="1:4" x14ac:dyDescent="0.3">
      <c r="A31" t="s">
        <v>22</v>
      </c>
      <c r="B31" s="9">
        <v>6000000</v>
      </c>
      <c r="D31" t="s">
        <v>209</v>
      </c>
    </row>
    <row r="32" spans="1:4" x14ac:dyDescent="0.3">
      <c r="A32" t="s">
        <v>23</v>
      </c>
      <c r="B32" s="8">
        <v>4.7999999999999998E-6</v>
      </c>
    </row>
    <row r="33" spans="1:4" x14ac:dyDescent="0.3">
      <c r="A33" t="s">
        <v>24</v>
      </c>
      <c r="B33" s="8">
        <v>5.2000000000000006E-3</v>
      </c>
    </row>
    <row r="34" spans="1:4" x14ac:dyDescent="0.3">
      <c r="A34" t="s">
        <v>195</v>
      </c>
      <c r="B34" s="3">
        <v>1.49</v>
      </c>
    </row>
    <row r="35" spans="1:4" x14ac:dyDescent="0.3">
      <c r="A35" t="s">
        <v>196</v>
      </c>
      <c r="B35" s="6">
        <v>886000000000</v>
      </c>
    </row>
    <row r="36" spans="1:4" x14ac:dyDescent="0.3">
      <c r="A36" t="s">
        <v>25</v>
      </c>
      <c r="B36" s="6">
        <v>1600000</v>
      </c>
    </row>
    <row r="37" spans="1:4" x14ac:dyDescent="0.3">
      <c r="A37" t="s">
        <v>26</v>
      </c>
      <c r="B37" s="3">
        <v>420</v>
      </c>
    </row>
    <row r="38" spans="1:4" x14ac:dyDescent="0.3">
      <c r="A38" t="s">
        <v>27</v>
      </c>
      <c r="B38" s="8">
        <v>5200</v>
      </c>
    </row>
    <row r="39" spans="1:4" x14ac:dyDescent="0.3">
      <c r="A39" t="s">
        <v>28</v>
      </c>
      <c r="B39">
        <v>1.0999999999999999E-2</v>
      </c>
    </row>
    <row r="40" spans="1:4" x14ac:dyDescent="0.3">
      <c r="A40" t="s">
        <v>29</v>
      </c>
      <c r="B40">
        <v>5.2</v>
      </c>
    </row>
    <row r="41" spans="1:4" x14ac:dyDescent="0.3">
      <c r="A41" t="s">
        <v>30</v>
      </c>
      <c r="B41" s="3">
        <v>0.36099999999999999</v>
      </c>
    </row>
    <row r="42" spans="1:4" x14ac:dyDescent="0.3">
      <c r="A42" t="s">
        <v>31</v>
      </c>
      <c r="B42" s="8">
        <v>1700.0000000000002</v>
      </c>
    </row>
    <row r="43" spans="1:4" x14ac:dyDescent="0.3">
      <c r="A43" t="s">
        <v>32</v>
      </c>
      <c r="B43">
        <v>0.182</v>
      </c>
    </row>
    <row r="44" spans="1:4" x14ac:dyDescent="0.3">
      <c r="A44" t="s">
        <v>33</v>
      </c>
      <c r="B44" s="8">
        <v>2800000</v>
      </c>
    </row>
    <row r="45" spans="1:4" x14ac:dyDescent="0.3">
      <c r="A45" t="s">
        <v>34</v>
      </c>
      <c r="B45">
        <v>1.5300000000000001E-2</v>
      </c>
    </row>
    <row r="46" spans="1:4" x14ac:dyDescent="0.3">
      <c r="A46" t="s">
        <v>35</v>
      </c>
      <c r="B46">
        <v>1.9E-2</v>
      </c>
    </row>
    <row r="47" spans="1:4" x14ac:dyDescent="0.3">
      <c r="A47" t="s">
        <v>36</v>
      </c>
      <c r="B47">
        <v>0.97857957000000007</v>
      </c>
    </row>
    <row r="48" spans="1:4" x14ac:dyDescent="0.3">
      <c r="A48" t="s">
        <v>37</v>
      </c>
      <c r="B48" s="8">
        <v>71000</v>
      </c>
      <c r="D48" s="6"/>
    </row>
    <row r="49" spans="1:2" x14ac:dyDescent="0.3">
      <c r="A49" t="s">
        <v>38</v>
      </c>
      <c r="B49">
        <v>3.9</v>
      </c>
    </row>
    <row r="50" spans="1:2" x14ac:dyDescent="0.3">
      <c r="A50" t="s">
        <v>39</v>
      </c>
      <c r="B50">
        <v>2.1800000000000002</v>
      </c>
    </row>
    <row r="51" spans="1:2" x14ac:dyDescent="0.3">
      <c r="A51" t="s">
        <v>40</v>
      </c>
      <c r="B51">
        <v>0.47500000000000003</v>
      </c>
    </row>
    <row r="52" spans="1:2" x14ac:dyDescent="0.3">
      <c r="A52" t="s">
        <v>41</v>
      </c>
      <c r="B52" s="6">
        <v>6000</v>
      </c>
    </row>
    <row r="53" spans="1:2" x14ac:dyDescent="0.3">
      <c r="A53" t="s">
        <v>42</v>
      </c>
      <c r="B53">
        <v>1.34</v>
      </c>
    </row>
    <row r="54" spans="1:2" x14ac:dyDescent="0.3">
      <c r="A54" t="s">
        <v>43</v>
      </c>
      <c r="B54">
        <v>9.1199999999999992</v>
      </c>
    </row>
    <row r="55" spans="1:2" x14ac:dyDescent="0.3">
      <c r="A55" t="s">
        <v>44</v>
      </c>
      <c r="B55">
        <v>4.63</v>
      </c>
    </row>
    <row r="56" spans="1:2" x14ac:dyDescent="0.3">
      <c r="A56" t="s">
        <v>45</v>
      </c>
      <c r="B56">
        <v>56.3</v>
      </c>
    </row>
    <row r="57" spans="1:2" x14ac:dyDescent="0.3">
      <c r="A57" t="s">
        <v>46</v>
      </c>
      <c r="B57">
        <v>2.5499999999999998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topLeftCell="A46" workbookViewId="0">
      <selection activeCell="A29" sqref="A29"/>
    </sheetView>
  </sheetViews>
  <sheetFormatPr baseColWidth="10" defaultRowHeight="14.4" x14ac:dyDescent="0.3"/>
  <cols>
    <col min="1" max="3" width="10.44140625" customWidth="1"/>
    <col min="4" max="256" width="8.88671875" customWidth="1"/>
  </cols>
  <sheetData>
    <row r="1" spans="1:3" x14ac:dyDescent="0.3">
      <c r="A1" t="s">
        <v>0</v>
      </c>
      <c r="B1">
        <v>86037</v>
      </c>
      <c r="C1">
        <v>248275</v>
      </c>
    </row>
    <row r="2" spans="1:3" x14ac:dyDescent="0.3">
      <c r="A2" t="s">
        <v>1</v>
      </c>
      <c r="B2">
        <v>51154</v>
      </c>
      <c r="C2">
        <v>489962</v>
      </c>
    </row>
    <row r="3" spans="1:3" x14ac:dyDescent="0.3">
      <c r="A3" t="s">
        <v>2</v>
      </c>
      <c r="B3">
        <v>0.35130538</v>
      </c>
      <c r="C3">
        <v>33.453417000000002</v>
      </c>
    </row>
    <row r="4" spans="1:3" x14ac:dyDescent="0.3">
      <c r="A4" t="s">
        <v>3</v>
      </c>
      <c r="B4">
        <v>324.07983999999999</v>
      </c>
      <c r="C4">
        <v>30.856593</v>
      </c>
    </row>
    <row r="5" spans="1:3" x14ac:dyDescent="0.3">
      <c r="A5" t="s">
        <v>4</v>
      </c>
      <c r="B5">
        <v>39.200000000000003</v>
      </c>
      <c r="C5">
        <v>3937</v>
      </c>
    </row>
    <row r="6" spans="1:3" x14ac:dyDescent="0.3">
      <c r="A6" t="s">
        <v>187</v>
      </c>
      <c r="B6">
        <v>55</v>
      </c>
      <c r="C6">
        <v>539</v>
      </c>
    </row>
    <row r="7" spans="1:3" x14ac:dyDescent="0.3">
      <c r="A7" t="s">
        <v>5</v>
      </c>
      <c r="B7">
        <v>99.495737000000005</v>
      </c>
      <c r="C7">
        <v>100.50682</v>
      </c>
    </row>
    <row r="8" spans="1:3" x14ac:dyDescent="0.3">
      <c r="A8" t="s">
        <v>6</v>
      </c>
      <c r="B8">
        <v>358.74774000000002</v>
      </c>
      <c r="C8">
        <v>128.22966</v>
      </c>
    </row>
    <row r="9" spans="1:3" x14ac:dyDescent="0.3">
      <c r="A9" t="s">
        <v>7</v>
      </c>
      <c r="B9" s="7">
        <v>1461</v>
      </c>
      <c r="C9" s="7">
        <v>782.98929999999996</v>
      </c>
    </row>
    <row r="10" spans="1:3" x14ac:dyDescent="0.3">
      <c r="A10" t="s">
        <v>8</v>
      </c>
      <c r="B10">
        <v>79.863238999999993</v>
      </c>
      <c r="C10">
        <v>3.1919097E-2</v>
      </c>
    </row>
    <row r="11" spans="1:3" x14ac:dyDescent="0.3">
      <c r="A11" t="s">
        <v>9</v>
      </c>
      <c r="B11">
        <v>247.49686</v>
      </c>
      <c r="C11">
        <v>40.404553</v>
      </c>
    </row>
    <row r="12" spans="1:3" x14ac:dyDescent="0.3">
      <c r="A12" t="s">
        <v>188</v>
      </c>
      <c r="B12" s="10">
        <v>100.1</v>
      </c>
      <c r="C12">
        <v>99.878996999999998</v>
      </c>
    </row>
    <row r="13" spans="1:3" x14ac:dyDescent="0.3">
      <c r="A13" t="s">
        <v>189</v>
      </c>
      <c r="B13">
        <v>100.11987000000001</v>
      </c>
      <c r="C13">
        <v>99.880275999999995</v>
      </c>
    </row>
    <row r="14" spans="1:3" x14ac:dyDescent="0.3">
      <c r="A14" t="s">
        <v>190</v>
      </c>
      <c r="B14">
        <v>100.15944</v>
      </c>
      <c r="C14">
        <v>99.840811000000002</v>
      </c>
    </row>
    <row r="15" spans="1:3" x14ac:dyDescent="0.3">
      <c r="A15" t="s">
        <v>191</v>
      </c>
      <c r="B15">
        <v>100.1377</v>
      </c>
      <c r="C15">
        <v>99.862491000000006</v>
      </c>
    </row>
    <row r="16" spans="1:3" x14ac:dyDescent="0.3">
      <c r="A16" t="s">
        <v>192</v>
      </c>
      <c r="B16">
        <v>100.08231000000001</v>
      </c>
      <c r="C16">
        <v>99.917760999999999</v>
      </c>
    </row>
    <row r="17" spans="1:3" x14ac:dyDescent="0.3">
      <c r="A17" t="s">
        <v>193</v>
      </c>
      <c r="B17">
        <v>100</v>
      </c>
      <c r="C17">
        <v>100</v>
      </c>
    </row>
    <row r="18" spans="1:3" x14ac:dyDescent="0.3">
      <c r="A18" t="s">
        <v>194</v>
      </c>
      <c r="B18">
        <v>100.03274999999999</v>
      </c>
      <c r="C18">
        <v>99.967258000000001</v>
      </c>
    </row>
    <row r="19" spans="1:3" x14ac:dyDescent="0.3">
      <c r="A19" t="s">
        <v>10</v>
      </c>
      <c r="B19">
        <v>25.408546999999999</v>
      </c>
      <c r="C19">
        <v>50.214897999999998</v>
      </c>
    </row>
    <row r="20" spans="1:3" x14ac:dyDescent="0.3">
      <c r="A20" t="s">
        <v>11</v>
      </c>
      <c r="B20">
        <v>179.29139000000001</v>
      </c>
      <c r="C20">
        <v>404.07382000000001</v>
      </c>
    </row>
    <row r="21" spans="1:3" x14ac:dyDescent="0.3">
      <c r="A21" t="s">
        <v>12</v>
      </c>
      <c r="B21">
        <v>3380</v>
      </c>
      <c r="C21">
        <v>1400.25</v>
      </c>
    </row>
    <row r="22" spans="1:3" x14ac:dyDescent="0.3">
      <c r="A22" t="s">
        <v>13</v>
      </c>
      <c r="B22">
        <v>233.18129999999999</v>
      </c>
      <c r="C22">
        <v>228.09413000000001</v>
      </c>
    </row>
    <row r="23" spans="1:3" x14ac:dyDescent="0.3">
      <c r="A23" s="11" t="s">
        <v>14</v>
      </c>
      <c r="B23">
        <v>13.81</v>
      </c>
      <c r="C23">
        <v>13.81</v>
      </c>
    </row>
    <row r="24" spans="1:3" x14ac:dyDescent="0.3">
      <c r="A24" t="s">
        <v>15</v>
      </c>
      <c r="B24">
        <v>409.75884000000002</v>
      </c>
      <c r="C24">
        <v>192.41431</v>
      </c>
    </row>
    <row r="25" spans="1:3" x14ac:dyDescent="0.3">
      <c r="A25" s="11" t="s">
        <v>16</v>
      </c>
      <c r="B25">
        <v>4.5</v>
      </c>
      <c r="C25">
        <v>4.5</v>
      </c>
    </row>
    <row r="26" spans="1:3" x14ac:dyDescent="0.3">
      <c r="A26" s="11" t="s">
        <v>17</v>
      </c>
      <c r="B26">
        <v>8800</v>
      </c>
      <c r="C26">
        <v>14</v>
      </c>
    </row>
    <row r="27" spans="1:3" x14ac:dyDescent="0.3">
      <c r="A27" t="s">
        <v>18</v>
      </c>
      <c r="B27">
        <v>6727</v>
      </c>
      <c r="C27">
        <v>1757.7</v>
      </c>
    </row>
    <row r="28" spans="1:3" x14ac:dyDescent="0.3">
      <c r="A28" t="s">
        <v>19</v>
      </c>
      <c r="B28">
        <v>3.6</v>
      </c>
      <c r="C28">
        <v>3.6</v>
      </c>
    </row>
    <row r="29" spans="1:3" x14ac:dyDescent="0.3">
      <c r="A29" t="s">
        <v>20</v>
      </c>
      <c r="B29">
        <v>150.55295000000001</v>
      </c>
      <c r="C29">
        <v>80.344926999999998</v>
      </c>
    </row>
    <row r="30" spans="1:3" x14ac:dyDescent="0.3">
      <c r="A30" t="s">
        <v>21</v>
      </c>
      <c r="B30">
        <v>139.44932</v>
      </c>
      <c r="C30">
        <v>4.8556714999999997</v>
      </c>
    </row>
    <row r="31" spans="1:3" x14ac:dyDescent="0.3">
      <c r="A31" t="s">
        <v>22</v>
      </c>
      <c r="B31">
        <v>48.1</v>
      </c>
      <c r="C31">
        <v>48.1</v>
      </c>
    </row>
    <row r="32" spans="1:3" x14ac:dyDescent="0.3">
      <c r="A32" t="s">
        <v>23</v>
      </c>
      <c r="B32">
        <v>210.74074999999999</v>
      </c>
      <c r="C32">
        <v>2132.288</v>
      </c>
    </row>
    <row r="33" spans="1:3" x14ac:dyDescent="0.3">
      <c r="A33" t="s">
        <v>24</v>
      </c>
      <c r="B33">
        <v>75.937319000000002</v>
      </c>
      <c r="C33">
        <v>131.68755999999999</v>
      </c>
    </row>
    <row r="34" spans="1:3" x14ac:dyDescent="0.3">
      <c r="A34" t="s">
        <v>195</v>
      </c>
      <c r="B34" s="3">
        <v>259.5</v>
      </c>
      <c r="C34">
        <v>167.9</v>
      </c>
    </row>
    <row r="35" spans="1:3" x14ac:dyDescent="0.3">
      <c r="A35" t="s">
        <v>196</v>
      </c>
      <c r="B35" s="7">
        <v>6500</v>
      </c>
      <c r="C35" s="7">
        <v>400</v>
      </c>
    </row>
    <row r="36" spans="1:3" x14ac:dyDescent="0.3">
      <c r="A36" t="s">
        <v>25</v>
      </c>
      <c r="B36">
        <v>10895</v>
      </c>
      <c r="C36">
        <v>15254.8</v>
      </c>
    </row>
    <row r="37" spans="1:3" x14ac:dyDescent="0.3">
      <c r="A37" t="s">
        <v>26</v>
      </c>
      <c r="B37">
        <v>1680</v>
      </c>
      <c r="C37">
        <v>1100</v>
      </c>
    </row>
    <row r="38" spans="1:3" x14ac:dyDescent="0.3">
      <c r="A38" t="s">
        <v>27</v>
      </c>
      <c r="B38">
        <v>3.8</v>
      </c>
      <c r="C38">
        <v>4.33</v>
      </c>
    </row>
    <row r="39" spans="1:3" x14ac:dyDescent="0.3">
      <c r="A39" t="s">
        <v>28</v>
      </c>
      <c r="B39">
        <v>110.15501</v>
      </c>
      <c r="C39">
        <v>227.81557000000001</v>
      </c>
    </row>
    <row r="40" spans="1:3" x14ac:dyDescent="0.3">
      <c r="A40" t="s">
        <v>29</v>
      </c>
      <c r="B40">
        <v>210.87804</v>
      </c>
      <c r="C40">
        <v>72.626001000000002</v>
      </c>
    </row>
    <row r="41" spans="1:3" x14ac:dyDescent="0.3">
      <c r="A41" t="s">
        <v>30</v>
      </c>
      <c r="B41">
        <v>321.86315000000002</v>
      </c>
      <c r="C41">
        <v>375.79705999999999</v>
      </c>
    </row>
    <row r="42" spans="1:3" x14ac:dyDescent="0.3">
      <c r="A42" t="s">
        <v>31</v>
      </c>
      <c r="B42">
        <v>390.18351000000001</v>
      </c>
      <c r="C42">
        <v>16.361346000000001</v>
      </c>
    </row>
    <row r="43" spans="1:3" x14ac:dyDescent="0.3">
      <c r="A43" t="s">
        <v>32</v>
      </c>
      <c r="B43">
        <v>1701</v>
      </c>
      <c r="C43">
        <v>6042</v>
      </c>
    </row>
    <row r="44" spans="1:3" x14ac:dyDescent="0.3">
      <c r="A44" t="s">
        <v>33</v>
      </c>
      <c r="B44">
        <v>1230.2168200000001</v>
      </c>
      <c r="C44">
        <v>4450.77826</v>
      </c>
    </row>
    <row r="45" spans="1:3" x14ac:dyDescent="0.3">
      <c r="A45" t="s">
        <v>34</v>
      </c>
      <c r="B45">
        <v>51.486916999999998</v>
      </c>
      <c r="C45">
        <v>0.88357041999999997</v>
      </c>
    </row>
    <row r="46" spans="1:3" x14ac:dyDescent="0.3">
      <c r="A46" t="s">
        <v>35</v>
      </c>
      <c r="B46">
        <v>184146</v>
      </c>
      <c r="C46">
        <v>512535</v>
      </c>
    </row>
    <row r="47" spans="1:3" x14ac:dyDescent="0.3">
      <c r="A47" t="s">
        <v>36</v>
      </c>
      <c r="B47">
        <v>103.9461</v>
      </c>
      <c r="C47">
        <v>96.203705999999997</v>
      </c>
    </row>
    <row r="48" spans="1:3" x14ac:dyDescent="0.3">
      <c r="A48" t="s">
        <v>37</v>
      </c>
      <c r="B48">
        <v>513.12070000000006</v>
      </c>
      <c r="C48">
        <v>273.89886000000001</v>
      </c>
    </row>
    <row r="49" spans="1:3" x14ac:dyDescent="0.3">
      <c r="A49" t="s">
        <v>38</v>
      </c>
      <c r="B49">
        <v>133.93446</v>
      </c>
      <c r="C49">
        <v>74.663385000000005</v>
      </c>
    </row>
    <row r="50" spans="1:3" x14ac:dyDescent="0.3">
      <c r="A50" t="s">
        <v>39</v>
      </c>
      <c r="B50">
        <v>1362.0410999999999</v>
      </c>
      <c r="C50">
        <v>1310.0959</v>
      </c>
    </row>
    <row r="51" spans="1:3" x14ac:dyDescent="0.3">
      <c r="A51" t="s">
        <v>40</v>
      </c>
      <c r="B51">
        <v>89.247668000000004</v>
      </c>
      <c r="C51">
        <v>40.954445999999997</v>
      </c>
    </row>
    <row r="52" spans="1:3" x14ac:dyDescent="0.3">
      <c r="A52" t="s">
        <v>41</v>
      </c>
      <c r="B52">
        <v>78.129845000000003</v>
      </c>
      <c r="C52">
        <v>2.3662538999999998</v>
      </c>
    </row>
    <row r="53" spans="1:3" x14ac:dyDescent="0.3">
      <c r="A53" t="s">
        <v>42</v>
      </c>
      <c r="B53">
        <v>16.742732</v>
      </c>
      <c r="C53">
        <v>24.257272</v>
      </c>
    </row>
    <row r="54" spans="1:3" x14ac:dyDescent="0.3">
      <c r="A54" t="s">
        <v>43</v>
      </c>
      <c r="B54">
        <v>7837.8458000000001</v>
      </c>
      <c r="C54">
        <v>70.167361</v>
      </c>
    </row>
    <row r="55" spans="1:3" x14ac:dyDescent="0.3">
      <c r="A55" t="s">
        <v>44</v>
      </c>
      <c r="B55">
        <v>46.378034999999997</v>
      </c>
      <c r="C55">
        <v>215.61931000000001</v>
      </c>
    </row>
    <row r="56" spans="1:3" x14ac:dyDescent="0.3">
      <c r="A56" t="s">
        <v>45</v>
      </c>
      <c r="B56">
        <v>75.297336000000001</v>
      </c>
      <c r="C56">
        <v>132.80681999999999</v>
      </c>
    </row>
    <row r="57" spans="1:3" x14ac:dyDescent="0.3">
      <c r="A57" t="s">
        <v>46</v>
      </c>
      <c r="B57">
        <v>1486.2</v>
      </c>
      <c r="C57">
        <v>328.2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objective</vt:lpstr>
      <vt:lpstr>w</vt:lpstr>
      <vt:lpstr>ext</vt:lpstr>
      <vt:lpstr>km</vt:lpstr>
      <vt:lpstr>diffusion</vt:lpstr>
      <vt:lpstr>keq</vt:lpstr>
      <vt:lpstr>kcat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Crisci</cp:lastModifiedBy>
  <dcterms:created xsi:type="dcterms:W3CDTF">2023-05-04T09:56:53Z</dcterms:created>
  <dcterms:modified xsi:type="dcterms:W3CDTF">2023-05-09T16:53:39Z</dcterms:modified>
</cp:coreProperties>
</file>