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<sst xmlns="http://schemas.openxmlformats.org/spreadsheetml/2006/main" count="39" uniqueCount="22">
  <si>
    <t xml:space="preserve">h</t>
  </si>
  <si>
    <t xml:space="preserve">t0</t>
  </si>
  <si>
    <t xml:space="preserve">S0</t>
  </si>
  <si>
    <t xml:space="preserve">A0</t>
  </si>
  <si>
    <t xml:space="preserve">L0</t>
  </si>
  <si>
    <t xml:space="preserve">PC</t>
  </si>
  <si>
    <t xml:space="preserve">b</t>
  </si>
  <si>
    <t xml:space="preserve">DL/dt = - (  (L / 0.8) * t2 ) - L</t>
  </si>
  <si>
    <t xml:space="preserve">DS/dt = (0,2 * S) + 3 – t</t>
  </si>
  <si>
    <t xml:space="preserve">DA/dt = b * A</t>
  </si>
  <si>
    <t xml:space="preserve">tm</t>
  </si>
  <si>
    <t xml:space="preserve">Sm</t>
  </si>
  <si>
    <t xml:space="preserve">Tm+1</t>
  </si>
  <si>
    <t xml:space="preserve">K1</t>
  </si>
  <si>
    <t xml:space="preserve">K2</t>
  </si>
  <si>
    <t xml:space="preserve">K3</t>
  </si>
  <si>
    <t xml:space="preserve">K4</t>
  </si>
  <si>
    <t xml:space="preserve">Sm+1</t>
  </si>
  <si>
    <t xml:space="preserve">Am</t>
  </si>
  <si>
    <t xml:space="preserve">Am+1</t>
  </si>
  <si>
    <t xml:space="preserve">Lm</t>
  </si>
  <si>
    <t xml:space="preserve">Lm+1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</si>
</sst>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477"/>
  <sheetViews>
    <sheetView showFormulas="false" showGridLines="true" showRowColHeaders="true" showZeros="true" rightToLeft="false" tabSelected="true" showOutlineSymbols="true" defaultGridColor="true" view="normal" topLeftCell="S1" colorId="64" zoomScale="137" zoomScaleNormal="137" zoomScalePageLayoutView="100" workbookViewId="0">
      <selection pane="topLeft" activeCell="Y3" activeCellId="0" sqref="Y3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1" t="n">
        <v>0.01</v>
      </c>
      <c r="L2" s="1" t="s">
        <v>0</v>
      </c>
      <c r="M2" s="1" t="n">
        <v>0.01</v>
      </c>
      <c r="X2" s="1" t="s">
        <v>0</v>
      </c>
      <c r="Y2" s="1" t="n">
        <v>0.01</v>
      </c>
    </row>
    <row r="3" customFormat="false" ht="12.8" hidden="false" customHeight="false" outlineLevel="0" collapsed="false">
      <c r="A3" s="1" t="s">
        <v>1</v>
      </c>
      <c r="B3" s="1" t="n">
        <v>0</v>
      </c>
      <c r="L3" s="1" t="s">
        <v>1</v>
      </c>
      <c r="M3" s="1" t="n">
        <v>0</v>
      </c>
      <c r="X3" s="1" t="s">
        <v>1</v>
      </c>
      <c r="Y3" s="1" t="n">
        <v>0</v>
      </c>
    </row>
    <row r="4" customFormat="false" ht="12.8" hidden="false" customHeight="false" outlineLevel="0" collapsed="false">
      <c r="A4" s="1" t="s">
        <v>2</v>
      </c>
      <c r="B4" s="1" t="n">
        <v>6.57</v>
      </c>
      <c r="L4" s="1" t="s">
        <v>3</v>
      </c>
      <c r="M4" s="1" t="n">
        <v>85.3</v>
      </c>
      <c r="X4" s="1" t="s">
        <v>4</v>
      </c>
      <c r="Y4" s="1" t="n">
        <v>7.2</v>
      </c>
    </row>
    <row r="5" customFormat="false" ht="12.8" hidden="false" customHeight="false" outlineLevel="0" collapsed="false">
      <c r="A5" s="1" t="s">
        <v>5</v>
      </c>
      <c r="B5" s="1" t="n">
        <f aca="false">B4*1.35</f>
        <v>8.8695</v>
      </c>
      <c r="L5" s="1" t="s">
        <v>5</v>
      </c>
      <c r="M5" s="1" t="n">
        <f aca="false">2*M4</f>
        <v>170.6</v>
      </c>
    </row>
    <row r="6" customFormat="false" ht="12.8" hidden="false" customHeight="false" outlineLevel="0" collapsed="false">
      <c r="L6" s="1" t="s">
        <v>6</v>
      </c>
      <c r="M6" s="1" t="n">
        <v>0.8738</v>
      </c>
      <c r="X6" s="2" t="s">
        <v>7</v>
      </c>
      <c r="Y6" s="2"/>
    </row>
    <row r="7" customFormat="false" ht="13.05" hidden="false" customHeight="true" outlineLevel="0" collapsed="false">
      <c r="Y7" s="3"/>
    </row>
    <row r="8" customFormat="false" ht="12.8" hidden="false" customHeight="false" outlineLevel="0" collapsed="false">
      <c r="B8" s="1" t="s">
        <v>8</v>
      </c>
      <c r="M8" s="1" t="s">
        <v>9</v>
      </c>
    </row>
    <row r="11" customFormat="false" ht="12.8" hidden="false" customHeight="false" outlineLevel="0" collapsed="false"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L11" s="1" t="s">
        <v>10</v>
      </c>
      <c r="M11" s="1" t="s">
        <v>18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19</v>
      </c>
      <c r="X11" s="1" t="s">
        <v>10</v>
      </c>
      <c r="Y11" s="1" t="s">
        <v>20</v>
      </c>
      <c r="Z11" s="1" t="s">
        <v>12</v>
      </c>
      <c r="AA11" s="1" t="s">
        <v>13</v>
      </c>
      <c r="AB11" s="1" t="s">
        <v>14</v>
      </c>
      <c r="AC11" s="1" t="s">
        <v>15</v>
      </c>
      <c r="AD11" s="1" t="s">
        <v>16</v>
      </c>
      <c r="AE11" s="1" t="s">
        <v>21</v>
      </c>
    </row>
    <row r="12" customFormat="false" ht="12.8" hidden="false" customHeight="false" outlineLevel="0" collapsed="false">
      <c r="D12" s="1" t="n">
        <v>0</v>
      </c>
      <c r="I12" s="1" t="n">
        <f aca="false">B4</f>
        <v>6.57</v>
      </c>
      <c r="L12" s="1" t="n">
        <v>0</v>
      </c>
      <c r="M12" s="1" t="n">
        <v>0</v>
      </c>
      <c r="N12" s="1" t="n">
        <v>0</v>
      </c>
      <c r="S12" s="1" t="n">
        <f aca="false">85.3</f>
        <v>85.3</v>
      </c>
      <c r="Z12" s="1" t="n">
        <v>0</v>
      </c>
      <c r="AE12" s="1" t="n">
        <f aca="false">Y4</f>
        <v>7.2</v>
      </c>
    </row>
    <row r="13" customFormat="false" ht="12.8" hidden="false" customHeight="false" outlineLevel="0" collapsed="false">
      <c r="B13" s="1" t="n">
        <f aca="false">D12</f>
        <v>0</v>
      </c>
      <c r="C13" s="4" t="n">
        <f aca="false">I12</f>
        <v>6.57</v>
      </c>
      <c r="D13" s="4" t="n">
        <f aca="false">B13+$B$2</f>
        <v>0.01</v>
      </c>
      <c r="E13" s="4" t="n">
        <f aca="false">(0.2 * $C13) + 3 - $B13</f>
        <v>4.314</v>
      </c>
      <c r="F13" s="4" t="n">
        <f aca="false">(0.2 * ($C13 + (0.5*$B$2*E13))) + 3 - ($B13 + (0.5*$B$2))</f>
        <v>4.313314</v>
      </c>
      <c r="G13" s="4" t="n">
        <f aca="false">(0.2 * ($C13 + (0.5*$B$2*F13))) + 3 - ($B13 + (0.5*$B$2))</f>
        <v>4.313313314</v>
      </c>
      <c r="H13" s="4" t="n">
        <f aca="false">(0.2 * ($C13 + ($B$2*G13))) + 3 - ($B13 + ($B$2))</f>
        <v>4.312626626628</v>
      </c>
      <c r="I13" s="4" t="n">
        <f aca="false">C13+(($B$2/6)*(E13+(2*F13)+(2*G13)+H13))</f>
        <v>6.61313313542438</v>
      </c>
      <c r="L13" s="1" t="n">
        <f aca="false">N12</f>
        <v>0</v>
      </c>
      <c r="M13" s="1" t="n">
        <f aca="false">S12</f>
        <v>85.3</v>
      </c>
      <c r="N13" s="1" t="n">
        <f aca="false">TRUNC(L13+$M$2,4)</f>
        <v>0.01</v>
      </c>
      <c r="O13" s="1" t="n">
        <f aca="false">TRUNC($M$6 * $M13,4)</f>
        <v>74.5351</v>
      </c>
      <c r="P13" s="1" t="n">
        <f aca="false">TRUNC($M$6 * ($M13 + (0.5*$M$2*O13)),4)</f>
        <v>74.8607</v>
      </c>
      <c r="Q13" s="1" t="n">
        <f aca="false">TRUNC($M$6 * ($M13 + (0.5*$M$2*P13)),4)</f>
        <v>74.8622</v>
      </c>
      <c r="R13" s="1" t="n">
        <f aca="false">TRUNC($M$6 * ($M13 + ($M$2*Q13)),4)</f>
        <v>75.1892</v>
      </c>
      <c r="S13" s="1" t="n">
        <f aca="false">TRUNC(M13+(($M$2/6)*(O13+(2*P13)+(2*Q13)+R13)),4)</f>
        <v>86.0486</v>
      </c>
      <c r="W13" s="0" t="n">
        <f aca="false">ABS(Y13-Y12)</f>
        <v>7.2</v>
      </c>
      <c r="X13" s="1" t="n">
        <f aca="false">Z12</f>
        <v>0</v>
      </c>
      <c r="Y13" s="1" t="n">
        <f aca="false">AE12</f>
        <v>7.2</v>
      </c>
      <c r="Z13" s="1" t="n">
        <f aca="false">X13+$Y$2</f>
        <v>0.01</v>
      </c>
      <c r="AA13" s="1" t="n">
        <f aca="false"> - (($Y13/0.8)*($X13*$X13)) - $Y13</f>
        <v>-7.2</v>
      </c>
      <c r="AB13" s="1" t="n">
        <f aca="false"> - ((($Y13 + (0.5*$Y$2*AA13))/0.8)*(($X13+(0.5*$Y$2))*($X13+(0.5*$Y$2)))) - ($Y13 + (0.5*$Y$2*AA13))</f>
        <v>-7.164223875</v>
      </c>
      <c r="AC13" s="1" t="n">
        <f aca="false"> - ((($Y13 + (0.5*$Y$2*AB13))/0.8)*(($X13+(0.5*$Y$2))*($X13+(0.5*$Y$2)))) - ($Y13 + (0.5*$Y$2*AB13))</f>
        <v>-7.16440276121502</v>
      </c>
      <c r="AD13" s="1" t="n">
        <f aca="false"> - ((($Y13 + (0.5*$Y$2*AC13))/0.8)*(($X13+(0.5*$Y$2))*($X13+(0.5*$Y$2)))) - ($Y13 + (0.5*$Y$2*AC13))</f>
        <v>-7.16440186675599</v>
      </c>
      <c r="AE13" s="1" t="n">
        <f aca="false">Y13+(($Y$2/6)*(AA13+(2*AB13)+(2*AC13)+AD13))</f>
        <v>7.12829724143469</v>
      </c>
    </row>
    <row r="14" customFormat="false" ht="12.8" hidden="false" customHeight="false" outlineLevel="0" collapsed="false">
      <c r="B14" s="1" t="n">
        <f aca="false">D13</f>
        <v>0.01</v>
      </c>
      <c r="C14" s="4" t="n">
        <f aca="false">I13</f>
        <v>6.61313313542438</v>
      </c>
      <c r="D14" s="4" t="n">
        <f aca="false">B14+$B$2</f>
        <v>0.02</v>
      </c>
      <c r="E14" s="4" t="n">
        <f aca="false">(0.2 * $C14) + 3 - $B14</f>
        <v>4.31262662708488</v>
      </c>
      <c r="F14" s="4" t="n">
        <f aca="false">(0.2 * ($C14 + (0.5*$B$2*E14))) + 3 - ($B14 + (0.5*$B$2))</f>
        <v>4.31193925371196</v>
      </c>
      <c r="G14" s="4" t="n">
        <f aca="false">(0.2 * ($C14 + (0.5*$B$2*F14))) + 3 - ($B14 + (0.5*$B$2))</f>
        <v>4.31193856633859</v>
      </c>
      <c r="H14" s="4" t="n">
        <f aca="false">(0.2 * ($C14 + ($B$2*G14))) + 3 - ($B14 + ($B$2))</f>
        <v>4.31125050421755</v>
      </c>
      <c r="I14" s="4" t="n">
        <f aca="false">C14+(($B$2/6)*(E14+(2*F14)+(2*G14)+H14))</f>
        <v>6.65625252337672</v>
      </c>
      <c r="L14" s="4" t="n">
        <f aca="false">TRUNC(N13,4)</f>
        <v>0.01</v>
      </c>
      <c r="M14" s="4" t="n">
        <f aca="false">TRUNC(S13,4)</f>
        <v>86.0486</v>
      </c>
      <c r="N14" s="4" t="n">
        <f aca="false">L14+$M$2</f>
        <v>0.02</v>
      </c>
      <c r="O14" s="4" t="n">
        <f aca="false">$M$6 * $M14</f>
        <v>75.18926668</v>
      </c>
      <c r="P14" s="4" t="n">
        <f aca="false">$M$6 * ($M14 + (0.5*$M$2*O14))</f>
        <v>75.5177685861249</v>
      </c>
      <c r="Q14" s="4" t="n">
        <f aca="false">$M$6 * ($M14 + (0.5*$M$2*P14))</f>
        <v>75.5192038109528</v>
      </c>
      <c r="R14" s="4" t="n">
        <f aca="false">$M$6 * ($M14 + ($M$2*Q14))</f>
        <v>75.8491534829001</v>
      </c>
      <c r="S14" s="4" t="n">
        <f aca="false">M14+(($M$2/6)*(O14+(2*P14)+(2*Q14)+R14))</f>
        <v>86.8037872749284</v>
      </c>
      <c r="W14" s="0" t="n">
        <f aca="false">ABS(Y14-Y13)</f>
        <v>0.0717027585653103</v>
      </c>
      <c r="X14" s="1" t="n">
        <f aca="false">Z13</f>
        <v>0.01</v>
      </c>
      <c r="Y14" s="1" t="n">
        <f aca="false">AE13</f>
        <v>7.12829724143469</v>
      </c>
      <c r="Z14" s="1" t="n">
        <f aca="false">X14+$Y$2</f>
        <v>0.02</v>
      </c>
      <c r="AA14" s="1" t="n">
        <f aca="false"> - (($Y14/0.8)*($X14*$X14)) - $Y14</f>
        <v>-7.12918827858987</v>
      </c>
      <c r="AB14" s="1" t="n">
        <f aca="false"> - ((($Y14 + (0.5*$Y$2*AA14))/0.8)*(($X14+(0.5*$Y$2))*($X14+(0.5*$Y$2)))) - ($Y14 + (0.5*$Y$2*AA14))</f>
        <v>-7.09464610821988</v>
      </c>
      <c r="AC14" s="1" t="n">
        <f aca="false"> - ((($Y14 + (0.5*$Y$2*AB14))/0.8)*(($X14+(0.5*$Y$2))*($X14+(0.5*$Y$2)))) - ($Y14 + (0.5*$Y$2*AB14))</f>
        <v>-7.09481886764665</v>
      </c>
      <c r="AD14" s="1" t="n">
        <f aca="false"> - ((($Y14 + (0.5*$Y$2*AC14))/0.8)*(($X14+(0.5*$Y$2))*($X14+(0.5*$Y$2)))) - ($Y14 + (0.5*$Y$2*AC14))</f>
        <v>-7.09481800360658</v>
      </c>
      <c r="AE14" s="1" t="n">
        <f aca="false">Y14+(($Y$2/6)*(AA14+(2*AB14)+(2*AC14)+AD14))</f>
        <v>7.05729234771147</v>
      </c>
    </row>
    <row r="15" customFormat="false" ht="12.8" hidden="false" customHeight="false" outlineLevel="0" collapsed="false">
      <c r="B15" s="1" t="n">
        <f aca="false">D14</f>
        <v>0.02</v>
      </c>
      <c r="C15" s="4" t="n">
        <f aca="false">I14</f>
        <v>6.65625252337672</v>
      </c>
      <c r="D15" s="4" t="n">
        <f aca="false">B15+$B$2</f>
        <v>0.03</v>
      </c>
      <c r="E15" s="4" t="n">
        <f aca="false">(0.2 * $C15) + 3 - $B15</f>
        <v>4.31125050467534</v>
      </c>
      <c r="F15" s="4" t="n">
        <f aca="false">(0.2 * ($C15 + (0.5*$B$2*E15))) + 3 - ($B15 + (0.5*$B$2))</f>
        <v>4.31056175518002</v>
      </c>
      <c r="G15" s="4" t="n">
        <f aca="false">(0.2 * ($C15 + (0.5*$B$2*F15))) + 3 - ($B15 + (0.5*$B$2))</f>
        <v>4.31056106643052</v>
      </c>
      <c r="H15" s="4" t="n">
        <f aca="false">(0.2 * ($C15 + ($B$2*G15))) + 3 - ($B15 + ($B$2))</f>
        <v>4.30987162680821</v>
      </c>
      <c r="I15" s="4" t="n">
        <f aca="false">C15+(($B$2/6)*(E15+(2*F15)+(2*G15)+H15))</f>
        <v>6.69935813633456</v>
      </c>
      <c r="L15" s="4" t="n">
        <f aca="false">TRUNC(N14,4)</f>
        <v>0.02</v>
      </c>
      <c r="M15" s="4" t="n">
        <f aca="false">TRUNC(S14,4)</f>
        <v>86.8037</v>
      </c>
      <c r="N15" s="4" t="n">
        <f aca="false">L15+$M$2</f>
        <v>0.03</v>
      </c>
      <c r="O15" s="4" t="n">
        <f aca="false">$M$6 * $M15</f>
        <v>75.84907306</v>
      </c>
      <c r="P15" s="4" t="n">
        <f aca="false">$M$6 * ($M15 + (0.5*$M$2*O15))</f>
        <v>76.1804576601991</v>
      </c>
      <c r="Q15" s="4" t="n">
        <f aca="false">$M$6 * ($M15 + (0.5*$M$2*P15))</f>
        <v>76.1819054795174</v>
      </c>
      <c r="R15" s="4" t="n">
        <f aca="false">$M$6 * ($M15 + ($M$2*Q15))</f>
        <v>76.51475055008</v>
      </c>
      <c r="S15" s="4" t="n">
        <f aca="false">M15+(($M$2/6)*(O15+(2*P15)+(2*Q15)+R15))</f>
        <v>87.5655142498159</v>
      </c>
      <c r="W15" s="0" t="n">
        <f aca="false">ABS(Y15-Y14)</f>
        <v>0.0710048937232157</v>
      </c>
      <c r="X15" s="1" t="n">
        <f aca="false">Z14</f>
        <v>0.02</v>
      </c>
      <c r="Y15" s="1" t="n">
        <f aca="false">AE14</f>
        <v>7.05729234771147</v>
      </c>
      <c r="Z15" s="1" t="n">
        <f aca="false">X15+$Y$2</f>
        <v>0.03</v>
      </c>
      <c r="AA15" s="1" t="n">
        <f aca="false"> - (($Y15/0.8)*($X15*$X15)) - $Y15</f>
        <v>-7.06082099388533</v>
      </c>
      <c r="AB15" s="1" t="n">
        <f aca="false"> - ((($Y15 + (0.5*$Y$2*AA15))/0.8)*(($X15+(0.5*$Y$2))*($X15+(0.5*$Y$2)))) - ($Y15 + (0.5*$Y$2*AA15))</f>
        <v>-7.02747417105669</v>
      </c>
      <c r="AC15" s="1" t="n">
        <f aca="false"> - ((($Y15 + (0.5*$Y$2*AB15))/0.8)*(($X15+(0.5*$Y$2))*($X15+(0.5*$Y$2)))) - ($Y15 + (0.5*$Y$2*AB15))</f>
        <v>-7.02764103543186</v>
      </c>
      <c r="AD15" s="1" t="n">
        <f aca="false"> - ((($Y15 + (0.5*$Y$2*AC15))/0.8)*(($X15+(0.5*$Y$2))*($X15+(0.5*$Y$2)))) - ($Y15 + (0.5*$Y$2*AC15))</f>
        <v>-7.02764020045817</v>
      </c>
      <c r="AE15" s="1" t="n">
        <f aca="false">Y15+(($Y$2/6)*(AA15+(2*AB15)+(2*AC15)+AD15))</f>
        <v>6.98696119503261</v>
      </c>
    </row>
    <row r="16" customFormat="false" ht="12.8" hidden="false" customHeight="false" outlineLevel="0" collapsed="false">
      <c r="B16" s="1" t="n">
        <f aca="false">D15</f>
        <v>0.03</v>
      </c>
      <c r="C16" s="4" t="n">
        <f aca="false">I15</f>
        <v>6.69935813633456</v>
      </c>
      <c r="D16" s="4" t="n">
        <f aca="false">B16+$B$2</f>
        <v>0.04</v>
      </c>
      <c r="E16" s="4" t="n">
        <f aca="false">(0.2 * $C16) + 3 - $B16</f>
        <v>4.30987162726691</v>
      </c>
      <c r="F16" s="4" t="n">
        <f aca="false">(0.2 * ($C16 + (0.5*$B$2*E16))) + 3 - ($B16 + (0.5*$B$2))</f>
        <v>4.30918149889418</v>
      </c>
      <c r="G16" s="4" t="n">
        <f aca="false">(0.2 * ($C16 + (0.5*$B$2*F16))) + 3 - ($B16 + (0.5*$B$2))</f>
        <v>4.30918080876581</v>
      </c>
      <c r="H16" s="4" t="n">
        <f aca="false">(0.2 * ($C16 + ($B$2*G16))) + 3 - ($B16 + ($B$2))</f>
        <v>4.30848998888444</v>
      </c>
      <c r="I16" s="4" t="n">
        <f aca="false">C16+(($B$2/6)*(E16+(2*F16)+(2*G16)+H16))</f>
        <v>6.74244994672035</v>
      </c>
      <c r="L16" s="4" t="n">
        <f aca="false">TRUNC(N15,4)</f>
        <v>0.03</v>
      </c>
      <c r="M16" s="4" t="n">
        <f aca="false">TRUNC(S15,4)</f>
        <v>87.5655</v>
      </c>
      <c r="N16" s="4" t="n">
        <f aca="false">L16+$M$2</f>
        <v>0.04</v>
      </c>
      <c r="O16" s="4" t="n">
        <f aca="false">$M$6 * $M16</f>
        <v>76.5147339</v>
      </c>
      <c r="P16" s="4" t="n">
        <f aca="false">$M$6 * ($M16 + (0.5*$M$2*O16))</f>
        <v>76.8490267724091</v>
      </c>
      <c r="Q16" s="4" t="n">
        <f aca="false">$M$6 * ($M16 + (0.5*$M$2*P16))</f>
        <v>76.8504872979687</v>
      </c>
      <c r="R16" s="4" t="n">
        <f aca="false">$M$6 * ($M16 + ($M$2*Q16))</f>
        <v>77.1862534580097</v>
      </c>
      <c r="S16" s="4" t="n">
        <f aca="false">M16+(($M$2/6)*(O16+(2*P16)+(2*Q16)+R16))</f>
        <v>88.3340000258313</v>
      </c>
      <c r="W16" s="0" t="n">
        <f aca="false">ABS(Y16-Y15)</f>
        <v>0.0703311526788673</v>
      </c>
      <c r="X16" s="1" t="n">
        <f aca="false">Z15</f>
        <v>0.03</v>
      </c>
      <c r="Y16" s="1" t="n">
        <f aca="false">AE15</f>
        <v>6.98696119503261</v>
      </c>
      <c r="Z16" s="1" t="n">
        <f aca="false">X16+$Y$2</f>
        <v>0.04</v>
      </c>
      <c r="AA16" s="1" t="n">
        <f aca="false"> - (($Y16/0.8)*($X16*$X16)) - $Y16</f>
        <v>-6.99482152637702</v>
      </c>
      <c r="AB16" s="1" t="n">
        <f aca="false"> - ((($Y16 + (0.5*$Y$2*AA16))/0.8)*(($X16+(0.5*$Y$2))*($X16+(0.5*$Y$2)))) - ($Y16 + (0.5*$Y$2*AA16))</f>
        <v>-6.9626323176283</v>
      </c>
      <c r="AC16" s="1" t="n">
        <f aca="false"> - ((($Y16 + (0.5*$Y$2*AB16))/0.8)*(($X16+(0.5*$Y$2))*($X16+(0.5*$Y$2)))) - ($Y16 + (0.5*$Y$2*AB16))</f>
        <v>-6.96279351012068</v>
      </c>
      <c r="AD16" s="1" t="n">
        <f aca="false"> - ((($Y16 + (0.5*$Y$2*AC16))/0.8)*(($X16+(0.5*$Y$2))*($X16+(0.5*$Y$2)))) - ($Y16 + (0.5*$Y$2*AC16))</f>
        <v>-6.96279270292409</v>
      </c>
      <c r="AE16" s="1" t="n">
        <f aca="false">Y16+(($Y$2/6)*(AA16+(2*AB16)+(2*AC16)+AD16))</f>
        <v>6.91728041855794</v>
      </c>
    </row>
    <row r="17" customFormat="false" ht="12.8" hidden="false" customHeight="false" outlineLevel="0" collapsed="false">
      <c r="B17" s="1" t="n">
        <f aca="false">D16</f>
        <v>0.04</v>
      </c>
      <c r="C17" s="4" t="n">
        <f aca="false">I16</f>
        <v>6.74244994672035</v>
      </c>
      <c r="D17" s="4" t="n">
        <f aca="false">B17+$B$2</f>
        <v>0.05</v>
      </c>
      <c r="E17" s="4" t="n">
        <f aca="false">(0.2 * $C17) + 3 - $B17</f>
        <v>4.30848998934407</v>
      </c>
      <c r="F17" s="4" t="n">
        <f aca="false">(0.2 * ($C17 + (0.5*$B$2*E17))) + 3 - ($B17 + (0.5*$B$2))</f>
        <v>4.30779847933341</v>
      </c>
      <c r="G17" s="4" t="n">
        <f aca="false">(0.2 * ($C17 + (0.5*$B$2*F17))) + 3 - ($B17 + (0.5*$B$2))</f>
        <v>4.3077977878234</v>
      </c>
      <c r="H17" s="4" t="n">
        <f aca="false">(0.2 * ($C17 + ($B$2*G17))) + 3 - ($B17 + ($B$2))</f>
        <v>4.30710558491972</v>
      </c>
      <c r="I17" s="4" t="n">
        <f aca="false">C17+(($B$2/6)*(E17+(2*F17)+(2*G17)+H17))</f>
        <v>6.78552792690131</v>
      </c>
      <c r="L17" s="4" t="n">
        <f aca="false">TRUNC(N16,4)</f>
        <v>0.04</v>
      </c>
      <c r="M17" s="4" t="n">
        <f aca="false">TRUNC(S16,4)</f>
        <v>88.334</v>
      </c>
      <c r="N17" s="4" t="n">
        <f aca="false">L17+$M$2</f>
        <v>0.05</v>
      </c>
      <c r="O17" s="4" t="n">
        <f aca="false">$M$6 * $M17</f>
        <v>77.1862492</v>
      </c>
      <c r="P17" s="4" t="n">
        <f aca="false">$M$6 * ($M17 + (0.5*$M$2*O17))</f>
        <v>77.5234759227548</v>
      </c>
      <c r="Q17" s="4" t="n">
        <f aca="false">$M$6 * ($M17 + (0.5*$M$2*P17))</f>
        <v>77.5249492663065</v>
      </c>
      <c r="R17" s="4" t="n">
        <f aca="false">$M$6 * ($M17 + ($M$2*Q17))</f>
        <v>77.863662206689</v>
      </c>
      <c r="S17" s="4" t="n">
        <f aca="false">M17+(($M$2/6)*(O17+(2*P17)+(2*Q17)+R17))</f>
        <v>89.1092446029747</v>
      </c>
      <c r="W17" s="0" t="n">
        <f aca="false">ABS(Y17-Y16)</f>
        <v>0.069680776474665</v>
      </c>
      <c r="X17" s="1" t="n">
        <f aca="false">Z16</f>
        <v>0.04</v>
      </c>
      <c r="Y17" s="1" t="n">
        <f aca="false">AE16</f>
        <v>6.91728041855794</v>
      </c>
      <c r="Z17" s="1" t="n">
        <f aca="false">X17+$Y$2</f>
        <v>0.05</v>
      </c>
      <c r="AA17" s="1" t="n">
        <f aca="false"> - (($Y17/0.8)*($X17*$X17)) - $Y17</f>
        <v>-6.93111497939506</v>
      </c>
      <c r="AB17" s="1" t="n">
        <f aca="false"> - ((($Y17 + (0.5*$Y$2*AA17))/0.8)*(($X17+(0.5*$Y$2))*($X17+(0.5*$Y$2)))) - ($Y17 + (0.5*$Y$2*AA17))</f>
        <v>-6.90004648779648</v>
      </c>
      <c r="AC17" s="1" t="n">
        <f aca="false"> - ((($Y17 + (0.5*$Y$2*AB17))/0.8)*(($X17+(0.5*$Y$2))*($X17+(0.5*$Y$2)))) - ($Y17 + (0.5*$Y$2*AB17))</f>
        <v>-6.90020222346507</v>
      </c>
      <c r="AD17" s="1" t="n">
        <f aca="false"> - ((($Y17 + (0.5*$Y$2*AC17))/0.8)*(($X17+(0.5*$Y$2))*($X17+(0.5*$Y$2)))) - ($Y17 + (0.5*$Y$2*AC17))</f>
        <v>-6.9002014428157</v>
      </c>
      <c r="AE17" s="1" t="n">
        <f aca="false">Y17+(($Y$2/6)*(AA17+(2*AB17)+(2*AC17)+AD17))</f>
        <v>6.84822739548339</v>
      </c>
    </row>
    <row r="18" customFormat="false" ht="12.8" hidden="false" customHeight="false" outlineLevel="0" collapsed="false">
      <c r="B18" s="1" t="n">
        <f aca="false">D17</f>
        <v>0.05</v>
      </c>
      <c r="C18" s="4" t="n">
        <f aca="false">I17</f>
        <v>6.78552792690131</v>
      </c>
      <c r="D18" s="4" t="n">
        <f aca="false">B18+$B$2</f>
        <v>0.06</v>
      </c>
      <c r="E18" s="4" t="n">
        <f aca="false">(0.2 * $C18) + 3 - $B18</f>
        <v>4.30710558538026</v>
      </c>
      <c r="F18" s="4" t="n">
        <f aca="false">(0.2 * ($C18 + (0.5*$B$2*E18))) + 3 - ($B18 + (0.5*$B$2))</f>
        <v>4.30641269096564</v>
      </c>
      <c r="G18" s="4" t="n">
        <f aca="false">(0.2 * ($C18 + (0.5*$B$2*F18))) + 3 - ($B18 + (0.5*$B$2))</f>
        <v>4.30641199807123</v>
      </c>
      <c r="H18" s="4" t="n">
        <f aca="false">(0.2 * ($C18 + ($B$2*G18))) + 3 - ($B18 + ($B$2))</f>
        <v>4.3057184093764</v>
      </c>
      <c r="I18" s="4" t="n">
        <f aca="false">C18+(($B$2/6)*(E18+(2*F18)+(2*G18)+H18))</f>
        <v>6.82859204918936</v>
      </c>
      <c r="L18" s="4" t="n">
        <f aca="false">TRUNC(N17,4)</f>
        <v>0.05</v>
      </c>
      <c r="M18" s="4" t="n">
        <f aca="false">TRUNC(S17,4)</f>
        <v>89.1092</v>
      </c>
      <c r="N18" s="4" t="n">
        <f aca="false">L18+$M$2</f>
        <v>0.06</v>
      </c>
      <c r="O18" s="4" t="n">
        <f aca="false">$M$6 * $M18</f>
        <v>77.86361896</v>
      </c>
      <c r="P18" s="4" t="n">
        <f aca="false">$M$6 * ($M18 + (0.5*$M$2*O18))</f>
        <v>78.2038051112363</v>
      </c>
      <c r="Q18" s="4" t="n">
        <f aca="false">$M$6 * ($M18 + (0.5*$M$2*P18))</f>
        <v>78.205291384531</v>
      </c>
      <c r="R18" s="4" t="n">
        <f aca="false">$M$6 * ($M18 + ($M$2*Q18))</f>
        <v>78.546976796118</v>
      </c>
      <c r="S18" s="4" t="n">
        <f aca="false">M18+(($M$2/6)*(O18+(2*P18)+(2*Q18)+R18))</f>
        <v>89.8912479812461</v>
      </c>
      <c r="W18" s="0" t="n">
        <f aca="false">ABS(Y18-Y17)</f>
        <v>0.0690530230745567</v>
      </c>
      <c r="X18" s="1" t="n">
        <f aca="false">Z17</f>
        <v>0.05</v>
      </c>
      <c r="Y18" s="1" t="n">
        <f aca="false">AE17</f>
        <v>6.84822739548339</v>
      </c>
      <c r="Z18" s="1" t="n">
        <f aca="false">X18+$Y$2</f>
        <v>0.06</v>
      </c>
      <c r="AA18" s="1" t="n">
        <f aca="false"> - (($Y18/0.8)*($X18*$X18)) - $Y18</f>
        <v>-6.86962810609427</v>
      </c>
      <c r="AB18" s="1" t="n">
        <f aca="false"> - ((($Y18 + (0.5*$Y$2*AA18))/0.8)*(($X18+(0.5*$Y$2))*($X18+(0.5*$Y$2)))) - ($Y18 + (0.5*$Y$2*AA18))</f>
        <v>-6.8396442358857</v>
      </c>
      <c r="AC18" s="1" t="n">
        <f aca="false"> - ((($Y18 + (0.5*$Y$2*AB18))/0.8)*(($X18+(0.5*$Y$2))*($X18+(0.5*$Y$2)))) - ($Y18 + (0.5*$Y$2*AB18))</f>
        <v>-6.83979472211929</v>
      </c>
      <c r="AD18" s="1" t="n">
        <f aca="false"> - ((($Y18 + (0.5*$Y$2*AC18))/0.8)*(($X18+(0.5*$Y$2))*($X18+(0.5*$Y$2)))) - ($Y18 + (0.5*$Y$2*AC18))</f>
        <v>-6.839793966843</v>
      </c>
      <c r="AE18" s="1" t="n">
        <f aca="false">Y18+(($Y$2/6)*(AA18+(2*AB18)+(2*AC18)+AD18))</f>
        <v>6.77978022883514</v>
      </c>
    </row>
    <row r="19" customFormat="false" ht="12.8" hidden="false" customHeight="false" outlineLevel="0" collapsed="false">
      <c r="B19" s="1" t="n">
        <f aca="false">D18</f>
        <v>0.06</v>
      </c>
      <c r="C19" s="4" t="n">
        <f aca="false">I18</f>
        <v>6.82859204918936</v>
      </c>
      <c r="D19" s="4" t="n">
        <f aca="false">B19+$B$2</f>
        <v>0.07</v>
      </c>
      <c r="E19" s="4" t="n">
        <f aca="false">(0.2 * $C19) + 3 - $B19</f>
        <v>4.30571840983787</v>
      </c>
      <c r="F19" s="4" t="n">
        <f aca="false">(0.2 * ($C19 + (0.5*$B$2*E19))) + 3 - ($B19 + (0.5*$B$2))</f>
        <v>4.30502412824771</v>
      </c>
      <c r="G19" s="4" t="n">
        <f aca="false">(0.2 * ($C19 + (0.5*$B$2*F19))) + 3 - ($B19 + (0.5*$B$2))</f>
        <v>4.30502343396612</v>
      </c>
      <c r="H19" s="4" t="n">
        <f aca="false">(0.2 * ($C19 + ($B$2*G19))) + 3 - ($B19 + ($B$2))</f>
        <v>4.3043284567058</v>
      </c>
      <c r="I19" s="4" t="n">
        <f aca="false">C19+(($B$2/6)*(E19+(2*F19)+(2*G19)+H19))</f>
        <v>6.87164228584098</v>
      </c>
      <c r="L19" s="4" t="n">
        <f aca="false">TRUNC(N18,4)</f>
        <v>0.06</v>
      </c>
      <c r="M19" s="4" t="n">
        <f aca="false">TRUNC(S18,4)</f>
        <v>89.8912</v>
      </c>
      <c r="N19" s="4" t="n">
        <f aca="false">L19+$M$2</f>
        <v>0.07</v>
      </c>
      <c r="O19" s="4" t="n">
        <f aca="false">$M$6 * $M19</f>
        <v>78.54693056</v>
      </c>
      <c r="P19" s="4" t="n">
        <f aca="false">$M$6 * ($M19 + (0.5*$M$2*O19))</f>
        <v>78.8901020996166</v>
      </c>
      <c r="Q19" s="4" t="n">
        <f aca="false">$M$6 * ($M19 + (0.5*$M$2*P19))</f>
        <v>78.8916014160732</v>
      </c>
      <c r="R19" s="4" t="n">
        <f aca="false">$M$6 * ($M19 + ($M$2*Q19))</f>
        <v>79.2362853731737</v>
      </c>
      <c r="S19" s="4" t="n">
        <f aca="false">M19+(($M$2/6)*(O19+(2*P19)+(2*Q19)+R19))</f>
        <v>90.6801110382743</v>
      </c>
      <c r="W19" s="0" t="n">
        <f aca="false">ABS(Y19-Y18)</f>
        <v>0.0684471666482454</v>
      </c>
      <c r="X19" s="1" t="n">
        <f aca="false">Z18</f>
        <v>0.06</v>
      </c>
      <c r="Y19" s="1" t="n">
        <f aca="false">AE18</f>
        <v>6.77978022883514</v>
      </c>
      <c r="Z19" s="1" t="n">
        <f aca="false">X19+$Y$2</f>
        <v>0.07</v>
      </c>
      <c r="AA19" s="1" t="n">
        <f aca="false"> - (($Y19/0.8)*($X19*$X19)) - $Y19</f>
        <v>-6.8102892398649</v>
      </c>
      <c r="AB19" s="1" t="n">
        <f aca="false"> - ((($Y19 + (0.5*$Y$2*AA19))/0.8)*(($X19+(0.5*$Y$2))*($X19+(0.5*$Y$2)))) - ($Y19 + (0.5*$Y$2*AA19))</f>
        <v>-6.78135466276911</v>
      </c>
      <c r="AC19" s="1" t="n">
        <f aca="false"> - ((($Y19 + (0.5*$Y$2*AB19))/0.8)*(($X19+(0.5*$Y$2))*($X19+(0.5*$Y$2)))) - ($Y19 + (0.5*$Y$2*AB19))</f>
        <v>-6.78150009970827</v>
      </c>
      <c r="AD19" s="1" t="n">
        <f aca="false"> - ((($Y19 + (0.5*$Y$2*AC19))/0.8)*(($X19+(0.5*$Y$2))*($X19+(0.5*$Y$2)))) - ($Y19 + (0.5*$Y$2*AC19))</f>
        <v>-6.78149936868313</v>
      </c>
      <c r="AE19" s="1" t="n">
        <f aca="false">Y19+(($Y$2/6)*(AA19+(2*AB19)+(2*AC19)+AD19))</f>
        <v>6.71191773194597</v>
      </c>
    </row>
    <row r="20" customFormat="false" ht="12.8" hidden="false" customHeight="false" outlineLevel="0" collapsed="false">
      <c r="B20" s="1" t="n">
        <f aca="false">D19</f>
        <v>0.07</v>
      </c>
      <c r="C20" s="4" t="n">
        <f aca="false">I19</f>
        <v>6.87164228584098</v>
      </c>
      <c r="D20" s="4" t="n">
        <f aca="false">B20+$B$2</f>
        <v>0.08</v>
      </c>
      <c r="E20" s="4" t="n">
        <f aca="false">(0.2 * $C20) + 3 - $B20</f>
        <v>4.3043284571682</v>
      </c>
      <c r="F20" s="4" t="n">
        <f aca="false">(0.2 * ($C20 + (0.5*$B$2*E20))) + 3 - ($B20 + (0.5*$B$2))</f>
        <v>4.30363278562536</v>
      </c>
      <c r="G20" s="4" t="n">
        <f aca="false">(0.2 * ($C20 + (0.5*$B$2*F20))) + 3 - ($B20 + (0.5*$B$2))</f>
        <v>4.30363208995382</v>
      </c>
      <c r="H20" s="4" t="n">
        <f aca="false">(0.2 * ($C20 + ($B$2*G20))) + 3 - ($B20 + ($B$2))</f>
        <v>4.3029357213481</v>
      </c>
      <c r="I20" s="4" t="n">
        <f aca="false">C20+(($B$2/6)*(E20+(2*F20)+(2*G20)+H20))</f>
        <v>6.9146786090571</v>
      </c>
      <c r="L20" s="4" t="n">
        <f aca="false">TRUNC(N19,4)</f>
        <v>0.07</v>
      </c>
      <c r="M20" s="4" t="n">
        <f aca="false">TRUNC(S19,4)</f>
        <v>90.6801</v>
      </c>
      <c r="N20" s="4" t="n">
        <f aca="false">L20+$M$2</f>
        <v>0.08</v>
      </c>
      <c r="O20" s="4" t="n">
        <f aca="false">$M$6 * $M20</f>
        <v>79.23627138</v>
      </c>
      <c r="P20" s="4" t="n">
        <f aca="false">$M$6 * ($M20 + (0.5*$M$2*O20))</f>
        <v>79.5824546496592</v>
      </c>
      <c r="Q20" s="4" t="n">
        <f aca="false">$M$6 * ($M20 + (0.5*$M$2*P20))</f>
        <v>79.5839671243644</v>
      </c>
      <c r="R20" s="4" t="n">
        <f aca="false">$M$6 * ($M20 + ($M$2*Q20))</f>
        <v>79.9316760847327</v>
      </c>
      <c r="S20" s="4" t="n">
        <f aca="false">M20+(($M$2/6)*(O20+(2*P20)+(2*Q20)+R20))</f>
        <v>91.475934651688</v>
      </c>
      <c r="W20" s="0" t="n">
        <f aca="false">ABS(Y20-Y19)</f>
        <v>0.0678624968891715</v>
      </c>
      <c r="X20" s="1" t="n">
        <f aca="false">Z19</f>
        <v>0.07</v>
      </c>
      <c r="Y20" s="1" t="n">
        <f aca="false">AE19</f>
        <v>6.71191773194597</v>
      </c>
      <c r="Z20" s="1" t="n">
        <f aca="false">X20+$Y$2</f>
        <v>0.08</v>
      </c>
      <c r="AA20" s="1" t="n">
        <f aca="false"> - (($Y20/0.8)*($X20*$X20)) - $Y20</f>
        <v>-6.75302822805414</v>
      </c>
      <c r="AB20" s="1" t="n">
        <f aca="false"> - ((($Y20 + (0.5*$Y$2*AA20))/0.8)*(($X20+(0.5*$Y$2))*($X20+(0.5*$Y$2)))) - ($Y20 + (0.5*$Y$2*AA20))</f>
        <v>-6.7251083512098</v>
      </c>
      <c r="AC20" s="1" t="n">
        <f aca="false"> - ((($Y20 + (0.5*$Y$2*AB20))/0.8)*(($X20+(0.5*$Y$2))*($X20+(0.5*$Y$2)))) - ($Y20 + (0.5*$Y$2*AB20))</f>
        <v>-6.72524893215219</v>
      </c>
      <c r="AD20" s="1" t="n">
        <f aca="false"> - ((($Y20 + (0.5*$Y$2*AC20))/0.8)*(($X20+(0.5*$Y$2))*($X20+(0.5*$Y$2)))) - ($Y20 + (0.5*$Y$2*AC20))</f>
        <v>-6.72524822430518</v>
      </c>
      <c r="AE20" s="1" t="n">
        <f aca="false">Y20+(($Y$2/6)*(AA20+(2*AB20)+(2*AC20)+AD20))</f>
        <v>6.64461941358083</v>
      </c>
    </row>
    <row r="21" customFormat="false" ht="12.8" hidden="false" customHeight="false" outlineLevel="0" collapsed="false">
      <c r="B21" s="1" t="n">
        <f aca="false">D20</f>
        <v>0.08</v>
      </c>
      <c r="C21" s="4" t="n">
        <f aca="false">I20</f>
        <v>6.9146786090571</v>
      </c>
      <c r="D21" s="4" t="n">
        <f aca="false">B21+$B$2</f>
        <v>0.09</v>
      </c>
      <c r="E21" s="4" t="n">
        <f aca="false">(0.2 * $C21) + 3 - $B21</f>
        <v>4.30293572181142</v>
      </c>
      <c r="F21" s="4" t="n">
        <f aca="false">(0.2 * ($C21 + (0.5*$B$2*E21))) + 3 - ($B21 + (0.5*$B$2))</f>
        <v>4.30223865753323</v>
      </c>
      <c r="G21" s="4" t="n">
        <f aca="false">(0.2 * ($C21 + (0.5*$B$2*F21))) + 3 - ($B21 + (0.5*$B$2))</f>
        <v>4.30223796046895</v>
      </c>
      <c r="H21" s="4" t="n">
        <f aca="false">(0.2 * ($C21 + ($B$2*G21))) + 3 - ($B21 + ($B$2))</f>
        <v>4.30154019773236</v>
      </c>
      <c r="I21" s="4" t="n">
        <f aca="false">C21+(($B$2/6)*(E21+(2*F21)+(2*G21)+H21))</f>
        <v>6.95770099098302</v>
      </c>
      <c r="L21" s="4" t="n">
        <f aca="false">TRUNC(N20,4)</f>
        <v>0.08</v>
      </c>
      <c r="M21" s="4" t="n">
        <f aca="false">TRUNC(S20,4)</f>
        <v>91.4759</v>
      </c>
      <c r="N21" s="4" t="n">
        <f aca="false">L21+$M$2</f>
        <v>0.09</v>
      </c>
      <c r="O21" s="4" t="n">
        <f aca="false">$M$6 * $M21</f>
        <v>79.93164142</v>
      </c>
      <c r="P21" s="4" t="n">
        <f aca="false">$M$6 * ($M21 + (0.5*$M$2*O21))</f>
        <v>80.280862761364</v>
      </c>
      <c r="Q21" s="4" t="n">
        <f aca="false">$M$6 * ($M21 + (0.5*$M$2*P21))</f>
        <v>80.2823885094044</v>
      </c>
      <c r="R21" s="4" t="n">
        <f aca="false">$M$6 * ($M21 + ($M$2*Q21))</f>
        <v>80.6331489307952</v>
      </c>
      <c r="S21" s="4" t="n">
        <f aca="false">M21+(($M$2/6)*(O21+(2*P21)+(2*Q21)+R21))</f>
        <v>92.2787188214872</v>
      </c>
      <c r="W21" s="0" t="n">
        <f aca="false">ABS(Y21-Y20)</f>
        <v>0.0672983183651388</v>
      </c>
      <c r="X21" s="1" t="n">
        <f aca="false">Z20</f>
        <v>0.08</v>
      </c>
      <c r="Y21" s="1" t="n">
        <f aca="false">AE20</f>
        <v>6.64461941358083</v>
      </c>
      <c r="Z21" s="1" t="n">
        <f aca="false">X21+$Y$2</f>
        <v>0.09</v>
      </c>
      <c r="AA21" s="1" t="n">
        <f aca="false"> - (($Y21/0.8)*($X21*$X21)) - $Y21</f>
        <v>-6.69777636888948</v>
      </c>
      <c r="AB21" s="1" t="n">
        <f aca="false"> - ((($Y21 + (0.5*$Y$2*AA21))/0.8)*(($X21+(0.5*$Y$2))*($X21+(0.5*$Y$2)))) - ($Y21 + (0.5*$Y$2*AA21))</f>
        <v>-6.67083730435113</v>
      </c>
      <c r="AC21" s="1" t="n">
        <f aca="false"> - ((($Y21 + (0.5*$Y$2*AB21))/0.8)*(($X21+(0.5*$Y$2))*($X21+(0.5*$Y$2)))) - ($Y21 + (0.5*$Y$2*AB21))</f>
        <v>-6.67097321614095</v>
      </c>
      <c r="AD21" s="1" t="n">
        <f aca="false"> - ((($Y21 + (0.5*$Y$2*AC21))/0.8)*(($X21+(0.5*$Y$2))*($X21+(0.5*$Y$2)))) - ($Y21 + (0.5*$Y$2*AC21))</f>
        <v>-6.67097253044474</v>
      </c>
      <c r="AE21" s="1" t="n">
        <f aca="false">Y21+(($Y$2/6)*(AA21+(2*AB21)+(2*AC21)+AD21))</f>
        <v>6.5778654636803</v>
      </c>
    </row>
    <row r="22" customFormat="false" ht="12.8" hidden="false" customHeight="false" outlineLevel="0" collapsed="false">
      <c r="B22" s="1" t="n">
        <f aca="false">D21</f>
        <v>0.09</v>
      </c>
      <c r="C22" s="4" t="n">
        <f aca="false">I21</f>
        <v>6.95770099098302</v>
      </c>
      <c r="D22" s="4" t="n">
        <f aca="false">B22+$B$2</f>
        <v>0.1</v>
      </c>
      <c r="E22" s="4" t="n">
        <f aca="false">(0.2 * $C22) + 3 - $B22</f>
        <v>4.3015401981966</v>
      </c>
      <c r="F22" s="4" t="n">
        <f aca="false">(0.2 * ($C22 + (0.5*$B$2*E22))) + 3 - ($B22 + (0.5*$B$2))</f>
        <v>4.3008417383948</v>
      </c>
      <c r="G22" s="4" t="n">
        <f aca="false">(0.2 * ($C22 + (0.5*$B$2*F22))) + 3 - ($B22 + (0.5*$B$2))</f>
        <v>4.300841039935</v>
      </c>
      <c r="H22" s="4" t="n">
        <f aca="false">(0.2 * ($C22 + ($B$2*G22))) + 3 - ($B22 + ($B$2))</f>
        <v>4.30014188027647</v>
      </c>
      <c r="I22" s="4" t="n">
        <f aca="false">C22+(($B$2/6)*(E22+(2*F22)+(2*G22)+H22))</f>
        <v>7.00070940370824</v>
      </c>
      <c r="L22" s="4" t="n">
        <f aca="false">TRUNC(N21,4)</f>
        <v>0.09</v>
      </c>
      <c r="M22" s="4" t="n">
        <f aca="false">TRUNC(S21,4)</f>
        <v>92.2787</v>
      </c>
      <c r="N22" s="4" t="n">
        <f aca="false">L22+$M$2</f>
        <v>0.1</v>
      </c>
      <c r="O22" s="4" t="n">
        <f aca="false">$M$6 * $M22</f>
        <v>80.63312806</v>
      </c>
      <c r="P22" s="4" t="n">
        <f aca="false">$M$6 * ($M22 + (0.5*$M$2*O22))</f>
        <v>80.9854141964942</v>
      </c>
      <c r="Q22" s="4" t="n">
        <f aca="false">$M$6 * ($M22 + (0.5*$M$2*P22))</f>
        <v>80.9869533346245</v>
      </c>
      <c r="R22" s="4" t="n">
        <f aca="false">$M$6 * ($M22 + ($M$2*Q22))</f>
        <v>81.340792058238</v>
      </c>
      <c r="S22" s="4" t="n">
        <f aca="false">M22+(($M$2/6)*(O22+(2*P22)+(2*Q22)+R22))</f>
        <v>93.0885644253008</v>
      </c>
      <c r="W22" s="0" t="n">
        <f aca="false">ABS(Y22-Y21)</f>
        <v>0.066753949900531</v>
      </c>
      <c r="X22" s="1" t="n">
        <f aca="false">Z21</f>
        <v>0.09</v>
      </c>
      <c r="Y22" s="1" t="n">
        <f aca="false">AE21</f>
        <v>6.5778654636803</v>
      </c>
      <c r="Z22" s="1" t="n">
        <f aca="false">X22+$Y$2</f>
        <v>0.1</v>
      </c>
      <c r="AA22" s="1" t="n">
        <f aca="false"> - (($Y22/0.8)*($X22*$X22)) - $Y22</f>
        <v>-6.64446635150006</v>
      </c>
      <c r="AB22" s="1" t="n">
        <f aca="false"> - ((($Y22 + (0.5*$Y$2*AA22))/0.8)*(($X22+(0.5*$Y$2))*($X22+(0.5*$Y$2)))) - ($Y22 + (0.5*$Y$2*AA22))</f>
        <v>-6.6184748872548</v>
      </c>
      <c r="AC22" s="1" t="n">
        <f aca="false"> - ((($Y22 + (0.5*$Y$2*AB22))/0.8)*(($X22+(0.5*$Y$2))*($X22+(0.5*$Y$2)))) - ($Y22 + (0.5*$Y$2*AB22))</f>
        <v>-6.61860631065706</v>
      </c>
      <c r="AD22" s="1" t="n">
        <f aca="false"> - ((($Y22 + (0.5*$Y$2*AC22))/0.8)*(($X22+(0.5*$Y$2))*($X22+(0.5*$Y$2)))) - ($Y22 + (0.5*$Y$2*AC22))</f>
        <v>-6.61860564612695</v>
      </c>
      <c r="AE22" s="1" t="n">
        <f aca="false">Y22+(($Y$2/6)*(AA22+(2*AB22)+(2*AC22)+AD22))</f>
        <v>6.51163673969121</v>
      </c>
    </row>
    <row r="23" customFormat="false" ht="12.8" hidden="false" customHeight="false" outlineLevel="0" collapsed="false">
      <c r="B23" s="1" t="n">
        <f aca="false">D22</f>
        <v>0.1</v>
      </c>
      <c r="C23" s="4" t="n">
        <f aca="false">I22</f>
        <v>7.00070940370824</v>
      </c>
      <c r="D23" s="4" t="n">
        <f aca="false">B23+$B$2</f>
        <v>0.11</v>
      </c>
      <c r="E23" s="4" t="n">
        <f aca="false">(0.2 * $C23) + 3 - $B23</f>
        <v>4.30014188074165</v>
      </c>
      <c r="F23" s="4" t="n">
        <f aca="false">(0.2 * ($C23 + (0.5*$B$2*E23))) + 3 - ($B23 + (0.5*$B$2))</f>
        <v>4.29944202262239</v>
      </c>
      <c r="G23" s="4" t="n">
        <f aca="false">(0.2 * ($C23 + (0.5*$B$2*F23))) + 3 - ($B23 + (0.5*$B$2))</f>
        <v>4.29944132276427</v>
      </c>
      <c r="H23" s="4" t="n">
        <f aca="false">(0.2 * ($C23 + ($B$2*G23))) + 3 - ($B23 + ($B$2))</f>
        <v>4.29874076338718</v>
      </c>
      <c r="I23" s="4" t="n">
        <f aca="false">C23+(($B$2/6)*(E23+(2*F23)+(2*G23)+H23))</f>
        <v>7.04370381926641</v>
      </c>
      <c r="L23" s="4" t="n">
        <f aca="false">TRUNC(N22,4)</f>
        <v>0.1</v>
      </c>
      <c r="M23" s="4" t="n">
        <f aca="false">TRUNC(S22,4)</f>
        <v>93.0885</v>
      </c>
      <c r="N23" s="4" t="n">
        <f aca="false">L23+$M$2</f>
        <v>0.11</v>
      </c>
      <c r="O23" s="4" t="n">
        <f aca="false">$M$6 * $M23</f>
        <v>81.3407313</v>
      </c>
      <c r="P23" s="4" t="n">
        <f aca="false">$M$6 * ($M23 + (0.5*$M$2*O23))</f>
        <v>81.6961089550497</v>
      </c>
      <c r="Q23" s="4" t="n">
        <f aca="false">$M$6 * ($M23 + (0.5*$M$2*P23))</f>
        <v>81.6976616000246</v>
      </c>
      <c r="R23" s="4" t="n">
        <f aca="false">$M$6 * ($M23 + ($M$2*Q23))</f>
        <v>82.054605467061</v>
      </c>
      <c r="S23" s="4" t="n">
        <f aca="false">M23+(($M$2/6)*(O23+(2*P23)+(2*Q23)+R23))</f>
        <v>93.9054714631287</v>
      </c>
      <c r="W23" s="0" t="n">
        <f aca="false">ABS(Y23-Y22)</f>
        <v>0.0662287239890844</v>
      </c>
      <c r="X23" s="1" t="n">
        <f aca="false">Z22</f>
        <v>0.1</v>
      </c>
      <c r="Y23" s="1" t="n">
        <f aca="false">AE22</f>
        <v>6.51163673969121</v>
      </c>
      <c r="Z23" s="1" t="n">
        <f aca="false">X23+$Y$2</f>
        <v>0.11</v>
      </c>
      <c r="AA23" s="1" t="n">
        <f aca="false"> - (($Y23/0.8)*($X23*$X23)) - $Y23</f>
        <v>-6.59303219893735</v>
      </c>
      <c r="AB23" s="1" t="n">
        <f aca="false"> - ((($Y23 + (0.5*$Y$2*AA23))/0.8)*(($X23+(0.5*$Y$2))*($X23+(0.5*$Y$2)))) - ($Y23 + (0.5*$Y$2*AA23))</f>
        <v>-6.56795577139044</v>
      </c>
      <c r="AC23" s="1" t="n">
        <f aca="false"> - ((($Y23 + (0.5*$Y$2*AB23))/0.8)*(($X23+(0.5*$Y$2))*($X23+(0.5*$Y$2)))) - ($Y23 + (0.5*$Y$2*AB23))</f>
        <v>-6.56808288145076</v>
      </c>
      <c r="AD23" s="1" t="n">
        <f aca="false"> - ((($Y23 + (0.5*$Y$2*AC23))/0.8)*(($X23+(0.5*$Y$2))*($X23+(0.5*$Y$2)))) - ($Y23 + (0.5*$Y$2*AC23))</f>
        <v>-6.56808223714178</v>
      </c>
      <c r="AE23" s="1" t="n">
        <f aca="false">Y23+(($Y$2/6)*(AA23+(2*AB23)+(2*AC23)+AD23))</f>
        <v>6.44591475345495</v>
      </c>
    </row>
    <row r="24" customFormat="false" ht="12.8" hidden="false" customHeight="false" outlineLevel="0" collapsed="false">
      <c r="B24" s="1" t="n">
        <f aca="false">D23</f>
        <v>0.11</v>
      </c>
      <c r="C24" s="4" t="n">
        <f aca="false">I23</f>
        <v>7.04370381926641</v>
      </c>
      <c r="D24" s="4" t="n">
        <f aca="false">B24+$B$2</f>
        <v>0.12</v>
      </c>
      <c r="E24" s="4" t="n">
        <f aca="false">(0.2 * $C24) + 3 - $B24</f>
        <v>4.29874076385328</v>
      </c>
      <c r="F24" s="4" t="n">
        <f aca="false">(0.2 * ($C24 + (0.5*$B$2*E24))) + 3 - ($B24 + (0.5*$B$2))</f>
        <v>4.29803950461714</v>
      </c>
      <c r="G24" s="4" t="n">
        <f aca="false">(0.2 * ($C24 + (0.5*$B$2*F24))) + 3 - ($B24 + (0.5*$B$2))</f>
        <v>4.2980388033579</v>
      </c>
      <c r="H24" s="4" t="n">
        <f aca="false">(0.2 * ($C24 + ($B$2*G24))) + 3 - ($B24 + ($B$2))</f>
        <v>4.29733684146</v>
      </c>
      <c r="I24" s="4" t="n">
        <f aca="false">C24+(($B$2/6)*(E24+(2*F24)+(2*G24)+H24))</f>
        <v>7.08668420963518</v>
      </c>
      <c r="L24" s="4" t="n">
        <f aca="false">TRUNC(N23,4)</f>
        <v>0.11</v>
      </c>
      <c r="M24" s="4" t="n">
        <f aca="false">TRUNC(S23,4)</f>
        <v>93.9054</v>
      </c>
      <c r="N24" s="4" t="n">
        <f aca="false">L24+$M$2</f>
        <v>0.12</v>
      </c>
      <c r="O24" s="4" t="n">
        <f aca="false">$M$6 * $M24</f>
        <v>82.05453852</v>
      </c>
      <c r="P24" s="4" t="n">
        <f aca="false">$M$6 * ($M24 + (0.5*$M$2*O24))</f>
        <v>82.4130347987939</v>
      </c>
      <c r="Q24" s="4" t="n">
        <f aca="false">$M$6 * ($M24 + (0.5*$M$2*P24))</f>
        <v>82.4146010690359</v>
      </c>
      <c r="R24" s="4" t="n">
        <f aca="false">$M$6 * ($M24 + ($M$2*Q24))</f>
        <v>82.7746773041412</v>
      </c>
      <c r="S24" s="4" t="n">
        <f aca="false">M24+(($M$2/6)*(O24+(2*P24)+(2*Q24)+R24))</f>
        <v>94.7295408125997</v>
      </c>
      <c r="W24" s="0" t="n">
        <f aca="false">ABS(Y24-Y23)</f>
        <v>0.0657219862362695</v>
      </c>
      <c r="X24" s="1" t="n">
        <f aca="false">Z23</f>
        <v>0.11</v>
      </c>
      <c r="Y24" s="1" t="n">
        <f aca="false">AE23</f>
        <v>6.44591475345495</v>
      </c>
      <c r="Z24" s="1" t="n">
        <f aca="false">X24+$Y$2</f>
        <v>0.12</v>
      </c>
      <c r="AA24" s="1" t="n">
        <f aca="false"> - (($Y24/0.8)*($X24*$X24)) - $Y24</f>
        <v>-6.54340921410095</v>
      </c>
      <c r="AB24" s="1" t="n">
        <f aca="false"> - ((($Y24 + (0.5*$Y$2*AA24))/0.8)*(($X24+(0.5*$Y$2))*($X24+(0.5*$Y$2)))) - ($Y24 + (0.5*$Y$2*AA24))</f>
        <v>-6.51921588198464</v>
      </c>
      <c r="AC24" s="1" t="n">
        <f aca="false"> - ((($Y24 + (0.5*$Y$2*AB24))/0.8)*(($X24+(0.5*$Y$2))*($X24+(0.5*$Y$2)))) - ($Y24 + (0.5*$Y$2*AB24))</f>
        <v>-6.51933884837533</v>
      </c>
      <c r="AD24" s="1" t="n">
        <f aca="false"> - ((($Y24 + (0.5*$Y$2*AC24))/0.8)*(($X24+(0.5*$Y$2))*($X24+(0.5*$Y$2)))) - ($Y24 + (0.5*$Y$2*AC24))</f>
        <v>-6.51933822337943</v>
      </c>
      <c r="AE24" s="1" t="n">
        <f aca="false">Y24+(($Y$2/6)*(AA24+(2*AB24)+(2*AC24)+AD24))</f>
        <v>6.38068165862461</v>
      </c>
    </row>
    <row r="25" customFormat="false" ht="12.8" hidden="false" customHeight="false" outlineLevel="0" collapsed="false">
      <c r="B25" s="1" t="n">
        <f aca="false">D24</f>
        <v>0.12</v>
      </c>
      <c r="C25" s="4" t="n">
        <f aca="false">I24</f>
        <v>7.08668420963518</v>
      </c>
      <c r="D25" s="4" t="n">
        <f aca="false">B25+$B$2</f>
        <v>0.13</v>
      </c>
      <c r="E25" s="4" t="n">
        <f aca="false">(0.2 * $C25) + 3 - $B25</f>
        <v>4.29733684192704</v>
      </c>
      <c r="F25" s="4" t="n">
        <f aca="false">(0.2 * ($C25 + (0.5*$B$2*E25))) + 3 - ($B25 + (0.5*$B$2))</f>
        <v>4.29663417876896</v>
      </c>
      <c r="G25" s="4" t="n">
        <f aca="false">(0.2 * ($C25 + (0.5*$B$2*F25))) + 3 - ($B25 + (0.5*$B$2))</f>
        <v>4.29663347610581</v>
      </c>
      <c r="H25" s="4" t="n">
        <f aca="false">(0.2 * ($C25 + ($B$2*G25))) + 3 - ($B25 + ($B$2))</f>
        <v>4.29593010887925</v>
      </c>
      <c r="I25" s="4" t="n">
        <f aca="false">C25+(($B$2/6)*(E25+(2*F25)+(2*G25)+H25))</f>
        <v>7.12965054673611</v>
      </c>
      <c r="L25" s="4" t="n">
        <f aca="false">TRUNC(N24,4)</f>
        <v>0.12</v>
      </c>
      <c r="M25" s="4" t="n">
        <f aca="false">TRUNC(S24,4)</f>
        <v>94.7295</v>
      </c>
      <c r="N25" s="4" t="n">
        <f aca="false">L25+$M$2</f>
        <v>0.13</v>
      </c>
      <c r="O25" s="4" t="n">
        <f aca="false">$M$6 * $M25</f>
        <v>82.7746371</v>
      </c>
      <c r="P25" s="4" t="n">
        <f aca="false">$M$6 * ($M25 + (0.5*$M$2*O25))</f>
        <v>83.1362794894899</v>
      </c>
      <c r="Q25" s="4" t="n">
        <f aca="false">$M$6 * ($M25 + (0.5*$M$2*P25))</f>
        <v>83.1378595050896</v>
      </c>
      <c r="R25" s="4" t="n">
        <f aca="false">$M$6 * ($M25 + ($M$2*Q25))</f>
        <v>83.5010957163555</v>
      </c>
      <c r="S25" s="4" t="n">
        <f aca="false">M25+(($M$2/6)*(O25+(2*P25)+(2*Q25)+R25))</f>
        <v>95.5608733513425</v>
      </c>
      <c r="W25" s="0" t="n">
        <f aca="false">ABS(Y25-Y24)</f>
        <v>0.0652330948303339</v>
      </c>
      <c r="X25" s="1" t="n">
        <f aca="false">Z24</f>
        <v>0.12</v>
      </c>
      <c r="Y25" s="1" t="n">
        <f aca="false">AE24</f>
        <v>6.38068165862461</v>
      </c>
      <c r="Z25" s="1" t="n">
        <f aca="false">X25+$Y$2</f>
        <v>0.13</v>
      </c>
      <c r="AA25" s="1" t="n">
        <f aca="false"> - (($Y25/0.8)*($X25*$X25)) - $Y25</f>
        <v>-6.49553392847985</v>
      </c>
      <c r="AB25" s="1" t="n">
        <f aca="false"> - ((($Y25 + (0.5*$Y$2*AA25))/0.8)*(($X25+(0.5*$Y$2))*($X25+(0.5*$Y$2)))) - ($Y25 + (0.5*$Y$2*AA25))</f>
        <v>-6.47219234814202</v>
      </c>
      <c r="AC25" s="1" t="n">
        <f aca="false"> - ((($Y25 + (0.5*$Y$2*AB25))/0.8)*(($X25+(0.5*$Y$2))*($X25+(0.5*$Y$2)))) - ($Y25 + (0.5*$Y$2*AB25))</f>
        <v>-6.47231133549492</v>
      </c>
      <c r="AD25" s="1" t="n">
        <f aca="false"> - ((($Y25 + (0.5*$Y$2*AC25))/0.8)*(($X25+(0.5*$Y$2))*($X25+(0.5*$Y$2)))) - ($Y25 + (0.5*$Y$2*AC25))</f>
        <v>-6.47231072893829</v>
      </c>
      <c r="AE25" s="1" t="n">
        <f aca="false">Y25+(($Y$2/6)*(AA25+(2*AB25)+(2*AC25)+AD25))</f>
        <v>6.31592023858346</v>
      </c>
    </row>
    <row r="26" customFormat="false" ht="12.8" hidden="false" customHeight="false" outlineLevel="0" collapsed="false">
      <c r="B26" s="1" t="n">
        <f aca="false">D25</f>
        <v>0.13</v>
      </c>
      <c r="C26" s="4" t="n">
        <f aca="false">I25</f>
        <v>7.12965054673611</v>
      </c>
      <c r="D26" s="4" t="n">
        <f aca="false">B26+$B$2</f>
        <v>0.14</v>
      </c>
      <c r="E26" s="4" t="n">
        <f aca="false">(0.2 * $C26) + 3 - $B26</f>
        <v>4.29593010934722</v>
      </c>
      <c r="F26" s="4" t="n">
        <f aca="false">(0.2 * ($C26 + (0.5*$B$2*E26))) + 3 - ($B26 + (0.5*$B$2))</f>
        <v>4.29522603945657</v>
      </c>
      <c r="G26" s="4" t="n">
        <f aca="false">(0.2 * ($C26 + (0.5*$B$2*F26))) + 3 - ($B26 + (0.5*$B$2))</f>
        <v>4.29522533538668</v>
      </c>
      <c r="H26" s="4" t="n">
        <f aca="false">(0.2 * ($C26 + ($B$2*G26))) + 3 - ($B26 + ($B$2))</f>
        <v>4.294520560018</v>
      </c>
      <c r="I26" s="4" t="n">
        <f aca="false">C26+(($B$2/6)*(E26+(2*F26)+(2*G26)+H26))</f>
        <v>7.17260280243453</v>
      </c>
      <c r="L26" s="4" t="n">
        <f aca="false">TRUNC(N25,4)</f>
        <v>0.13</v>
      </c>
      <c r="M26" s="4" t="n">
        <f aca="false">TRUNC(S25,4)</f>
        <v>95.5608</v>
      </c>
      <c r="N26" s="4" t="n">
        <f aca="false">L26+$M$2</f>
        <v>0.14</v>
      </c>
      <c r="O26" s="4" t="n">
        <f aca="false">$M$6 * $M26</f>
        <v>83.50102704</v>
      </c>
      <c r="P26" s="4" t="n">
        <f aca="false">$M$6 * ($M26 + (0.5*$M$2*O26))</f>
        <v>83.8658430271378</v>
      </c>
      <c r="Q26" s="4" t="n">
        <f aca="false">$M$6 * ($M26 + (0.5*$M$2*P26))</f>
        <v>83.8674369081856</v>
      </c>
      <c r="R26" s="4" t="n">
        <f aca="false">$M$6 * ($M26 + ($M$2*Q26))</f>
        <v>84.2338607037037</v>
      </c>
      <c r="S26" s="4" t="n">
        <f aca="false">M26+(($M$2/6)*(O26+(2*P26)+(2*Q26)+R26))</f>
        <v>96.3994690793573</v>
      </c>
      <c r="W26" s="0" t="n">
        <f aca="false">ABS(Y26-Y25)</f>
        <v>0.0647614200411537</v>
      </c>
      <c r="X26" s="1" t="n">
        <f aca="false">Z25</f>
        <v>0.13</v>
      </c>
      <c r="Y26" s="1" t="n">
        <f aca="false">AE25</f>
        <v>6.31592023858346</v>
      </c>
      <c r="Z26" s="1" t="n">
        <f aca="false">X26+$Y$2</f>
        <v>0.14</v>
      </c>
      <c r="AA26" s="1" t="n">
        <f aca="false"> - (($Y26/0.8)*($X26*$X26)) - $Y26</f>
        <v>-6.44934405362353</v>
      </c>
      <c r="AB26" s="1" t="n">
        <f aca="false"> - ((($Y26 + (0.5*$Y$2*AA26))/0.8)*(($X26+(0.5*$Y$2))*($X26+(0.5*$Y$2)))) - ($Y26 + (0.5*$Y$2*AA26))</f>
        <v>-6.42682345565446</v>
      </c>
      <c r="AC26" s="1" t="n">
        <f aca="false"> - ((($Y26 + (0.5*$Y$2*AB26))/0.8)*(($X26+(0.5*$Y$2))*($X26+(0.5*$Y$2)))) - ($Y26 + (0.5*$Y$2*AB26))</f>
        <v>-6.42693862388117</v>
      </c>
      <c r="AD26" s="1" t="n">
        <f aca="false"> - ((($Y26 + (0.5*$Y$2*AC26))/0.8)*(($X26+(0.5*$Y$2))*($X26+(0.5*$Y$2)))) - ($Y26 + (0.5*$Y$2*AC26))</f>
        <v>-6.42693803492166</v>
      </c>
      <c r="AE26" s="1" t="n">
        <f aca="false">Y26+(($Y$2/6)*(AA26+(2*AB26)+(2*AC26)+AD26))</f>
        <v>6.25161389483743</v>
      </c>
    </row>
    <row r="27" customFormat="false" ht="12.8" hidden="false" customHeight="false" outlineLevel="0" collapsed="false">
      <c r="B27" s="1" t="n">
        <f aca="false">D26</f>
        <v>0.14</v>
      </c>
      <c r="C27" s="4" t="n">
        <f aca="false">I26</f>
        <v>7.17260280243453</v>
      </c>
      <c r="D27" s="4" t="n">
        <f aca="false">B27+$B$2</f>
        <v>0.15</v>
      </c>
      <c r="E27" s="4" t="n">
        <f aca="false">(0.2 * $C27) + 3 - $B27</f>
        <v>4.29452056048691</v>
      </c>
      <c r="F27" s="4" t="n">
        <f aca="false">(0.2 * ($C27 + (0.5*$B$2*E27))) + 3 - ($B27 + (0.5*$B$2))</f>
        <v>4.29381508104739</v>
      </c>
      <c r="G27" s="4" t="n">
        <f aca="false">(0.2 * ($C27 + (0.5*$B$2*F27))) + 3 - ($B27 + (0.5*$B$2))</f>
        <v>4.29381437556795</v>
      </c>
      <c r="H27" s="4" t="n">
        <f aca="false">(0.2 * ($C27 + ($B$2*G27))) + 3 - ($B27 + ($B$2))</f>
        <v>4.29310818923804</v>
      </c>
      <c r="I27" s="4" t="n">
        <f aca="false">C27+(($B$2/6)*(E27+(2*F27)+(2*G27)+H27))</f>
        <v>7.21554094853945</v>
      </c>
      <c r="L27" s="4" t="n">
        <f aca="false">TRUNC(N26,4)</f>
        <v>0.14</v>
      </c>
      <c r="M27" s="4" t="n">
        <f aca="false">TRUNC(S26,4)</f>
        <v>96.3994</v>
      </c>
      <c r="N27" s="4" t="n">
        <f aca="false">L27+$M$2</f>
        <v>0.15</v>
      </c>
      <c r="O27" s="4" t="n">
        <f aca="false">$M$6 * $M27</f>
        <v>84.23379572</v>
      </c>
      <c r="P27" s="4" t="n">
        <f aca="false">$M$6 * ($M27 + (0.5*$M$2*O27))</f>
        <v>84.6018131735007</v>
      </c>
      <c r="Q27" s="4" t="n">
        <f aca="false">$M$6 * ($M27 + (0.5*$M$2*P27))</f>
        <v>84.603421041755</v>
      </c>
      <c r="R27" s="4" t="n">
        <f aca="false">$M$6 * ($M27 + ($M$2*Q27))</f>
        <v>84.9730604130629</v>
      </c>
      <c r="S27" s="4" t="n">
        <f aca="false">M27+(($M$2/6)*(O27+(2*P27)+(2*Q27)+R27))</f>
        <v>97.2454288742726</v>
      </c>
      <c r="W27" s="0" t="n">
        <f aca="false">ABS(Y27-Y26)</f>
        <v>0.0643063437460274</v>
      </c>
      <c r="X27" s="1" t="n">
        <f aca="false">Z26</f>
        <v>0.14</v>
      </c>
      <c r="Y27" s="1" t="n">
        <f aca="false">AE26</f>
        <v>6.25161389483743</v>
      </c>
      <c r="Z27" s="1" t="n">
        <f aca="false">X27+$Y$2</f>
        <v>0.15</v>
      </c>
      <c r="AA27" s="1" t="n">
        <f aca="false"> - (($Y27/0.8)*($X27*$X27)) - $Y27</f>
        <v>-6.40477843526095</v>
      </c>
      <c r="AB27" s="1" t="n">
        <f aca="false"> - ((($Y27 + (0.5*$Y$2*AA27))/0.8)*(($X27+(0.5*$Y$2))*($X27+(0.5*$Y$2)))) - ($Y27 + (0.5*$Y$2*AA27))</f>
        <v>-6.38304860241856</v>
      </c>
      <c r="AC27" s="1" t="n">
        <f aca="false"> - ((($Y27 + (0.5*$Y$2*AB27))/0.8)*(($X27+(0.5*$Y$2))*($X27+(0.5*$Y$2)))) - ($Y27 + (0.5*$Y$2*AB27))</f>
        <v>-6.38316010701862</v>
      </c>
      <c r="AD27" s="1" t="n">
        <f aca="false"> - ((($Y27 + (0.5*$Y$2*AC27))/0.8)*(($X27+(0.5*$Y$2))*($X27+(0.5*$Y$2)))) - ($Y27 + (0.5*$Y$2*AC27))</f>
        <v>-6.38315953484322</v>
      </c>
      <c r="AE27" s="1" t="n">
        <f aca="false">Y27+(($Y$2/6)*(AA27+(2*AB27)+(2*AC27)+AD27))</f>
        <v>6.1877466358558</v>
      </c>
    </row>
    <row r="28" customFormat="false" ht="12.8" hidden="false" customHeight="false" outlineLevel="0" collapsed="false">
      <c r="B28" s="1" t="n">
        <f aca="false">D27</f>
        <v>0.15</v>
      </c>
      <c r="C28" s="4" t="n">
        <f aca="false">I27</f>
        <v>7.21554094853945</v>
      </c>
      <c r="D28" s="4" t="n">
        <f aca="false">B28+$B$2</f>
        <v>0.16</v>
      </c>
      <c r="E28" s="4" t="n">
        <f aca="false">(0.2 * $C28) + 3 - $B28</f>
        <v>4.29310818970789</v>
      </c>
      <c r="F28" s="4" t="n">
        <f aca="false">(0.2 * ($C28 + (0.5*$B$2*E28))) + 3 - ($B28 + (0.5*$B$2))</f>
        <v>4.2924012978976</v>
      </c>
      <c r="G28" s="4" t="n">
        <f aca="false">(0.2 * ($C28 + (0.5*$B$2*F28))) + 3 - ($B28 + (0.5*$B$2))</f>
        <v>4.29240059100579</v>
      </c>
      <c r="H28" s="4" t="n">
        <f aca="false">(0.2 * ($C28 + ($B$2*G28))) + 3 - ($B28 + ($B$2))</f>
        <v>4.2916929908899</v>
      </c>
      <c r="I28" s="4" t="n">
        <f aca="false">C28+(($B$2/6)*(E28+(2*F28)+(2*G28)+H28))</f>
        <v>7.25846495680346</v>
      </c>
      <c r="L28" s="4" t="n">
        <f aca="false">TRUNC(N27,4)</f>
        <v>0.15</v>
      </c>
      <c r="M28" s="4" t="n">
        <f aca="false">TRUNC(S27,4)</f>
        <v>97.2454</v>
      </c>
      <c r="N28" s="4" t="n">
        <f aca="false">L28+$M$2</f>
        <v>0.16</v>
      </c>
      <c r="O28" s="4" t="n">
        <f aca="false">$M$6 * $M28</f>
        <v>84.97303052</v>
      </c>
      <c r="P28" s="4" t="n">
        <f aca="false">$M$6 * ($M28 + (0.5*$M$2*O28))</f>
        <v>85.3442776903419</v>
      </c>
      <c r="Q28" s="4" t="n">
        <f aca="false">$M$6 * ($M28 + (0.5*$M$2*P28))</f>
        <v>85.3458996692291</v>
      </c>
      <c r="R28" s="4" t="n">
        <f aca="false">$M$6 * ($M28 + ($M$2*Q28))</f>
        <v>85.7187829913097</v>
      </c>
      <c r="S28" s="4" t="n">
        <f aca="false">M28+(($M$2/6)*(O28+(2*P28)+(2*Q28)+R28))</f>
        <v>98.0988536137174</v>
      </c>
      <c r="W28" s="0" t="n">
        <f aca="false">ABS(Y28-Y27)</f>
        <v>0.0638672589816309</v>
      </c>
      <c r="X28" s="1" t="n">
        <f aca="false">Z27</f>
        <v>0.15</v>
      </c>
      <c r="Y28" s="1" t="n">
        <f aca="false">AE27</f>
        <v>6.1877466358558</v>
      </c>
      <c r="Z28" s="1" t="n">
        <f aca="false">X28+$Y$2</f>
        <v>0.16</v>
      </c>
      <c r="AA28" s="1" t="n">
        <f aca="false"> - (($Y28/0.8)*($X28*$X28)) - $Y28</f>
        <v>-6.36177700998924</v>
      </c>
      <c r="AB28" s="1" t="n">
        <f aca="false"> - ((($Y28 + (0.5*$Y$2*AA28))/0.8)*(($X28+(0.5*$Y$2))*($X28+(0.5*$Y$2)))) - ($Y28 + (0.5*$Y$2*AA28))</f>
        <v>-6.34080825638474</v>
      </c>
      <c r="AC28" s="1" t="n">
        <f aca="false"> - ((($Y28 + (0.5*$Y$2*AB28))/0.8)*(($X28+(0.5*$Y$2))*($X28+(0.5*$Y$2)))) - ($Y28 + (0.5*$Y$2*AB28))</f>
        <v>-6.34091624874217</v>
      </c>
      <c r="AD28" s="1" t="n">
        <f aca="false"> - ((($Y28 + (0.5*$Y$2*AC28))/0.8)*(($X28+(0.5*$Y$2))*($X28+(0.5*$Y$2)))) - ($Y28 + (0.5*$Y$2*AC28))</f>
        <v>-6.34091569256466</v>
      </c>
      <c r="AE28" s="1" t="n">
        <f aca="false">Y28+(($Y$2/6)*(AA28+(2*AB28)+(2*AC28)+AD28))</f>
        <v>6.12430306633445</v>
      </c>
    </row>
    <row r="29" customFormat="false" ht="12.8" hidden="false" customHeight="false" outlineLevel="0" collapsed="false">
      <c r="B29" s="1" t="n">
        <f aca="false">D28</f>
        <v>0.16</v>
      </c>
      <c r="C29" s="4" t="n">
        <f aca="false">I28</f>
        <v>7.25846495680346</v>
      </c>
      <c r="D29" s="4" t="n">
        <f aca="false">B29+$B$2</f>
        <v>0.17</v>
      </c>
      <c r="E29" s="4" t="n">
        <f aca="false">(0.2 * $C29) + 3 - $B29</f>
        <v>4.29169299136069</v>
      </c>
      <c r="F29" s="4" t="n">
        <f aca="false">(0.2 * ($C29 + (0.5*$B$2*E29))) + 3 - ($B29 + (0.5*$B$2))</f>
        <v>4.29098468435205</v>
      </c>
      <c r="G29" s="4" t="n">
        <f aca="false">(0.2 * ($C29 + (0.5*$B$2*F29))) + 3 - ($B29 + (0.5*$B$2))</f>
        <v>4.29098397604504</v>
      </c>
      <c r="H29" s="4" t="n">
        <f aca="false">(0.2 * ($C29 + ($B$2*G29))) + 3 - ($B29 + ($B$2))</f>
        <v>4.29027495931278</v>
      </c>
      <c r="I29" s="4" t="n">
        <f aca="false">C29+(($B$2/6)*(E29+(2*F29)+(2*G29)+H29))</f>
        <v>7.30137479892257</v>
      </c>
      <c r="L29" s="4" t="n">
        <f aca="false">TRUNC(N28,4)</f>
        <v>0.16</v>
      </c>
      <c r="M29" s="4" t="n">
        <f aca="false">TRUNC(S28,4)</f>
        <v>98.0988</v>
      </c>
      <c r="N29" s="4" t="n">
        <f aca="false">L29+$M$2</f>
        <v>0.17</v>
      </c>
      <c r="O29" s="4" t="n">
        <f aca="false">$M$6 * $M29</f>
        <v>85.71873144</v>
      </c>
      <c r="P29" s="4" t="n">
        <f aca="false">$M$6 * ($M29 + (0.5*$M$2*O29))</f>
        <v>86.0932365776614</v>
      </c>
      <c r="Q29" s="4" t="n">
        <f aca="false">$M$6 * ($M29 + (0.5*$M$2*P29))</f>
        <v>86.0948727906078</v>
      </c>
      <c r="R29" s="4" t="n">
        <f aca="false">$M$6 * ($M29 + ($M$2*Q29))</f>
        <v>86.4710284384443</v>
      </c>
      <c r="S29" s="4" t="n">
        <f aca="false">M29+(($M$2/6)*(O29+(2*P29)+(2*Q29)+R29))</f>
        <v>98.9597432976916</v>
      </c>
      <c r="X29" s="1" t="n">
        <f aca="false">Z28</f>
        <v>0.16</v>
      </c>
      <c r="Y29" s="1" t="n">
        <f aca="false">AE28</f>
        <v>6.12430306633445</v>
      </c>
      <c r="Z29" s="1" t="n">
        <f aca="false">X29+$Y$2</f>
        <v>0.17</v>
      </c>
      <c r="AA29" s="1" t="n">
        <f aca="false"> - (($Y29/0.8)*($X29*$X29)) - $Y29</f>
        <v>-6.32028076445716</v>
      </c>
      <c r="AB29" s="1" t="n">
        <f aca="false"> - ((($Y29 + (0.5*$Y$2*AA29))/0.8)*(($X29+(0.5*$Y$2))*($X29+(0.5*$Y$2)))) - ($Y29 + (0.5*$Y$2*AA29))</f>
        <v>-6.30004391596453</v>
      </c>
      <c r="AC29" s="1" t="n">
        <f aca="false"> - ((($Y29 + (0.5*$Y$2*AB29))/0.8)*(($X29+(0.5*$Y$2))*($X29+(0.5*$Y$2)))) - ($Y29 + (0.5*$Y$2*AB29))</f>
        <v>-6.30014854363325</v>
      </c>
      <c r="AD29" s="1" t="n">
        <f aca="false"> - ((($Y29 + (0.5*$Y$2*AC29))/0.8)*(($X29+(0.5*$Y$2))*($X29+(0.5*$Y$2)))) - ($Y29 + (0.5*$Y$2*AC29))</f>
        <v>-6.30014800269185</v>
      </c>
      <c r="AE29" s="1" t="n">
        <f aca="false">Y29+(($Y$2/6)*(AA29+(2*AB29)+(2*AC29)+AD29))</f>
        <v>6.06126837685721</v>
      </c>
    </row>
    <row r="30" customFormat="false" ht="12.8" hidden="false" customHeight="false" outlineLevel="0" collapsed="false">
      <c r="B30" s="1" t="n">
        <f aca="false">D29</f>
        <v>0.17</v>
      </c>
      <c r="C30" s="4" t="n">
        <f aca="false">I29</f>
        <v>7.30137479892257</v>
      </c>
      <c r="D30" s="4" t="n">
        <f aca="false">B30+$B$2</f>
        <v>0.18</v>
      </c>
      <c r="E30" s="4" t="n">
        <f aca="false">(0.2 * $C30) + 3 - $B30</f>
        <v>4.29027495978452</v>
      </c>
      <c r="F30" s="4" t="n">
        <f aca="false">(0.2 * ($C30 + (0.5*$B$2*E30))) + 3 - ($B30 + (0.5*$B$2))</f>
        <v>4.2895652347443</v>
      </c>
      <c r="G30" s="4" t="n">
        <f aca="false">(0.2 * ($C30 + (0.5*$B$2*F30))) + 3 - ($B30 + (0.5*$B$2))</f>
        <v>4.28956452501926</v>
      </c>
      <c r="H30" s="4" t="n">
        <f aca="false">(0.2 * ($C30 + ($B$2*G30))) + 3 - ($B30 + ($B$2))</f>
        <v>4.28885408883455</v>
      </c>
      <c r="I30" s="4" t="n">
        <f aca="false">C30+(($B$2/6)*(E30+(2*F30)+(2*G30)+H30))</f>
        <v>7.34427044653615</v>
      </c>
      <c r="L30" s="4" t="n">
        <f aca="false">TRUNC(N29,4)</f>
        <v>0.17</v>
      </c>
      <c r="M30" s="4" t="n">
        <f aca="false">TRUNC(S29,4)</f>
        <v>98.9597</v>
      </c>
      <c r="N30" s="4" t="n">
        <f aca="false">L30+$M$2</f>
        <v>0.18</v>
      </c>
      <c r="O30" s="4" t="n">
        <f aca="false">$M$6 * $M30</f>
        <v>86.47098586</v>
      </c>
      <c r="P30" s="4" t="n">
        <f aca="false">$M$6 * ($M30 + (0.5*$M$2*O30))</f>
        <v>86.8487775972223</v>
      </c>
      <c r="Q30" s="4" t="n">
        <f aca="false">$M$6 * ($M30 + (0.5*$M$2*P30))</f>
        <v>86.8504281693223</v>
      </c>
      <c r="R30" s="4" t="n">
        <f aca="false">$M$6 * ($M30 + ($M$2*Q30))</f>
        <v>87.2298849013435</v>
      </c>
      <c r="S30" s="4" t="n">
        <f aca="false">M30+(($M$2/6)*(O30+(2*P30)+(2*Q30)+R30))</f>
        <v>99.828198803824</v>
      </c>
      <c r="X30" s="1" t="n">
        <f aca="false">Z29</f>
        <v>0.17</v>
      </c>
      <c r="Y30" s="1" t="n">
        <f aca="false">AE29</f>
        <v>6.06126837685721</v>
      </c>
      <c r="Z30" s="1" t="n">
        <f aca="false">X30+$Y$2</f>
        <v>0.18</v>
      </c>
      <c r="AA30" s="1" t="n">
        <f aca="false"> - (($Y30/0.8)*($X30*$X30)) - $Y30</f>
        <v>-6.28023169697118</v>
      </c>
      <c r="AB30" s="1" t="n">
        <f aca="false"> - ((($Y30 + (0.5*$Y$2*AA30))/0.8)*(($X30+(0.5*$Y$2))*($X30+(0.5*$Y$2)))) - ($Y30 + (0.5*$Y$2*AA30))</f>
        <v>-6.26069807282567</v>
      </c>
      <c r="AC30" s="1" t="n">
        <f aca="false"> - ((($Y30 + (0.5*$Y$2*AB30))/0.8)*(($X30+(0.5*$Y$2))*($X30+(0.5*$Y$2)))) - ($Y30 + (0.5*$Y$2*AB30))</f>
        <v>-6.26079947980415</v>
      </c>
      <c r="AD30" s="1" t="n">
        <f aca="false"> - ((($Y30 + (0.5*$Y$2*AC30))/0.8)*(($X30+(0.5*$Y$2))*($X30+(0.5*$Y$2)))) - ($Y30 + (0.5*$Y$2*AC30))</f>
        <v>-6.26079895335933</v>
      </c>
      <c r="AE30" s="1" t="n">
        <f aca="false">Y30+(($Y$2/6)*(AA30+(2*AB30)+(2*AC30)+AD30))</f>
        <v>5.99862833393123</v>
      </c>
    </row>
    <row r="31" customFormat="false" ht="12.8" hidden="false" customHeight="false" outlineLevel="0" collapsed="false">
      <c r="B31" s="1" t="n">
        <f aca="false">D30</f>
        <v>0.18</v>
      </c>
      <c r="C31" s="4" t="n">
        <f aca="false">I30</f>
        <v>7.34427044653615</v>
      </c>
      <c r="D31" s="4" t="n">
        <f aca="false">B31+$B$2</f>
        <v>0.19</v>
      </c>
      <c r="E31" s="4" t="n">
        <f aca="false">(0.2 * $C31) + 3 - $B31</f>
        <v>4.28885408930723</v>
      </c>
      <c r="F31" s="4" t="n">
        <f aca="false">(0.2 * ($C31 + (0.5*$B$2*E31))) + 3 - ($B31 + (0.5*$B$2))</f>
        <v>4.28814294339654</v>
      </c>
      <c r="G31" s="4" t="n">
        <f aca="false">(0.2 * ($C31 + (0.5*$B$2*F31))) + 3 - ($B31 + (0.5*$B$2))</f>
        <v>4.28814223225063</v>
      </c>
      <c r="H31" s="4" t="n">
        <f aca="false">(0.2 * ($C31 + ($B$2*G31))) + 3 - ($B31 + ($B$2))</f>
        <v>4.28743037377173</v>
      </c>
      <c r="I31" s="4" t="n">
        <f aca="false">C31+(($B$2/6)*(E31+(2*F31)+(2*G31)+H31))</f>
        <v>7.38715187122677</v>
      </c>
      <c r="L31" s="4" t="n">
        <f aca="false">TRUNC(N30,4)</f>
        <v>0.18</v>
      </c>
      <c r="M31" s="4" t="n">
        <f aca="false">TRUNC(S30,4)</f>
        <v>99.8281</v>
      </c>
      <c r="N31" s="4" t="n">
        <f aca="false">L31+$M$2</f>
        <v>0.19</v>
      </c>
      <c r="O31" s="4" t="n">
        <f aca="false">$M$6 * $M31</f>
        <v>87.22979378</v>
      </c>
      <c r="P31" s="4" t="n">
        <f aca="false">$M$6 * ($M31 + (0.5*$M$2*O31))</f>
        <v>87.6109007490248</v>
      </c>
      <c r="Q31" s="4" t="n">
        <f aca="false">$M$6 * ($M31 + (0.5*$M$2*P31))</f>
        <v>87.6125658053725</v>
      </c>
      <c r="R31" s="4" t="n">
        <f aca="false">$M$6 * ($M31 + ($M$2*Q31))</f>
        <v>87.9953523800073</v>
      </c>
      <c r="S31" s="4" t="n">
        <f aca="false">M31+(($M$2/6)*(O31+(2*P31)+(2*Q31)+R31))</f>
        <v>100.704220132115</v>
      </c>
      <c r="X31" s="1" t="n">
        <f aca="false">Z30</f>
        <v>0.18</v>
      </c>
      <c r="Y31" s="1" t="n">
        <f aca="false">AE30</f>
        <v>5.99862833393123</v>
      </c>
      <c r="Z31" s="1" t="n">
        <f aca="false">X31+$Y$2</f>
        <v>0.19</v>
      </c>
      <c r="AA31" s="1" t="n">
        <f aca="false"> - (($Y31/0.8)*($X31*$X31)) - $Y31</f>
        <v>-6.24157278145544</v>
      </c>
      <c r="AB31" s="1" t="n">
        <f aca="false"> - ((($Y31 + (0.5*$Y$2*AA31))/0.8)*(($X31+(0.5*$Y$2))*($X31+(0.5*$Y$2)))) - ($Y31 + (0.5*$Y$2*AA31))</f>
        <v>-6.22271417700716</v>
      </c>
      <c r="AC31" s="1" t="n">
        <f aca="false"> - ((($Y31 + (0.5*$Y$2*AB31))/0.8)*(($X31+(0.5*$Y$2))*($X31+(0.5*$Y$2)))) - ($Y31 + (0.5*$Y$2*AB31))</f>
        <v>-6.22281250400276</v>
      </c>
      <c r="AD31" s="1" t="n">
        <f aca="false"> - ((($Y31 + (0.5*$Y$2*AC31))/0.8)*(($X31+(0.5*$Y$2))*($X31+(0.5*$Y$2)))) - ($Y31 + (0.5*$Y$2*AC31))</f>
        <v>-6.22281199133503</v>
      </c>
      <c r="AE31" s="1" t="n">
        <f aca="false">Y31+(($Y$2/6)*(AA31+(2*AB31)+(2*AC31)+AD31))</f>
        <v>5.93636927037321</v>
      </c>
    </row>
    <row r="32" customFormat="false" ht="12.8" hidden="false" customHeight="false" outlineLevel="0" collapsed="false">
      <c r="B32" s="1" t="n">
        <f aca="false">D31</f>
        <v>0.19</v>
      </c>
      <c r="C32" s="4" t="n">
        <f aca="false">I31</f>
        <v>7.38715187122677</v>
      </c>
      <c r="D32" s="4" t="n">
        <f aca="false">B32+$B$2</f>
        <v>0.2</v>
      </c>
      <c r="E32" s="4" t="n">
        <f aca="false">(0.2 * $C32) + 3 - $B32</f>
        <v>4.28743037424535</v>
      </c>
      <c r="F32" s="4" t="n">
        <f aca="false">(0.2 * ($C32 + (0.5*$B$2*E32))) + 3 - ($B32 + (0.5*$B$2))</f>
        <v>4.2867178046196</v>
      </c>
      <c r="G32" s="4" t="n">
        <f aca="false">(0.2 * ($C32 + (0.5*$B$2*F32))) + 3 - ($B32 + (0.5*$B$2))</f>
        <v>4.28671709204997</v>
      </c>
      <c r="H32" s="4" t="n">
        <f aca="false">(0.2 * ($C32 + ($B$2*G32))) + 3 - ($B32 + ($B$2))</f>
        <v>4.28600380842945</v>
      </c>
      <c r="I32" s="4" t="n">
        <f aca="false">C32+(($B$2/6)*(E32+(2*F32)+(2*G32)+H32))</f>
        <v>7.43001904452013</v>
      </c>
      <c r="L32" s="4" t="n">
        <f aca="false">TRUNC(N31,4)</f>
        <v>0.19</v>
      </c>
      <c r="M32" s="4" t="n">
        <f aca="false">TRUNC(S31,4)</f>
        <v>100.7042</v>
      </c>
      <c r="N32" s="4" t="n">
        <f aca="false">L32+$M$2</f>
        <v>0.2</v>
      </c>
      <c r="O32" s="4" t="n">
        <f aca="false">$M$6 * $M32</f>
        <v>87.99532996</v>
      </c>
      <c r="P32" s="4" t="n">
        <f aca="false">$M$6 * ($M32 + (0.5*$M$2*O32))</f>
        <v>88.3797815565952</v>
      </c>
      <c r="Q32" s="4" t="n">
        <f aca="false">$M$6 * ($M32 + (0.5*$M$2*P32))</f>
        <v>88.3814612256208</v>
      </c>
      <c r="R32" s="4" t="n">
        <f aca="false">$M$6 * ($M32 + ($M$2*Q32))</f>
        <v>88.7676071681895</v>
      </c>
      <c r="S32" s="4" t="n">
        <f aca="false">M32+(($M$2/6)*(O32+(2*P32)+(2*Q32)+R32))</f>
        <v>101.588009037821</v>
      </c>
      <c r="X32" s="1" t="n">
        <f aca="false">Z31</f>
        <v>0.19</v>
      </c>
      <c r="Y32" s="1" t="n">
        <f aca="false">AE31</f>
        <v>5.93636927037321</v>
      </c>
      <c r="Z32" s="1" t="n">
        <f aca="false">X32+$Y$2</f>
        <v>0.2</v>
      </c>
      <c r="AA32" s="1" t="n">
        <f aca="false"> - (($Y32/0.8)*($X32*$X32)) - $Y32</f>
        <v>-6.2042479336988</v>
      </c>
      <c r="AB32" s="1" t="n">
        <f aca="false"> - ((($Y32 + (0.5*$Y$2*AA32))/0.8)*(($X32+(0.5*$Y$2))*($X32+(0.5*$Y$2)))) - ($Y32 + (0.5*$Y$2*AA32))</f>
        <v>-6.18603660428915</v>
      </c>
      <c r="AC32" s="1" t="n">
        <f aca="false"> - ((($Y32 + (0.5*$Y$2*AB32))/0.8)*(($X32+(0.5*$Y$2))*($X32+(0.5*$Y$2)))) - ($Y32 + (0.5*$Y$2*AB32))</f>
        <v>-6.18613198897245</v>
      </c>
      <c r="AD32" s="1" t="n">
        <f aca="false"> - ((($Y32 + (0.5*$Y$2*AC32))/0.8)*(($X32+(0.5*$Y$2))*($X32+(0.5*$Y$2)))) - ($Y32 + (0.5*$Y$2*AC32))</f>
        <v>-6.18613148938027</v>
      </c>
      <c r="AE32" s="1" t="n">
        <f aca="false">Y32+(($Y$2/6)*(AA32+(2*AB32)+(2*AC32)+AD32))</f>
        <v>5.87447807602387</v>
      </c>
    </row>
    <row r="33" customFormat="false" ht="12.8" hidden="false" customHeight="false" outlineLevel="0" collapsed="false">
      <c r="B33" s="1" t="n">
        <f aca="false">D32</f>
        <v>0.2</v>
      </c>
      <c r="C33" s="4" t="n">
        <f aca="false">I32</f>
        <v>7.43001904452013</v>
      </c>
      <c r="D33" s="4" t="n">
        <f aca="false">B33+$B$2</f>
        <v>0.21</v>
      </c>
      <c r="E33" s="4" t="n">
        <f aca="false">(0.2 * $C33) + 3 - $B33</f>
        <v>4.28600380890403</v>
      </c>
      <c r="F33" s="4" t="n">
        <f aca="false">(0.2 * ($C33 + (0.5*$B$2*E33))) + 3 - ($B33 + (0.5*$B$2))</f>
        <v>4.28528981271293</v>
      </c>
      <c r="G33" s="4" t="n">
        <f aca="false">(0.2 * ($C33 + (0.5*$B$2*F33))) + 3 - ($B33 + (0.5*$B$2))</f>
        <v>4.28528909871674</v>
      </c>
      <c r="H33" s="4" t="n">
        <f aca="false">(0.2 * ($C33 + ($B$2*G33))) + 3 - ($B33 + ($B$2))</f>
        <v>4.28457438710146</v>
      </c>
      <c r="I33" s="4" t="n">
        <f aca="false">C33+(($B$2/6)*(E33+(2*F33)+(2*G33)+H33))</f>
        <v>7.4728719378849</v>
      </c>
      <c r="L33" s="4" t="n">
        <f aca="false">TRUNC(N32,4)</f>
        <v>0.2</v>
      </c>
      <c r="M33" s="4" t="n">
        <f aca="false">TRUNC(S32,4)</f>
        <v>101.588</v>
      </c>
      <c r="N33" s="4" t="n">
        <f aca="false">L33+$M$2</f>
        <v>0.21</v>
      </c>
      <c r="O33" s="4" t="n">
        <f aca="false">$M$6 * $M33</f>
        <v>88.7675944</v>
      </c>
      <c r="P33" s="4" t="n">
        <f aca="false">$M$6 * ($M33 + (0.5*$M$2*O33))</f>
        <v>89.1554200199336</v>
      </c>
      <c r="Q33" s="4" t="n">
        <f aca="false">$M$6 * ($M33 + (0.5*$M$2*P33))</f>
        <v>89.1571144300671</v>
      </c>
      <c r="R33" s="4" t="n">
        <f aca="false">$M$6 * ($M33 + ($M$2*Q33))</f>
        <v>89.5466492658899</v>
      </c>
      <c r="S33" s="4" t="n">
        <f aca="false">M33+(($M$2/6)*(O33+(2*P33)+(2*Q33)+R33))</f>
        <v>102.479565520943</v>
      </c>
      <c r="X33" s="1" t="n">
        <f aca="false">Z32</f>
        <v>0.2</v>
      </c>
      <c r="Y33" s="1" t="n">
        <f aca="false">AE32</f>
        <v>5.87447807602387</v>
      </c>
      <c r="Z33" s="1" t="n">
        <f aca="false">X33+$Y$2</f>
        <v>0.21</v>
      </c>
      <c r="AA33" s="1" t="n">
        <f aca="false"> - (($Y33/0.8)*($X33*$X33)) - $Y33</f>
        <v>-6.16820197982507</v>
      </c>
      <c r="AB33" s="1" t="n">
        <f aca="false"> - ((($Y33 + (0.5*$Y$2*AA33))/0.8)*(($X33+(0.5*$Y$2))*($X33+(0.5*$Y$2)))) - ($Y33 + (0.5*$Y$2*AA33))</f>
        <v>-6.15061062575462</v>
      </c>
      <c r="AC33" s="1" t="n">
        <f aca="false"> - ((($Y33 + (0.5*$Y$2*AB33))/0.8)*(($X33+(0.5*$Y$2))*($X33+(0.5*$Y$2)))) - ($Y33 + (0.5*$Y$2*AB33))</f>
        <v>-6.15070320300406</v>
      </c>
      <c r="AD33" s="1" t="n">
        <f aca="false"> - ((($Y33 + (0.5*$Y$2*AC33))/0.8)*(($X33+(0.5*$Y$2))*($X33+(0.5*$Y$2)))) - ($Y33 + (0.5*$Y$2*AC33))</f>
        <v>-6.15070271580182</v>
      </c>
      <c r="AE33" s="1" t="n">
        <f aca="false">Y33+(($Y$2/6)*(AA33+(2*AB33)+(2*AC33)+AD33))</f>
        <v>5.81294218876863</v>
      </c>
    </row>
    <row r="34" customFormat="false" ht="12.8" hidden="false" customHeight="false" outlineLevel="0" collapsed="false">
      <c r="B34" s="1" t="n">
        <f aca="false">D33</f>
        <v>0.21</v>
      </c>
      <c r="C34" s="4" t="n">
        <f aca="false">I33</f>
        <v>7.4728719378849</v>
      </c>
      <c r="D34" s="4" t="n">
        <f aca="false">B34+$B$2</f>
        <v>0.22</v>
      </c>
      <c r="E34" s="4" t="n">
        <f aca="false">(0.2 * $C34) + 3 - $B34</f>
        <v>4.28457438757698</v>
      </c>
      <c r="F34" s="4" t="n">
        <f aca="false">(0.2 * ($C34 + (0.5*$B$2*E34))) + 3 - ($B34 + (0.5*$B$2))</f>
        <v>4.28385896196456</v>
      </c>
      <c r="G34" s="4" t="n">
        <f aca="false">(0.2 * ($C34 + (0.5*$B$2*F34))) + 3 - ($B34 + (0.5*$B$2))</f>
        <v>4.28385824653895</v>
      </c>
      <c r="H34" s="4" t="n">
        <f aca="false">(0.2 * ($C34 + ($B$2*G34))) + 3 - ($B34 + ($B$2))</f>
        <v>4.28314210407006</v>
      </c>
      <c r="I34" s="4" t="n">
        <f aca="false">C34+(($B$2/6)*(E34+(2*F34)+(2*G34)+H34))</f>
        <v>7.51571052273266</v>
      </c>
      <c r="L34" s="4" t="n">
        <f aca="false">TRUNC(N33,4)</f>
        <v>0.21</v>
      </c>
      <c r="M34" s="4" t="n">
        <f aca="false">TRUNC(S33,4)</f>
        <v>102.4795</v>
      </c>
      <c r="N34" s="4" t="n">
        <f aca="false">L34+$M$2</f>
        <v>0.22</v>
      </c>
      <c r="O34" s="4" t="n">
        <f aca="false">$M$6 * $M34</f>
        <v>89.5465871</v>
      </c>
      <c r="P34" s="4" t="n">
        <f aca="false">$M$6 * ($M34 + (0.5*$M$2*O34))</f>
        <v>89.9378161390399</v>
      </c>
      <c r="Q34" s="4" t="n">
        <f aca="false">$M$6 * ($M34 + (0.5*$M$2*P34))</f>
        <v>89.9395254187115</v>
      </c>
      <c r="R34" s="4" t="n">
        <f aca="false">$M$6 * ($M34 + ($M$2*Q34))</f>
        <v>90.3324786731087</v>
      </c>
      <c r="S34" s="4" t="n">
        <f aca="false">M34+(($M$2/6)*(O34+(2*P34)+(2*Q34)+R34))</f>
        <v>103.378889581481</v>
      </c>
      <c r="X34" s="1" t="n">
        <f aca="false">Z33</f>
        <v>0.21</v>
      </c>
      <c r="Y34" s="1" t="n">
        <f aca="false">AE33</f>
        <v>5.81294218876863</v>
      </c>
      <c r="Z34" s="1" t="n">
        <f aca="false">X34+$Y$2</f>
        <v>0.22</v>
      </c>
      <c r="AA34" s="1" t="n">
        <f aca="false"> - (($Y34/0.8)*($X34*$X34)) - $Y34</f>
        <v>-6.13338062692451</v>
      </c>
      <c r="AB34" s="1" t="n">
        <f aca="false"> - ((($Y34 + (0.5*$Y$2*AA34))/0.8)*(($X34+(0.5*$Y$2))*($X34+(0.5*$Y$2)))) - ($Y34 + (0.5*$Y$2*AA34))</f>
        <v>-6.11638237948205</v>
      </c>
      <c r="AC34" s="1" t="n">
        <f aca="false"> - ((($Y34 + (0.5*$Y$2*AB34))/0.8)*(($X34+(0.5*$Y$2))*($X34+(0.5*$Y$2)))) - ($Y34 + (0.5*$Y$2*AB34))</f>
        <v>-6.11647228161919</v>
      </c>
      <c r="AD34" s="1" t="n">
        <f aca="false"> - ((($Y34 + (0.5*$Y$2*AC34))/0.8)*(($X34+(0.5*$Y$2))*($X34+(0.5*$Y$2)))) - ($Y34 + (0.5*$Y$2*AC34))</f>
        <v>-6.11647180613521</v>
      </c>
      <c r="AE34" s="1" t="n">
        <f aca="false">Y34+(($Y$2/6)*(AA34+(2*AB34)+(2*AC34)+AD34))</f>
        <v>5.7517495858432</v>
      </c>
    </row>
    <row r="35" customFormat="false" ht="12.8" hidden="false" customHeight="false" outlineLevel="0" collapsed="false">
      <c r="B35" s="1" t="n">
        <f aca="false">D34</f>
        <v>0.22</v>
      </c>
      <c r="C35" s="4" t="n">
        <f aca="false">I34</f>
        <v>7.51571052273266</v>
      </c>
      <c r="D35" s="4" t="n">
        <f aca="false">B35+$B$2</f>
        <v>0.23</v>
      </c>
      <c r="E35" s="4" t="n">
        <f aca="false">(0.2 * $C35) + 3 - $B35</f>
        <v>4.28314210454653</v>
      </c>
      <c r="F35" s="4" t="n">
        <f aca="false">(0.2 * ($C35 + (0.5*$B$2*E35))) + 3 - ($B35 + (0.5*$B$2))</f>
        <v>4.28242524665108</v>
      </c>
      <c r="G35" s="4" t="n">
        <f aca="false">(0.2 * ($C35 + (0.5*$B$2*F35))) + 3 - ($B35 + (0.5*$B$2))</f>
        <v>4.28242452979318</v>
      </c>
      <c r="H35" s="4" t="n">
        <f aca="false">(0.2 * ($C35 + ($B$2*G35))) + 3 - ($B35 + ($B$2))</f>
        <v>4.28170695360612</v>
      </c>
      <c r="I35" s="4" t="n">
        <f aca="false">C35+(($B$2/6)*(E35+(2*F35)+(2*G35)+H35))</f>
        <v>7.55853477041773</v>
      </c>
      <c r="L35" s="4" t="n">
        <f aca="false">TRUNC(N34,4)</f>
        <v>0.22</v>
      </c>
      <c r="M35" s="4" t="n">
        <f aca="false">TRUNC(S34,4)</f>
        <v>103.3788</v>
      </c>
      <c r="N35" s="4" t="n">
        <f aca="false">L35+$M$2</f>
        <v>0.23</v>
      </c>
      <c r="O35" s="4" t="n">
        <f aca="false">$M$6 * $M35</f>
        <v>90.33239544</v>
      </c>
      <c r="P35" s="4" t="n">
        <f aca="false">$M$6 * ($M35 + (0.5*$M$2*O35))</f>
        <v>90.7270576756774</v>
      </c>
      <c r="Q35" s="4" t="n">
        <f aca="false">$M$6 * ($M35 + (0.5*$M$2*P35))</f>
        <v>90.728781954985</v>
      </c>
      <c r="R35" s="4" t="n">
        <f aca="false">$M$6 * ($M35 + ($M$2*Q35))</f>
        <v>91.1251835367227</v>
      </c>
      <c r="S35" s="4" t="n">
        <f aca="false">M35+(($M$2/6)*(O35+(2*P35)+(2*Q35)+R35))</f>
        <v>104.286082097063</v>
      </c>
      <c r="X35" s="1" t="n">
        <f aca="false">Z34</f>
        <v>0.22</v>
      </c>
      <c r="Y35" s="1" t="n">
        <f aca="false">AE34</f>
        <v>5.7517495858432</v>
      </c>
      <c r="Z35" s="1" t="n">
        <f aca="false">X35+$Y$2</f>
        <v>0.23</v>
      </c>
      <c r="AA35" s="1" t="n">
        <f aca="false"> - (($Y35/0.8)*($X35*$X35)) - $Y35</f>
        <v>-6.09973043578671</v>
      </c>
      <c r="AB35" s="1" t="n">
        <f aca="false"> - ((($Y35 + (0.5*$Y$2*AA35))/0.8)*(($X35+(0.5*$Y$2))*($X35+(0.5*$Y$2)))) - ($Y35 + (0.5*$Y$2*AA35))</f>
        <v>-6.08329884431021</v>
      </c>
      <c r="AC35" s="1" t="n">
        <f aca="false"> - ((($Y35 + (0.5*$Y$2*AB35))/0.8)*(($X35+(0.5*$Y$2))*($X35+(0.5*$Y$2)))) - ($Y35 + (0.5*$Y$2*AB35))</f>
        <v>-6.08338620132583</v>
      </c>
      <c r="AD35" s="1" t="n">
        <f aca="false"> - ((($Y35 + (0.5*$Y$2*AC35))/0.8)*(($X35+(0.5*$Y$2))*($X35+(0.5*$Y$2)))) - ($Y35 + (0.5*$Y$2*AC35))</f>
        <v>-6.08338573690045</v>
      </c>
      <c r="AE35" s="1" t="n">
        <f aca="false">Y35+(($Y$2/6)*(AA35+(2*AB35)+(2*AC35)+AD35))</f>
        <v>5.69088877540327</v>
      </c>
    </row>
    <row r="36" customFormat="false" ht="12.8" hidden="false" customHeight="false" outlineLevel="0" collapsed="false">
      <c r="B36" s="1" t="n">
        <f aca="false">D35</f>
        <v>0.23</v>
      </c>
      <c r="C36" s="4" t="n">
        <f aca="false">I35</f>
        <v>7.55853477041773</v>
      </c>
      <c r="D36" s="4" t="n">
        <f aca="false">B36+$B$2</f>
        <v>0.24</v>
      </c>
      <c r="E36" s="4" t="n">
        <f aca="false">(0.2 * $C36) + 3 - $B36</f>
        <v>4.28170695408355</v>
      </c>
      <c r="F36" s="4" t="n">
        <f aca="false">(0.2 * ($C36 + (0.5*$B$2*E36))) + 3 - ($B36 + (0.5*$B$2))</f>
        <v>4.28098866103763</v>
      </c>
      <c r="G36" s="4" t="n">
        <f aca="false">(0.2 * ($C36 + (0.5*$B$2*F36))) + 3 - ($B36 + (0.5*$B$2))</f>
        <v>4.28098794274458</v>
      </c>
      <c r="H36" s="4" t="n">
        <f aca="false">(0.2 * ($C36 + ($B$2*G36))) + 3 - ($B36 + ($B$2))</f>
        <v>4.28026892996903</v>
      </c>
      <c r="I36" s="4" t="n">
        <f aca="false">C36+(($B$2/6)*(E36+(2*F36)+(2*G36)+H36))</f>
        <v>7.60134465223709</v>
      </c>
      <c r="L36" s="4" t="n">
        <f aca="false">TRUNC(N35,4)</f>
        <v>0.23</v>
      </c>
      <c r="M36" s="4" t="n">
        <f aca="false">TRUNC(S35,4)</f>
        <v>104.286</v>
      </c>
      <c r="N36" s="4" t="n">
        <f aca="false">L36+$M$2</f>
        <v>0.24</v>
      </c>
      <c r="O36" s="4" t="n">
        <f aca="false">$M$6 * $M36</f>
        <v>91.1251068</v>
      </c>
      <c r="P36" s="4" t="n">
        <f aca="false">$M$6 * ($M36 + (0.5*$M$2*O36))</f>
        <v>91.5232323916092</v>
      </c>
      <c r="Q36" s="4" t="n">
        <f aca="false">$M$6 * ($M36 + (0.5*$M$2*P36))</f>
        <v>91.5249718023189</v>
      </c>
      <c r="R36" s="4" t="n">
        <f aca="false">$M$6 * ($M36 + ($M$2*Q36))</f>
        <v>91.9248520036087</v>
      </c>
      <c r="S36" s="4" t="n">
        <f aca="false">M36+(($M$2/6)*(O36+(2*P36)+(2*Q36)+R36))</f>
        <v>105.201243945319</v>
      </c>
      <c r="X36" s="1" t="n">
        <f aca="false">Z35</f>
        <v>0.23</v>
      </c>
      <c r="Y36" s="1" t="n">
        <f aca="false">AE35</f>
        <v>5.69088877540327</v>
      </c>
      <c r="Z36" s="1" t="n">
        <f aca="false">X36+$Y$2</f>
        <v>0.24</v>
      </c>
      <c r="AA36" s="1" t="n">
        <f aca="false"> - (($Y36/0.8)*($X36*$X36)) - $Y36</f>
        <v>-6.06719879567681</v>
      </c>
      <c r="AB36" s="1" t="n">
        <f aca="false"> - ((($Y36 + (0.5*$Y$2*AA36))/0.8)*(($X36+(0.5*$Y$2))*($X36+(0.5*$Y$2)))) - ($Y36 + (0.5*$Y$2*AA36))</f>
        <v>-6.05130781561762</v>
      </c>
      <c r="AC36" s="1" t="n">
        <f aca="false"> - ((($Y36 + (0.5*$Y$2*AB36))/0.8)*(($X36+(0.5*$Y$2))*($X36+(0.5*$Y$2)))) - ($Y36 + (0.5*$Y$2*AB36))</f>
        <v>-6.051392755389</v>
      </c>
      <c r="AD36" s="1" t="n">
        <f aca="false"> - ((($Y36 + (0.5*$Y$2*AC36))/0.8)*(($X36+(0.5*$Y$2))*($X36+(0.5*$Y$2)))) - ($Y36 + (0.5*$Y$2*AC36))</f>
        <v>-6.05139230137265</v>
      </c>
      <c r="AE36" s="1" t="n">
        <f aca="false">Y36+(($Y$2/6)*(AA36+(2*AB36)+(2*AC36)+AD36))</f>
        <v>5.63034878833816</v>
      </c>
    </row>
    <row r="37" customFormat="false" ht="12.8" hidden="false" customHeight="false" outlineLevel="0" collapsed="false">
      <c r="B37" s="1" t="n">
        <f aca="false">D36</f>
        <v>0.24</v>
      </c>
      <c r="C37" s="4" t="n">
        <f aca="false">I36</f>
        <v>7.60134465223709</v>
      </c>
      <c r="D37" s="4" t="n">
        <f aca="false">B37+$B$2</f>
        <v>0.25</v>
      </c>
      <c r="E37" s="4" t="n">
        <f aca="false">(0.2 * $C37) + 3 - $B37</f>
        <v>4.28026893044742</v>
      </c>
      <c r="F37" s="4" t="n">
        <f aca="false">(0.2 * ($C37 + (0.5*$B$2*E37))) + 3 - ($B37 + (0.5*$B$2))</f>
        <v>4.27954919937787</v>
      </c>
      <c r="G37" s="4" t="n">
        <f aca="false">(0.2 * ($C37 + (0.5*$B$2*F37))) + 3 - ($B37 + (0.5*$B$2))</f>
        <v>4.2795484796468</v>
      </c>
      <c r="H37" s="4" t="n">
        <f aca="false">(0.2 * ($C37 + ($B$2*G37))) + 3 - ($B37 + ($B$2))</f>
        <v>4.27882802740671</v>
      </c>
      <c r="I37" s="4" t="n">
        <f aca="false">C37+(($B$2/6)*(E37+(2*F37)+(2*G37)+H37))</f>
        <v>7.64414013943026</v>
      </c>
      <c r="L37" s="4" t="n">
        <f aca="false">TRUNC(N36,4)</f>
        <v>0.24</v>
      </c>
      <c r="M37" s="4" t="n">
        <f aca="false">TRUNC(S36,4)</f>
        <v>105.2012</v>
      </c>
      <c r="N37" s="4" t="n">
        <f aca="false">L37+$M$2</f>
        <v>0.25</v>
      </c>
      <c r="O37" s="4" t="n">
        <f aca="false">$M$6 * $M37</f>
        <v>91.92480856</v>
      </c>
      <c r="P37" s="4" t="n">
        <f aca="false">$M$6 * ($M37 + (0.5*$M$2*O37))</f>
        <v>92.3264280485986</v>
      </c>
      <c r="Q37" s="4" t="n">
        <f aca="false">$M$6 * ($M37 + (0.5*$M$2*P37))</f>
        <v>92.3281827241443</v>
      </c>
      <c r="R37" s="4" t="n">
        <f aca="false">$M$6 * ($M37 + ($M$2*Q37))</f>
        <v>92.7315722206436</v>
      </c>
      <c r="S37" s="4" t="n">
        <f aca="false">M37+(($M$2/6)*(O37+(2*P37)+(2*Q37)+R37))</f>
        <v>106.124476003877</v>
      </c>
      <c r="X37" s="1" t="n">
        <f aca="false">Z36</f>
        <v>0.24</v>
      </c>
      <c r="Y37" s="1" t="n">
        <f aca="false">AE36</f>
        <v>5.63034878833816</v>
      </c>
      <c r="Z37" s="1" t="n">
        <f aca="false">X37+$Y$2</f>
        <v>0.25</v>
      </c>
      <c r="AA37" s="1" t="n">
        <f aca="false"> - (($Y37/0.8)*($X37*$X37)) - $Y37</f>
        <v>-6.03573390109851</v>
      </c>
      <c r="AB37" s="1" t="n">
        <f aca="false"> - ((($Y37 + (0.5*$Y$2*AA37))/0.8)*(($X37+(0.5*$Y$2))*($X37+(0.5*$Y$2)))) - ($Y37 + (0.5*$Y$2*AA37))</f>
        <v>-6.02035788306133</v>
      </c>
      <c r="AC37" s="1" t="n">
        <f aca="false"> - ((($Y37 + (0.5*$Y$2*AB37))/0.8)*(($X37+(0.5*$Y$2))*($X37+(0.5*$Y$2)))) - ($Y37 + (0.5*$Y$2*AB37))</f>
        <v>-6.02044053156078</v>
      </c>
      <c r="AD37" s="1" t="n">
        <f aca="false"> - ((($Y37 + (0.5*$Y$2*AC37))/0.8)*(($X37+(0.5*$Y$2))*($X37+(0.5*$Y$2)))) - ($Y37 + (0.5*$Y$2*AC37))</f>
        <v>-6.02044008731219</v>
      </c>
      <c r="AE37" s="1" t="n">
        <f aca="false">Y37+(($Y$2/6)*(AA37+(2*AB37)+(2*AC37)+AD37))</f>
        <v>5.57011917030874</v>
      </c>
    </row>
    <row r="38" customFormat="false" ht="12.8" hidden="false" customHeight="false" outlineLevel="0" collapsed="false">
      <c r="B38" s="1" t="n">
        <f aca="false">D37</f>
        <v>0.25</v>
      </c>
      <c r="C38" s="4" t="n">
        <f aca="false">I37</f>
        <v>7.64414013943026</v>
      </c>
      <c r="D38" s="4" t="n">
        <f aca="false">B38+$B$2</f>
        <v>0.26</v>
      </c>
      <c r="E38" s="4" t="n">
        <f aca="false">(0.2 * $C38) + 3 - $B38</f>
        <v>4.27882802788605</v>
      </c>
      <c r="F38" s="4" t="n">
        <f aca="false">(0.2 * ($C38 + (0.5*$B$2*E38))) + 3 - ($B38 + (0.5*$B$2))</f>
        <v>4.27810685591394</v>
      </c>
      <c r="G38" s="4" t="n">
        <f aca="false">(0.2 * ($C38 + (0.5*$B$2*F38))) + 3 - ($B38 + (0.5*$B$2))</f>
        <v>4.27810613474197</v>
      </c>
      <c r="H38" s="4" t="n">
        <f aca="false">(0.2 * ($C38 + ($B$2*G38))) + 3 - ($B38 + ($B$2))</f>
        <v>4.27738424015554</v>
      </c>
      <c r="I38" s="4" t="n">
        <f aca="false">C38+(($B$2/6)*(E38+(2*F38)+(2*G38)+H38))</f>
        <v>7.68692120317919</v>
      </c>
      <c r="L38" s="4" t="n">
        <f aca="false">TRUNC(N37,4)</f>
        <v>0.25</v>
      </c>
      <c r="M38" s="4" t="n">
        <f aca="false">TRUNC(S37,4)</f>
        <v>106.1244</v>
      </c>
      <c r="N38" s="4" t="n">
        <f aca="false">L38+$M$2</f>
        <v>0.26</v>
      </c>
      <c r="O38" s="4" t="n">
        <f aca="false">$M$6 * $M38</f>
        <v>92.73150072</v>
      </c>
      <c r="P38" s="4" t="n">
        <f aca="false">$M$6 * ($M38 + (0.5*$M$2*O38))</f>
        <v>93.1366446466457</v>
      </c>
      <c r="Q38" s="4" t="n">
        <f aca="false">$M$6 * ($M38 + (0.5*$M$2*P38))</f>
        <v>93.1384147204612</v>
      </c>
      <c r="R38" s="4" t="n">
        <f aca="false">$M$6 * ($M38 + ($M$2*Q38))</f>
        <v>93.5453441878274</v>
      </c>
      <c r="S38" s="4" t="n">
        <f aca="false">M38+(($M$2/6)*(O38+(2*P38)+(2*Q38)+R38))</f>
        <v>107.055778272737</v>
      </c>
      <c r="X38" s="1" t="n">
        <f aca="false">Z37</f>
        <v>0.25</v>
      </c>
      <c r="Y38" s="1" t="n">
        <f aca="false">AE37</f>
        <v>5.57011917030874</v>
      </c>
      <c r="Z38" s="1" t="n">
        <f aca="false">X38+$Y$2</f>
        <v>0.26</v>
      </c>
      <c r="AA38" s="1" t="n">
        <f aca="false"> - (($Y38/0.8)*($X38*$X38)) - $Y38</f>
        <v>-6.00528473048911</v>
      </c>
      <c r="AB38" s="1" t="n">
        <f aca="false"> - ((($Y38 + (0.5*$Y$2*AA38))/0.8)*(($X38+(0.5*$Y$2))*($X38+(0.5*$Y$2)))) - ($Y38 + (0.5*$Y$2*AA38))</f>
        <v>-5.99039841022045</v>
      </c>
      <c r="AC38" s="1" t="n">
        <f aca="false"> - ((($Y38 + (0.5*$Y$2*AB38))/0.8)*(($X38+(0.5*$Y$2))*($X38+(0.5*$Y$2)))) - ($Y38 + (0.5*$Y$2*AB38))</f>
        <v>-5.99047889171539</v>
      </c>
      <c r="AD38" s="1" t="n">
        <f aca="false"> - ((($Y38 + (0.5*$Y$2*AC38))/0.8)*(($X38+(0.5*$Y$2))*($X38+(0.5*$Y$2)))) - ($Y38 + (0.5*$Y$2*AC38))</f>
        <v>-5.99047845659973</v>
      </c>
      <c r="AE38" s="1" t="n">
        <f aca="false">Y38+(($Y$2/6)*(AA38+(2*AB38)+(2*AC38)+AD38))</f>
        <v>5.51018997399047</v>
      </c>
    </row>
    <row r="39" customFormat="false" ht="12.8" hidden="false" customHeight="false" outlineLevel="0" collapsed="false">
      <c r="B39" s="1" t="n">
        <f aca="false">D38</f>
        <v>0.26</v>
      </c>
      <c r="C39" s="4" t="n">
        <f aca="false">I38</f>
        <v>7.68692120317919</v>
      </c>
      <c r="D39" s="4" t="n">
        <f aca="false">B39+$B$2</f>
        <v>0.27</v>
      </c>
      <c r="E39" s="4" t="n">
        <f aca="false">(0.2 * $C39) + 3 - $B39</f>
        <v>4.27738424063584</v>
      </c>
      <c r="F39" s="4" t="n">
        <f aca="false">(0.2 * ($C39 + (0.5*$B$2*E39))) + 3 - ($B39 + (0.5*$B$2))</f>
        <v>4.27666162487647</v>
      </c>
      <c r="G39" s="4" t="n">
        <f aca="false">(0.2 * ($C39 + (0.5*$B$2*F39))) + 3 - ($B39 + (0.5*$B$2))</f>
        <v>4.27666090226071</v>
      </c>
      <c r="H39" s="4" t="n">
        <f aca="false">(0.2 * ($C39 + ($B$2*G39))) + 3 - ($B39 + ($B$2))</f>
        <v>4.27593756244036</v>
      </c>
      <c r="I39" s="4" t="n">
        <f aca="false">C39+(($B$2/6)*(E39+(2*F39)+(2*G39)+H39))</f>
        <v>7.7296878146081</v>
      </c>
      <c r="L39" s="4" t="n">
        <f aca="false">TRUNC(N38,4)</f>
        <v>0.26</v>
      </c>
      <c r="M39" s="4" t="n">
        <f aca="false">TRUNC(S38,4)</f>
        <v>107.0557</v>
      </c>
      <c r="N39" s="4" t="n">
        <f aca="false">L39+$M$2</f>
        <v>0.27</v>
      </c>
      <c r="O39" s="4" t="n">
        <f aca="false">$M$6 * $M39</f>
        <v>93.54527066</v>
      </c>
      <c r="P39" s="4" t="n">
        <f aca="false">$M$6 * ($M39 + (0.5*$M$2*O39))</f>
        <v>93.9539699475136</v>
      </c>
      <c r="Q39" s="4" t="n">
        <f aca="false">$M$6 * ($M39 + (0.5*$M$2*P39))</f>
        <v>93.9557555547007</v>
      </c>
      <c r="R39" s="4" t="n">
        <f aca="false">$M$6 * ($M39 + ($M$2*Q39))</f>
        <v>94.366256052037</v>
      </c>
      <c r="S39" s="4" t="n">
        <f aca="false">M39+(($M$2/6)*(O39+(2*P39)+(2*Q39)+R39))</f>
        <v>107.995251629527</v>
      </c>
      <c r="X39" s="1" t="n">
        <f aca="false">Z38</f>
        <v>0.26</v>
      </c>
      <c r="Y39" s="1" t="n">
        <f aca="false">AE38</f>
        <v>5.51018997399047</v>
      </c>
      <c r="Z39" s="1" t="n">
        <f aca="false">X39+$Y$2</f>
        <v>0.27</v>
      </c>
      <c r="AA39" s="1" t="n">
        <f aca="false"> - (($Y39/0.8)*($X39*$X39)) - $Y39</f>
        <v>-5.97580102679266</v>
      </c>
      <c r="AB39" s="1" t="n">
        <f aca="false"> - ((($Y39 + (0.5*$Y$2*AA39))/0.8)*(($X39+(0.5*$Y$2))*($X39+(0.5*$Y$2)))) - ($Y39 + (0.5*$Y$2*AA39))</f>
        <v>-5.96137951609144</v>
      </c>
      <c r="AC39" s="1" t="n">
        <f aca="false"> - ((($Y39 + (0.5*$Y$2*AB39))/0.8)*(($X39+(0.5*$Y$2))*($X39+(0.5*$Y$2)))) - ($Y39 + (0.5*$Y$2*AB39))</f>
        <v>-5.96145795333613</v>
      </c>
      <c r="AD39" s="1" t="n">
        <f aca="false"> - ((($Y39 + (0.5*$Y$2*AC39))/0.8)*(($X39+(0.5*$Y$2))*($X39+(0.5*$Y$2)))) - ($Y39 + (0.5*$Y$2*AC39))</f>
        <v>-5.96145752672331</v>
      </c>
      <c r="AE39" s="1" t="n">
        <f aca="false">Y39+(($Y$2/6)*(AA39+(2*AB39)+(2*AC39)+AD39))</f>
        <v>5.45055175150318</v>
      </c>
    </row>
    <row r="40" customFormat="false" ht="12.8" hidden="false" customHeight="false" outlineLevel="0" collapsed="false">
      <c r="B40" s="1" t="n">
        <f aca="false">D39</f>
        <v>0.27</v>
      </c>
      <c r="C40" s="4" t="n">
        <f aca="false">I39</f>
        <v>7.7296878146081</v>
      </c>
      <c r="D40" s="4" t="n">
        <f aca="false">B40+$B$2</f>
        <v>0.28</v>
      </c>
      <c r="E40" s="4" t="n">
        <f aca="false">(0.2 * $C40) + 3 - $B40</f>
        <v>4.27593756292162</v>
      </c>
      <c r="F40" s="4" t="n">
        <f aca="false">(0.2 * ($C40 + (0.5*$B$2*E40))) + 3 - ($B40 + (0.5*$B$2))</f>
        <v>4.27521350048454</v>
      </c>
      <c r="G40" s="4" t="n">
        <f aca="false">(0.2 * ($C40 + (0.5*$B$2*F40))) + 3 - ($B40 + (0.5*$B$2))</f>
        <v>4.27521277642211</v>
      </c>
      <c r="H40" s="4" t="n">
        <f aca="false">(0.2 * ($C40 + ($B$2*G40))) + 3 - ($B40 + ($B$2))</f>
        <v>4.27448798847446</v>
      </c>
      <c r="I40" s="4" t="n">
        <f aca="false">C40+(($B$2/6)*(E40+(2*F40)+(2*G40)+H40))</f>
        <v>7.77243994478345</v>
      </c>
      <c r="L40" s="4" t="n">
        <f aca="false">TRUNC(N39,4)</f>
        <v>0.27</v>
      </c>
      <c r="M40" s="4" t="n">
        <f aca="false">TRUNC(S39,4)</f>
        <v>107.9952</v>
      </c>
      <c r="N40" s="4" t="n">
        <f aca="false">L40+$M$2</f>
        <v>0.28</v>
      </c>
      <c r="O40" s="4" t="n">
        <f aca="false">$M$6 * $M40</f>
        <v>94.36620576</v>
      </c>
      <c r="P40" s="4" t="n">
        <f aca="false">$M$6 * ($M40 + (0.5*$M$2*O40))</f>
        <v>94.7784917129654</v>
      </c>
      <c r="Q40" s="4" t="n">
        <f aca="false">$M$6 * ($M40 + (0.5*$M$2*P40))</f>
        <v>94.780292990294</v>
      </c>
      <c r="R40" s="4" t="n">
        <f aca="false">$M$6 * ($M40 + ($M$2*Q40))</f>
        <v>95.1943959601492</v>
      </c>
      <c r="S40" s="4" t="n">
        <f aca="false">M40+(($M$2/6)*(O40+(2*P40)+(2*Q40)+R40))</f>
        <v>108.942996951878</v>
      </c>
      <c r="X40" s="1" t="n">
        <f aca="false">Z39</f>
        <v>0.27</v>
      </c>
      <c r="Y40" s="1" t="n">
        <f aca="false">AE39</f>
        <v>5.45055175150318</v>
      </c>
      <c r="Z40" s="1" t="n">
        <f aca="false">X40+$Y$2</f>
        <v>0.28</v>
      </c>
      <c r="AA40" s="1" t="n">
        <f aca="false"> - (($Y40/0.8)*($X40*$X40)) - $Y40</f>
        <v>-5.94723327985891</v>
      </c>
      <c r="AB40" s="1" t="n">
        <f aca="false"> - ((($Y40 + (0.5*$Y$2*AA40))/0.8)*(($X40+(0.5*$Y$2))*($X40+(0.5*$Y$2)))) - ($Y40 + (0.5*$Y$2*AA40))</f>
        <v>-5.93325205838324</v>
      </c>
      <c r="AC40" s="1" t="n">
        <f aca="false"> - ((($Y40 + (0.5*$Y$2*AB40))/0.8)*(($X40+(0.5*$Y$2))*($X40+(0.5*$Y$2)))) - ($Y40 + (0.5*$Y$2*AB40))</f>
        <v>-5.93332857280233</v>
      </c>
      <c r="AD40" s="1" t="n">
        <f aca="false"> - ((($Y40 + (0.5*$Y$2*AC40))/0.8)*(($X40+(0.5*$Y$2))*($X40+(0.5*$Y$2)))) - ($Y40 + (0.5*$Y$2*AC40))</f>
        <v>-5.93332815406522</v>
      </c>
      <c r="AE40" s="1" t="n">
        <f aca="false">Y40+(($Y$2/6)*(AA40+(2*AB40)+(2*AC40)+AD40))</f>
        <v>5.39119554700936</v>
      </c>
    </row>
    <row r="41" customFormat="false" ht="12.8" hidden="false" customHeight="false" outlineLevel="0" collapsed="false">
      <c r="B41" s="1" t="n">
        <f aca="false">D40</f>
        <v>0.28</v>
      </c>
      <c r="C41" s="4" t="n">
        <f aca="false">I40</f>
        <v>7.77243994478345</v>
      </c>
      <c r="D41" s="4" t="n">
        <f aca="false">B41+$B$2</f>
        <v>0.29</v>
      </c>
      <c r="E41" s="4" t="n">
        <f aca="false">(0.2 * $C41) + 3 - $B41</f>
        <v>4.27448798895669</v>
      </c>
      <c r="F41" s="4" t="n">
        <f aca="false">(0.2 * ($C41 + (0.5*$B$2*E41))) + 3 - ($B41 + (0.5*$B$2))</f>
        <v>4.27376247694565</v>
      </c>
      <c r="G41" s="4" t="n">
        <f aca="false">(0.2 * ($C41 + (0.5*$B$2*F41))) + 3 - ($B41 + (0.5*$B$2))</f>
        <v>4.27376175143364</v>
      </c>
      <c r="H41" s="4" t="n">
        <f aca="false">(0.2 * ($C41 + ($B$2*G41))) + 3 - ($B41 + ($B$2))</f>
        <v>4.27303551245956</v>
      </c>
      <c r="I41" s="4" t="n">
        <f aca="false">C41+(($B$2/6)*(E41+(2*F41)+(2*G41)+H41))</f>
        <v>7.81517756471374</v>
      </c>
      <c r="L41" s="4" t="n">
        <f aca="false">TRUNC(N40,4)</f>
        <v>0.28</v>
      </c>
      <c r="M41" s="4" t="n">
        <f aca="false">TRUNC(S40,4)</f>
        <v>108.9429</v>
      </c>
      <c r="N41" s="4" t="n">
        <f aca="false">L41+$M$2</f>
        <v>0.29</v>
      </c>
      <c r="O41" s="4" t="n">
        <f aca="false">$M$6 * $M41</f>
        <v>95.19430602</v>
      </c>
      <c r="P41" s="4" t="n">
        <f aca="false">$M$6 * ($M41 + (0.5*$M$2*O41))</f>
        <v>95.6102099430014</v>
      </c>
      <c r="Q41" s="4" t="n">
        <f aca="false">$M$6 * ($M41 + (0.5*$M$2*P41))</f>
        <v>95.612027027241</v>
      </c>
      <c r="R41" s="4" t="n">
        <f aca="false">$M$6 * ($M41 + ($M$2*Q41))</f>
        <v>96.029763912164</v>
      </c>
      <c r="S41" s="4" t="n">
        <f aca="false">M41+(($M$2/6)*(O41+(2*P41)+(2*Q41)+R41))</f>
        <v>109.899014239788</v>
      </c>
      <c r="X41" s="1" t="n">
        <f aca="false">Z40</f>
        <v>0.28</v>
      </c>
      <c r="Y41" s="1" t="n">
        <f aca="false">AE40</f>
        <v>5.39119554700936</v>
      </c>
      <c r="Z41" s="1" t="n">
        <f aca="false">X41+$Y$2</f>
        <v>0.29</v>
      </c>
      <c r="AA41" s="1" t="n">
        <f aca="false"> - (($Y41/0.8)*($X41*$X41)) - $Y41</f>
        <v>-5.91953271061627</v>
      </c>
      <c r="AB41" s="1" t="n">
        <f aca="false"> - ((($Y41 + (0.5*$Y$2*AA41))/0.8)*(($X41+(0.5*$Y$2))*($X41+(0.5*$Y$2)))) - ($Y41 + (0.5*$Y$2*AA41))</f>
        <v>-5.90596761856095</v>
      </c>
      <c r="AC41" s="1" t="n">
        <f aca="false"> - ((($Y41 + (0.5*$Y$2*AB41))/0.8)*(($X41+(0.5*$Y$2))*($X41+(0.5*$Y$2)))) - ($Y41 + (0.5*$Y$2*AB41))</f>
        <v>-5.90604233042499</v>
      </c>
      <c r="AD41" s="1" t="n">
        <f aca="false"> - ((($Y41 + (0.5*$Y$2*AC41))/0.8)*(($X41+(0.5*$Y$2))*($X41+(0.5*$Y$2)))) - ($Y41 + (0.5*$Y$2*AC41))</f>
        <v>-5.90604191893772</v>
      </c>
      <c r="AE41" s="1" t="n">
        <f aca="false">Y41+(($Y$2/6)*(AA41+(2*AB41)+(2*AC41)+AD41))</f>
        <v>5.33211288946348</v>
      </c>
    </row>
    <row r="42" customFormat="false" ht="12.8" hidden="false" customHeight="false" outlineLevel="0" collapsed="false">
      <c r="B42" s="1" t="n">
        <f aca="false">D41</f>
        <v>0.29</v>
      </c>
      <c r="C42" s="4" t="n">
        <f aca="false">I41</f>
        <v>7.81517756471374</v>
      </c>
      <c r="D42" s="4" t="n">
        <f aca="false">B42+$B$2</f>
        <v>0.3</v>
      </c>
      <c r="E42" s="4" t="n">
        <f aca="false">(0.2 * $C42) + 3 - $B42</f>
        <v>4.27303551294275</v>
      </c>
      <c r="F42" s="4" t="n">
        <f aca="false">(0.2 * ($C42 + (0.5*$B$2*E42))) + 3 - ($B42 + (0.5*$B$2))</f>
        <v>4.27230854845569</v>
      </c>
      <c r="G42" s="4" t="n">
        <f aca="false">(0.2 * ($C42 + (0.5*$B$2*F42))) + 3 - ($B42 + (0.5*$B$2))</f>
        <v>4.2723078214912</v>
      </c>
      <c r="H42" s="4" t="n">
        <f aca="false">(0.2 * ($C42 + ($B$2*G42))) + 3 - ($B42 + ($B$2))</f>
        <v>4.27158012858573</v>
      </c>
      <c r="I42" s="4" t="n">
        <f aca="false">C42+(($B$2/6)*(E42+(2*F42)+(2*G42)+H42))</f>
        <v>7.85790064534945</v>
      </c>
      <c r="L42" s="4" t="n">
        <f aca="false">TRUNC(N41,4)</f>
        <v>0.29</v>
      </c>
      <c r="M42" s="4" t="n">
        <f aca="false">TRUNC(S41,4)</f>
        <v>109.899</v>
      </c>
      <c r="N42" s="4" t="n">
        <f aca="false">L42+$M$2</f>
        <v>0.3</v>
      </c>
      <c r="O42" s="4" t="n">
        <f aca="false">$M$6 * $M42</f>
        <v>96.0297462</v>
      </c>
      <c r="P42" s="4" t="n">
        <f aca="false">$M$6 * ($M42 + (0.5*$M$2*O42))</f>
        <v>96.4493001611478</v>
      </c>
      <c r="Q42" s="4" t="n">
        <f aca="false">$M$6 * ($M42 + (0.5*$M$2*P42))</f>
        <v>96.4511331924041</v>
      </c>
      <c r="R42" s="4" t="n">
        <f aca="false">$M$6 * ($M42 + ($M$2*Q42))</f>
        <v>96.8725362018352</v>
      </c>
      <c r="S42" s="4" t="n">
        <f aca="false">M42+(($M$2/6)*(O42+(2*P42)+(2*Q42)+R42))</f>
        <v>110.863505248515</v>
      </c>
      <c r="X42" s="1" t="n">
        <f aca="false">Z41</f>
        <v>0.29</v>
      </c>
      <c r="Y42" s="1" t="n">
        <f aca="false">AE41</f>
        <v>5.33211288946348</v>
      </c>
      <c r="Z42" s="1" t="n">
        <f aca="false">X42+$Y$2</f>
        <v>0.3</v>
      </c>
      <c r="AA42" s="1" t="n">
        <f aca="false"> - (($Y42/0.8)*($X42*$X42)) - $Y42</f>
        <v>-5.89265125696833</v>
      </c>
      <c r="AB42" s="1" t="n">
        <f aca="false"> - ((($Y42 + (0.5*$Y$2*AA42))/0.8)*(($X42+(0.5*$Y$2))*($X42+(0.5*$Y$2)))) - ($Y42 + (0.5*$Y$2*AA42))</f>
        <v>-5.87947848858785</v>
      </c>
      <c r="AC42" s="1" t="n">
        <f aca="false"> - ((($Y42 + (0.5*$Y$2*AB42))/0.8)*(($X42+(0.5*$Y$2))*($X42+(0.5*$Y$2)))) - ($Y42 + (0.5*$Y$2*AB42))</f>
        <v>-5.87955151718081</v>
      </c>
      <c r="AD42" s="1" t="n">
        <f aca="false"> - ((($Y42 + (0.5*$Y$2*AC42))/0.8)*(($X42+(0.5*$Y$2))*($X42+(0.5*$Y$2)))) - ($Y42 + (0.5*$Y$2*AC42))</f>
        <v>-5.87955111231714</v>
      </c>
      <c r="AE42" s="1" t="n">
        <f aca="false">Y42+(($Y$2/6)*(AA42+(2*AB42)+(2*AC42)+AD42))</f>
        <v>5.27329578549544</v>
      </c>
    </row>
    <row r="43" customFormat="false" ht="12.8" hidden="false" customHeight="false" outlineLevel="0" collapsed="false">
      <c r="B43" s="1" t="n">
        <f aca="false">D42</f>
        <v>0.3</v>
      </c>
      <c r="C43" s="4" t="n">
        <f aca="false">I42</f>
        <v>7.85790064534945</v>
      </c>
      <c r="D43" s="4" t="n">
        <f aca="false">B43+$B$2</f>
        <v>0.31</v>
      </c>
      <c r="E43" s="4" t="n">
        <f aca="false">(0.2 * $C43) + 3 - $B43</f>
        <v>4.27158012906989</v>
      </c>
      <c r="F43" s="4" t="n">
        <f aca="false">(0.2 * ($C43 + (0.5*$B$2*E43))) + 3 - ($B43 + (0.5*$B$2))</f>
        <v>4.27085170919896</v>
      </c>
      <c r="G43" s="4" t="n">
        <f aca="false">(0.2 * ($C43 + (0.5*$B$2*F43))) + 3 - ($B43 + (0.5*$B$2))</f>
        <v>4.27085098077909</v>
      </c>
      <c r="H43" s="4" t="n">
        <f aca="false">(0.2 * ($C43 + ($B$2*G43))) + 3 - ($B43 + ($B$2))</f>
        <v>4.27012183103145</v>
      </c>
      <c r="I43" s="4" t="n">
        <f aca="false">C43+(($B$2/6)*(E43+(2*F43)+(2*G43)+H43))</f>
        <v>7.90060915758288</v>
      </c>
      <c r="L43" s="4" t="n">
        <f aca="false">TRUNC(N42,4)</f>
        <v>0.3</v>
      </c>
      <c r="M43" s="4" t="n">
        <f aca="false">TRUNC(S42,4)</f>
        <v>110.8635</v>
      </c>
      <c r="N43" s="4" t="n">
        <f aca="false">L43+$M$2</f>
        <v>0.31</v>
      </c>
      <c r="O43" s="4" t="n">
        <f aca="false">$M$6 * $M43</f>
        <v>96.8725263</v>
      </c>
      <c r="P43" s="4" t="n">
        <f aca="false">$M$6 * ($M43 + (0.5*$M$2*O43))</f>
        <v>97.2957623674047</v>
      </c>
      <c r="Q43" s="4" t="n">
        <f aca="false">$M$6 * ($M43 + (0.5*$M$2*P43))</f>
        <v>97.2976114857832</v>
      </c>
      <c r="R43" s="4" t="n">
        <f aca="false">$M$6 * ($M43 + ($M$2*Q43))</f>
        <v>97.7227128291628</v>
      </c>
      <c r="S43" s="4" t="n">
        <f aca="false">M43+(($M$2/6)*(O43+(2*P43)+(2*Q43)+R43))</f>
        <v>111.836469978059</v>
      </c>
      <c r="X43" s="1" t="n">
        <f aca="false">Z42</f>
        <v>0.3</v>
      </c>
      <c r="Y43" s="1" t="n">
        <f aca="false">AE42</f>
        <v>5.27329578549544</v>
      </c>
      <c r="Z43" s="1" t="n">
        <f aca="false">X43+$Y$2</f>
        <v>0.31</v>
      </c>
      <c r="AA43" s="1" t="n">
        <f aca="false"> - (($Y43/0.8)*($X43*$X43)) - $Y43</f>
        <v>-5.86654156136368</v>
      </c>
      <c r="AB43" s="1" t="n">
        <f aca="false"> - ((($Y43 + (0.5*$Y$2*AA43))/0.8)*(($X43+(0.5*$Y$2))*($X43+(0.5*$Y$2)))) - ($Y43 + (0.5*$Y$2*AA43))</f>
        <v>-5.85373765931611</v>
      </c>
      <c r="AC43" s="1" t="n">
        <f aca="false"> - ((($Y43 + (0.5*$Y$2*AB43))/0.8)*(($X43+(0.5*$Y$2))*($X43+(0.5*$Y$2)))) - ($Y43 + (0.5*$Y$2*AB43))</f>
        <v>-5.85380912309502</v>
      </c>
      <c r="AD43" s="1" t="n">
        <f aca="false"> - ((($Y43 + (0.5*$Y$2*AC43))/0.8)*(($X43+(0.5*$Y$2))*($X43+(0.5*$Y$2)))) - ($Y43 + (0.5*$Y$2*AC43))</f>
        <v>-5.85380872422664</v>
      </c>
      <c r="AE43" s="1" t="n">
        <f aca="false">Y43+(($Y$2/6)*(AA43+(2*AB43)+(2*AC43)+AD43))</f>
        <v>5.21473671241142</v>
      </c>
    </row>
    <row r="44" customFormat="false" ht="12.8" hidden="false" customHeight="false" outlineLevel="0" collapsed="false">
      <c r="B44" s="1" t="n">
        <f aca="false">D43</f>
        <v>0.31</v>
      </c>
      <c r="C44" s="4" t="n">
        <f aca="false">I43</f>
        <v>7.90060915758288</v>
      </c>
      <c r="D44" s="4" t="n">
        <f aca="false">B44+$B$2</f>
        <v>0.32</v>
      </c>
      <c r="E44" s="4" t="n">
        <f aca="false">(0.2 * $C44) + 3 - $B44</f>
        <v>4.27012183151658</v>
      </c>
      <c r="F44" s="4" t="n">
        <f aca="false">(0.2 * ($C44 + (0.5*$B$2*E44))) + 3 - ($B44 + (0.5*$B$2))</f>
        <v>4.26939195334809</v>
      </c>
      <c r="G44" s="4" t="n">
        <f aca="false">(0.2 * ($C44 + (0.5*$B$2*F44))) + 3 - ($B44 + (0.5*$B$2))</f>
        <v>4.26939122346992</v>
      </c>
      <c r="H44" s="4" t="n">
        <f aca="false">(0.2 * ($C44 + ($B$2*G44))) + 3 - ($B44 + ($B$2))</f>
        <v>4.26866061396352</v>
      </c>
      <c r="I44" s="4" t="n">
        <f aca="false">C44+(($B$2/6)*(E44+(2*F44)+(2*G44)+H44))</f>
        <v>7.94330307224807</v>
      </c>
      <c r="L44" s="4" t="n">
        <f aca="false">TRUNC(N43,4)</f>
        <v>0.31</v>
      </c>
      <c r="M44" s="4" t="n">
        <f aca="false">TRUNC(S43,4)</f>
        <v>111.8364</v>
      </c>
      <c r="N44" s="4" t="n">
        <f aca="false">L44+$M$2</f>
        <v>0.32</v>
      </c>
      <c r="O44" s="4" t="n">
        <f aca="false">$M$6 * $M44</f>
        <v>97.72264632</v>
      </c>
      <c r="P44" s="4" t="n">
        <f aca="false">$M$6 * ($M44 + (0.5*$M$2*O44))</f>
        <v>98.1495965617721</v>
      </c>
      <c r="Q44" s="4" t="n">
        <f aca="false">$M$6 * ($M44 + (0.5*$M$2*P44))</f>
        <v>98.1514619073784</v>
      </c>
      <c r="R44" s="4" t="n">
        <f aca="false">$M$6 * ($M44 + ($M$2*Q44))</f>
        <v>98.5802937941467</v>
      </c>
      <c r="S44" s="4" t="n">
        <f aca="false">M44+(($M$2/6)*(O44+(2*P44)+(2*Q44)+R44))</f>
        <v>112.817908428421</v>
      </c>
      <c r="X44" s="1" t="n">
        <f aca="false">Z43</f>
        <v>0.31</v>
      </c>
      <c r="Y44" s="1" t="n">
        <f aca="false">AE43</f>
        <v>5.21473671241142</v>
      </c>
      <c r="Z44" s="1" t="n">
        <f aca="false">X44+$Y$2</f>
        <v>0.32</v>
      </c>
      <c r="AA44" s="1" t="n">
        <f aca="false"> - (($Y44/0.8)*($X44*$X44)) - $Y44</f>
        <v>-5.84115695998984</v>
      </c>
      <c r="AB44" s="1" t="n">
        <f aca="false"> - ((($Y44 + (0.5*$Y$2*AA44))/0.8)*(($X44+(0.5*$Y$2))*($X44+(0.5*$Y$2)))) - ($Y44 + (0.5*$Y$2*AA44))</f>
        <v>-5.82869881047678</v>
      </c>
      <c r="AC44" s="1" t="n">
        <f aca="false"> - ((($Y44 + (0.5*$Y$2*AB44))/0.8)*(($X44+(0.5*$Y$2))*($X44+(0.5*$Y$2)))) - ($Y44 + (0.5*$Y$2*AB44))</f>
        <v>-5.82876882722363</v>
      </c>
      <c r="AD44" s="1" t="n">
        <f aca="false"> - ((($Y44 + (0.5*$Y$2*AC44))/0.8)*(($X44+(0.5*$Y$2))*($X44+(0.5*$Y$2)))) - ($Y44 + (0.5*$Y$2*AC44))</f>
        <v>-5.82876843371858</v>
      </c>
      <c r="AE44" s="1" t="n">
        <f aca="false">Y44+(($Y$2/6)*(AA44+(2*AB44)+(2*AC44)+AD44))</f>
        <v>5.15642861129624</v>
      </c>
    </row>
    <row r="45" customFormat="false" ht="12.8" hidden="false" customHeight="false" outlineLevel="0" collapsed="false">
      <c r="B45" s="1" t="n">
        <f aca="false">D44</f>
        <v>0.32</v>
      </c>
      <c r="C45" s="4" t="n">
        <f aca="false">I44</f>
        <v>7.94330307224807</v>
      </c>
      <c r="D45" s="4" t="n">
        <f aca="false">B45+$B$2</f>
        <v>0.33</v>
      </c>
      <c r="E45" s="4" t="n">
        <f aca="false">(0.2 * $C45) + 3 - $B45</f>
        <v>4.26866061444961</v>
      </c>
      <c r="F45" s="4" t="n">
        <f aca="false">(0.2 * ($C45 + (0.5*$B$2*E45))) + 3 - ($B45 + (0.5*$B$2))</f>
        <v>4.26792927506406</v>
      </c>
      <c r="G45" s="4" t="n">
        <f aca="false">(0.2 * ($C45 + (0.5*$B$2*F45))) + 3 - ($B45 + (0.5*$B$2))</f>
        <v>4.26792854372468</v>
      </c>
      <c r="H45" s="4" t="n">
        <f aca="false">(0.2 * ($C45 + ($B$2*G45))) + 3 - ($B45 + ($B$2))</f>
        <v>4.26719647153706</v>
      </c>
      <c r="I45" s="4" t="n">
        <f aca="false">C45+(($B$2/6)*(E45+(2*F45)+(2*G45)+H45))</f>
        <v>7.98598236012068</v>
      </c>
      <c r="L45" s="4" t="n">
        <f aca="false">TRUNC(N44,4)</f>
        <v>0.32</v>
      </c>
      <c r="M45" s="4" t="n">
        <f aca="false">TRUNC(S44,4)</f>
        <v>112.8179</v>
      </c>
      <c r="N45" s="4" t="n">
        <f aca="false">L45+$M$2</f>
        <v>0.33</v>
      </c>
      <c r="O45" s="4" t="n">
        <f aca="false">$M$6 * $M45</f>
        <v>98.58028102</v>
      </c>
      <c r="P45" s="4" t="n">
        <f aca="false">$M$6 * ($M45 + (0.5*$M$2*O45))</f>
        <v>99.0109782677764</v>
      </c>
      <c r="Q45" s="4" t="n">
        <f aca="false">$M$6 * ($M45 + (0.5*$M$2*P45))</f>
        <v>99.0128599840519</v>
      </c>
      <c r="R45" s="4" t="n">
        <f aca="false">$M$6 * ($M45 + ($M$2*Q45))</f>
        <v>99.4454553905407</v>
      </c>
      <c r="S45" s="4" t="n">
        <f aca="false">M45+(($M$2/6)*(O45+(2*P45)+(2*Q45)+R45))</f>
        <v>113.808022354857</v>
      </c>
      <c r="X45" s="1" t="n">
        <f aca="false">Z44</f>
        <v>0.32</v>
      </c>
      <c r="Y45" s="1" t="n">
        <f aca="false">AE44</f>
        <v>5.15642861129624</v>
      </c>
      <c r="Z45" s="1" t="n">
        <f aca="false">X45+$Y$2</f>
        <v>0.33</v>
      </c>
      <c r="AA45" s="1" t="n">
        <f aca="false"> - (($Y45/0.8)*($X45*$X45)) - $Y45</f>
        <v>-5.81645147354216</v>
      </c>
      <c r="AB45" s="1" t="n">
        <f aca="false"> - ((($Y45 + (0.5*$Y$2*AA45))/0.8)*(($X45+(0.5*$Y$2))*($X45+(0.5*$Y$2)))) - ($Y45 + (0.5*$Y$2*AA45))</f>
        <v>-5.80431630222066</v>
      </c>
      <c r="AC45" s="1" t="n">
        <f aca="false"> - ((($Y45 + (0.5*$Y$2*AB45))/0.8)*(($X45+(0.5*$Y$2))*($X45+(0.5*$Y$2)))) - ($Y45 + (0.5*$Y$2*AB45))</f>
        <v>-5.80438498918646</v>
      </c>
      <c r="AD45" s="1" t="n">
        <f aca="false"> - ((($Y45 + (0.5*$Y$2*AC45))/0.8)*(($X45+(0.5*$Y$2))*($X45+(0.5*$Y$2)))) - ($Y45 + (0.5*$Y$2*AC45))</f>
        <v>-5.8043846004075</v>
      </c>
      <c r="AE45" s="1" t="n">
        <f aca="false">Y45+(($Y$2/6)*(AA45+(2*AB45)+(2*AC45)+AD45))</f>
        <v>5.09836488020163</v>
      </c>
    </row>
    <row r="46" customFormat="false" ht="12.8" hidden="false" customHeight="false" outlineLevel="0" collapsed="false">
      <c r="B46" s="1" t="n">
        <f aca="false">D45</f>
        <v>0.33</v>
      </c>
      <c r="C46" s="4" t="n">
        <f aca="false">I45</f>
        <v>7.98598236012068</v>
      </c>
      <c r="D46" s="4" t="n">
        <f aca="false">B46+$B$2</f>
        <v>0.34</v>
      </c>
      <c r="E46" s="4" t="n">
        <f aca="false">(0.2 * $C46) + 3 - $B46</f>
        <v>4.26719647202414</v>
      </c>
      <c r="F46" s="4" t="n">
        <f aca="false">(0.2 * ($C46 + (0.5*$B$2*E46))) + 3 - ($B46 + (0.5*$B$2))</f>
        <v>4.26646366849616</v>
      </c>
      <c r="G46" s="4" t="n">
        <f aca="false">(0.2 * ($C46 + (0.5*$B$2*F46))) + 3 - ($B46 + (0.5*$B$2))</f>
        <v>4.26646293569263</v>
      </c>
      <c r="H46" s="4" t="n">
        <f aca="false">(0.2 * ($C46 + ($B$2*G46))) + 3 - ($B46 + ($B$2))</f>
        <v>4.26572939789552</v>
      </c>
      <c r="I46" s="4" t="n">
        <f aca="false">C46+(($B$2/6)*(E46+(2*F46)+(2*G46)+H46))</f>
        <v>8.02864699191784</v>
      </c>
      <c r="L46" s="4" t="n">
        <f aca="false">TRUNC(N45,4)</f>
        <v>0.33</v>
      </c>
      <c r="M46" s="4" t="n">
        <f aca="false">TRUNC(S45,4)</f>
        <v>113.808</v>
      </c>
      <c r="N46" s="4" t="n">
        <f aca="false">L46+$M$2</f>
        <v>0.34</v>
      </c>
      <c r="O46" s="4" t="n">
        <f aca="false">$M$6 * $M46</f>
        <v>99.4454304</v>
      </c>
      <c r="P46" s="4" t="n">
        <f aca="false">$M$6 * ($M46 + (0.5*$M$2*O46))</f>
        <v>99.8799074854176</v>
      </c>
      <c r="Q46" s="4" t="n">
        <f aca="false">$M$6 * ($M46 + (0.5*$M$2*P46))</f>
        <v>99.8818057158038</v>
      </c>
      <c r="R46" s="4" t="n">
        <f aca="false">$M$6 * ($M46 + ($M$2*Q46))</f>
        <v>100.318197618345</v>
      </c>
      <c r="S46" s="4" t="n">
        <f aca="false">M46+(($M$2/6)*(O46+(2*P46)+(2*Q46)+R46))</f>
        <v>114.806811757368</v>
      </c>
      <c r="X46" s="1" t="n">
        <f aca="false">Z45</f>
        <v>0.33</v>
      </c>
      <c r="Y46" s="1" t="n">
        <f aca="false">AE45</f>
        <v>5.09836488020163</v>
      </c>
      <c r="Z46" s="1" t="n">
        <f aca="false">X46+$Y$2</f>
        <v>0.34</v>
      </c>
      <c r="AA46" s="1" t="n">
        <f aca="false"> - (($Y46/0.8)*($X46*$X46)) - $Y46</f>
        <v>-5.79237979951908</v>
      </c>
      <c r="AB46" s="1" t="n">
        <f aca="false"> - ((($Y46 + (0.5*$Y$2*AA46))/0.8)*(($X46+(0.5*$Y$2))*($X46+(0.5*$Y$2)))) - ($Y46 + (0.5*$Y$2*AA46))</f>
        <v>-5.78054516816107</v>
      </c>
      <c r="AC46" s="1" t="n">
        <f aca="false"> - ((($Y46 + (0.5*$Y$2*AB46))/0.8)*(($X46+(0.5*$Y$2))*($X46+(0.5*$Y$2)))) - ($Y46 + (0.5*$Y$2*AB46))</f>
        <v>-5.78061264220226</v>
      </c>
      <c r="AD46" s="1" t="n">
        <f aca="false"> - ((($Y46 + (0.5*$Y$2*AC46))/0.8)*(($X46+(0.5*$Y$2))*($X46+(0.5*$Y$2)))) - ($Y46 + (0.5*$Y$2*AC46))</f>
        <v>-5.78061225750534</v>
      </c>
      <c r="AE46" s="1" t="n">
        <f aca="false">Y46+(($Y$2/6)*(AA46+(2*AB46)+(2*AC46)+AD46))</f>
        <v>5.04053936740538</v>
      </c>
    </row>
    <row r="47" customFormat="false" ht="12.8" hidden="false" customHeight="false" outlineLevel="0" collapsed="false">
      <c r="B47" s="1" t="n">
        <f aca="false">D46</f>
        <v>0.34</v>
      </c>
      <c r="C47" s="4" t="n">
        <f aca="false">I46</f>
        <v>8.02864699191784</v>
      </c>
      <c r="D47" s="4" t="n">
        <f aca="false">B47+$B$2</f>
        <v>0.35</v>
      </c>
      <c r="E47" s="4" t="n">
        <f aca="false">(0.2 * $C47) + 3 - $B47</f>
        <v>4.26572939838357</v>
      </c>
      <c r="F47" s="4" t="n">
        <f aca="false">(0.2 * ($C47 + (0.5*$B$2*E47))) + 3 - ($B47 + (0.5*$B$2))</f>
        <v>4.26499512778195</v>
      </c>
      <c r="G47" s="4" t="n">
        <f aca="false">(0.2 * ($C47 + (0.5*$B$2*F47))) + 3 - ($B47 + (0.5*$B$2))</f>
        <v>4.26499439351135</v>
      </c>
      <c r="H47" s="4" t="n">
        <f aca="false">(0.2 * ($C47 + ($B$2*G47))) + 3 - ($B47 + ($B$2))</f>
        <v>4.26425938717059</v>
      </c>
      <c r="I47" s="4" t="n">
        <f aca="false">C47+(($B$2/6)*(E47+(2*F47)+(2*G47)+H47))</f>
        <v>8.07129693829807</v>
      </c>
      <c r="L47" s="4" t="n">
        <f aca="false">TRUNC(N46,4)</f>
        <v>0.34</v>
      </c>
      <c r="M47" s="4" t="n">
        <f aca="false">TRUNC(S46,4)</f>
        <v>114.8068</v>
      </c>
      <c r="N47" s="4" t="n">
        <f aca="false">L47+$M$2</f>
        <v>0.35</v>
      </c>
      <c r="O47" s="4" t="n">
        <f aca="false">$M$6 * $M47</f>
        <v>100.31818184</v>
      </c>
      <c r="P47" s="4" t="n">
        <f aca="false">$M$6 * ($M47 + (0.5*$M$2*O47))</f>
        <v>100.756471976459</v>
      </c>
      <c r="Q47" s="4" t="n">
        <f aca="false">$M$6 * ($M47 + (0.5*$M$2*P47))</f>
        <v>100.758386866065</v>
      </c>
      <c r="R47" s="4" t="n">
        <f aca="false">$M$6 * ($M47 + ($M$2*Q47))</f>
        <v>101.198608624436</v>
      </c>
      <c r="S47" s="4" t="n">
        <f aca="false">M47+(($M$2/6)*(O47+(2*P47)+(2*Q47)+R47))</f>
        <v>115.814377513582</v>
      </c>
      <c r="X47" s="1" t="n">
        <f aca="false">Z46</f>
        <v>0.34</v>
      </c>
      <c r="Y47" s="1" t="n">
        <f aca="false">AE46</f>
        <v>5.04053936740538</v>
      </c>
      <c r="Z47" s="1" t="n">
        <f aca="false">X47+$Y$2</f>
        <v>0.35</v>
      </c>
      <c r="AA47" s="1" t="n">
        <f aca="false"> - (($Y47/0.8)*($X47*$X47)) - $Y47</f>
        <v>-5.76889730599546</v>
      </c>
      <c r="AB47" s="1" t="n">
        <f aca="false"> - ((($Y47 + (0.5*$Y$2*AA47))/0.8)*(($X47+(0.5*$Y$2))*($X47+(0.5*$Y$2)))) - ($Y47 + (0.5*$Y$2*AA47))</f>
        <v>-5.75734110987065</v>
      </c>
      <c r="AC47" s="1" t="n">
        <f aca="false"> - ((($Y47 + (0.5*$Y$2*AB47))/0.8)*(($X47+(0.5*$Y$2))*($X47+(0.5*$Y$2)))) - ($Y47 + (0.5*$Y$2*AB47))</f>
        <v>-5.7574074875778</v>
      </c>
      <c r="AD47" s="1" t="n">
        <f aca="false"> - ((($Y47 + (0.5*$Y$2*AC47))/0.8)*(($X47+(0.5*$Y$2))*($X47+(0.5*$Y$2)))) - ($Y47 + (0.5*$Y$2*AC47))</f>
        <v>-5.75740710631047</v>
      </c>
      <c r="AE47" s="1" t="n">
        <f aca="false">Y47+(($Y$2/6)*(AA47+(2*AB47)+(2*AC47)+AD47))</f>
        <v>4.98294636472671</v>
      </c>
    </row>
    <row r="48" customFormat="false" ht="12.8" hidden="false" customHeight="false" outlineLevel="0" collapsed="false">
      <c r="B48" s="1" t="n">
        <f aca="false">D47</f>
        <v>0.35</v>
      </c>
      <c r="C48" s="4" t="n">
        <f aca="false">I47</f>
        <v>8.07129693829807</v>
      </c>
      <c r="D48" s="4" t="n">
        <f aca="false">B48+$B$2</f>
        <v>0.36</v>
      </c>
      <c r="E48" s="4" t="n">
        <f aca="false">(0.2 * $C48) + 3 - $B48</f>
        <v>4.26425938765961</v>
      </c>
      <c r="F48" s="4" t="n">
        <f aca="false">(0.2 * ($C48 + (0.5*$B$2*E48))) + 3 - ($B48 + (0.5*$B$2))</f>
        <v>4.26352364704727</v>
      </c>
      <c r="G48" s="4" t="n">
        <f aca="false">(0.2 * ($C48 + (0.5*$B$2*F48))) + 3 - ($B48 + (0.5*$B$2))</f>
        <v>4.26352291130666</v>
      </c>
      <c r="H48" s="4" t="n">
        <f aca="false">(0.2 * ($C48 + ($B$2*G48))) + 3 - ($B48 + ($B$2))</f>
        <v>4.26278643348223</v>
      </c>
      <c r="I48" s="4" t="n">
        <f aca="false">C48+(($B$2/6)*(E48+(2*F48)+(2*G48)+H48))</f>
        <v>8.11393216986116</v>
      </c>
      <c r="L48" s="4" t="n">
        <f aca="false">TRUNC(N47,4)</f>
        <v>0.35</v>
      </c>
      <c r="M48" s="4" t="n">
        <f aca="false">TRUNC(S47,4)</f>
        <v>115.8143</v>
      </c>
      <c r="N48" s="4" t="n">
        <f aca="false">L48+$M$2</f>
        <v>0.36</v>
      </c>
      <c r="O48" s="4" t="n">
        <f aca="false">$M$6 * $M48</f>
        <v>101.19853534</v>
      </c>
      <c r="P48" s="4" t="n">
        <f aca="false">$M$6 * ($M48 + (0.5*$M$2*O48))</f>
        <v>101.6406717409</v>
      </c>
      <c r="Q48" s="4" t="n">
        <f aca="false">$M$6 * ($M48 + (0.5*$M$2*P48))</f>
        <v>101.642603434836</v>
      </c>
      <c r="R48" s="4" t="n">
        <f aca="false">$M$6 * ($M48 + ($M$2*Q48))</f>
        <v>102.086688408814</v>
      </c>
      <c r="S48" s="4" t="n">
        <f aca="false">M48+(($M$2/6)*(O48+(2*P48)+(2*Q48)+R48))</f>
        <v>116.830719623501</v>
      </c>
      <c r="X48" s="1" t="n">
        <f aca="false">Z47</f>
        <v>0.35</v>
      </c>
      <c r="Y48" s="1" t="n">
        <f aca="false">AE47</f>
        <v>4.98294636472671</v>
      </c>
      <c r="Z48" s="1" t="n">
        <f aca="false">X48+$Y$2</f>
        <v>0.36</v>
      </c>
      <c r="AA48" s="1" t="n">
        <f aca="false"> - (($Y48/0.8)*($X48*$X48)) - $Y48</f>
        <v>-5.74596002682549</v>
      </c>
      <c r="AB48" s="1" t="n">
        <f aca="false"> - ((($Y48 + (0.5*$Y$2*AA48))/0.8)*(($X48+(0.5*$Y$2))*($X48+(0.5*$Y$2)))) - ($Y48 + (0.5*$Y$2*AA48))</f>
        <v>-5.73466049278356</v>
      </c>
      <c r="AC48" s="1" t="n">
        <f aca="false"> - ((($Y48 + (0.5*$Y$2*AB48))/0.8)*(($X48+(0.5*$Y$2))*($X48+(0.5*$Y$2)))) - ($Y48 + (0.5*$Y$2*AB48))</f>
        <v>-5.73472589060238</v>
      </c>
      <c r="AD48" s="1" t="n">
        <f aca="false"> - ((($Y48 + (0.5*$Y$2*AC48))/0.8)*(($X48+(0.5*$Y$2))*($X48+(0.5*$Y$2)))) - ($Y48 + (0.5*$Y$2*AC48))</f>
        <v>-5.73472551210228</v>
      </c>
      <c r="AE48" s="1" t="n">
        <f aca="false">Y48+(($Y$2/6)*(AA48+(2*AB48)+(2*AC48)+AD48))</f>
        <v>4.92558060088388</v>
      </c>
    </row>
    <row r="49" customFormat="false" ht="12.8" hidden="false" customHeight="false" outlineLevel="0" collapsed="false">
      <c r="B49" s="1" t="n">
        <f aca="false">D48</f>
        <v>0.36</v>
      </c>
      <c r="C49" s="4" t="n">
        <f aca="false">I48</f>
        <v>8.11393216986116</v>
      </c>
      <c r="D49" s="4" t="n">
        <f aca="false">B49+$B$2</f>
        <v>0.37</v>
      </c>
      <c r="E49" s="4" t="n">
        <f aca="false">(0.2 * $C49) + 3 - $B49</f>
        <v>4.26278643397223</v>
      </c>
      <c r="F49" s="4" t="n">
        <f aca="false">(0.2 * ($C49 + (0.5*$B$2*E49))) + 3 - ($B49 + (0.5*$B$2))</f>
        <v>4.2620492204062</v>
      </c>
      <c r="G49" s="4" t="n">
        <f aca="false">(0.2 * ($C49 + (0.5*$B$2*F49))) + 3 - ($B49 + (0.5*$B$2))</f>
        <v>4.26204848319264</v>
      </c>
      <c r="H49" s="4" t="n">
        <f aca="false">(0.2 * ($C49 + ($B$2*G49))) + 3 - ($B49 + ($B$2))</f>
        <v>4.26131053093862</v>
      </c>
      <c r="I49" s="4" t="n">
        <f aca="false">C49+(($B$2/6)*(E49+(2*F49)+(2*G49)+H49))</f>
        <v>8.156552657148</v>
      </c>
      <c r="L49" s="4" t="n">
        <f aca="false">TRUNC(N48,4)</f>
        <v>0.36</v>
      </c>
      <c r="M49" s="4" t="n">
        <f aca="false">TRUNC(S48,4)</f>
        <v>116.8307</v>
      </c>
      <c r="N49" s="4" t="n">
        <f aca="false">L49+$M$2</f>
        <v>0.37</v>
      </c>
      <c r="O49" s="4" t="n">
        <f aca="false">$M$6 * $M49</f>
        <v>102.08666566</v>
      </c>
      <c r="P49" s="4" t="n">
        <f aca="false">$M$6 * ($M49 + (0.5*$M$2*O49))</f>
        <v>102.532682302269</v>
      </c>
      <c r="Q49" s="4" t="n">
        <f aca="false">$M$6 * ($M49 + (0.5*$M$2*P49))</f>
        <v>102.534630948979</v>
      </c>
      <c r="R49" s="4" t="n">
        <f aca="false">$M$6 * ($M49 + ($M$2*Q49))</f>
        <v>102.982613265232</v>
      </c>
      <c r="S49" s="4" t="n">
        <f aca="false">M49+(($M$2/6)*(O49+(2*P49)+(2*Q49)+R49))</f>
        <v>117.85603984238</v>
      </c>
      <c r="X49" s="1" t="n">
        <f aca="false">Z48</f>
        <v>0.36</v>
      </c>
      <c r="Y49" s="1" t="n">
        <f aca="false">AE48</f>
        <v>4.92558060088388</v>
      </c>
      <c r="Z49" s="1" t="n">
        <f aca="false">X49+$Y$2</f>
        <v>0.37</v>
      </c>
      <c r="AA49" s="1" t="n">
        <f aca="false"> - (($Y49/0.8)*($X49*$X49)) - $Y49</f>
        <v>-5.72352465822707</v>
      </c>
      <c r="AB49" s="1" t="n">
        <f aca="false"> - ((($Y49 + (0.5*$Y$2*AA49))/0.8)*(($X49+(0.5*$Y$2))*($X49+(0.5*$Y$2)))) - ($Y49 + (0.5*$Y$2*AA49))</f>
        <v>-5.71246034345498</v>
      </c>
      <c r="AC49" s="1" t="n">
        <f aca="false"> - ((($Y49 + (0.5*$Y$2*AB49))/0.8)*(($X49+(0.5*$Y$2))*($X49+(0.5*$Y$2)))) - ($Y49 + (0.5*$Y$2*AB49))</f>
        <v>-5.71252487779969</v>
      </c>
      <c r="AD49" s="1" t="n">
        <f aca="false"> - ((($Y49 + (0.5*$Y$2*AC49))/0.8)*(($X49+(0.5*$Y$2))*($X49+(0.5*$Y$2)))) - ($Y49 + (0.5*$Y$2*AC49))</f>
        <v>-5.71252450139304</v>
      </c>
      <c r="AE49" s="1" t="n">
        <f aca="false">Y49+(($Y$2/6)*(AA49+(2*AB49)+(2*AC49)+AD49))</f>
        <v>4.86843723488033</v>
      </c>
    </row>
    <row r="50" customFormat="false" ht="12.8" hidden="false" customHeight="false" outlineLevel="0" collapsed="false">
      <c r="B50" s="1" t="n">
        <f aca="false">D49</f>
        <v>0.37</v>
      </c>
      <c r="C50" s="4" t="n">
        <f aca="false">I49</f>
        <v>8.156552657148</v>
      </c>
      <c r="D50" s="4" t="n">
        <f aca="false">B50+$B$2</f>
        <v>0.38</v>
      </c>
      <c r="E50" s="4" t="n">
        <f aca="false">(0.2 * $C50) + 3 - $B50</f>
        <v>4.2613105314296</v>
      </c>
      <c r="F50" s="4" t="n">
        <f aca="false">(0.2 * ($C50 + (0.5*$B$2*E50))) + 3 - ($B50 + (0.5*$B$2))</f>
        <v>4.26057184196103</v>
      </c>
      <c r="G50" s="4" t="n">
        <f aca="false">(0.2 * ($C50 + (0.5*$B$2*F50))) + 3 - ($B50 + (0.5*$B$2))</f>
        <v>4.26057110327156</v>
      </c>
      <c r="H50" s="4" t="n">
        <f aca="false">(0.2 * ($C50 + ($B$2*G50))) + 3 - ($B50 + ($B$2))</f>
        <v>4.25983167363614</v>
      </c>
      <c r="I50" s="4" t="n">
        <f aca="false">C50+(($B$2/6)*(E50+(2*F50)+(2*G50)+H50))</f>
        <v>8.19915837064056</v>
      </c>
      <c r="L50" s="4" t="n">
        <f aca="false">TRUNC(N49,4)</f>
        <v>0.37</v>
      </c>
      <c r="M50" s="4" t="n">
        <f aca="false">TRUNC(S49,4)</f>
        <v>117.856</v>
      </c>
      <c r="N50" s="4" t="n">
        <f aca="false">L50+$M$2</f>
        <v>0.38</v>
      </c>
      <c r="O50" s="4" t="n">
        <f aca="false">$M$6 * $M50</f>
        <v>102.9825728</v>
      </c>
      <c r="P50" s="4" t="n">
        <f aca="false">$M$6 * ($M50 + (0.5*$M$2*O50))</f>
        <v>103.432503660563</v>
      </c>
      <c r="Q50" s="4" t="n">
        <f aca="false">$M$6 * ($M50 + (0.5*$M$2*P50))</f>
        <v>103.434469408493</v>
      </c>
      <c r="R50" s="4" t="n">
        <f aca="false">$M$6 * ($M50 + ($M$2*Q50))</f>
        <v>103.886383193691</v>
      </c>
      <c r="S50" s="4" t="n">
        <f aca="false">M50+(($M$2/6)*(O50+(2*P50)+(2*Q50)+R50))</f>
        <v>118.89033817022</v>
      </c>
      <c r="X50" s="1" t="n">
        <f aca="false">Z49</f>
        <v>0.37</v>
      </c>
      <c r="Y50" s="1" t="n">
        <f aca="false">AE49</f>
        <v>4.86843723488033</v>
      </c>
      <c r="Z50" s="1" t="n">
        <f aca="false">X50+$Y$2</f>
        <v>0.38</v>
      </c>
      <c r="AA50" s="1" t="n">
        <f aca="false"> - (($Y50/0.8)*($X50*$X50)) - $Y50</f>
        <v>-5.70154855669922</v>
      </c>
      <c r="AB50" s="1" t="n">
        <f aca="false"> - ((($Y50 + (0.5*$Y$2*AA50))/0.8)*(($X50+(0.5*$Y$2))*($X50+(0.5*$Y$2)))) - ($Y50 + (0.5*$Y$2*AA50))</f>
        <v>-5.69069834812948</v>
      </c>
      <c r="AC50" s="1" t="n">
        <f aca="false"> - ((($Y50 + (0.5*$Y$2*AB50))/0.8)*(($X50+(0.5*$Y$2))*($X50+(0.5*$Y$2)))) - ($Y50 + (0.5*$Y$2*AB50))</f>
        <v>-5.69076213548845</v>
      </c>
      <c r="AD50" s="1" t="n">
        <f aca="false"> - ((($Y50 + (0.5*$Y$2*AC50))/0.8)*(($X50+(0.5*$Y$2))*($X50+(0.5*$Y$2)))) - ($Y50 + (0.5*$Y$2*AC50))</f>
        <v>-5.69076176048855</v>
      </c>
      <c r="AE50" s="1" t="n">
        <f aca="false">Y50+(($Y$2/6)*(AA50+(2*AB50)+(2*AC50)+AD50))</f>
        <v>4.81151184940629</v>
      </c>
    </row>
    <row r="51" customFormat="false" ht="12.8" hidden="false" customHeight="false" outlineLevel="0" collapsed="false">
      <c r="B51" s="1" t="n">
        <f aca="false">D50</f>
        <v>0.38</v>
      </c>
      <c r="C51" s="4" t="n">
        <f aca="false">I50</f>
        <v>8.19915837064056</v>
      </c>
      <c r="D51" s="4" t="n">
        <f aca="false">B51+$B$2</f>
        <v>0.39</v>
      </c>
      <c r="E51" s="4" t="n">
        <f aca="false">(0.2 * $C51) + 3 - $B51</f>
        <v>4.25983167412811</v>
      </c>
      <c r="F51" s="4" t="n">
        <f aca="false">(0.2 * ($C51 + (0.5*$B$2*E51))) + 3 - ($B51 + (0.5*$B$2))</f>
        <v>4.25909150580224</v>
      </c>
      <c r="G51" s="4" t="n">
        <f aca="false">(0.2 * ($C51 + (0.5*$B$2*F51))) + 3 - ($B51 + (0.5*$B$2))</f>
        <v>4.25909076563391</v>
      </c>
      <c r="H51" s="4" t="n">
        <f aca="false">(0.2 * ($C51 + ($B$2*G51))) + 3 - ($B51 + ($B$2))</f>
        <v>4.25834985565938</v>
      </c>
      <c r="I51" s="4" t="n">
        <f aca="false">C51+(($B$2/6)*(E51+(2*F51)+(2*G51)+H51))</f>
        <v>8.24174928076165</v>
      </c>
      <c r="L51" s="4" t="n">
        <f aca="false">TRUNC(N50,4)</f>
        <v>0.38</v>
      </c>
      <c r="M51" s="4" t="n">
        <f aca="false">TRUNC(S50,4)</f>
        <v>118.8903</v>
      </c>
      <c r="N51" s="4" t="n">
        <f aca="false">L51+$M$2</f>
        <v>0.39</v>
      </c>
      <c r="O51" s="4" t="n">
        <f aca="false">$M$6 * $M51</f>
        <v>103.88634414</v>
      </c>
      <c r="P51" s="4" t="n">
        <f aca="false">$M$6 * ($M51 + (0.5*$M$2*O51))</f>
        <v>104.340223577548</v>
      </c>
      <c r="Q51" s="4" t="n">
        <f aca="false">$M$6 * ($M51 + (0.5*$M$2*P51))</f>
        <v>104.34220657681</v>
      </c>
      <c r="R51" s="4" t="n">
        <f aca="false">$M$6 * ($M51 + ($M$2*Q51))</f>
        <v>104.798086341068</v>
      </c>
      <c r="S51" s="4" t="n">
        <f aca="false">M51+(($M$2/6)*(O51+(2*P51)+(2*Q51)+R51))</f>
        <v>119.93371548465</v>
      </c>
      <c r="X51" s="1" t="n">
        <f aca="false">Z50</f>
        <v>0.38</v>
      </c>
      <c r="Y51" s="1" t="n">
        <f aca="false">AE50</f>
        <v>4.81151184940629</v>
      </c>
      <c r="Z51" s="1" t="n">
        <f aca="false">X51+$Y$2</f>
        <v>0.39</v>
      </c>
      <c r="AA51" s="1" t="n">
        <f aca="false"> - (($Y51/0.8)*($X51*$X51)) - $Y51</f>
        <v>-5.67998973822412</v>
      </c>
      <c r="AB51" s="1" t="n">
        <f aca="false"> - ((($Y51 + (0.5*$Y$2*AA51))/0.8)*(($X51+(0.5*$Y$2))*($X51+(0.5*$Y$2)))) - ($Y51 + (0.5*$Y$2*AA51))</f>
        <v>-5.66933285256955</v>
      </c>
      <c r="AC51" s="1" t="n">
        <f aca="false"> - ((($Y51 + (0.5*$Y$2*AB51))/0.8)*(($X51+(0.5*$Y$2))*($X51+(0.5*$Y$2)))) - ($Y51 + (0.5*$Y$2*AB51))</f>
        <v>-5.6693960096033</v>
      </c>
      <c r="AD51" s="1" t="n">
        <f aca="false"> - ((($Y51 + (0.5*$Y$2*AC51))/0.8)*(($X51+(0.5*$Y$2))*($X51+(0.5*$Y$2)))) - ($Y51 + (0.5*$Y$2*AC51))</f>
        <v>-5.66939563530906</v>
      </c>
      <c r="AE51" s="1" t="n">
        <f aca="false">Y51+(($Y$2/6)*(AA51+(2*AB51)+(2*AC51)+AD51))</f>
        <v>4.75480044424316</v>
      </c>
    </row>
    <row r="52" customFormat="false" ht="12.8" hidden="false" customHeight="false" outlineLevel="0" collapsed="false">
      <c r="B52" s="1" t="n">
        <f aca="false">D51</f>
        <v>0.39</v>
      </c>
      <c r="C52" s="4" t="n">
        <f aca="false">I51</f>
        <v>8.24174928076165</v>
      </c>
      <c r="D52" s="4" t="n">
        <f aca="false">B52+$B$2</f>
        <v>0.4</v>
      </c>
      <c r="E52" s="4" t="n">
        <f aca="false">(0.2 * $C52) + 3 - $B52</f>
        <v>4.25834985615233</v>
      </c>
      <c r="F52" s="4" t="n">
        <f aca="false">(0.2 * ($C52 + (0.5*$B$2*E52))) + 3 - ($B52 + (0.5*$B$2))</f>
        <v>4.25760820600848</v>
      </c>
      <c r="G52" s="4" t="n">
        <f aca="false">(0.2 * ($C52 + (0.5*$B$2*F52))) + 3 - ($B52 + (0.5*$B$2))</f>
        <v>4.25760746435834</v>
      </c>
      <c r="H52" s="4" t="n">
        <f aca="false">(0.2 * ($C52 + ($B$2*G52))) + 3 - ($B52 + ($B$2))</f>
        <v>4.25686507108105</v>
      </c>
      <c r="I52" s="4" t="n">
        <f aca="false">C52+(($B$2/6)*(E52+(2*F52)+(2*G52)+H52))</f>
        <v>8.28432535787493</v>
      </c>
      <c r="L52" s="4" t="n">
        <f aca="false">TRUNC(N51,4)</f>
        <v>0.39</v>
      </c>
      <c r="M52" s="4" t="n">
        <f aca="false">TRUNC(S51,4)</f>
        <v>119.9337</v>
      </c>
      <c r="N52" s="4" t="n">
        <f aca="false">L52+$M$2</f>
        <v>0.4</v>
      </c>
      <c r="O52" s="4" t="n">
        <f aca="false">$M$6 * $M52</f>
        <v>104.79806706</v>
      </c>
      <c r="P52" s="4" t="n">
        <f aca="false">$M$6 * ($M52 + (0.5*$M$2*O52))</f>
        <v>105.255929814985</v>
      </c>
      <c r="Q52" s="4" t="n">
        <f aca="false">$M$6 * ($M52 + (0.5*$M$2*P52))</f>
        <v>105.257930217362</v>
      </c>
      <c r="R52" s="4" t="n">
        <f aca="false">$M$6 * ($M52 + ($M$2*Q52))</f>
        <v>105.717810854239</v>
      </c>
      <c r="S52" s="4" t="n">
        <f aca="false">M52+(($M$2/6)*(O52+(2*P52)+(2*Q52)+R52))</f>
        <v>120.986272663298</v>
      </c>
      <c r="X52" s="1" t="n">
        <f aca="false">Z51</f>
        <v>0.39</v>
      </c>
      <c r="Y52" s="1" t="n">
        <f aca="false">AE51</f>
        <v>4.75480044424316</v>
      </c>
      <c r="Z52" s="1" t="n">
        <f aca="false">X52+$Y$2</f>
        <v>0.4</v>
      </c>
      <c r="AA52" s="1" t="n">
        <f aca="false"> - (($Y52/0.8)*($X52*$X52)) - $Y52</f>
        <v>-5.65880687870489</v>
      </c>
      <c r="AB52" s="1" t="n">
        <f aca="false"> - ((($Y52 + (0.5*$Y$2*AA52))/0.8)*(($X52+(0.5*$Y$2))*($X52+(0.5*$Y$2)))) - ($Y52 + (0.5*$Y$2*AA52))</f>
        <v>-5.64832286309562</v>
      </c>
      <c r="AC52" s="1" t="n">
        <f aca="false"> - ((($Y52 + (0.5*$Y$2*AB52))/0.8)*(($X52+(0.5*$Y$2))*($X52+(0.5*$Y$2)))) - ($Y52 + (0.5*$Y$2*AB52))</f>
        <v>-5.64838550672701</v>
      </c>
      <c r="AD52" s="1" t="n">
        <f aca="false"> - ((($Y52 + (0.5*$Y$2*AC52))/0.8)*(($X52+(0.5*$Y$2))*($X52+(0.5*$Y$2)))) - ($Y52 + (0.5*$Y$2*AC52))</f>
        <v>-5.64838513242153</v>
      </c>
      <c r="AE52" s="1" t="n">
        <f aca="false">Y52+(($Y$2/6)*(AA52+(2*AB52)+(2*AC52)+AD52))</f>
        <v>4.69829942965854</v>
      </c>
    </row>
    <row r="53" customFormat="false" ht="12.8" hidden="false" customHeight="false" outlineLevel="0" collapsed="false">
      <c r="B53" s="1" t="n">
        <f aca="false">D52</f>
        <v>0.4</v>
      </c>
      <c r="C53" s="4" t="n">
        <f aca="false">I52</f>
        <v>8.28432535787493</v>
      </c>
      <c r="D53" s="4" t="n">
        <f aca="false">B53+$B$2</f>
        <v>0.41</v>
      </c>
      <c r="E53" s="4" t="n">
        <f aca="false">(0.2 * $C53) + 3 - $B53</f>
        <v>4.25686507157499</v>
      </c>
      <c r="F53" s="4" t="n">
        <f aca="false">(0.2 * ($C53 + (0.5*$B$2*E53))) + 3 - ($B53 + (0.5*$B$2))</f>
        <v>4.25612193664656</v>
      </c>
      <c r="G53" s="4" t="n">
        <f aca="false">(0.2 * ($C53 + (0.5*$B$2*F53))) + 3 - ($B53 + (0.5*$B$2))</f>
        <v>4.25612119351163</v>
      </c>
      <c r="H53" s="4" t="n">
        <f aca="false">(0.2 * ($C53 + ($B$2*G53))) + 3 - ($B53 + ($B$2))</f>
        <v>4.25537731396201</v>
      </c>
      <c r="I53" s="4" t="n">
        <f aca="false">C53+(($B$2/6)*(E53+(2*F53)+(2*G53)+H53))</f>
        <v>8.32688657228469</v>
      </c>
      <c r="L53" s="4" t="n">
        <f aca="false">TRUNC(N52,4)</f>
        <v>0.4</v>
      </c>
      <c r="M53" s="4" t="n">
        <f aca="false">TRUNC(S52,4)</f>
        <v>120.9862</v>
      </c>
      <c r="N53" s="4" t="n">
        <f aca="false">L53+$M$2</f>
        <v>0.41</v>
      </c>
      <c r="O53" s="4" t="n">
        <f aca="false">$M$6 * $M53</f>
        <v>105.71774156</v>
      </c>
      <c r="P53" s="4" t="n">
        <f aca="false">$M$6 * ($M53 + (0.5*$M$2*O53))</f>
        <v>106.179622372876</v>
      </c>
      <c r="Q53" s="4" t="n">
        <f aca="false">$M$6 * ($M53 + (0.5*$M$2*P53))</f>
        <v>106.181640330147</v>
      </c>
      <c r="R53" s="4" t="n">
        <f aca="false">$M$6 * ($M53 + ($M$2*Q53))</f>
        <v>106.645556733205</v>
      </c>
      <c r="S53" s="4" t="n">
        <f aca="false">M53+(($M$2/6)*(O53+(2*P53)+(2*Q53)+R53))</f>
        <v>122.048009706165</v>
      </c>
      <c r="X53" s="1" t="n">
        <f aca="false">Z52</f>
        <v>0.4</v>
      </c>
      <c r="Y53" s="1" t="n">
        <f aca="false">AE52</f>
        <v>4.69829942965854</v>
      </c>
      <c r="Z53" s="1" t="n">
        <f aca="false">X53+$Y$2</f>
        <v>0.41</v>
      </c>
      <c r="AA53" s="1" t="n">
        <f aca="false"> - (($Y53/0.8)*($X53*$X53)) - $Y53</f>
        <v>-5.63795931559025</v>
      </c>
      <c r="AB53" s="1" t="n">
        <f aca="false"> - ((($Y53 + (0.5*$Y$2*AA53))/0.8)*(($X53+(0.5*$Y$2))*($X53+(0.5*$Y$2)))) - ($Y53 + (0.5*$Y$2*AA53))</f>
        <v>-5.62762804878814</v>
      </c>
      <c r="AC53" s="1" t="n">
        <f aca="false"> - ((($Y53 + (0.5*$Y$2*AB53))/0.8)*(($X53+(0.5*$Y$2))*($X53+(0.5*$Y$2)))) - ($Y53 + (0.5*$Y$2*AB53))</f>
        <v>-5.62769029628488</v>
      </c>
      <c r="AD53" s="1" t="n">
        <f aca="false"> - ((($Y53 + (0.5*$Y$2*AC53))/0.8)*(($X53+(0.5*$Y$2))*($X53+(0.5*$Y$2)))) - ($Y53 + (0.5*$Y$2*AC53))</f>
        <v>-5.62768992123399</v>
      </c>
      <c r="AE53" s="1" t="n">
        <f aca="false">Y53+(($Y$2/6)*(AA53+(2*AB53)+(2*AC53)+AD53))</f>
        <v>4.64200561978025</v>
      </c>
    </row>
    <row r="54" customFormat="false" ht="12.8" hidden="false" customHeight="false" outlineLevel="0" collapsed="false">
      <c r="B54" s="1" t="n">
        <f aca="false">D53</f>
        <v>0.41</v>
      </c>
      <c r="C54" s="4" t="n">
        <f aca="false">I53</f>
        <v>8.32688657228469</v>
      </c>
      <c r="D54" s="4" t="n">
        <f aca="false">B54+$B$2</f>
        <v>0.42</v>
      </c>
      <c r="E54" s="4" t="n">
        <f aca="false">(0.2 * $C54) + 3 - $B54</f>
        <v>4.25537731445694</v>
      </c>
      <c r="F54" s="4" t="n">
        <f aca="false">(0.2 * ($C54 + (0.5*$B$2*E54))) + 3 - ($B54 + (0.5*$B$2))</f>
        <v>4.25463269177139</v>
      </c>
      <c r="G54" s="4" t="n">
        <f aca="false">(0.2 * ($C54 + (0.5*$B$2*F54))) + 3 - ($B54 + (0.5*$B$2))</f>
        <v>4.25463194714871</v>
      </c>
      <c r="H54" s="4" t="n">
        <f aca="false">(0.2 * ($C54 + ($B$2*G54))) + 3 - ($B54 + ($B$2))</f>
        <v>4.25388657835124</v>
      </c>
      <c r="I54" s="4" t="n">
        <f aca="false">C54+(($B$2/6)*(E54+(2*F54)+(2*G54)+H54))</f>
        <v>8.36943289423577</v>
      </c>
      <c r="L54" s="4" t="n">
        <f aca="false">TRUNC(N53,4)</f>
        <v>0.41</v>
      </c>
      <c r="M54" s="4" t="n">
        <f aca="false">TRUNC(S53,4)</f>
        <v>122.048</v>
      </c>
      <c r="N54" s="4" t="n">
        <f aca="false">L54+$M$2</f>
        <v>0.42</v>
      </c>
      <c r="O54" s="4" t="n">
        <f aca="false">$M$6 * $M54</f>
        <v>106.6455424</v>
      </c>
      <c r="P54" s="4" t="n">
        <f aca="false">$M$6 * ($M54 + (0.5*$M$2*O54))</f>
        <v>107.111476774746</v>
      </c>
      <c r="Q54" s="4" t="n">
        <f aca="false">$M$6 * ($M54 + (0.5*$M$2*P54))</f>
        <v>107.113512442029</v>
      </c>
      <c r="R54" s="4" t="n">
        <f aca="false">$M$6 * ($M54 + ($M$2*Q54))</f>
        <v>107.581500271718</v>
      </c>
      <c r="S54" s="4" t="n">
        <f aca="false">M54+(($M$2/6)*(O54+(2*P54)+(2*Q54)+R54))</f>
        <v>123.119128368509</v>
      </c>
      <c r="X54" s="1" t="n">
        <f aca="false">Z53</f>
        <v>0.41</v>
      </c>
      <c r="Y54" s="1" t="n">
        <f aca="false">AE53</f>
        <v>4.64200561978025</v>
      </c>
      <c r="Z54" s="1" t="n">
        <f aca="false">X54+$Y$2</f>
        <v>0.42</v>
      </c>
      <c r="AA54" s="1" t="n">
        <f aca="false"> - (($Y54/0.8)*($X54*$X54)) - $Y54</f>
        <v>-5.61740705063658</v>
      </c>
      <c r="AB54" s="1" t="n">
        <f aca="false"> - ((($Y54 + (0.5*$Y$2*AA54))/0.8)*(($X54+(0.5*$Y$2))*($X54+(0.5*$Y$2)))) - ($Y54 + (0.5*$Y$2*AA54))</f>
        <v>-5.60720874480229</v>
      </c>
      <c r="AC54" s="1" t="n">
        <f aca="false"> - ((($Y54 + (0.5*$Y$2*AB54))/0.8)*(($X54+(0.5*$Y$2))*($X54+(0.5*$Y$2)))) - ($Y54 + (0.5*$Y$2*AB54))</f>
        <v>-5.6072707138516</v>
      </c>
      <c r="AD54" s="1" t="n">
        <f aca="false"> - ((($Y54 + (0.5*$Y$2*AC54))/0.8)*(($X54+(0.5*$Y$2))*($X54+(0.5*$Y$2)))) - ($Y54 + (0.5*$Y$2*AC54))</f>
        <v>-5.60727033730248</v>
      </c>
      <c r="AE54" s="1" t="n">
        <f aca="false">Y54+(($Y$2/6)*(AA54+(2*AB54)+(2*AC54)+AD54))</f>
        <v>4.58591622593818</v>
      </c>
    </row>
    <row r="55" customFormat="false" ht="12.8" hidden="false" customHeight="false" outlineLevel="0" collapsed="false">
      <c r="B55" s="1" t="n">
        <f aca="false">D54</f>
        <v>0.42</v>
      </c>
      <c r="C55" s="4" t="n">
        <f aca="false">I54</f>
        <v>8.36943289423577</v>
      </c>
      <c r="D55" s="4" t="n">
        <f aca="false">B55+$B$2</f>
        <v>0.43</v>
      </c>
      <c r="E55" s="4" t="n">
        <f aca="false">(0.2 * $C55) + 3 - $B55</f>
        <v>4.25388657884715</v>
      </c>
      <c r="F55" s="4" t="n">
        <f aca="false">(0.2 * ($C55 + (0.5*$B$2*E55))) + 3 - ($B55 + (0.5*$B$2))</f>
        <v>4.253140465426</v>
      </c>
      <c r="G55" s="4" t="n">
        <f aca="false">(0.2 * ($C55 + (0.5*$B$2*F55))) + 3 - ($B55 + (0.5*$B$2))</f>
        <v>4.25313971931258</v>
      </c>
      <c r="H55" s="4" t="n">
        <f aca="false">(0.2 * ($C55 + ($B$2*G55))) + 3 - ($B55 + ($B$2))</f>
        <v>4.25239285828578</v>
      </c>
      <c r="I55" s="4" t="n">
        <f aca="false">C55+(($B$2/6)*(E55+(2*F55)+(2*G55)+H55))</f>
        <v>8.41196429391345</v>
      </c>
      <c r="L55" s="4" t="n">
        <f aca="false">TRUNC(N54,4)</f>
        <v>0.42</v>
      </c>
      <c r="M55" s="4" t="n">
        <f aca="false">TRUNC(S54,4)</f>
        <v>123.1191</v>
      </c>
      <c r="N55" s="4" t="n">
        <f aca="false">L55+$M$2</f>
        <v>0.43</v>
      </c>
      <c r="O55" s="4" t="n">
        <f aca="false">$M$6 * $M55</f>
        <v>107.58146958</v>
      </c>
      <c r="P55" s="4" t="n">
        <f aca="false">$M$6 * ($M55 + (0.5*$M$2*O55))</f>
        <v>108.051493020595</v>
      </c>
      <c r="Q55" s="4" t="n">
        <f aca="false">$M$6 * ($M55 + (0.5*$M$2*P55))</f>
        <v>108.053546553007</v>
      </c>
      <c r="R55" s="4" t="n">
        <f aca="false">$M$6 * ($M55 + ($M$2*Q55))</f>
        <v>108.52564146978</v>
      </c>
      <c r="S55" s="4" t="n">
        <f aca="false">M55+(($M$2/6)*(O55+(2*P55)+(2*Q55)+R55))</f>
        <v>124.199628650328</v>
      </c>
      <c r="X55" s="1" t="n">
        <f aca="false">Z54</f>
        <v>0.42</v>
      </c>
      <c r="Y55" s="1" t="n">
        <f aca="false">AE54</f>
        <v>4.58591622593818</v>
      </c>
      <c r="Z55" s="1" t="n">
        <f aca="false">X55+$Y$2</f>
        <v>0.43</v>
      </c>
      <c r="AA55" s="1" t="n">
        <f aca="false"> - (($Y55/0.8)*($X55*$X55)) - $Y55</f>
        <v>-5.59711075375754</v>
      </c>
      <c r="AB55" s="1" t="n">
        <f aca="false"> - ((($Y55 + (0.5*$Y$2*AA55))/0.8)*(($X55+(0.5*$Y$2))*($X55+(0.5*$Y$2)))) - ($Y55 + (0.5*$Y$2*AA55))</f>
        <v>-5.58702595674513</v>
      </c>
      <c r="AC55" s="1" t="n">
        <f aca="false"> - ((($Y55 + (0.5*$Y$2*AB55))/0.8)*(($X55+(0.5*$Y$2))*($X55+(0.5*$Y$2)))) - ($Y55 + (0.5*$Y$2*AB55))</f>
        <v>-5.58708776552057</v>
      </c>
      <c r="AD55" s="1" t="n">
        <f aca="false"> - ((($Y55 + (0.5*$Y$2*AC55))/0.8)*(($X55+(0.5*$Y$2))*($X55+(0.5*$Y$2)))) - ($Y55 + (0.5*$Y$2*AC55))</f>
        <v>-5.58708738670038</v>
      </c>
      <c r="AE55" s="1" t="n">
        <f aca="false">Y55+(($Y$2/6)*(AA55+(2*AB55)+(2*AC55)+AD55))</f>
        <v>4.53002884996319</v>
      </c>
    </row>
    <row r="56" customFormat="false" ht="12.8" hidden="false" customHeight="false" outlineLevel="0" collapsed="false">
      <c r="B56" s="1" t="n">
        <f aca="false">D55</f>
        <v>0.43</v>
      </c>
      <c r="C56" s="4" t="n">
        <f aca="false">I55</f>
        <v>8.41196429391345</v>
      </c>
      <c r="D56" s="4" t="n">
        <f aca="false">B56+$B$2</f>
        <v>0.44</v>
      </c>
      <c r="E56" s="4" t="n">
        <f aca="false">(0.2 * $C56) + 3 - $B56</f>
        <v>4.25239285878269</v>
      </c>
      <c r="F56" s="4" t="n">
        <f aca="false">(0.2 * ($C56 + (0.5*$B$2*E56))) + 3 - ($B56 + (0.5*$B$2))</f>
        <v>4.25164525164147</v>
      </c>
      <c r="G56" s="4" t="n">
        <f aca="false">(0.2 * ($C56 + (0.5*$B$2*F56))) + 3 - ($B56 + (0.5*$B$2))</f>
        <v>4.25164450403433</v>
      </c>
      <c r="H56" s="4" t="n">
        <f aca="false">(0.2 * ($C56 + ($B$2*G56))) + 3 - ($B56 + ($B$2))</f>
        <v>4.25089614779076</v>
      </c>
      <c r="I56" s="4" t="n">
        <f aca="false">C56+(($B$2/6)*(E56+(2*F56)+(2*G56)+H56))</f>
        <v>8.45448074144333</v>
      </c>
      <c r="L56" s="4" t="n">
        <f aca="false">TRUNC(N55,4)</f>
        <v>0.43</v>
      </c>
      <c r="M56" s="4" t="n">
        <f aca="false">TRUNC(S55,4)</f>
        <v>124.1996</v>
      </c>
      <c r="N56" s="4" t="n">
        <f aca="false">L56+$M$2</f>
        <v>0.44</v>
      </c>
      <c r="O56" s="4" t="n">
        <f aca="false">$M$6 * $M56</f>
        <v>108.52561048</v>
      </c>
      <c r="P56" s="4" t="n">
        <f aca="false">$M$6 * ($M56 + (0.5*$M$2*O56))</f>
        <v>108.999758872187</v>
      </c>
      <c r="Q56" s="4" t="n">
        <f aca="false">$M$6 * ($M56 + (0.5*$M$2*P56))</f>
        <v>109.001830426513</v>
      </c>
      <c r="R56" s="4" t="n">
        <f aca="false">$M$6 * ($M56 + ($M$2*Q56))</f>
        <v>109.478068474267</v>
      </c>
      <c r="S56" s="4" t="n">
        <f aca="false">M56+(($M$2/6)*(O56+(2*P56)+(2*Q56)+R56))</f>
        <v>125.289611429253</v>
      </c>
      <c r="X56" s="1" t="n">
        <f aca="false">Z55</f>
        <v>0.43</v>
      </c>
      <c r="Y56" s="1" t="n">
        <f aca="false">AE55</f>
        <v>4.53002884996319</v>
      </c>
      <c r="Z56" s="1" t="n">
        <f aca="false">X56+$Y$2</f>
        <v>0.44</v>
      </c>
      <c r="AA56" s="1" t="n">
        <f aca="false"> - (($Y56/0.8)*($X56*$X56)) - $Y56</f>
        <v>-5.57703176791094</v>
      </c>
      <c r="AB56" s="1" t="n">
        <f aca="false"> - ((($Y56 + (0.5*$Y$2*AA56))/0.8)*(($X56+(0.5*$Y$2))*($X56+(0.5*$Y$2)))) - ($Y56 + (0.5*$Y$2*AA56))</f>
        <v>-5.56704136606473</v>
      </c>
      <c r="AC56" s="1" t="n">
        <f aca="false"> - ((($Y56 + (0.5*$Y$2*AB56))/0.8)*(($X56+(0.5*$Y$2))*($X56+(0.5*$Y$2)))) - ($Y56 + (0.5*$Y$2*AB56))</f>
        <v>-5.56710313328514</v>
      </c>
      <c r="AD56" s="1" t="n">
        <f aca="false"> - ((($Y56 + (0.5*$Y$2*AC56))/0.8)*(($X56+(0.5*$Y$2))*($X56+(0.5*$Y$2)))) - ($Y56 + (0.5*$Y$2*AC56))</f>
        <v>-5.56710275139965</v>
      </c>
      <c r="AE56" s="1" t="n">
        <f aca="false">Y56+(($Y$2/6)*(AA56+(2*AB56)+(2*AC56)+AD56))</f>
        <v>4.47434147743318</v>
      </c>
    </row>
    <row r="57" customFormat="false" ht="12.8" hidden="false" customHeight="false" outlineLevel="0" collapsed="false">
      <c r="B57" s="1" t="n">
        <f aca="false">D56</f>
        <v>0.44</v>
      </c>
      <c r="C57" s="4" t="n">
        <f aca="false">I56</f>
        <v>8.45448074144333</v>
      </c>
      <c r="D57" s="4" t="n">
        <f aca="false">B57+$B$2</f>
        <v>0.45</v>
      </c>
      <c r="E57" s="4" t="n">
        <f aca="false">(0.2 * $C57) + 3 - $B57</f>
        <v>4.25089614828867</v>
      </c>
      <c r="F57" s="4" t="n">
        <f aca="false">(0.2 * ($C57 + (0.5*$B$2*E57))) + 3 - ($B57 + (0.5*$B$2))</f>
        <v>4.25014704443695</v>
      </c>
      <c r="G57" s="4" t="n">
        <f aca="false">(0.2 * ($C57 + (0.5*$B$2*F57))) + 3 - ($B57 + (0.5*$B$2))</f>
        <v>4.2501462953331</v>
      </c>
      <c r="H57" s="4" t="n">
        <f aca="false">(0.2 * ($C57 + ($B$2*G57))) + 3 - ($B57 + ($B$2))</f>
        <v>4.24939644087933</v>
      </c>
      <c r="I57" s="4" t="n">
        <f aca="false">C57+(($B$2/6)*(E57+(2*F57)+(2*G57)+H57))</f>
        <v>8.49698220689117</v>
      </c>
      <c r="L57" s="4" t="n">
        <f aca="false">TRUNC(N56,4)</f>
        <v>0.44</v>
      </c>
      <c r="M57" s="4" t="n">
        <f aca="false">TRUNC(S56,4)</f>
        <v>125.2896</v>
      </c>
      <c r="N57" s="4" t="n">
        <f aca="false">L57+$M$2</f>
        <v>0.45</v>
      </c>
      <c r="O57" s="4" t="n">
        <f aca="false">$M$6 * $M57</f>
        <v>109.47805248</v>
      </c>
      <c r="P57" s="4" t="n">
        <f aca="false">$M$6 * ($M57 + (0.5*$M$2*O57))</f>
        <v>109.956362091285</v>
      </c>
      <c r="Q57" s="4" t="n">
        <f aca="false">$M$6 * ($M57 + (0.5*$M$2*P57))</f>
        <v>109.958451825977</v>
      </c>
      <c r="R57" s="4" t="n">
        <f aca="false">$M$6 * ($M57 + ($M$2*Q57))</f>
        <v>110.438869432055</v>
      </c>
      <c r="S57" s="4" t="n">
        <f aca="false">M57+(($M$2/6)*(O57+(2*P57)+(2*Q57)+R57))</f>
        <v>126.389177582911</v>
      </c>
      <c r="X57" s="1" t="n">
        <f aca="false">Z56</f>
        <v>0.44</v>
      </c>
      <c r="Y57" s="1" t="n">
        <f aca="false">AE56</f>
        <v>4.47434147743318</v>
      </c>
      <c r="Z57" s="1" t="n">
        <f aca="false">X57+$Y$2</f>
        <v>0.45</v>
      </c>
      <c r="AA57" s="1" t="n">
        <f aca="false"> - (($Y57/0.8)*($X57*$X57)) - $Y57</f>
        <v>-5.55713211497201</v>
      </c>
      <c r="AB57" s="1" t="n">
        <f aca="false"> - ((($Y57 + (0.5*$Y$2*AA57))/0.8)*(($X57+(0.5*$Y$2))*($X57+(0.5*$Y$2)))) - ($Y57 + (0.5*$Y$2*AA57))</f>
        <v>-5.54721733640003</v>
      </c>
      <c r="AC57" s="1" t="n">
        <f aca="false"> - ((($Y57 + (0.5*$Y$2*AB57))/0.8)*(($X57+(0.5*$Y$2))*($X57+(0.5*$Y$2)))) - ($Y57 + (0.5*$Y$2*AB57))</f>
        <v>-5.54727918138055</v>
      </c>
      <c r="AD57" s="1" t="n">
        <f aca="false"> - ((($Y57 + (0.5*$Y$2*AC57))/0.8)*(($X57+(0.5*$Y$2))*($X57+(0.5*$Y$2)))) - ($Y57 + (0.5*$Y$2*AC57))</f>
        <v>-5.54727879561283</v>
      </c>
      <c r="AE57" s="1" t="n">
        <f aca="false">Y57+(($Y$2/6)*(AA57+(2*AB57)+(2*AC57)+AD57))</f>
        <v>4.41885247085627</v>
      </c>
    </row>
    <row r="58" customFormat="false" ht="12.8" hidden="false" customHeight="false" outlineLevel="0" collapsed="false">
      <c r="B58" s="1" t="n">
        <f aca="false">D57</f>
        <v>0.45</v>
      </c>
      <c r="C58" s="4" t="n">
        <f aca="false">I57</f>
        <v>8.49698220689117</v>
      </c>
      <c r="D58" s="4" t="n">
        <f aca="false">B58+$B$2</f>
        <v>0.46</v>
      </c>
      <c r="E58" s="4" t="n">
        <f aca="false">(0.2 * $C58) + 3 - $B58</f>
        <v>4.24939644137823</v>
      </c>
      <c r="F58" s="4" t="n">
        <f aca="false">(0.2 * ($C58 + (0.5*$B$2*E58))) + 3 - ($B58 + (0.5*$B$2))</f>
        <v>4.24864583781961</v>
      </c>
      <c r="G58" s="4" t="n">
        <f aca="false">(0.2 * ($C58 + (0.5*$B$2*F58))) + 3 - ($B58 + (0.5*$B$2))</f>
        <v>4.24864508721605</v>
      </c>
      <c r="H58" s="4" t="n">
        <f aca="false">(0.2 * ($C58 + ($B$2*G58))) + 3 - ($B58 + ($B$2))</f>
        <v>4.24789373155267</v>
      </c>
      <c r="I58" s="4" t="n">
        <f aca="false">C58+(($B$2/6)*(E58+(2*F58)+(2*G58)+H58))</f>
        <v>8.53946866026285</v>
      </c>
      <c r="L58" s="4" t="n">
        <f aca="false">TRUNC(N57,4)</f>
        <v>0.45</v>
      </c>
      <c r="M58" s="4" t="n">
        <f aca="false">TRUNC(S57,4)</f>
        <v>126.3891</v>
      </c>
      <c r="N58" s="4" t="n">
        <f aca="false">L58+$M$2</f>
        <v>0.46</v>
      </c>
      <c r="O58" s="4" t="n">
        <f aca="false">$M$6 * $M58</f>
        <v>110.43879558</v>
      </c>
      <c r="P58" s="4" t="n">
        <f aca="false">$M$6 * ($M58 + (0.5*$M$2*O58))</f>
        <v>110.921302677889</v>
      </c>
      <c r="Q58" s="4" t="n">
        <f aca="false">$M$6 * ($M58 + (0.5*$M$2*P58))</f>
        <v>110.9234107514</v>
      </c>
      <c r="R58" s="4" t="n">
        <f aca="false">$M$6 * ($M58 + ($M$2*Q58))</f>
        <v>111.408044343146</v>
      </c>
      <c r="S58" s="4" t="n">
        <f aca="false">M58+(($M$2/6)*(O58+(2*P58)+(2*Q58)+R58))</f>
        <v>127.498327111303</v>
      </c>
      <c r="X58" s="1" t="n">
        <f aca="false">Z57</f>
        <v>0.45</v>
      </c>
      <c r="Y58" s="1" t="n">
        <f aca="false">AE57</f>
        <v>4.41885247085627</v>
      </c>
      <c r="Z58" s="1" t="n">
        <f aca="false">X58+$Y$2</f>
        <v>0.46</v>
      </c>
      <c r="AA58" s="1" t="n">
        <f aca="false"> - (($Y58/0.8)*($X58*$X58)) - $Y58</f>
        <v>-5.53737450254176</v>
      </c>
      <c r="AB58" s="1" t="n">
        <f aca="false"> - ((($Y58 + (0.5*$Y$2*AA58))/0.8)*(($X58+(0.5*$Y$2))*($X58+(0.5*$Y$2)))) - ($Y58 + (0.5*$Y$2*AA58))</f>
        <v>-5.5275169208399</v>
      </c>
      <c r="AC58" s="1" t="n">
        <f aca="false"> - ((($Y58 + (0.5*$Y$2*AB58))/0.8)*(($X58+(0.5*$Y$2))*($X58+(0.5*$Y$2)))) - ($Y58 + (0.5*$Y$2*AB58))</f>
        <v>-5.52757896353499</v>
      </c>
      <c r="AD58" s="1" t="n">
        <f aca="false"> - ((($Y58 + (0.5*$Y$2*AC58))/0.8)*(($X58+(0.5*$Y$2))*($X58+(0.5*$Y$2)))) - ($Y58 + (0.5*$Y$2*AC58))</f>
        <v>-5.52757857304408</v>
      </c>
      <c r="AE58" s="1" t="n">
        <f aca="false">Y58+(($Y$2/6)*(AA58+(2*AB58)+(2*AC58)+AD58))</f>
        <v>4.36356056278237</v>
      </c>
    </row>
    <row r="59" customFormat="false" ht="12.8" hidden="false" customHeight="false" outlineLevel="0" collapsed="false">
      <c r="B59" s="1" t="n">
        <f aca="false">D58</f>
        <v>0.46</v>
      </c>
      <c r="C59" s="4" t="n">
        <f aca="false">I58</f>
        <v>8.53946866026285</v>
      </c>
      <c r="D59" s="4" t="n">
        <f aca="false">B59+$B$2</f>
        <v>0.47</v>
      </c>
      <c r="E59" s="4" t="n">
        <f aca="false">(0.2 * $C59) + 3 - $B59</f>
        <v>4.24789373205257</v>
      </c>
      <c r="F59" s="4" t="n">
        <f aca="false">(0.2 * ($C59 + (0.5*$B$2*E59))) + 3 - ($B59 + (0.5*$B$2))</f>
        <v>4.24714162578462</v>
      </c>
      <c r="G59" s="4" t="n">
        <f aca="false">(0.2 * ($C59 + (0.5*$B$2*F59))) + 3 - ($B59 + (0.5*$B$2))</f>
        <v>4.24714087367835</v>
      </c>
      <c r="H59" s="4" t="n">
        <f aca="false">(0.2 * ($C59 + ($B$2*G59))) + 3 - ($B59 + ($B$2))</f>
        <v>4.24638801379993</v>
      </c>
      <c r="I59" s="4" t="n">
        <f aca="false">C59+(($B$2/6)*(E59+(2*F59)+(2*G59)+H59))</f>
        <v>8.58194007150414</v>
      </c>
      <c r="L59" s="4" t="n">
        <f aca="false">TRUNC(N58,4)</f>
        <v>0.46</v>
      </c>
      <c r="M59" s="4" t="n">
        <f aca="false">TRUNC(S58,4)</f>
        <v>127.4983</v>
      </c>
      <c r="N59" s="4" t="n">
        <f aca="false">L59+$M$2</f>
        <v>0.47</v>
      </c>
      <c r="O59" s="4" t="n">
        <f aca="false">$M$6 * $M59</f>
        <v>111.40801454</v>
      </c>
      <c r="P59" s="4" t="n">
        <f aca="false">$M$6 * ($M59 + (0.5*$M$2*O59))</f>
        <v>111.894756155525</v>
      </c>
      <c r="Q59" s="4" t="n">
        <f aca="false">$M$6 * ($M59 + (0.5*$M$2*P59))</f>
        <v>111.896882729644</v>
      </c>
      <c r="R59" s="4" t="n">
        <f aca="false">$M$6 * ($M59 + ($M$2*Q59))</f>
        <v>112.385769501292</v>
      </c>
      <c r="S59" s="4" t="n">
        <f aca="false">M59+(($M$2/6)*(O59+(2*P59)+(2*Q59)+R59))</f>
        <v>128.617261769686</v>
      </c>
      <c r="X59" s="1" t="n">
        <f aca="false">Z58</f>
        <v>0.46</v>
      </c>
      <c r="Y59" s="1" t="n">
        <f aca="false">AE58</f>
        <v>4.36356056278237</v>
      </c>
      <c r="Z59" s="1" t="n">
        <f aca="false">X59+$Y$2</f>
        <v>0.47</v>
      </c>
      <c r="AA59" s="1" t="n">
        <f aca="false"> - (($Y59/0.8)*($X59*$X59)) - $Y59</f>
        <v>-5.51772233163831</v>
      </c>
      <c r="AB59" s="1" t="n">
        <f aca="false"> - ((($Y59 + (0.5*$Y$2*AA59))/0.8)*(($X59+(0.5*$Y$2))*($X59+(0.5*$Y$2)))) - ($Y59 + (0.5*$Y$2*AA59))</f>
        <v>-5.50790387003897</v>
      </c>
      <c r="AC59" s="1" t="n">
        <f aca="false"> - ((($Y59 + (0.5*$Y$2*AB59))/0.8)*(($X59+(0.5*$Y$2))*($X59+(0.5*$Y$2)))) - ($Y59 + (0.5*$Y$2*AB59))</f>
        <v>-5.50796623107733</v>
      </c>
      <c r="AD59" s="1" t="n">
        <f aca="false"> - ((($Y59 + (0.5*$Y$2*AC59))/0.8)*(($X59+(0.5*$Y$2))*($X59+(0.5*$Y$2)))) - ($Y59 + (0.5*$Y$2*AC59))</f>
        <v>-5.50796583499704</v>
      </c>
      <c r="AE59" s="1" t="n">
        <f aca="false">Y59+(($Y$2/6)*(AA59+(2*AB59)+(2*AC59)+AD59))</f>
        <v>4.30846484883426</v>
      </c>
    </row>
    <row r="60" customFormat="false" ht="12.8" hidden="false" customHeight="false" outlineLevel="0" collapsed="false">
      <c r="B60" s="1" t="n">
        <f aca="false">D59</f>
        <v>0.47</v>
      </c>
      <c r="C60" s="4" t="n">
        <f aca="false">I59</f>
        <v>8.58194007150414</v>
      </c>
      <c r="D60" s="4" t="n">
        <f aca="false">B60+$B$2</f>
        <v>0.48</v>
      </c>
      <c r="E60" s="4" t="n">
        <f aca="false">(0.2 * $C60) + 3 - $B60</f>
        <v>4.24638801430083</v>
      </c>
      <c r="F60" s="4" t="n">
        <f aca="false">(0.2 * ($C60 + (0.5*$B$2*E60))) + 3 - ($B60 + (0.5*$B$2))</f>
        <v>4.24563440231513</v>
      </c>
      <c r="G60" s="4" t="n">
        <f aca="false">(0.2 * ($C60 + (0.5*$B$2*F60))) + 3 - ($B60 + (0.5*$B$2))</f>
        <v>4.24563364870314</v>
      </c>
      <c r="H60" s="4" t="n">
        <f aca="false">(0.2 * ($C60 + ($B$2*G60))) + 3 - ($B60 + ($B$2))</f>
        <v>4.24487928159823</v>
      </c>
      <c r="I60" s="4" t="n">
        <f aca="false">C60+(($B$2/6)*(E60+(2*F60)+(2*G60)+H60))</f>
        <v>8.6243964105007</v>
      </c>
      <c r="L60" s="4" t="n">
        <f aca="false">TRUNC(N59,4)</f>
        <v>0.47</v>
      </c>
      <c r="M60" s="4" t="n">
        <f aca="false">TRUNC(S59,4)</f>
        <v>128.6172</v>
      </c>
      <c r="N60" s="4" t="n">
        <f aca="false">L60+$M$2</f>
        <v>0.48</v>
      </c>
      <c r="O60" s="4" t="n">
        <f aca="false">$M$6 * $M60</f>
        <v>112.38570936</v>
      </c>
      <c r="P60" s="4" t="n">
        <f aca="false">$M$6 * ($M60 + (0.5*$M$2*O60))</f>
        <v>112.876722524194</v>
      </c>
      <c r="Q60" s="4" t="n">
        <f aca="false">$M$6 * ($M60 + (0.5*$M$2*P60))</f>
        <v>112.878867760708</v>
      </c>
      <c r="R60" s="4" t="n">
        <f aca="false">$M$6 * ($M60 + ($M$2*Q60))</f>
        <v>113.372044906493</v>
      </c>
      <c r="S60" s="4" t="n">
        <f aca="false">M60+(($M$2/6)*(O60+(2*P60)+(2*Q60)+R60))</f>
        <v>129.745981558061</v>
      </c>
      <c r="X60" s="1" t="n">
        <f aca="false">Z59</f>
        <v>0.47</v>
      </c>
      <c r="Y60" s="1" t="n">
        <f aca="false">AE59</f>
        <v>4.30846484883426</v>
      </c>
      <c r="Z60" s="1" t="n">
        <f aca="false">X60+$Y$2</f>
        <v>0.48</v>
      </c>
      <c r="AA60" s="1" t="n">
        <f aca="false"> - (($Y60/0.8)*($X60*$X60)) - $Y60</f>
        <v>-5.49813970521862</v>
      </c>
      <c r="AB60" s="1" t="n">
        <f aca="false"> - ((($Y60 + (0.5*$Y$2*AA60))/0.8)*(($X60+(0.5*$Y$2))*($X60+(0.5*$Y$2)))) - ($Y60 + (0.5*$Y$2*AA60))</f>
        <v>-5.48834264113727</v>
      </c>
      <c r="AC60" s="1" t="n">
        <f aca="false"> - ((($Y60 + (0.5*$Y$2*AB60))/0.8)*(($X60+(0.5*$Y$2))*($X60+(0.5*$Y$2)))) - ($Y60 + (0.5*$Y$2*AB60))</f>
        <v>-5.48840544184882</v>
      </c>
      <c r="AD60" s="1" t="n">
        <f aca="false"> - ((($Y60 + (0.5*$Y$2*AC60))/0.8)*(($X60+(0.5*$Y$2))*($X60+(0.5*$Y$2)))) - ($Y60 + (0.5*$Y$2*AC60))</f>
        <v>-5.48840503928645</v>
      </c>
      <c r="AE60" s="1" t="n">
        <f aca="false">Y60+(($Y$2/6)*(AA60+(2*AB60)+(2*AC60)+AD60))</f>
        <v>4.25356478065013</v>
      </c>
    </row>
    <row r="61" customFormat="false" ht="12.8" hidden="false" customHeight="false" outlineLevel="0" collapsed="false">
      <c r="B61" s="1" t="n">
        <f aca="false">D60</f>
        <v>0.48</v>
      </c>
      <c r="C61" s="4" t="n">
        <f aca="false">I60</f>
        <v>8.6243964105007</v>
      </c>
      <c r="D61" s="4" t="n">
        <f aca="false">B61+$B$2</f>
        <v>0.49</v>
      </c>
      <c r="E61" s="4" t="n">
        <f aca="false">(0.2 * $C61) + 3 - $B61</f>
        <v>4.24487928210014</v>
      </c>
      <c r="F61" s="4" t="n">
        <f aca="false">(0.2 * ($C61 + (0.5*$B$2*E61))) + 3 - ($B61 + (0.5*$B$2))</f>
        <v>4.24412416138224</v>
      </c>
      <c r="G61" s="4" t="n">
        <f aca="false">(0.2 * ($C61 + (0.5*$B$2*F61))) + 3 - ($B61 + (0.5*$B$2))</f>
        <v>4.24412340626152</v>
      </c>
      <c r="H61" s="4" t="n">
        <f aca="false">(0.2 * ($C61 + ($B$2*G61))) + 3 - ($B61 + ($B$2))</f>
        <v>4.24336752891266</v>
      </c>
      <c r="I61" s="4" t="n">
        <f aca="false">C61+(($B$2/6)*(E61+(2*F61)+(2*G61)+H61))</f>
        <v>8.66683764707787</v>
      </c>
      <c r="L61" s="4" t="n">
        <f aca="false">TRUNC(N60,4)</f>
        <v>0.48</v>
      </c>
      <c r="M61" s="4" t="n">
        <f aca="false">TRUNC(S60,4)</f>
        <v>129.7459</v>
      </c>
      <c r="N61" s="4" t="n">
        <f aca="false">L61+$M$2</f>
        <v>0.49</v>
      </c>
      <c r="O61" s="4" t="n">
        <f aca="false">$M$6 * $M61</f>
        <v>113.37196742</v>
      </c>
      <c r="P61" s="4" t="n">
        <f aca="false">$M$6 * ($M61 + (0.5*$M$2*O61))</f>
        <v>113.867289545658</v>
      </c>
      <c r="Q61" s="4" t="n">
        <f aca="false">$M$6 * ($M61 + (0.5*$M$2*P61))</f>
        <v>113.869453608025</v>
      </c>
      <c r="R61" s="4" t="n">
        <f aca="false">$M$6 * ($M61 + ($M$2*Q61))</f>
        <v>114.366958705627</v>
      </c>
      <c r="S61" s="4" t="n">
        <f aca="false">M61+(($M$2/6)*(O61+(2*P61)+(2*Q61)+R61))</f>
        <v>130.884587354055</v>
      </c>
      <c r="X61" s="1" t="n">
        <f aca="false">Z60</f>
        <v>0.48</v>
      </c>
      <c r="Y61" s="1" t="n">
        <f aca="false">AE60</f>
        <v>4.25356478065013</v>
      </c>
      <c r="Z61" s="1" t="n">
        <f aca="false">X61+$Y$2</f>
        <v>0.49</v>
      </c>
      <c r="AA61" s="1" t="n">
        <f aca="false"> - (($Y61/0.8)*($X61*$X61)) - $Y61</f>
        <v>-5.47859143747737</v>
      </c>
      <c r="AB61" s="1" t="n">
        <f aca="false"> - ((($Y61 + (0.5*$Y$2*AA61))/0.8)*(($X61+(0.5*$Y$2))*($X61+(0.5*$Y$2)))) - ($Y61 + (0.5*$Y$2*AA61))</f>
        <v>-5.46879840743028</v>
      </c>
      <c r="AC61" s="1" t="n">
        <f aca="false"> - ((($Y61 + (0.5*$Y$2*AB61))/0.8)*(($X61+(0.5*$Y$2))*($X61+(0.5*$Y$2)))) - ($Y61 + (0.5*$Y$2*AB61))</f>
        <v>-5.46886176986484</v>
      </c>
      <c r="AD61" s="1" t="n">
        <f aca="false"> - ((($Y61 + (0.5*$Y$2*AC61))/0.8)*(($X61+(0.5*$Y$2))*($X61+(0.5*$Y$2)))) - ($Y61 + (0.5*$Y$2*AC61))</f>
        <v>-5.46886135989999</v>
      </c>
      <c r="AE61" s="1" t="n">
        <f aca="false">Y61+(($Y$2/6)*(AA61+(2*AB61)+(2*AC61)+AD61))</f>
        <v>4.19886015873019</v>
      </c>
    </row>
    <row r="62" customFormat="false" ht="12.8" hidden="false" customHeight="false" outlineLevel="0" collapsed="false">
      <c r="B62" s="1" t="n">
        <f aca="false">D61</f>
        <v>0.49</v>
      </c>
      <c r="C62" s="4" t="n">
        <f aca="false">I61</f>
        <v>8.66683764707787</v>
      </c>
      <c r="D62" s="4" t="n">
        <f aca="false">B62+$B$2</f>
        <v>0.5</v>
      </c>
      <c r="E62" s="4" t="n">
        <f aca="false">(0.2 * $C62) + 3 - $B62</f>
        <v>4.24336752941557</v>
      </c>
      <c r="F62" s="4" t="n">
        <f aca="false">(0.2 * ($C62 + (0.5*$B$2*E62))) + 3 - ($B62 + (0.5*$B$2))</f>
        <v>4.24261089694499</v>
      </c>
      <c r="G62" s="4" t="n">
        <f aca="false">(0.2 * ($C62 + (0.5*$B$2*F62))) + 3 - ($B62 + (0.5*$B$2))</f>
        <v>4.24261014031252</v>
      </c>
      <c r="H62" s="4" t="n">
        <f aca="false">(0.2 * ($C62 + ($B$2*G62))) + 3 - ($B62 + ($B$2))</f>
        <v>4.2418527496962</v>
      </c>
      <c r="I62" s="4" t="n">
        <f aca="false">C62+(($B$2/6)*(E62+(2*F62)+(2*G62)+H62))</f>
        <v>8.70926375100058</v>
      </c>
      <c r="L62" s="4" t="n">
        <f aca="false">TRUNC(N61,4)</f>
        <v>0.49</v>
      </c>
      <c r="M62" s="4" t="n">
        <f aca="false">TRUNC(S61,4)</f>
        <v>130.8845</v>
      </c>
      <c r="N62" s="4" t="n">
        <f aca="false">L62+$M$2</f>
        <v>0.5</v>
      </c>
      <c r="O62" s="4" t="n">
        <f aca="false">$M$6 * $M62</f>
        <v>114.3668761</v>
      </c>
      <c r="P62" s="4" t="n">
        <f aca="false">$M$6 * ($M62 + (0.5*$M$2*O62))</f>
        <v>114.866544981681</v>
      </c>
      <c r="Q62" s="4" t="n">
        <f aca="false">$M$6 * ($M62 + (0.5*$M$2*P62))</f>
        <v>114.868728035025</v>
      </c>
      <c r="R62" s="4" t="n">
        <f aca="false">$M$6 * ($M62 + ($M$2*Q62))</f>
        <v>115.37059904557</v>
      </c>
      <c r="S62" s="4" t="n">
        <f aca="false">M62+(($M$2/6)*(O62+(2*P62)+(2*Q62)+R62))</f>
        <v>132.033180035298</v>
      </c>
      <c r="X62" s="1" t="n">
        <f aca="false">Z61</f>
        <v>0.49</v>
      </c>
      <c r="Y62" s="1" t="n">
        <f aca="false">AE61</f>
        <v>4.19886015873019</v>
      </c>
      <c r="Z62" s="1" t="n">
        <f aca="false">X62+$Y$2</f>
        <v>0.5</v>
      </c>
      <c r="AA62" s="1" t="n">
        <f aca="false"> - (($Y62/0.8)*($X62*$X62)) - $Y62</f>
        <v>-5.45904306386908</v>
      </c>
      <c r="AB62" s="1" t="n">
        <f aca="false"> - ((($Y62 + (0.5*$Y$2*AA62))/0.8)*(($X62+(0.5*$Y$2))*($X62+(0.5*$Y$2)))) - ($Y62 + (0.5*$Y$2*AA62))</f>
        <v>-5.44923706873489</v>
      </c>
      <c r="AC62" s="1" t="n">
        <f aca="false"> - ((($Y62 + (0.5*$Y$2*AB62))/0.8)*(($X62+(0.5*$Y$2))*($X62+(0.5*$Y$2)))) - ($Y62 + (0.5*$Y$2*AB62))</f>
        <v>-5.4493011156728</v>
      </c>
      <c r="AD62" s="1" t="n">
        <f aca="false"> - ((($Y62 + (0.5*$Y$2*AC62))/0.8)*(($X62+(0.5*$Y$2))*($X62+(0.5*$Y$2)))) - ($Y62 + (0.5*$Y$2*AC62))</f>
        <v>-5.44930069735623</v>
      </c>
      <c r="AE62" s="1" t="n">
        <f aca="false">Y62+(($Y$2/6)*(AA62+(2*AB62)+(2*AC62)+AD62))</f>
        <v>4.14435112518012</v>
      </c>
    </row>
    <row r="63" customFormat="false" ht="12.8" hidden="false" customHeight="false" outlineLevel="0" collapsed="false">
      <c r="B63" s="1" t="n">
        <f aca="false">D62</f>
        <v>0.5</v>
      </c>
      <c r="C63" s="4" t="n">
        <f aca="false">I62</f>
        <v>8.70926375100058</v>
      </c>
      <c r="D63" s="4" t="n">
        <f aca="false">B63+$B$2</f>
        <v>0.51</v>
      </c>
      <c r="E63" s="4" t="n">
        <f aca="false">(0.2 * $C63) + 3 - $B63</f>
        <v>4.24185275020012</v>
      </c>
      <c r="F63" s="4" t="n">
        <f aca="false">(0.2 * ($C63 + (0.5*$B$2*E63))) + 3 - ($B63 + (0.5*$B$2))</f>
        <v>4.24109460295032</v>
      </c>
      <c r="G63" s="4" t="n">
        <f aca="false">(0.2 * ($C63 + (0.5*$B$2*F63))) + 3 - ($B63 + (0.5*$B$2))</f>
        <v>4.24109384480307</v>
      </c>
      <c r="H63" s="4" t="n">
        <f aca="false">(0.2 * ($C63 + ($B$2*G63))) + 3 - ($B63 + ($B$2))</f>
        <v>4.24033493788972</v>
      </c>
      <c r="I63" s="4" t="n">
        <f aca="false">C63+(($B$2/6)*(E63+(2*F63)+(2*G63)+H63))</f>
        <v>8.75167469197324</v>
      </c>
      <c r="L63" s="4" t="n">
        <f aca="false">TRUNC(N62,4)</f>
        <v>0.5</v>
      </c>
      <c r="M63" s="4" t="n">
        <f aca="false">TRUNC(S62,4)</f>
        <v>132.0331</v>
      </c>
      <c r="N63" s="4" t="n">
        <f aca="false">L63+$M$2</f>
        <v>0.51</v>
      </c>
      <c r="O63" s="4" t="n">
        <f aca="false">$M$6 * $M63</f>
        <v>115.37052278</v>
      </c>
      <c r="P63" s="4" t="n">
        <f aca="false">$M$6 * ($M63 + (0.5*$M$2*O63))</f>
        <v>115.874576594026</v>
      </c>
      <c r="Q63" s="4" t="n">
        <f aca="false">$M$6 * ($M63 + (0.5*$M$2*P63))</f>
        <v>115.876778805139</v>
      </c>
      <c r="R63" s="4" t="n">
        <f aca="false">$M$6 * ($M63 + ($M$2*Q63))</f>
        <v>116.383054073199</v>
      </c>
      <c r="S63" s="4" t="n">
        <f aca="false">M63+(($M$2/6)*(O63+(2*P63)+(2*Q63)+R63))</f>
        <v>133.191860479419</v>
      </c>
      <c r="X63" s="1" t="n">
        <f aca="false">Z62</f>
        <v>0.5</v>
      </c>
      <c r="Y63" s="1" t="n">
        <f aca="false">AE62</f>
        <v>4.14435112518012</v>
      </c>
      <c r="Z63" s="1" t="n">
        <f aca="false">X63+$Y$2</f>
        <v>0.51</v>
      </c>
      <c r="AA63" s="1" t="n">
        <f aca="false"> - (($Y63/0.8)*($X63*$X63)) - $Y63</f>
        <v>-5.43946085179891</v>
      </c>
      <c r="AB63" s="1" t="n">
        <f aca="false"> - ((($Y63 + (0.5*$Y$2*AA63))/0.8)*(($X63+(0.5*$Y$2))*($X63+(0.5*$Y$2)))) - ($Y63 + (0.5*$Y$2*AA63))</f>
        <v>-5.42962526239664</v>
      </c>
      <c r="AC63" s="1" t="n">
        <f aca="false"> - ((($Y63 + (0.5*$Y$2*AB63))/0.8)*(($X63+(0.5*$Y$2))*($X63+(0.5*$Y$2)))) - ($Y63 + (0.5*$Y$2*AB63))</f>
        <v>-5.42969011735107</v>
      </c>
      <c r="AD63" s="1" t="n">
        <f aca="false"> - ((($Y63 + (0.5*$Y$2*AC63))/0.8)*(($X63+(0.5*$Y$2))*($X63+(0.5*$Y$2)))) - ($Y63 + (0.5*$Y$2*AC63))</f>
        <v>-5.42968968970358</v>
      </c>
      <c r="AE63" s="1" t="n">
        <f aca="false">Y63+(($Y$2/6)*(AA63+(2*AB63)+(2*AC63)+AD63))</f>
        <v>4.09003815634512</v>
      </c>
    </row>
    <row r="64" customFormat="false" ht="12.8" hidden="false" customHeight="false" outlineLevel="0" collapsed="false">
      <c r="B64" s="1" t="n">
        <f aca="false">D63</f>
        <v>0.51</v>
      </c>
      <c r="C64" s="4" t="n">
        <f aca="false">I63</f>
        <v>8.75167469197324</v>
      </c>
      <c r="D64" s="4" t="n">
        <f aca="false">B64+$B$2</f>
        <v>0.52</v>
      </c>
      <c r="E64" s="4" t="n">
        <f aca="false">(0.2 * $C64) + 3 - $B64</f>
        <v>4.24033493839465</v>
      </c>
      <c r="F64" s="4" t="n">
        <f aca="false">(0.2 * ($C64 + (0.5*$B$2*E64))) + 3 - ($B64 + (0.5*$B$2))</f>
        <v>4.23957527333304</v>
      </c>
      <c r="G64" s="4" t="n">
        <f aca="false">(0.2 * ($C64 + (0.5*$B$2*F64))) + 3 - ($B64 + (0.5*$B$2))</f>
        <v>4.23957451366798</v>
      </c>
      <c r="H64" s="4" t="n">
        <f aca="false">(0.2 * ($C64 + ($B$2*G64))) + 3 - ($B64 + ($B$2))</f>
        <v>4.23881408742198</v>
      </c>
      <c r="I64" s="4" t="n">
        <f aca="false">C64+(($B$2/6)*(E64+(2*F64)+(2*G64)+H64))</f>
        <v>8.79407043963961</v>
      </c>
      <c r="L64" s="4" t="n">
        <f aca="false">TRUNC(N63,4)</f>
        <v>0.51</v>
      </c>
      <c r="M64" s="4" t="n">
        <f aca="false">TRUNC(S63,4)</f>
        <v>133.1918</v>
      </c>
      <c r="N64" s="4" t="n">
        <f aca="false">L64+$M$2</f>
        <v>0.52</v>
      </c>
      <c r="O64" s="4" t="n">
        <f aca="false">$M$6 * $M64</f>
        <v>116.38299484</v>
      </c>
      <c r="P64" s="4" t="n">
        <f aca="false">$M$6 * ($M64 + (0.5*$M$2*O64))</f>
        <v>116.891472144456</v>
      </c>
      <c r="Q64" s="4" t="n">
        <f aca="false">$M$6 * ($M64 + (0.5*$M$2*P64))</f>
        <v>116.893693681799</v>
      </c>
      <c r="R64" s="4" t="n">
        <f aca="false">$M$6 * ($M64 + ($M$2*Q64))</f>
        <v>117.404411935392</v>
      </c>
      <c r="S64" s="4" t="n">
        <f aca="false">M64+(($M$2/6)*(O64+(2*P64)+(2*Q64)+R64))</f>
        <v>134.360729564047</v>
      </c>
      <c r="X64" s="1" t="n">
        <f aca="false">Z63</f>
        <v>0.51</v>
      </c>
      <c r="Y64" s="1" t="n">
        <f aca="false">AE63</f>
        <v>4.09003815634512</v>
      </c>
      <c r="Z64" s="1" t="n">
        <f aca="false">X64+$Y$2</f>
        <v>0.52</v>
      </c>
      <c r="AA64" s="1" t="n">
        <f aca="false"> - (($Y64/0.8)*($X64*$X64)) - $Y64</f>
        <v>-5.41981181192683</v>
      </c>
      <c r="AB64" s="1" t="n">
        <f aca="false"> - ((($Y64 + (0.5*$Y$2*AA64))/0.8)*(($X64+(0.5*$Y$2))*($X64+(0.5*$Y$2)))) - ($Y64 + (0.5*$Y$2*AA64))</f>
        <v>-5.40993037488242</v>
      </c>
      <c r="AC64" s="1" t="n">
        <f aca="false"> - ((($Y64 + (0.5*$Y$2*AB64))/0.8)*(($X64+(0.5*$Y$2))*($X64+(0.5*$Y$2)))) - ($Y64 + (0.5*$Y$2*AB64))</f>
        <v>-5.40999616209351</v>
      </c>
      <c r="AD64" s="1" t="n">
        <f aca="false"> - ((($Y64 + (0.5*$Y$2*AC64))/0.8)*(($X64+(0.5*$Y$2))*($X64+(0.5*$Y$2)))) - ($Y64 + (0.5*$Y$2*AC64))</f>
        <v>-5.40999572410488</v>
      </c>
      <c r="AE64" s="1" t="n">
        <f aca="false">Y64+(($Y$2/6)*(AA64+(2*AB64)+(2*AC64)+AD64))</f>
        <v>4.03592205532848</v>
      </c>
    </row>
    <row r="65" customFormat="false" ht="12.8" hidden="false" customHeight="false" outlineLevel="0" collapsed="false">
      <c r="B65" s="1" t="n">
        <f aca="false">D64</f>
        <v>0.52</v>
      </c>
      <c r="C65" s="4" t="n">
        <f aca="false">I64</f>
        <v>8.79407043963961</v>
      </c>
      <c r="D65" s="4" t="n">
        <f aca="false">B65+$B$2</f>
        <v>0.53</v>
      </c>
      <c r="E65" s="4" t="n">
        <f aca="false">(0.2 * $C65) + 3 - $B65</f>
        <v>4.23881408792792</v>
      </c>
      <c r="F65" s="4" t="n">
        <f aca="false">(0.2 * ($C65 + (0.5*$B$2*E65))) + 3 - ($B65 + (0.5*$B$2))</f>
        <v>4.23805290201585</v>
      </c>
      <c r="G65" s="4" t="n">
        <f aca="false">(0.2 * ($C65 + (0.5*$B$2*F65))) + 3 - ($B65 + (0.5*$B$2))</f>
        <v>4.23805214082994</v>
      </c>
      <c r="H65" s="4" t="n">
        <f aca="false">(0.2 * ($C65 + ($B$2*G65))) + 3 - ($B65 + ($B$2))</f>
        <v>4.23729019220958</v>
      </c>
      <c r="I65" s="4" t="n">
        <f aca="false">C65+(($B$2/6)*(E65+(2*F65)+(2*G65)+H65))</f>
        <v>8.83645096358266</v>
      </c>
      <c r="L65" s="4" t="n">
        <f aca="false">TRUNC(N64,4)</f>
        <v>0.52</v>
      </c>
      <c r="M65" s="4" t="n">
        <f aca="false">TRUNC(S64,4)</f>
        <v>134.3607</v>
      </c>
      <c r="N65" s="4" t="n">
        <f aca="false">L65+$M$2</f>
        <v>0.53</v>
      </c>
      <c r="O65" s="4" t="n">
        <f aca="false">$M$6 * $M65</f>
        <v>117.40437966</v>
      </c>
      <c r="P65" s="4" t="n">
        <f aca="false">$M$6 * ($M65 + (0.5*$M$2*O65))</f>
        <v>117.917319394735</v>
      </c>
      <c r="Q65" s="4" t="n">
        <f aca="false">$M$6 * ($M65 + (0.5*$M$2*P65))</f>
        <v>117.919560428436</v>
      </c>
      <c r="R65" s="4" t="n">
        <f aca="false">$M$6 * ($M65 + ($M$2*Q65))</f>
        <v>118.434760779024</v>
      </c>
      <c r="S65" s="4" t="n">
        <f aca="false">M65+(($M$2/6)*(O65+(2*P65)+(2*Q65)+R65))</f>
        <v>135.539888166809</v>
      </c>
      <c r="X65" s="1" t="n">
        <f aca="false">Z64</f>
        <v>0.52</v>
      </c>
      <c r="Y65" s="1" t="n">
        <f aca="false">AE64</f>
        <v>4.03592205532848</v>
      </c>
      <c r="Z65" s="1" t="n">
        <f aca="false">X65+$Y$2</f>
        <v>0.53</v>
      </c>
      <c r="AA65" s="1" t="n">
        <f aca="false"> - (($Y65/0.8)*($X65*$X65)) - $Y65</f>
        <v>-5.40006371002951</v>
      </c>
      <c r="AB65" s="1" t="n">
        <f aca="false"> - ((($Y65 + (0.5*$Y$2*AA65))/0.8)*(($X65+(0.5*$Y$2))*($X65+(0.5*$Y$2)))) - ($Y65 + (0.5*$Y$2*AA65))</f>
        <v>-5.39012055390275</v>
      </c>
      <c r="AC65" s="1" t="n">
        <f aca="false"> - ((($Y65 + (0.5*$Y$2*AB65))/0.8)*(($X65+(0.5*$Y$2))*($X65+(0.5*$Y$2)))) - ($Y65 + (0.5*$Y$2*AB65))</f>
        <v>-5.39018739832343</v>
      </c>
      <c r="AD65" s="1" t="n">
        <f aca="false"> - ((($Y65 + (0.5*$Y$2*AC65))/0.8)*(($X65+(0.5*$Y$2))*($X65+(0.5*$Y$2)))) - ($Y65 + (0.5*$Y$2*AC65))</f>
        <v>-5.39018694895136</v>
      </c>
      <c r="AE65" s="1" t="n">
        <f aca="false">Y65+(($Y$2/6)*(AA65+(2*AB65)+(2*AC65)+AD65))</f>
        <v>3.98200394438943</v>
      </c>
    </row>
    <row r="66" customFormat="false" ht="12.8" hidden="false" customHeight="false" outlineLevel="0" collapsed="false">
      <c r="B66" s="1" t="n">
        <f aca="false">D65</f>
        <v>0.53</v>
      </c>
      <c r="C66" s="4" t="n">
        <f aca="false">I65</f>
        <v>8.83645096358266</v>
      </c>
      <c r="D66" s="4" t="n">
        <f aca="false">B66+$B$2</f>
        <v>0.54</v>
      </c>
      <c r="E66" s="4" t="n">
        <f aca="false">(0.2 * $C66) + 3 - $B66</f>
        <v>4.23729019271653</v>
      </c>
      <c r="F66" s="4" t="n">
        <f aca="false">(0.2 * ($C66 + (0.5*$B$2*E66))) + 3 - ($B66 + (0.5*$B$2))</f>
        <v>4.23652748290925</v>
      </c>
      <c r="G66" s="4" t="n">
        <f aca="false">(0.2 * ($C66 + (0.5*$B$2*F66))) + 3 - ($B66 + (0.5*$B$2))</f>
        <v>4.23652672019944</v>
      </c>
      <c r="H66" s="4" t="n">
        <f aca="false">(0.2 * ($C66 + ($B$2*G66))) + 3 - ($B66 + ($B$2))</f>
        <v>4.23576324615693</v>
      </c>
      <c r="I66" s="4" t="n">
        <f aca="false">C66+(($B$2/6)*(E66+(2*F66)+(2*G66)+H66))</f>
        <v>8.87881623332448</v>
      </c>
      <c r="L66" s="4" t="n">
        <f aca="false">TRUNC(N65,4)</f>
        <v>0.53</v>
      </c>
      <c r="M66" s="4" t="n">
        <f aca="false">TRUNC(S65,4)</f>
        <v>135.5398</v>
      </c>
      <c r="N66" s="4" t="n">
        <f aca="false">L66+$M$2</f>
        <v>0.54</v>
      </c>
      <c r="O66" s="4" t="n">
        <f aca="false">$M$6 * $M66</f>
        <v>118.43467724</v>
      </c>
      <c r="P66" s="4" t="n">
        <f aca="false">$M$6 * ($M66 + (0.5*$M$2*O66))</f>
        <v>118.952118344862</v>
      </c>
      <c r="Q66" s="4" t="n">
        <f aca="false">$M$6 * ($M66 + (0.5*$M$2*P66))</f>
        <v>118.954379045049</v>
      </c>
      <c r="R66" s="4" t="n">
        <f aca="false">$M$6 * ($M66 + ($M$2*Q66))</f>
        <v>119.474100604096</v>
      </c>
      <c r="S66" s="4" t="n">
        <f aca="false">M66+(($M$2/6)*(O66+(2*P66)+(2*Q66)+R66))</f>
        <v>136.729336287707</v>
      </c>
      <c r="X66" s="1" t="n">
        <f aca="false">Z65</f>
        <v>0.53</v>
      </c>
      <c r="Y66" s="1" t="n">
        <f aca="false">AE65</f>
        <v>3.98200394438943</v>
      </c>
      <c r="Z66" s="1" t="n">
        <f aca="false">X66+$Y$2</f>
        <v>0.54</v>
      </c>
      <c r="AA66" s="1" t="n">
        <f aca="false"> - (($Y66/0.8)*($X66*$X66)) - $Y66</f>
        <v>-5.38018507936317</v>
      </c>
      <c r="AB66" s="1" t="n">
        <f aca="false"> - ((($Y66 + (0.5*$Y$2*AA66))/0.8)*(($X66+(0.5*$Y$2))*($X66+(0.5*$Y$2)))) - ($Y66 + (0.5*$Y$2*AA66))</f>
        <v>-5.37016472100656</v>
      </c>
      <c r="AC66" s="1" t="n">
        <f aca="false"> - ((($Y66 + (0.5*$Y$2*AB66))/0.8)*(($X66+(0.5*$Y$2))*($X66+(0.5*$Y$2)))) - ($Y66 + (0.5*$Y$2*AB66))</f>
        <v>-5.37023274828004</v>
      </c>
      <c r="AD66" s="1" t="n">
        <f aca="false"> - ((($Y66 + (0.5*$Y$2*AC66))/0.8)*(($X66+(0.5*$Y$2))*($X66+(0.5*$Y$2)))) - ($Y66 + (0.5*$Y$2*AC66))</f>
        <v>-5.37023228644925</v>
      </c>
      <c r="AE66" s="1" t="n">
        <f aca="false">Y66+(($Y$2/6)*(AA66+(2*AB66)+(2*AC66)+AD66))</f>
        <v>3.92828525721545</v>
      </c>
    </row>
    <row r="67" customFormat="false" ht="12.8" hidden="false" customHeight="false" outlineLevel="0" collapsed="false">
      <c r="B67" s="1" t="n">
        <f aca="false">D66</f>
        <v>0.54</v>
      </c>
      <c r="C67" s="4" t="n">
        <f aca="false">I66</f>
        <v>8.87881623332448</v>
      </c>
      <c r="D67" s="4" t="n">
        <f aca="false">B67+$B$2</f>
        <v>0.55</v>
      </c>
      <c r="E67" s="4" t="n">
        <f aca="false">(0.2 * $C67) + 3 - $B67</f>
        <v>4.2357632466649</v>
      </c>
      <c r="F67" s="4" t="n">
        <f aca="false">(0.2 * ($C67 + (0.5*$B$2*E67))) + 3 - ($B67 + (0.5*$B$2))</f>
        <v>4.23499900991156</v>
      </c>
      <c r="G67" s="4" t="n">
        <f aca="false">(0.2 * ($C67 + (0.5*$B$2*F67))) + 3 - ($B67 + (0.5*$B$2))</f>
        <v>4.23499824567481</v>
      </c>
      <c r="H67" s="4" t="n">
        <f aca="false">(0.2 * ($C67 + ($B$2*G67))) + 3 - ($B67 + ($B$2))</f>
        <v>4.23423324315625</v>
      </c>
      <c r="I67" s="4" t="n">
        <f aca="false">C67+(($B$2/6)*(E67+(2*F67)+(2*G67)+H67))</f>
        <v>8.92116621832613</v>
      </c>
      <c r="L67" s="4" t="n">
        <f aca="false">TRUNC(N66,4)</f>
        <v>0.54</v>
      </c>
      <c r="M67" s="4" t="n">
        <f aca="false">TRUNC(S66,4)</f>
        <v>136.7293</v>
      </c>
      <c r="N67" s="4" t="n">
        <f aca="false">L67+$M$2</f>
        <v>0.55</v>
      </c>
      <c r="O67" s="4" t="n">
        <f aca="false">$M$6 * $M67</f>
        <v>119.47406234</v>
      </c>
      <c r="P67" s="4" t="n">
        <f aca="false">$M$6 * ($M67 + (0.5*$M$2*O67))</f>
        <v>119.996044518363</v>
      </c>
      <c r="Q67" s="4" t="n">
        <f aca="false">$M$6 * ($M67 + (0.5*$M$2*P67))</f>
        <v>119.998325058501</v>
      </c>
      <c r="R67" s="4" t="n">
        <f aca="false">$M$6 * ($M67 + ($M$2*Q67))</f>
        <v>120.522607704361</v>
      </c>
      <c r="S67" s="4" t="n">
        <f aca="false">M67+(($M$2/6)*(O67+(2*P67)+(2*Q67)+R67))</f>
        <v>137.929275681997</v>
      </c>
      <c r="X67" s="1" t="n">
        <f aca="false">Z66</f>
        <v>0.54</v>
      </c>
      <c r="Y67" s="1" t="n">
        <f aca="false">AE66</f>
        <v>3.92828525721545</v>
      </c>
      <c r="Z67" s="1" t="n">
        <f aca="false">X67+$Y$2</f>
        <v>0.55</v>
      </c>
      <c r="AA67" s="1" t="n">
        <f aca="false"> - (($Y67/0.8)*($X67*$X67)) - $Y67</f>
        <v>-5.36014523347048</v>
      </c>
      <c r="AB67" s="1" t="n">
        <f aca="false"> - ((($Y67 + (0.5*$Y$2*AA67))/0.8)*(($X67+(0.5*$Y$2))*($X67+(0.5*$Y$2)))) - ($Y67 + (0.5*$Y$2*AA67))</f>
        <v>-5.3500325845913</v>
      </c>
      <c r="AC67" s="1" t="n">
        <f aca="false"> - ((($Y67 + (0.5*$Y$2*AB67))/0.8)*(($X67+(0.5*$Y$2))*($X67+(0.5*$Y$2)))) - ($Y67 + (0.5*$Y$2*AB67))</f>
        <v>-5.35010192102028</v>
      </c>
      <c r="AD67" s="1" t="n">
        <f aca="false"> - ((($Y67 + (0.5*$Y$2*AC67))/0.8)*(($X67+(0.5*$Y$2))*($X67+(0.5*$Y$2)))) - ($Y67 + (0.5*$Y$2*AC67))</f>
        <v>-5.35010144562156</v>
      </c>
      <c r="AE67" s="1" t="n">
        <f aca="false">Y67+(($Y$2/6)*(AA67+(2*AB67)+(2*AC67)+AD67))</f>
        <v>3.87476773106493</v>
      </c>
    </row>
    <row r="68" customFormat="false" ht="12.8" hidden="false" customHeight="false" outlineLevel="0" collapsed="false">
      <c r="B68" s="1" t="n">
        <f aca="false">D67</f>
        <v>0.55</v>
      </c>
      <c r="C68" s="4" t="n">
        <f aca="false">I67</f>
        <v>8.92116621832613</v>
      </c>
      <c r="D68" s="4" t="n">
        <f aca="false">B68+$B$2</f>
        <v>0.56</v>
      </c>
      <c r="E68" s="4" t="n">
        <f aca="false">(0.2 * $C68) + 3 - $B68</f>
        <v>4.23423324366523</v>
      </c>
      <c r="F68" s="4" t="n">
        <f aca="false">(0.2 * ($C68 + (0.5*$B$2*E68))) + 3 - ($B68 + (0.5*$B$2))</f>
        <v>4.23346747690889</v>
      </c>
      <c r="G68" s="4" t="n">
        <f aca="false">(0.2 * ($C68 + (0.5*$B$2*F68))) + 3 - ($B68 + (0.5*$B$2))</f>
        <v>4.23346671114213</v>
      </c>
      <c r="H68" s="4" t="n">
        <f aca="false">(0.2 * ($C68 + ($B$2*G68))) + 3 - ($B68 + ($B$2))</f>
        <v>4.23270017708751</v>
      </c>
      <c r="I68" s="4" t="n">
        <f aca="false">C68+(($B$2/6)*(E68+(2*F68)+(2*G68)+H68))</f>
        <v>8.96350088798756</v>
      </c>
      <c r="L68" s="4" t="n">
        <f aca="false">TRUNC(N67,4)</f>
        <v>0.55</v>
      </c>
      <c r="M68" s="4" t="n">
        <f aca="false">TRUNC(S67,4)</f>
        <v>137.9292</v>
      </c>
      <c r="N68" s="4" t="n">
        <f aca="false">L68+$M$2</f>
        <v>0.56</v>
      </c>
      <c r="O68" s="4" t="n">
        <f aca="false">$M$6 * $M68</f>
        <v>120.52253496</v>
      </c>
      <c r="P68" s="4" t="n">
        <f aca="false">$M$6 * ($M68 + (0.5*$M$2*O68))</f>
        <v>121.04909791524</v>
      </c>
      <c r="Q68" s="4" t="n">
        <f aca="false">$M$6 * ($M68 + (0.5*$M$2*P68))</f>
        <v>121.051398468792</v>
      </c>
      <c r="R68" s="4" t="n">
        <f aca="false">$M$6 * ($M68 + ($M$2*Q68))</f>
        <v>121.58028207982</v>
      </c>
      <c r="S68" s="4" t="n">
        <f aca="false">M68+(($M$2/6)*(O68+(2*P68)+(2*Q68)+R68))</f>
        <v>139.13970634968</v>
      </c>
      <c r="X68" s="1" t="n">
        <f aca="false">Z67</f>
        <v>0.55</v>
      </c>
      <c r="Y68" s="1" t="n">
        <f aca="false">AE67</f>
        <v>3.87476773106493</v>
      </c>
      <c r="Z68" s="1" t="n">
        <f aca="false">X68+$Y$2</f>
        <v>0.56</v>
      </c>
      <c r="AA68" s="1" t="n">
        <f aca="false"> - (($Y68/0.8)*($X68*$X68)) - $Y68</f>
        <v>-5.33991427937385</v>
      </c>
      <c r="AB68" s="1" t="n">
        <f aca="false"> - ((($Y68 + (0.5*$Y$2*AA68))/0.8)*(($X68+(0.5*$Y$2))*($X68+(0.5*$Y$2)))) - ($Y68 + (0.5*$Y$2*AA68))</f>
        <v>-5.32969465327025</v>
      </c>
      <c r="AC68" s="1" t="n">
        <f aca="false"> - ((($Y68 + (0.5*$Y$2*AB68))/0.8)*(($X68+(0.5*$Y$2))*($X68+(0.5*$Y$2)))) - ($Y68 + (0.5*$Y$2*AB68))</f>
        <v>-5.32976542577783</v>
      </c>
      <c r="AD68" s="1" t="n">
        <f aca="false"> - ((($Y68 + (0.5*$Y$2*AC68))/0.8)*(($X68+(0.5*$Y$2))*($X68+(0.5*$Y$2)))) - ($Y68 + (0.5*$Y$2*AC68))</f>
        <v>-5.32976493566716</v>
      </c>
      <c r="AE68" s="1" t="n">
        <f aca="false">Y68+(($Y$2/6)*(AA68+(2*AB68)+(2*AC68)+AD68))</f>
        <v>3.82145339877636</v>
      </c>
    </row>
    <row r="69" customFormat="false" ht="12.8" hidden="false" customHeight="false" outlineLevel="0" collapsed="false">
      <c r="B69" s="1" t="n">
        <f aca="false">D68</f>
        <v>0.56</v>
      </c>
      <c r="C69" s="4" t="n">
        <f aca="false">I68</f>
        <v>8.96350088798756</v>
      </c>
      <c r="D69" s="4" t="n">
        <f aca="false">B69+$B$2</f>
        <v>0.57</v>
      </c>
      <c r="E69" s="4" t="n">
        <f aca="false">(0.2 * $C69) + 3 - $B69</f>
        <v>4.23270017759751</v>
      </c>
      <c r="F69" s="4" t="n">
        <f aca="false">(0.2 * ($C69 + (0.5*$B$2*E69))) + 3 - ($B69 + (0.5*$B$2))</f>
        <v>4.23193287777511</v>
      </c>
      <c r="G69" s="4" t="n">
        <f aca="false">(0.2 * ($C69 + (0.5*$B$2*F69))) + 3 - ($B69 + (0.5*$B$2))</f>
        <v>4.23193211047529</v>
      </c>
      <c r="H69" s="4" t="n">
        <f aca="false">(0.2 * ($C69 + ($B$2*G69))) + 3 - ($B69 + ($B$2))</f>
        <v>4.23116404181846</v>
      </c>
      <c r="I69" s="4" t="n">
        <f aca="false">C69+(($B$2/6)*(E69+(2*F69)+(2*G69)+H69))</f>
        <v>9.00582021164742</v>
      </c>
      <c r="L69" s="4" t="n">
        <f aca="false">TRUNC(N68,4)</f>
        <v>0.56</v>
      </c>
      <c r="M69" s="4" t="n">
        <f aca="false">TRUNC(S68,4)</f>
        <v>139.1397</v>
      </c>
      <c r="N69" s="4" t="n">
        <f aca="false">L69+$M$2</f>
        <v>0.57</v>
      </c>
      <c r="O69" s="4" t="n">
        <f aca="false">$M$6 * $M69</f>
        <v>121.58026986</v>
      </c>
      <c r="P69" s="4" t="n">
        <f aca="false">$M$6 * ($M69 + (0.5*$M$2*O69))</f>
        <v>122.111454059018</v>
      </c>
      <c r="Q69" s="4" t="n">
        <f aca="false">$M$6 * ($M69 + (0.5*$M$2*P69))</f>
        <v>122.113774802784</v>
      </c>
      <c r="R69" s="4" t="n">
        <f aca="false">$M$6 * ($M69 + ($M$2*Q69))</f>
        <v>122.647300024227</v>
      </c>
      <c r="S69" s="4" t="n">
        <f aca="false">M69+(($M$2/6)*(O69+(2*P69)+(2*Q69)+R69))</f>
        <v>140.360830046013</v>
      </c>
      <c r="X69" s="1" t="n">
        <f aca="false">Z68</f>
        <v>0.56</v>
      </c>
      <c r="Y69" s="1" t="n">
        <f aca="false">AE68</f>
        <v>3.82145339877636</v>
      </c>
      <c r="Z69" s="1" t="n">
        <f aca="false">X69+$Y$2</f>
        <v>0.57</v>
      </c>
      <c r="AA69" s="1" t="n">
        <f aca="false"> - (($Y69/0.8)*($X69*$X69)) - $Y69</f>
        <v>-5.3194631310967</v>
      </c>
      <c r="AB69" s="1" t="n">
        <f aca="false"> - ((($Y69 + (0.5*$Y$2*AA69))/0.8)*(($X69+(0.5*$Y$2))*($X69+(0.5*$Y$2)))) - ($Y69 + (0.5*$Y$2*AA69))</f>
        <v>-5.30912224953871</v>
      </c>
      <c r="AC69" s="1" t="n">
        <f aca="false"> - ((($Y69 + (0.5*$Y$2*AB69))/0.8)*(($X69+(0.5*$Y$2))*($X69+(0.5*$Y$2)))) - ($Y69 + (0.5*$Y$2*AB69))</f>
        <v>-5.30919458562097</v>
      </c>
      <c r="AD69" s="1" t="n">
        <f aca="false"> - ((($Y69 + (0.5*$Y$2*AC69))/0.8)*(($X69+(0.5*$Y$2))*($X69+(0.5*$Y$2)))) - ($Y69 + (0.5*$Y$2*AC69))</f>
        <v>-5.30919407961877</v>
      </c>
      <c r="AE69" s="1" t="n">
        <f aca="false">Y69+(($Y$2/6)*(AA69+(2*AB69)+(2*AC69)+AD69))</f>
        <v>3.76834458064131</v>
      </c>
    </row>
    <row r="70" customFormat="false" ht="12.8" hidden="false" customHeight="false" outlineLevel="0" collapsed="false">
      <c r="B70" s="1" t="n">
        <f aca="false">D69</f>
        <v>0.57</v>
      </c>
      <c r="C70" s="4" t="n">
        <f aca="false">I69</f>
        <v>9.00582021164742</v>
      </c>
      <c r="D70" s="4" t="n">
        <f aca="false">B70+$B$2</f>
        <v>0.58</v>
      </c>
      <c r="E70" s="4" t="n">
        <f aca="false">(0.2 * $C70) + 3 - $B70</f>
        <v>4.23116404232948</v>
      </c>
      <c r="F70" s="4" t="n">
        <f aca="false">(0.2 * ($C70 + (0.5*$B$2*E70))) + 3 - ($B70 + (0.5*$B$2))</f>
        <v>4.23039520637181</v>
      </c>
      <c r="G70" s="4" t="n">
        <f aca="false">(0.2 * ($C70 + (0.5*$B$2*F70))) + 3 - ($B70 + (0.5*$B$2))</f>
        <v>4.23039443753586</v>
      </c>
      <c r="H70" s="4" t="n">
        <f aca="false">(0.2 * ($C70 + ($B$2*G70))) + 3 - ($B70 + ($B$2))</f>
        <v>4.22962483120456</v>
      </c>
      <c r="I70" s="4" t="n">
        <f aca="false">C70+(($B$2/6)*(E70+(2*F70)+(2*G70)+H70))</f>
        <v>9.048124158583</v>
      </c>
      <c r="L70" s="4" t="n">
        <f aca="false">TRUNC(N69,4)</f>
        <v>0.57</v>
      </c>
      <c r="M70" s="4" t="n">
        <f aca="false">TRUNC(S69,4)</f>
        <v>140.3608</v>
      </c>
      <c r="N70" s="4" t="n">
        <f aca="false">L70+$M$2</f>
        <v>0.58</v>
      </c>
      <c r="O70" s="4" t="n">
        <f aca="false">$M$6 * $M70</f>
        <v>122.64726704</v>
      </c>
      <c r="P70" s="4" t="n">
        <f aca="false">$M$6 * ($M70 + (0.5*$M$2*O70))</f>
        <v>123.183112949698</v>
      </c>
      <c r="Q70" s="4" t="n">
        <f aca="false">$M$6 * ($M70 + (0.5*$M$2*P70))</f>
        <v>123.185454060477</v>
      </c>
      <c r="R70" s="4" t="n">
        <f aca="false">$M$6 * ($M70 + ($M$2*Q70))</f>
        <v>123.72366153758</v>
      </c>
      <c r="S70" s="4" t="n">
        <f aca="false">M70+(($M$2/6)*(O70+(2*P70)+(2*Q70)+R70))</f>
        <v>141.592646770997</v>
      </c>
      <c r="X70" s="1" t="n">
        <f aca="false">Z69</f>
        <v>0.57</v>
      </c>
      <c r="Y70" s="1" t="n">
        <f aca="false">AE69</f>
        <v>3.76834458064131</v>
      </c>
      <c r="Z70" s="1" t="n">
        <f aca="false">X70+$Y$2</f>
        <v>0.58</v>
      </c>
      <c r="AA70" s="1" t="n">
        <f aca="false"> - (($Y70/0.8)*($X70*$X70)) - $Y70</f>
        <v>-5.29876352345426</v>
      </c>
      <c r="AB70" s="1" t="n">
        <f aca="false"> - ((($Y70 + (0.5*$Y$2*AA70))/0.8)*(($X70+(0.5*$Y$2))*($X70+(0.5*$Y$2)))) - ($Y70 + (0.5*$Y$2*AA70))</f>
        <v>-5.28828752368006</v>
      </c>
      <c r="AC70" s="1" t="n">
        <f aca="false"> - ((($Y70 + (0.5*$Y$2*AB70))/0.8)*(($X70+(0.5*$Y$2))*($X70+(0.5*$Y$2)))) - ($Y70 + (0.5*$Y$2*AB70))</f>
        <v>-5.28836155135034</v>
      </c>
      <c r="AD70" s="1" t="n">
        <f aca="false"> - ((($Y70 + (0.5*$Y$2*AC70))/0.8)*(($X70+(0.5*$Y$2))*($X70+(0.5*$Y$2)))) - ($Y70 + (0.5*$Y$2*AC70))</f>
        <v>-5.28836102824075</v>
      </c>
      <c r="AE70" s="1" t="n">
        <f aca="false">Y70+(($Y$2/6)*(AA70+(2*AB70)+(2*AC70)+AD70))</f>
        <v>3.71544387613838</v>
      </c>
    </row>
    <row r="71" customFormat="false" ht="12.8" hidden="false" customHeight="false" outlineLevel="0" collapsed="false">
      <c r="B71" s="1" t="n">
        <f aca="false">D70</f>
        <v>0.58</v>
      </c>
      <c r="C71" s="4" t="n">
        <f aca="false">I70</f>
        <v>9.048124158583</v>
      </c>
      <c r="D71" s="4" t="n">
        <f aca="false">B71+$B$2</f>
        <v>0.59</v>
      </c>
      <c r="E71" s="4" t="n">
        <f aca="false">(0.2 * $C71) + 3 - $B71</f>
        <v>4.2296248317166</v>
      </c>
      <c r="F71" s="4" t="n">
        <f aca="false">(0.2 * ($C71 + (0.5*$B$2*E71))) + 3 - ($B71 + (0.5*$B$2))</f>
        <v>4.22885445654832</v>
      </c>
      <c r="G71" s="4" t="n">
        <f aca="false">(0.2 * ($C71 + (0.5*$B$2*F71))) + 3 - ($B71 + (0.5*$B$2))</f>
        <v>4.22885368617315</v>
      </c>
      <c r="H71" s="4" t="n">
        <f aca="false">(0.2 * ($C71 + ($B$2*G71))) + 3 - ($B71 + ($B$2))</f>
        <v>4.22808253908895</v>
      </c>
      <c r="I71" s="4" t="n">
        <f aca="false">C71+(($B$2/6)*(E71+(2*F71)+(2*G71)+H71))</f>
        <v>9.09041269801008</v>
      </c>
      <c r="L71" s="4" t="n">
        <f aca="false">TRUNC(N70,4)</f>
        <v>0.58</v>
      </c>
      <c r="M71" s="4" t="n">
        <f aca="false">TRUNC(S70,4)</f>
        <v>141.5926</v>
      </c>
      <c r="N71" s="4" t="n">
        <f aca="false">L71+$M$2</f>
        <v>0.59</v>
      </c>
      <c r="O71" s="4" t="n">
        <f aca="false">$M$6 * $M71</f>
        <v>123.72361388</v>
      </c>
      <c r="P71" s="4" t="n">
        <f aca="false">$M$6 * ($M71 + (0.5*$M$2*O71))</f>
        <v>124.264162349042</v>
      </c>
      <c r="Q71" s="4" t="n">
        <f aca="false">$M$6 * ($M71 + (0.5*$M$2*P71))</f>
        <v>124.266524005303</v>
      </c>
      <c r="R71" s="4" t="n">
        <f aca="false">$M$6 * ($M71 + ($M$2*Q71))</f>
        <v>124.809454766758</v>
      </c>
      <c r="S71" s="4" t="n">
        <f aca="false">M71+(($M$2/6)*(O71+(2*P71)+(2*Q71)+R71))</f>
        <v>142.835257402259</v>
      </c>
      <c r="X71" s="1" t="n">
        <f aca="false">Z70</f>
        <v>0.58</v>
      </c>
      <c r="Y71" s="1" t="n">
        <f aca="false">AE70</f>
        <v>3.71544387613838</v>
      </c>
      <c r="Z71" s="1" t="n">
        <f aca="false">X71+$Y$2</f>
        <v>0.59</v>
      </c>
      <c r="AA71" s="1" t="n">
        <f aca="false"> - (($Y71/0.8)*($X71*$X71)) - $Y71</f>
        <v>-5.27778802605457</v>
      </c>
      <c r="AB71" s="1" t="n">
        <f aca="false"> - ((($Y71 + (0.5*$Y$2*AA71))/0.8)*(($X71+(0.5*$Y$2))*($X71+(0.5*$Y$2)))) - ($Y71 + (0.5*$Y$2*AA71))</f>
        <v>-5.26716346785233</v>
      </c>
      <c r="AC71" s="1" t="n">
        <f aca="false"> - ((($Y71 + (0.5*$Y$2*AB71))/0.8)*(($X71+(0.5*$Y$2))*($X71+(0.5*$Y$2)))) - ($Y71 + (0.5*$Y$2*AB71))</f>
        <v>-5.26723931557728</v>
      </c>
      <c r="AD71" s="1" t="n">
        <f aca="false"> - ((($Y71 + (0.5*$Y$2*AC71))/0.8)*(($X71+(0.5*$Y$2))*($X71+(0.5*$Y$2)))) - ($Y71 + (0.5*$Y$2*AC71))</f>
        <v>-5.26723877410748</v>
      </c>
      <c r="AE71" s="1" t="n">
        <f aca="false">Y71+(($Y$2/6)*(AA71+(2*AB71)+(2*AC71)+AD71))</f>
        <v>3.66275415552668</v>
      </c>
    </row>
    <row r="72" customFormat="false" ht="12.8" hidden="false" customHeight="false" outlineLevel="0" collapsed="false">
      <c r="B72" s="1" t="n">
        <f aca="false">D71</f>
        <v>0.59</v>
      </c>
      <c r="C72" s="4" t="n">
        <f aca="false">I71</f>
        <v>9.09041269801008</v>
      </c>
      <c r="D72" s="4" t="n">
        <f aca="false">B72+$B$2</f>
        <v>0.6</v>
      </c>
      <c r="E72" s="4" t="n">
        <f aca="false">(0.2 * $C72) + 3 - $B72</f>
        <v>4.22808253960202</v>
      </c>
      <c r="F72" s="4" t="n">
        <f aca="false">(0.2 * ($C72 + (0.5*$B$2*E72))) + 3 - ($B72 + (0.5*$B$2))</f>
        <v>4.22731062214162</v>
      </c>
      <c r="G72" s="4" t="n">
        <f aca="false">(0.2 * ($C72 + (0.5*$B$2*F72))) + 3 - ($B72 + (0.5*$B$2))</f>
        <v>4.22730985022416</v>
      </c>
      <c r="H72" s="4" t="n">
        <f aca="false">(0.2 * ($C72 + ($B$2*G72))) + 3 - ($B72 + ($B$2))</f>
        <v>4.22653715930246</v>
      </c>
      <c r="I72" s="4" t="n">
        <f aca="false">C72+(($B$2/6)*(E72+(2*F72)+(2*G72)+H72))</f>
        <v>9.13268579908281</v>
      </c>
      <c r="L72" s="4" t="n">
        <f aca="false">TRUNC(N71,4)</f>
        <v>0.59</v>
      </c>
      <c r="M72" s="4" t="n">
        <f aca="false">TRUNC(S71,4)</f>
        <v>142.8352</v>
      </c>
      <c r="N72" s="4" t="n">
        <f aca="false">L72+$M$2</f>
        <v>0.6</v>
      </c>
      <c r="O72" s="4" t="n">
        <f aca="false">$M$6 * $M72</f>
        <v>124.80939776</v>
      </c>
      <c r="P72" s="4" t="n">
        <f aca="false">$M$6 * ($M72 + (0.5*$M$2*O72))</f>
        <v>125.354690018813</v>
      </c>
      <c r="Q72" s="4" t="n">
        <f aca="false">$M$6 * ($M72 + (0.5*$M$2*P72))</f>
        <v>125.357072400692</v>
      </c>
      <c r="R72" s="4" t="n">
        <f aca="false">$M$6 * ($M72 + ($M$2*Q72))</f>
        <v>125.904767858637</v>
      </c>
      <c r="S72" s="4" t="n">
        <f aca="false">M72+(($M$2/6)*(O72+(2*P72)+(2*Q72)+R72))</f>
        <v>144.088762817429</v>
      </c>
      <c r="X72" s="1" t="n">
        <f aca="false">Z71</f>
        <v>0.59</v>
      </c>
      <c r="Y72" s="1" t="n">
        <f aca="false">AE71</f>
        <v>3.66275415552668</v>
      </c>
      <c r="Z72" s="1" t="n">
        <f aca="false">X72+$Y$2</f>
        <v>0.6</v>
      </c>
      <c r="AA72" s="1" t="n">
        <f aca="false"> - (($Y72/0.8)*($X72*$X72)) - $Y72</f>
        <v>-5.25651005745022</v>
      </c>
      <c r="AB72" s="1" t="n">
        <f aca="false"> - ((($Y72 + (0.5*$Y$2*AA72))/0.8)*(($X72+(0.5*$Y$2))*($X72+(0.5*$Y$2)))) - ($Y72 + (0.5*$Y$2*AA72))</f>
        <v>-5.24572393029554</v>
      </c>
      <c r="AC72" s="1" t="n">
        <f aca="false"> - ((($Y72 + (0.5*$Y$2*AB72))/0.8)*(($X72+(0.5*$Y$2))*($X72+(0.5*$Y$2)))) - ($Y72 + (0.5*$Y$2*AB72))</f>
        <v>-5.24580172692297</v>
      </c>
      <c r="AD72" s="1" t="n">
        <f aca="false"> - ((($Y72 + (0.5*$Y$2*AC72))/0.8)*(($X72+(0.5*$Y$2))*($X72+(0.5*$Y$2)))) - ($Y72 + (0.5*$Y$2*AC72))</f>
        <v>-5.24580116580264</v>
      </c>
      <c r="AE72" s="1" t="n">
        <f aca="false">Y72+(($Y$2/6)*(AA72+(2*AB72)+(2*AC72)+AD72))</f>
        <v>3.61027855129719</v>
      </c>
    </row>
    <row r="73" customFormat="false" ht="12.8" hidden="false" customHeight="false" outlineLevel="0" collapsed="false">
      <c r="B73" s="1" t="n">
        <f aca="false">D72</f>
        <v>0.6</v>
      </c>
      <c r="C73" s="4" t="n">
        <f aca="false">I72</f>
        <v>9.13268579908281</v>
      </c>
      <c r="D73" s="4" t="n">
        <f aca="false">B73+$B$2</f>
        <v>0.61</v>
      </c>
      <c r="E73" s="4" t="n">
        <f aca="false">(0.2 * $C73) + 3 - $B73</f>
        <v>4.22653715981656</v>
      </c>
      <c r="F73" s="4" t="n">
        <f aca="false">(0.2 * ($C73 + (0.5*$B$2*E73))) + 3 - ($B73 + (0.5*$B$2))</f>
        <v>4.22576369697638</v>
      </c>
      <c r="G73" s="4" t="n">
        <f aca="false">(0.2 * ($C73 + (0.5*$B$2*F73))) + 3 - ($B73 + (0.5*$B$2))</f>
        <v>4.22576292351354</v>
      </c>
      <c r="H73" s="4" t="n">
        <f aca="false">(0.2 * ($C73 + ($B$2*G73))) + 3 - ($B73 + ($B$2))</f>
        <v>4.22498868566359</v>
      </c>
      <c r="I73" s="4" t="n">
        <f aca="false">C73+(($B$2/6)*(E73+(2*F73)+(2*G73)+H73))</f>
        <v>9.17494343089357</v>
      </c>
      <c r="L73" s="4" t="n">
        <f aca="false">TRUNC(N72,4)</f>
        <v>0.6</v>
      </c>
      <c r="M73" s="4" t="n">
        <f aca="false">TRUNC(S72,4)</f>
        <v>144.0887</v>
      </c>
      <c r="N73" s="4" t="n">
        <f aca="false">L73+$M$2</f>
        <v>0.61</v>
      </c>
      <c r="O73" s="4" t="n">
        <f aca="false">$M$6 * $M73</f>
        <v>125.90470606</v>
      </c>
      <c r="P73" s="4" t="n">
        <f aca="false">$M$6 * ($M73 + (0.5*$M$2*O73))</f>
        <v>126.454783720776</v>
      </c>
      <c r="Q73" s="4" t="n">
        <f aca="false">$M$6 * ($M73 + (0.5*$M$2*P73))</f>
        <v>126.457187010076</v>
      </c>
      <c r="R73" s="4" t="n">
        <f aca="false">$M$6 * ($M73 + ($M$2*Q73))</f>
        <v>127.009688960094</v>
      </c>
      <c r="S73" s="4" t="n">
        <f aca="false">M73+(($M$2/6)*(O73+(2*P73)+(2*Q73)+R73))</f>
        <v>145.353263894136</v>
      </c>
      <c r="X73" s="1" t="n">
        <f aca="false">Z72</f>
        <v>0.6</v>
      </c>
      <c r="Y73" s="1" t="n">
        <f aca="false">AE72</f>
        <v>3.61027855129719</v>
      </c>
      <c r="Z73" s="1" t="n">
        <f aca="false">X73+$Y$2</f>
        <v>0.61</v>
      </c>
      <c r="AA73" s="1" t="n">
        <f aca="false"> - (($Y73/0.8)*($X73*$X73)) - $Y73</f>
        <v>-5.23490389938093</v>
      </c>
      <c r="AB73" s="1" t="n">
        <f aca="false"> - ((($Y73 + (0.5*$Y$2*AA73))/0.8)*(($X73+(0.5*$Y$2))*($X73+(0.5*$Y$2)))) - ($Y73 + (0.5*$Y$2*AA73))</f>
        <v>-5.22394362959992</v>
      </c>
      <c r="AC73" s="1" t="n">
        <f aca="false"> - ((($Y73 + (0.5*$Y$2*AB73))/0.8)*(($X73+(0.5*$Y$2))*($X73+(0.5*$Y$2)))) - ($Y73 + (0.5*$Y$2*AB73))</f>
        <v>-5.22402350427849</v>
      </c>
      <c r="AD73" s="1" t="n">
        <f aca="false"> - ((($Y73 + (0.5*$Y$2*AC73))/0.8)*(($X73+(0.5*$Y$2))*($X73+(0.5*$Y$2)))) - ($Y73 + (0.5*$Y$2*AC73))</f>
        <v>-5.22402292217929</v>
      </c>
      <c r="AE73" s="1" t="n">
        <f aca="false">Y73+(($Y$2/6)*(AA73+(2*AB73)+(2*AC73)+AD73))</f>
        <v>3.55802044948167</v>
      </c>
    </row>
    <row r="74" customFormat="false" ht="12.8" hidden="false" customHeight="false" outlineLevel="0" collapsed="false">
      <c r="B74" s="1" t="n">
        <f aca="false">D73</f>
        <v>0.61</v>
      </c>
      <c r="C74" s="4" t="n">
        <f aca="false">I73</f>
        <v>9.17494343089357</v>
      </c>
      <c r="D74" s="4" t="n">
        <f aca="false">B74+$B$2</f>
        <v>0.62</v>
      </c>
      <c r="E74" s="4" t="n">
        <f aca="false">(0.2 * $C74) + 3 - $B74</f>
        <v>4.22498868617871</v>
      </c>
      <c r="F74" s="4" t="n">
        <f aca="false">(0.2 * ($C74 + (0.5*$B$2*E74))) + 3 - ($B74 + (0.5*$B$2))</f>
        <v>4.22421367486489</v>
      </c>
      <c r="G74" s="4" t="n">
        <f aca="false">(0.2 * ($C74 + (0.5*$B$2*F74))) + 3 - ($B74 + (0.5*$B$2))</f>
        <v>4.22421289985358</v>
      </c>
      <c r="H74" s="4" t="n">
        <f aca="false">(0.2 * ($C74 + ($B$2*G74))) + 3 - ($B74 + ($B$2))</f>
        <v>4.22343711197842</v>
      </c>
      <c r="I74" s="4" t="n">
        <f aca="false">C74+(($B$2/6)*(E74+(2*F74)+(2*G74)+H74))</f>
        <v>9.2171855624729</v>
      </c>
      <c r="L74" s="4" t="n">
        <f aca="false">TRUNC(N73,4)</f>
        <v>0.61</v>
      </c>
      <c r="M74" s="4" t="n">
        <f aca="false">TRUNC(S73,4)</f>
        <v>145.3532</v>
      </c>
      <c r="N74" s="4" t="n">
        <f aca="false">L74+$M$2</f>
        <v>0.62</v>
      </c>
      <c r="O74" s="4" t="n">
        <f aca="false">$M$6 * $M74</f>
        <v>127.00962616</v>
      </c>
      <c r="P74" s="4" t="n">
        <f aca="false">$M$6 * ($M74 + (0.5*$M$2*O74))</f>
        <v>127.564531216693</v>
      </c>
      <c r="Q74" s="4" t="n">
        <f aca="false">$M$6 * ($M74 + (0.5*$M$2*P74))</f>
        <v>127.566955596886</v>
      </c>
      <c r="R74" s="4" t="n">
        <f aca="false">$M$6 * ($M74 + ($M$2*Q74))</f>
        <v>128.124306218006</v>
      </c>
      <c r="S74" s="4" t="n">
        <f aca="false">M74+(($M$2/6)*(O74+(2*P74)+(2*Q74)+R74))</f>
        <v>146.628861510009</v>
      </c>
      <c r="X74" s="1" t="n">
        <f aca="false">Z73</f>
        <v>0.61</v>
      </c>
      <c r="Y74" s="1" t="n">
        <f aca="false">AE73</f>
        <v>3.55802044948167</v>
      </c>
      <c r="Z74" s="1" t="n">
        <f aca="false">X74+$Y$2</f>
        <v>0.62</v>
      </c>
      <c r="AA74" s="1" t="n">
        <f aca="false"> - (($Y74/0.8)*($X74*$X74)) - $Y74</f>
        <v>-5.21294471104683</v>
      </c>
      <c r="AB74" s="1" t="n">
        <f aca="false"> - ((($Y74 + (0.5*$Y$2*AA74))/0.8)*(($X74+(0.5*$Y$2))*($X74+(0.5*$Y$2)))) - ($Y74 + (0.5*$Y$2*AA74))</f>
        <v>-5.20179816897459</v>
      </c>
      <c r="AC74" s="1" t="n">
        <f aca="false"> - ((($Y74 + (0.5*$Y$2*AB74))/0.8)*(($X74+(0.5*$Y$2))*($X74+(0.5*$Y$2)))) - ($Y74 + (0.5*$Y$2*AB74))</f>
        <v>-5.20188025106542</v>
      </c>
      <c r="AD74" s="1" t="n">
        <f aca="false"> - ((($Y74 + (0.5*$Y$2*AC74))/0.8)*(($X74+(0.5*$Y$2))*($X74+(0.5*$Y$2)))) - ($Y74 + (0.5*$Y$2*AC74))</f>
        <v>-5.2018796466206</v>
      </c>
      <c r="AE74" s="1" t="n">
        <f aca="false">Y74+(($Y$2/6)*(AA74+(2*AB74)+(2*AC74)+AD74))</f>
        <v>3.50598348081875</v>
      </c>
    </row>
    <row r="75" customFormat="false" ht="12.8" hidden="false" customHeight="false" outlineLevel="0" collapsed="false">
      <c r="L75" s="4" t="n">
        <f aca="false">TRUNC(N74,4)</f>
        <v>0.62</v>
      </c>
      <c r="M75" s="4" t="n">
        <f aca="false">TRUNC(S74,4)</f>
        <v>146.6288</v>
      </c>
      <c r="N75" s="4" t="n">
        <f aca="false">L75+$M$2</f>
        <v>0.63</v>
      </c>
      <c r="O75" s="4" t="n">
        <f aca="false">$M$6 * $M75</f>
        <v>128.12424544</v>
      </c>
      <c r="P75" s="4" t="n">
        <f aca="false">$M$6 * ($M75 + (0.5*$M$2*O75))</f>
        <v>128.684020268327</v>
      </c>
      <c r="Q75" s="4" t="n">
        <f aca="false">$M$6 * ($M75 + (0.5*$M$2*P75))</f>
        <v>128.686465924552</v>
      </c>
      <c r="R75" s="4" t="n">
        <f aca="false">$M$6 * ($M75 + ($M$2*Q75))</f>
        <v>129.248707779249</v>
      </c>
      <c r="S75" s="4" t="n">
        <f aca="false">M75+(($M$2/6)*(O75+(2*P75)+(2*Q75)+R75))</f>
        <v>147.915656542675</v>
      </c>
      <c r="X75" s="1" t="n">
        <f aca="false">Z74</f>
        <v>0.62</v>
      </c>
      <c r="Y75" s="1" t="n">
        <f aca="false">AE74</f>
        <v>3.50598348081875</v>
      </c>
      <c r="Z75" s="1" t="n">
        <f aca="false">X75+$Y$2</f>
        <v>0.63</v>
      </c>
      <c r="AA75" s="1" t="n">
        <f aca="false"> - (($Y75/0.8)*($X75*$X75)) - $Y75</f>
        <v>-5.19060854335217</v>
      </c>
      <c r="AB75" s="1" t="n">
        <f aca="false"> - ((($Y75 + (0.5*$Y$2*AA75))/0.8)*(($X75+(0.5*$Y$2))*($X75+(0.5*$Y$2)))) - ($Y75 + (0.5*$Y$2*AA75))</f>
        <v>-5.17926405045648</v>
      </c>
      <c r="AC75" s="1" t="n">
        <f aca="false"> - ((($Y75 + (0.5*$Y$2*AB75))/0.8)*(($X75+(0.5*$Y$2))*($X75+(0.5*$Y$2)))) - ($Y75 + (0.5*$Y$2*AB75))</f>
        <v>-5.17934846943682</v>
      </c>
      <c r="AD75" s="1" t="n">
        <f aca="false"> - ((($Y75 + (0.5*$Y$2*AC75))/0.8)*(($X75+(0.5*$Y$2))*($X75+(0.5*$Y$2)))) - ($Y75 + (0.5*$Y$2*AC75))</f>
        <v>-5.17934784124089</v>
      </c>
      <c r="AE75" s="1" t="n">
        <f aca="false">Y75+(($Y$2/6)*(AA75+(2*AB75)+(2*AC75)+AD75))</f>
        <v>3.45417151177812</v>
      </c>
    </row>
    <row r="76" customFormat="false" ht="12.8" hidden="false" customHeight="false" outlineLevel="0" collapsed="false">
      <c r="L76" s="4" t="n">
        <f aca="false">TRUNC(N75,4)</f>
        <v>0.63</v>
      </c>
      <c r="M76" s="4" t="n">
        <f aca="false">TRUNC(S75,4)</f>
        <v>147.9156</v>
      </c>
      <c r="N76" s="4" t="n">
        <f aca="false">L76+$M$2</f>
        <v>0.64</v>
      </c>
      <c r="O76" s="4" t="n">
        <f aca="false">$M$6 * $M76</f>
        <v>129.24865128</v>
      </c>
      <c r="P76" s="4" t="n">
        <f aca="false">$M$6 * ($M76 + (0.5*$M$2*O76))</f>
        <v>129.813338637442</v>
      </c>
      <c r="Q76" s="4" t="n">
        <f aca="false">$M$6 * ($M76 + (0.5*$M$2*P76))</f>
        <v>129.815805756507</v>
      </c>
      <c r="R76" s="4" t="n">
        <f aca="false">$M$6 * ($M76 + ($M$2*Q76))</f>
        <v>130.3829817907</v>
      </c>
      <c r="S76" s="4" t="n">
        <f aca="false">M76+(($M$2/6)*(O76+(2*P76)+(2*Q76)+R76))</f>
        <v>149.213749869764</v>
      </c>
      <c r="X76" s="1" t="n">
        <f aca="false">Z75</f>
        <v>0.63</v>
      </c>
      <c r="Y76" s="1" t="n">
        <f aca="false">AE75</f>
        <v>3.45417151177812</v>
      </c>
      <c r="Z76" s="1" t="n">
        <f aca="false">X76+$Y$2</f>
        <v>0.64</v>
      </c>
      <c r="AA76" s="1" t="n">
        <f aca="false"> - (($Y76/0.8)*($X76*$X76)) - $Y76</f>
        <v>-5.16787235305904</v>
      </c>
      <c r="AB76" s="1" t="n">
        <f aca="false"> - ((($Y76 + (0.5*$Y$2*AA76))/0.8)*(($X76+(0.5*$Y$2))*($X76+(0.5*$Y$2)))) - ($Y76 + (0.5*$Y$2*AA76))</f>
        <v>-5.15631868899898</v>
      </c>
      <c r="AC76" s="1" t="n">
        <f aca="false"> - ((($Y76 + (0.5*$Y$2*AB76))/0.8)*(($X76+(0.5*$Y$2))*($X76+(0.5*$Y$2)))) - ($Y76 + (0.5*$Y$2*AB76))</f>
        <v>-5.15640557435797</v>
      </c>
      <c r="AD76" s="1" t="n">
        <f aca="false"> - ((($Y76 + (0.5*$Y$2*AC76))/0.8)*(($X76+(0.5*$Y$2))*($X76+(0.5*$Y$2)))) - ($Y76 + (0.5*$Y$2*AC76))</f>
        <v>-5.15640492096649</v>
      </c>
      <c r="AE76" s="1" t="n">
        <f aca="false">Y76+(($Y$2/6)*(AA76+(2*AB76)+(2*AC76)+AD76))</f>
        <v>3.40258863544355</v>
      </c>
    </row>
    <row r="77" customFormat="false" ht="12.8" hidden="false" customHeight="false" outlineLevel="0" collapsed="false">
      <c r="L77" s="4" t="n">
        <f aca="false">TRUNC(N76,4)</f>
        <v>0.64</v>
      </c>
      <c r="M77" s="4" t="n">
        <f aca="false">TRUNC(S76,4)</f>
        <v>149.2137</v>
      </c>
      <c r="N77" s="4" t="n">
        <f aca="false">L77+$M$2</f>
        <v>0.65</v>
      </c>
      <c r="O77" s="4" t="n">
        <f aca="false">$M$6 * $M77</f>
        <v>130.38293106</v>
      </c>
      <c r="P77" s="4" t="n">
        <f aca="false">$M$6 * ($M77 + (0.5*$M$2*O77))</f>
        <v>130.952574085801</v>
      </c>
      <c r="Q77" s="4" t="n">
        <f aca="false">$M$6 * ($M77 + (0.5*$M$2*P77))</f>
        <v>130.955062856181</v>
      </c>
      <c r="R77" s="4" t="n">
        <f aca="false">$M$6 * ($M77 + ($M$2*Q77))</f>
        <v>131.527216399237</v>
      </c>
      <c r="S77" s="4" t="n">
        <f aca="false">M77+(($M$2/6)*(O77+(2*P77)+(2*Q77)+R77))</f>
        <v>150.523242368905</v>
      </c>
      <c r="X77" s="1" t="n">
        <f aca="false">Z76</f>
        <v>0.64</v>
      </c>
      <c r="Y77" s="1" t="n">
        <f aca="false">AE76</f>
        <v>3.40258863544355</v>
      </c>
      <c r="Z77" s="1" t="n">
        <f aca="false">X77+$Y$2</f>
        <v>0.65</v>
      </c>
      <c r="AA77" s="1" t="n">
        <f aca="false"> - (($Y77/0.8)*($X77*$X77)) - $Y77</f>
        <v>-5.14471401679066</v>
      </c>
      <c r="AB77" s="1" t="n">
        <f aca="false"> - ((($Y77 + (0.5*$Y$2*AA77))/0.8)*(($X77+(0.5*$Y$2))*($X77+(0.5*$Y$2)))) - ($Y77 + (0.5*$Y$2*AA77))</f>
        <v>-5.13294042637989</v>
      </c>
      <c r="AC77" s="1" t="n">
        <f aca="false"> - ((($Y77 + (0.5*$Y$2*AB77))/0.8)*(($X77+(0.5*$Y$2))*($X77+(0.5*$Y$2)))) - ($Y77 + (0.5*$Y$2*AB77))</f>
        <v>-5.13302990750663</v>
      </c>
      <c r="AD77" s="1" t="n">
        <f aca="false"> - ((($Y77 + (0.5*$Y$2*AC77))/0.8)*(($X77+(0.5*$Y$2))*($X77+(0.5*$Y$2)))) - ($Y77 + (0.5*$Y$2*AC77))</f>
        <v>-5.13302922743609</v>
      </c>
      <c r="AE77" s="1" t="n">
        <f aca="false">Y77+(($Y$2/6)*(AA77+(2*AB77)+(2*AC77)+AD77))</f>
        <v>3.35123916225689</v>
      </c>
    </row>
    <row r="78" customFormat="false" ht="12.8" hidden="false" customHeight="false" outlineLevel="0" collapsed="false">
      <c r="L78" s="4" t="n">
        <f aca="false">TRUNC(N77,4)</f>
        <v>0.65</v>
      </c>
      <c r="M78" s="4" t="n">
        <f aca="false">TRUNC(S77,4)</f>
        <v>150.5232</v>
      </c>
      <c r="N78" s="4" t="n">
        <f aca="false">L78+$M$2</f>
        <v>0.66</v>
      </c>
      <c r="O78" s="4" t="n">
        <f aca="false">$M$6 * $M78</f>
        <v>131.52717216</v>
      </c>
      <c r="P78" s="4" t="n">
        <f aca="false">$M$6 * ($M78 + (0.5*$M$2*O78))</f>
        <v>132.101814375167</v>
      </c>
      <c r="Q78" s="4" t="n">
        <f aca="false">$M$6 * ($M78 + (0.5*$M$2*P78))</f>
        <v>132.104324987005</v>
      </c>
      <c r="R78" s="4" t="n">
        <f aca="false">$M$6 * ($M78 + ($M$2*Q78))</f>
        <v>132.681499751736</v>
      </c>
      <c r="S78" s="4" t="n">
        <f aca="false">M78+(($M$2/6)*(O78+(2*P78)+(2*Q78)+R78))</f>
        <v>151.844234917727</v>
      </c>
      <c r="X78" s="1" t="n">
        <f aca="false">Z77</f>
        <v>0.65</v>
      </c>
      <c r="Y78" s="1" t="n">
        <f aca="false">AE77</f>
        <v>3.35123916225689</v>
      </c>
      <c r="Z78" s="1" t="n">
        <f aca="false">X78+$Y$2</f>
        <v>0.66</v>
      </c>
      <c r="AA78" s="1" t="n">
        <f aca="false"> - (($Y78/0.8)*($X78*$X78)) - $Y78</f>
        <v>-5.12111234482381</v>
      </c>
      <c r="AB78" s="1" t="n">
        <f aca="false"> - ((($Y78 + (0.5*$Y$2*AA78))/0.8)*(($X78+(0.5*$Y$2))*($X78+(0.5*$Y$2)))) - ($Y78 + (0.5*$Y$2*AA78))</f>
        <v>-5.10910854486849</v>
      </c>
      <c r="AC78" s="1" t="n">
        <f aca="false"> - ((($Y78 + (0.5*$Y$2*AB78))/0.8)*(($X78+(0.5*$Y$2))*($X78+(0.5*$Y$2)))) - ($Y78 + (0.5*$Y$2*AB78))</f>
        <v>-5.10920075093249</v>
      </c>
      <c r="AD78" s="1" t="n">
        <f aca="false"> - ((($Y78 + (0.5*$Y$2*AC78))/0.8)*(($X78+(0.5*$Y$2))*($X78+(0.5*$Y$2)))) - ($Y78 + (0.5*$Y$2*AC78))</f>
        <v>-5.10920004266025</v>
      </c>
      <c r="AE78" s="1" t="n">
        <f aca="false">Y78+(($Y$2/6)*(AA78+(2*AB78)+(2*AC78)+AD78))</f>
        <v>3.30012761062508</v>
      </c>
    </row>
    <row r="79" customFormat="false" ht="12.8" hidden="false" customHeight="false" outlineLevel="0" collapsed="false">
      <c r="L79" s="4" t="n">
        <f aca="false">TRUNC(N78,4)</f>
        <v>0.66</v>
      </c>
      <c r="M79" s="4" t="n">
        <f aca="false">TRUNC(S78,4)</f>
        <v>151.8442</v>
      </c>
      <c r="N79" s="4" t="n">
        <f aca="false">L79+$M$2</f>
        <v>0.67</v>
      </c>
      <c r="O79" s="4" t="n">
        <f aca="false">$M$6 * $M79</f>
        <v>132.68146196</v>
      </c>
      <c r="P79" s="4" t="n">
        <f aca="false">$M$6 * ($M79 + (0.5*$M$2*O79))</f>
        <v>133.261147267303</v>
      </c>
      <c r="Q79" s="4" t="n">
        <f aca="false">$M$6 * ($M79 + (0.5*$M$2*P79))</f>
        <v>133.263679912411</v>
      </c>
      <c r="R79" s="4" t="n">
        <f aca="false">$M$6 * ($M79 + ($M$2*Q79))</f>
        <v>133.845919995075</v>
      </c>
      <c r="S79" s="4" t="n">
        <f aca="false">M79+(($M$2/6)*(O79+(2*P79)+(2*Q79)+R79))</f>
        <v>153.176828393858</v>
      </c>
      <c r="X79" s="1" t="n">
        <f aca="false">Z78</f>
        <v>0.66</v>
      </c>
      <c r="Y79" s="1" t="n">
        <f aca="false">AE78</f>
        <v>3.30012761062508</v>
      </c>
      <c r="Z79" s="1" t="n">
        <f aca="false">X79+$Y$2</f>
        <v>0.67</v>
      </c>
      <c r="AA79" s="1" t="n">
        <f aca="false"> - (($Y79/0.8)*($X79*$X79)) - $Y79</f>
        <v>-5.09704709461044</v>
      </c>
      <c r="AB79" s="1" t="n">
        <f aca="false"> - ((($Y79 + (0.5*$Y$2*AA79))/0.8)*(($X79+(0.5*$Y$2))*($X79+(0.5*$Y$2)))) - ($Y79 + (0.5*$Y$2*AA79))</f>
        <v>-5.08480328059153</v>
      </c>
      <c r="AC79" s="1" t="n">
        <f aca="false"> - ((($Y79 + (0.5*$Y$2*AB79))/0.8)*(($X79+(0.5*$Y$2))*($X79+(0.5*$Y$2)))) - ($Y79 + (0.5*$Y$2*AB79))</f>
        <v>-5.08489834041572</v>
      </c>
      <c r="AD79" s="1" t="n">
        <f aca="false"> - ((($Y79 + (0.5*$Y$2*AC79))/0.8)*(($X79+(0.5*$Y$2))*($X79+(0.5*$Y$2)))) - ($Y79 + (0.5*$Y$2*AC79))</f>
        <v>-5.08489760238015</v>
      </c>
      <c r="AE79" s="1" t="n">
        <f aca="false">Y79+(($Y$2/6)*(AA79+(2*AB79)+(2*AC79)+AD79))</f>
        <v>3.2492586973934</v>
      </c>
    </row>
    <row r="80" customFormat="false" ht="12.8" hidden="false" customHeight="false" outlineLevel="0" collapsed="false">
      <c r="L80" s="4" t="n">
        <f aca="false">TRUNC(N79,4)</f>
        <v>0.67</v>
      </c>
      <c r="M80" s="4" t="n">
        <f aca="false">TRUNC(S79,4)</f>
        <v>153.1768</v>
      </c>
      <c r="N80" s="4" t="n">
        <f aca="false">L80+$M$2</f>
        <v>0.68</v>
      </c>
      <c r="O80" s="4" t="n">
        <f aca="false">$M$6 * $M80</f>
        <v>133.84588784</v>
      </c>
      <c r="P80" s="4" t="n">
        <f aca="false">$M$6 * ($M80 + (0.5*$M$2*O80))</f>
        <v>134.430660523973</v>
      </c>
      <c r="Q80" s="4" t="n">
        <f aca="false">$M$6 * ($M80 + (0.5*$M$2*P80))</f>
        <v>134.433215395829</v>
      </c>
      <c r="R80" s="4" t="n">
        <f aca="false">$M$6 * ($M80 + ($M$2*Q80))</f>
        <v>135.020565276129</v>
      </c>
      <c r="S80" s="4" t="n">
        <f aca="false">M80+(($M$2/6)*(O80+(2*P80)+(2*Q80)+R80))</f>
        <v>154.521123674926</v>
      </c>
      <c r="X80" s="1" t="n">
        <f aca="false">Z79</f>
        <v>0.67</v>
      </c>
      <c r="Y80" s="1" t="n">
        <f aca="false">AE79</f>
        <v>3.2492586973934</v>
      </c>
      <c r="Z80" s="1" t="n">
        <f aca="false">X80+$Y$2</f>
        <v>0.68</v>
      </c>
      <c r="AA80" s="1" t="n">
        <f aca="false"> - (($Y80/0.8)*($X80*$X80)) - $Y80</f>
        <v>-5.07249898396828</v>
      </c>
      <c r="AB80" s="1" t="n">
        <f aca="false"> - ((($Y80 + (0.5*$Y$2*AA80))/0.8)*(($X80+(0.5*$Y$2))*($X80+(0.5*$Y$2)))) - ($Y80 + (0.5*$Y$2*AA80))</f>
        <v>-5.06000583653858</v>
      </c>
      <c r="AC80" s="1" t="n">
        <f aca="false"> - ((($Y80 + (0.5*$Y$2*AB80))/0.8)*(($X80+(0.5*$Y$2))*($X80+(0.5*$Y$2)))) - ($Y80 + (0.5*$Y$2*AB80))</f>
        <v>-5.06010387846509</v>
      </c>
      <c r="AD80" s="1" t="n">
        <f aca="false"> - ((($Y80 + (0.5*$Y$2*AC80))/0.8)*(($X80+(0.5*$Y$2))*($X80+(0.5*$Y$2)))) - ($Y80 + (0.5*$Y$2*AC80))</f>
        <v>-5.06010310906576</v>
      </c>
      <c r="AE80" s="1" t="n">
        <f aca="false">Y80+(($Y$2/6)*(AA80+(2*AB80)+(2*AC80)+AD80))</f>
        <v>3.19863732818833</v>
      </c>
    </row>
    <row r="81" customFormat="false" ht="12.8" hidden="false" customHeight="false" outlineLevel="0" collapsed="false">
      <c r="L81" s="4" t="n">
        <f aca="false">TRUNC(N80,4)</f>
        <v>0.68</v>
      </c>
      <c r="M81" s="4" t="n">
        <f aca="false">TRUNC(S80,4)</f>
        <v>154.5211</v>
      </c>
      <c r="N81" s="4" t="n">
        <f aca="false">L81+$M$2</f>
        <v>0.69</v>
      </c>
      <c r="O81" s="4" t="n">
        <f aca="false">$M$6 * $M81</f>
        <v>135.02053718</v>
      </c>
      <c r="P81" s="4" t="n">
        <f aca="false">$M$6 * ($M81 + (0.5*$M$2*O81))</f>
        <v>135.610441906939</v>
      </c>
      <c r="Q81" s="4" t="n">
        <f aca="false">$M$6 * ($M81 + (0.5*$M$2*P81))</f>
        <v>135.613019200691</v>
      </c>
      <c r="R81" s="4" t="n">
        <f aca="false">$M$6 * ($M81 + ($M$2*Q81))</f>
        <v>136.205523741776</v>
      </c>
      <c r="S81" s="4" t="n">
        <f aca="false">M81+(($M$2/6)*(O81+(2*P81)+(2*Q81)+R81))</f>
        <v>155.877221638562</v>
      </c>
      <c r="X81" s="1" t="n">
        <f aca="false">Z80</f>
        <v>0.68</v>
      </c>
      <c r="Y81" s="1" t="n">
        <f aca="false">AE80</f>
        <v>3.19863732818833</v>
      </c>
      <c r="Z81" s="1" t="n">
        <f aca="false">X81+$Y$2</f>
        <v>0.69</v>
      </c>
      <c r="AA81" s="1" t="n">
        <f aca="false"> - (($Y81/0.8)*($X81*$X81)) - $Y81</f>
        <v>-5.04744970388119</v>
      </c>
      <c r="AB81" s="1" t="n">
        <f aca="false"> - ((($Y81 + (0.5*$Y$2*AA81))/0.8)*(($X81+(0.5*$Y$2))*($X81+(0.5*$Y$2)))) - ($Y81 + (0.5*$Y$2*AA81))</f>
        <v>-5.03469839514725</v>
      </c>
      <c r="AC81" s="1" t="n">
        <f aca="false"> - ((($Y81 + (0.5*$Y$2*AB81))/0.8)*(($X81+(0.5*$Y$2))*($X81+(0.5*$Y$2)))) - ($Y81 + (0.5*$Y$2*AB81))</f>
        <v>-5.03479954689617</v>
      </c>
      <c r="AD81" s="1" t="n">
        <f aca="false"> - ((($Y81 + (0.5*$Y$2*AC81))/0.8)*(($X81+(0.5*$Y$2))*($X81+(0.5*$Y$2)))) - ($Y81 + (0.5*$Y$2*AC81))</f>
        <v>-5.03479874449412</v>
      </c>
      <c r="AE81" s="1" t="n">
        <f aca="false">Y81+(($Y$2/6)*(AA81+(2*AB81)+(2*AC81)+AD81))</f>
        <v>3.14826858763423</v>
      </c>
    </row>
    <row r="82" customFormat="false" ht="12.8" hidden="false" customHeight="false" outlineLevel="0" collapsed="false">
      <c r="L82" s="4" t="n">
        <f aca="false">TRUNC(N81,4)</f>
        <v>0.69</v>
      </c>
      <c r="M82" s="4" t="n">
        <f aca="false">TRUNC(S81,4)</f>
        <v>155.8772</v>
      </c>
      <c r="N82" s="4" t="n">
        <f aca="false">L82+$M$2</f>
        <v>0.7</v>
      </c>
      <c r="O82" s="4" t="n">
        <f aca="false">$M$6 * $M82</f>
        <v>136.20549736</v>
      </c>
      <c r="P82" s="4" t="n">
        <f aca="false">$M$6 * ($M82 + (0.5*$M$2*O82))</f>
        <v>136.800579177966</v>
      </c>
      <c r="Q82" s="4" t="n">
        <f aca="false">$M$6 * ($M82 + (0.5*$M$2*P82))</f>
        <v>136.803179090429</v>
      </c>
      <c r="R82" s="4" t="n">
        <f aca="false">$M$6 * ($M82 + ($M$2*Q82))</f>
        <v>137.400883538892</v>
      </c>
      <c r="S82" s="4" t="n">
        <f aca="false">M82+(($M$2/6)*(O82+(2*P82)+(2*Q82)+R82))</f>
        <v>157.245223162393</v>
      </c>
      <c r="X82" s="1" t="n">
        <f aca="false">Z81</f>
        <v>0.69</v>
      </c>
      <c r="Y82" s="1" t="n">
        <f aca="false">AE81</f>
        <v>3.14826858763423</v>
      </c>
      <c r="Z82" s="1" t="n">
        <f aca="false">X82+$Y$2</f>
        <v>0.7</v>
      </c>
      <c r="AA82" s="1" t="n">
        <f aca="false"> - (($Y82/0.8)*($X82*$X82)) - $Y82</f>
        <v>-5.02188193085005</v>
      </c>
      <c r="AB82" s="1" t="n">
        <f aca="false"> - ((($Y82 + (0.5*$Y$2*AA82))/0.8)*(($X82+(0.5*$Y$2))*($X82+(0.5*$Y$2)))) - ($Y82 + (0.5*$Y$2*AA82))</f>
        <v>-5.00886413040971</v>
      </c>
      <c r="AC82" s="1" t="n">
        <f aca="false"> - ((($Y82 + (0.5*$Y$2*AB82))/0.8)*(($X82+(0.5*$Y$2))*($X82+(0.5*$Y$2)))) - ($Y82 + (0.5*$Y$2*AB82))</f>
        <v>-5.00896851893102</v>
      </c>
      <c r="AD82" s="1" t="n">
        <f aca="false"> - ((($Y82 + (0.5*$Y$2*AC82))/0.8)*(($X82+(0.5*$Y$2))*($X82+(0.5*$Y$2)))) - ($Y82 + (0.5*$Y$2*AC82))</f>
        <v>-5.00896768184925</v>
      </c>
      <c r="AE82" s="1" t="n">
        <f aca="false">Y82+(($Y$2/6)*(AA82+(2*AB82)+(2*AC82)+AD82))</f>
        <v>3.0981577294486</v>
      </c>
    </row>
    <row r="83" customFormat="false" ht="12.8" hidden="false" customHeight="false" outlineLevel="0" collapsed="false">
      <c r="L83" s="4" t="n">
        <f aca="false">TRUNC(N82,4)</f>
        <v>0.7</v>
      </c>
      <c r="M83" s="4" t="n">
        <f aca="false">TRUNC(S82,4)</f>
        <v>157.2452</v>
      </c>
      <c r="N83" s="4" t="n">
        <f aca="false">L83+$M$2</f>
        <v>0.71</v>
      </c>
      <c r="O83" s="4" t="n">
        <f aca="false">$M$6 * $M83</f>
        <v>137.40085576</v>
      </c>
      <c r="P83" s="4" t="n">
        <f aca="false">$M$6 * ($M83 + (0.5*$M$2*O83))</f>
        <v>138.001160098815</v>
      </c>
      <c r="Q83" s="4" t="n">
        <f aca="false">$M$6 * ($M83 + (0.5*$M$2*P83))</f>
        <v>138.003782828472</v>
      </c>
      <c r="R83" s="4" t="n">
        <f aca="false">$M$6 * ($M83 + ($M$2*Q83))</f>
        <v>138.606732814355</v>
      </c>
      <c r="S83" s="4" t="n">
        <f aca="false">M83+(($M$2/6)*(O83+(2*P83)+(2*Q83)+R83))</f>
        <v>158.625229124048</v>
      </c>
      <c r="X83" s="1" t="n">
        <f aca="false">Z82</f>
        <v>0.7</v>
      </c>
      <c r="Y83" s="1" t="n">
        <f aca="false">AE82</f>
        <v>3.0981577294486</v>
      </c>
      <c r="Z83" s="1" t="n">
        <f aca="false">X83+$Y$2</f>
        <v>0.71</v>
      </c>
      <c r="AA83" s="1" t="n">
        <f aca="false"> - (($Y83/0.8)*($X83*$X83)) - $Y83</f>
        <v>-4.99577933873586</v>
      </c>
      <c r="AB83" s="1" t="n">
        <f aca="false"> - ((($Y83 + (0.5*$Y$2*AA83))/0.8)*(($X83+(0.5*$Y$2))*($X83+(0.5*$Y$2)))) - ($Y83 + (0.5*$Y$2*AA83))</f>
        <v>-4.98248721944243</v>
      </c>
      <c r="AC83" s="1" t="n">
        <f aca="false"> - ((($Y83 + (0.5*$Y$2*AB83))/0.8)*(($X83+(0.5*$Y$2))*($X83+(0.5*$Y$2)))) - ($Y83 + (0.5*$Y$2*AB83))</f>
        <v>-4.98259497076135</v>
      </c>
      <c r="AD83" s="1" t="n">
        <f aca="false"> - ((($Y83 + (0.5*$Y$2*AC83))/0.8)*(($X83+(0.5*$Y$2))*($X83+(0.5*$Y$2)))) - ($Y83 + (0.5*$Y$2*AC83))</f>
        <v>-4.98259409728539</v>
      </c>
      <c r="AE83" s="1" t="n">
        <f aca="false">Y83+(($Y$2/6)*(AA83+(2*AB83)+(2*AC83)+AD83))</f>
        <v>3.04831016642121</v>
      </c>
    </row>
    <row r="84" customFormat="false" ht="12.8" hidden="false" customHeight="false" outlineLevel="0" collapsed="false">
      <c r="L84" s="4" t="n">
        <f aca="false">TRUNC(N83,4)</f>
        <v>0.71</v>
      </c>
      <c r="M84" s="4" t="n">
        <f aca="false">TRUNC(S83,4)</f>
        <v>158.6252</v>
      </c>
      <c r="N84" s="4" t="n">
        <f aca="false">L84+$M$2</f>
        <v>0.72</v>
      </c>
      <c r="O84" s="4" t="n">
        <f aca="false">$M$6 * $M84</f>
        <v>138.60669976</v>
      </c>
      <c r="P84" s="4" t="n">
        <f aca="false">$M$6 * ($M84 + (0.5*$M$2*O84))</f>
        <v>139.212272431251</v>
      </c>
      <c r="Q84" s="4" t="n">
        <f aca="false">$M$6 * ($M84 + (0.5*$M$2*P84))</f>
        <v>139.214918178252</v>
      </c>
      <c r="R84" s="4" t="n">
        <f aca="false">$M$6 * ($M84 + ($M$2*Q84))</f>
        <v>139.823159715042</v>
      </c>
      <c r="S84" s="4" t="n">
        <f aca="false">M84+(($M$2/6)*(O84+(2*P84)+(2*Q84)+R84))</f>
        <v>160.017340401157</v>
      </c>
      <c r="X84" s="1" t="n">
        <f aca="false">Z83</f>
        <v>0.71</v>
      </c>
      <c r="Y84" s="1" t="n">
        <f aca="false">AE83</f>
        <v>3.04831016642121</v>
      </c>
      <c r="Z84" s="1" t="n">
        <f aca="false">X84+$Y$2</f>
        <v>0.72</v>
      </c>
      <c r="AA84" s="1" t="n">
        <f aca="false"> - (($Y84/0.8)*($X84*$X84)) - $Y84</f>
        <v>-4.96912661003738</v>
      </c>
      <c r="AB84" s="1" t="n">
        <f aca="false"> - ((($Y84 + (0.5*$Y$2*AA84))/0.8)*(($X84+(0.5*$Y$2))*($X84+(0.5*$Y$2)))) - ($Y84 + (0.5*$Y$2*AA84))</f>
        <v>-4.95555285346178</v>
      </c>
      <c r="AC84" s="1" t="n">
        <f aca="false"> - ((($Y84 + (0.5*$Y$2*AB84))/0.8)*(($X84+(0.5*$Y$2))*($X84+(0.5*$Y$2)))) - ($Y84 + (0.5*$Y$2*AB84))</f>
        <v>-4.95566409251782</v>
      </c>
      <c r="AD84" s="1" t="n">
        <f aca="false"> - ((($Y84 + (0.5*$Y$2*AC84))/0.8)*(($X84+(0.5*$Y$2))*($X84+(0.5*$Y$2)))) - ($Y84 + (0.5*$Y$2*AC84))</f>
        <v>-4.95566318089638</v>
      </c>
      <c r="AE84" s="1" t="n">
        <f aca="false">Y84+(($Y$2/6)*(AA84+(2*AB84)+(2*AC84)+AD84))</f>
        <v>2.99873146028306</v>
      </c>
    </row>
    <row r="85" customFormat="false" ht="12.8" hidden="false" customHeight="false" outlineLevel="0" collapsed="false">
      <c r="L85" s="4" t="n">
        <f aca="false">TRUNC(N84,4)</f>
        <v>0.72</v>
      </c>
      <c r="M85" s="4" t="n">
        <f aca="false">TRUNC(S84,4)</f>
        <v>160.0173</v>
      </c>
      <c r="N85" s="4" t="n">
        <f aca="false">L85+$M$2</f>
        <v>0.73</v>
      </c>
      <c r="O85" s="4" t="n">
        <f aca="false">$M$6 * $M85</f>
        <v>139.82311674</v>
      </c>
      <c r="P85" s="4" t="n">
        <f aca="false">$M$6 * ($M85 + (0.5*$M$2*O85))</f>
        <v>140.434003937037</v>
      </c>
      <c r="Q85" s="4" t="n">
        <f aca="false">$M$6 * ($M85 + (0.5*$M$2*P85))</f>
        <v>140.436672903201</v>
      </c>
      <c r="R85" s="4" t="n">
        <f aca="false">$M$6 * ($M85 + ($M$2*Q85))</f>
        <v>141.050252387828</v>
      </c>
      <c r="S85" s="4" t="n">
        <f aca="false">M85+(($M$2/6)*(O85+(2*P85)+(2*Q85)+R85))</f>
        <v>161.421657871347</v>
      </c>
      <c r="X85" s="1" t="n">
        <f aca="false">Z84</f>
        <v>0.72</v>
      </c>
      <c r="Y85" s="1" t="n">
        <f aca="false">AE84</f>
        <v>2.99873146028306</v>
      </c>
      <c r="Z85" s="1" t="n">
        <f aca="false">X85+$Y$2</f>
        <v>0.73</v>
      </c>
      <c r="AA85" s="1" t="n">
        <f aca="false"> - (($Y85/0.8)*($X85*$X85)) - $Y85</f>
        <v>-4.94190944654648</v>
      </c>
      <c r="AB85" s="1" t="n">
        <f aca="false"> - ((($Y85 + (0.5*$Y$2*AA85))/0.8)*(($X85+(0.5*$Y$2))*($X85+(0.5*$Y$2)))) - ($Y85 + (0.5*$Y$2*AA85))</f>
        <v>-4.92804724810918</v>
      </c>
      <c r="AC85" s="1" t="n">
        <f aca="false"> - ((($Y85 + (0.5*$Y$2*AB85))/0.8)*(($X85+(0.5*$Y$2))*($X85+(0.5*$Y$2)))) - ($Y85 + (0.5*$Y$2*AB85))</f>
        <v>-4.9281620985892</v>
      </c>
      <c r="AD85" s="1" t="n">
        <f aca="false"> - ((($Y85 + (0.5*$Y$2*AC85))/0.8)*(($X85+(0.5*$Y$2))*($X85+(0.5*$Y$2)))) - ($Y85 + (0.5*$Y$2*AC85))</f>
        <v>-4.92816114703503</v>
      </c>
      <c r="AE85" s="1" t="n">
        <f aca="false">Y85+(($Y$2/6)*(AA85+(2*AB85)+(2*AC85)+AD85))</f>
        <v>2.94942731147143</v>
      </c>
    </row>
    <row r="86" customFormat="false" ht="12.8" hidden="false" customHeight="false" outlineLevel="0" collapsed="false">
      <c r="L86" s="4" t="n">
        <f aca="false">TRUNC(N85,4)</f>
        <v>0.73</v>
      </c>
      <c r="M86" s="4" t="n">
        <f aca="false">TRUNC(S85,4)</f>
        <v>161.4216</v>
      </c>
      <c r="N86" s="4" t="n">
        <f aca="false">L86+$M$2</f>
        <v>0.74</v>
      </c>
      <c r="O86" s="4" t="n">
        <f aca="false">$M$6 * $M86</f>
        <v>141.05019408</v>
      </c>
      <c r="P86" s="4" t="n">
        <f aca="false">$M$6 * ($M86 + (0.5*$M$2*O86))</f>
        <v>141.666442377936</v>
      </c>
      <c r="Q86" s="4" t="n">
        <f aca="false">$M$6 * ($M86 + (0.5*$M$2*P86))</f>
        <v>141.669134766749</v>
      </c>
      <c r="R86" s="4" t="n">
        <f aca="false">$M$6 * ($M86 + ($M$2*Q86))</f>
        <v>142.288098979592</v>
      </c>
      <c r="S86" s="4" t="n">
        <f aca="false">M86+(($M$2/6)*(O86+(2*P86)+(2*Q86)+R86))</f>
        <v>162.838282412248</v>
      </c>
      <c r="X86" s="1" t="n">
        <f aca="false">Z85</f>
        <v>0.73</v>
      </c>
      <c r="Y86" s="1" t="n">
        <f aca="false">AE85</f>
        <v>2.94942731147143</v>
      </c>
      <c r="Z86" s="1" t="n">
        <f aca="false">X86+$Y$2</f>
        <v>0.74</v>
      </c>
      <c r="AA86" s="1" t="n">
        <f aca="false"> - (($Y86/0.8)*($X86*$X86)) - $Y86</f>
        <v>-4.91411457932534</v>
      </c>
      <c r="AB86" s="1" t="n">
        <f aca="false"> - ((($Y86 + (0.5*$Y$2*AA86))/0.8)*(($X86+(0.5*$Y$2))*($X86+(0.5*$Y$2)))) - ($Y86 + (0.5*$Y$2*AA86))</f>
        <v>-4.89995765307052</v>
      </c>
      <c r="AC86" s="1" t="n">
        <f aca="false"> - ((($Y86 + (0.5*$Y$2*AB86))/0.8)*(($X86+(0.5*$Y$2))*($X86+(0.5*$Y$2)))) - ($Y86 + (0.5*$Y$2*AB86))</f>
        <v>-4.90007623723608</v>
      </c>
      <c r="AD86" s="1" t="n">
        <f aca="false"> - ((($Y86 + (0.5*$Y$2*AC86))/0.8)*(($X86+(0.5*$Y$2))*($X86+(0.5*$Y$2)))) - ($Y86 + (0.5*$Y$2*AC86))</f>
        <v>-4.90007524392694</v>
      </c>
      <c r="AE86" s="1" t="n">
        <f aca="false">Y86+(($Y$2/6)*(AA86+(2*AB86)+(2*AC86)+AD86))</f>
        <v>2.90040354879832</v>
      </c>
    </row>
    <row r="87" customFormat="false" ht="12.8" hidden="false" customHeight="false" outlineLevel="0" collapsed="false">
      <c r="L87" s="4" t="n">
        <f aca="false">TRUNC(N86,4)</f>
        <v>0.74</v>
      </c>
      <c r="M87" s="4" t="n">
        <f aca="false">TRUNC(S86,4)</f>
        <v>162.8382</v>
      </c>
      <c r="N87" s="4" t="n">
        <f aca="false">L87+$M$2</f>
        <v>0.75</v>
      </c>
      <c r="O87" s="4" t="n">
        <f aca="false">$M$6 * $M87</f>
        <v>142.28801916</v>
      </c>
      <c r="P87" s="4" t="n">
        <f aca="false">$M$6 * ($M87 + (0.5*$M$2*O87))</f>
        <v>142.90967551571</v>
      </c>
      <c r="Q87" s="4" t="n">
        <f aca="false">$M$6 * ($M87 + (0.5*$M$2*P87))</f>
        <v>142.912391532328</v>
      </c>
      <c r="R87" s="4" t="n">
        <f aca="false">$M$6 * ($M87 + ($M$2*Q87))</f>
        <v>143.53678763721</v>
      </c>
      <c r="S87" s="4" t="n">
        <f aca="false">M87+(($M$2/6)*(O87+(2*P87)+(2*Q87)+R87))</f>
        <v>164.267314901489</v>
      </c>
      <c r="X87" s="1" t="n">
        <f aca="false">Z86</f>
        <v>0.74</v>
      </c>
      <c r="Y87" s="1" t="n">
        <f aca="false">AE86</f>
        <v>2.90040354879832</v>
      </c>
      <c r="Z87" s="1" t="n">
        <f aca="false">X87+$Y$2</f>
        <v>0.75</v>
      </c>
      <c r="AA87" s="1" t="n">
        <f aca="false"> - (($Y87/0.8)*($X87*$X87)) - $Y87</f>
        <v>-4.88572977795077</v>
      </c>
      <c r="AB87" s="1" t="n">
        <f aca="false"> - ((($Y87 + (0.5*$Y$2*AA87))/0.8)*(($X87+(0.5*$Y$2))*($X87+(0.5*$Y$2)))) - ($Y87 + (0.5*$Y$2*AA87))</f>
        <v>-4.87127236093576</v>
      </c>
      <c r="AC87" s="1" t="n">
        <f aca="false"> - ((($Y87 + (0.5*$Y$2*AB87))/0.8)*(($X87+(0.5*$Y$2))*($X87+(0.5*$Y$2)))) - ($Y87 + (0.5*$Y$2*AB87))</f>
        <v>-4.87139479944508</v>
      </c>
      <c r="AD87" s="1" t="n">
        <f aca="false"> - ((($Y87 + (0.5*$Y$2*AC87))/0.8)*(($X87+(0.5*$Y$2))*($X87+(0.5*$Y$2)))) - ($Y87 + (0.5*$Y$2*AC87))</f>
        <v>-4.87139376252482</v>
      </c>
      <c r="AE87" s="1" t="n">
        <f aca="false">Y87+(($Y$2/6)*(AA87+(2*AB87)+(2*AC87)+AD87))</f>
        <v>2.85166611902959</v>
      </c>
    </row>
    <row r="88" customFormat="false" ht="12.8" hidden="false" customHeight="false" outlineLevel="0" collapsed="false">
      <c r="L88" s="4" t="n">
        <f aca="false">TRUNC(N87,4)</f>
        <v>0.75</v>
      </c>
      <c r="M88" s="4" t="n">
        <f aca="false">TRUNC(S87,4)</f>
        <v>164.2673</v>
      </c>
      <c r="N88" s="4" t="n">
        <f aca="false">L88+$M$2</f>
        <v>0.76</v>
      </c>
      <c r="O88" s="4" t="n">
        <f aca="false">$M$6 * $M88</f>
        <v>143.53676674</v>
      </c>
      <c r="P88" s="4" t="n">
        <f aca="false">$M$6 * ($M88 + (0.5*$M$2*O88))</f>
        <v>144.163878873887</v>
      </c>
      <c r="Q88" s="4" t="n">
        <f aca="false">$M$6 * ($M88 + (0.5*$M$2*P88))</f>
        <v>144.1666187268</v>
      </c>
      <c r="R88" s="4" t="n">
        <f aca="false">$M$6 * ($M88 + ($M$2*Q88))</f>
        <v>144.796494654435</v>
      </c>
      <c r="S88" s="4" t="n">
        <f aca="false">M88+(($M$2/6)*(O88+(2*P88)+(2*Q88)+R88))</f>
        <v>165.708957094326</v>
      </c>
      <c r="X88" s="1" t="n">
        <f aca="false">Z87</f>
        <v>0.75</v>
      </c>
      <c r="Y88" s="1" t="n">
        <f aca="false">AE87</f>
        <v>2.85166611902959</v>
      </c>
      <c r="Z88" s="1" t="n">
        <f aca="false">X88+$Y$2</f>
        <v>0.76</v>
      </c>
      <c r="AA88" s="1" t="n">
        <f aca="false"> - (($Y88/0.8)*($X88*$X88)) - $Y88</f>
        <v>-4.85674385897227</v>
      </c>
      <c r="AB88" s="1" t="n">
        <f aca="false"> - ((($Y88 + (0.5*$Y$2*AA88))/0.8)*(($X88+(0.5*$Y$2))*($X88+(0.5*$Y$2)))) - ($Y88 + (0.5*$Y$2*AA88))</f>
        <v>-4.84198071524572</v>
      </c>
      <c r="AC88" s="1" t="n">
        <f aca="false"> - ((($Y88 + (0.5*$Y$2*AB88))/0.8)*(($X88+(0.5*$Y$2))*($X88+(0.5*$Y$2)))) - ($Y88 + (0.5*$Y$2*AB88))</f>
        <v>-4.84210712697062</v>
      </c>
      <c r="AD88" s="1" t="n">
        <f aca="false"> - ((($Y88 + (0.5*$Y$2*AC88))/0.8)*(($X88+(0.5*$Y$2))*($X88+(0.5*$Y$2)))) - ($Y88 + (0.5*$Y$2*AC88))</f>
        <v>-4.84210604455047</v>
      </c>
      <c r="AE88" s="1" t="n">
        <f aca="false">Y88+(($Y$2/6)*(AA88+(2*AB88)+(2*AC88)+AD88))</f>
        <v>2.803221076383</v>
      </c>
    </row>
    <row r="89" customFormat="false" ht="12.8" hidden="false" customHeight="false" outlineLevel="0" collapsed="false">
      <c r="L89" s="4" t="n">
        <f aca="false">TRUNC(N88,4)</f>
        <v>0.76</v>
      </c>
      <c r="M89" s="4" t="n">
        <f aca="false">TRUNC(S88,4)</f>
        <v>165.7089</v>
      </c>
      <c r="N89" s="4" t="n">
        <f aca="false">L89+$M$2</f>
        <v>0.77</v>
      </c>
      <c r="O89" s="4" t="n">
        <f aca="false">$M$6 * $M89</f>
        <v>144.79643682</v>
      </c>
      <c r="P89" s="4" t="n">
        <f aca="false">$M$6 * ($M89 + (0.5*$M$2*O89))</f>
        <v>145.429052452467</v>
      </c>
      <c r="Q89" s="4" t="n">
        <f aca="false">$M$6 * ($M89 + (0.5*$M$2*P89))</f>
        <v>145.431816350165</v>
      </c>
      <c r="R89" s="4" t="n">
        <f aca="false">$M$6 * ($M89 + ($M$2*Q89))</f>
        <v>146.067220031268</v>
      </c>
      <c r="S89" s="4" t="n">
        <f aca="false">M89+(($M$2/6)*(O89+(2*P89)+(2*Q89)+R89))</f>
        <v>167.163208990761</v>
      </c>
      <c r="X89" s="1" t="n">
        <f aca="false">Z88</f>
        <v>0.76</v>
      </c>
      <c r="Y89" s="1" t="n">
        <f aca="false">AE88</f>
        <v>2.803221076383</v>
      </c>
      <c r="Z89" s="1" t="n">
        <f aca="false">X89+$Y$2</f>
        <v>0.77</v>
      </c>
      <c r="AA89" s="1" t="n">
        <f aca="false"> - (($Y89/0.8)*($X89*$X89)) - $Y89</f>
        <v>-4.82714669353153</v>
      </c>
      <c r="AB89" s="1" t="n">
        <f aca="false"> - ((($Y89 + (0.5*$Y$2*AA89))/0.8)*(($X89+(0.5*$Y$2))*($X89+(0.5*$Y$2)))) - ($Y89 + (0.5*$Y$2*AA89))</f>
        <v>-4.81207311767488</v>
      </c>
      <c r="AC89" s="1" t="n">
        <f aca="false"> - ((($Y89 + (0.5*$Y$2*AB89))/0.8)*(($X89+(0.5*$Y$2))*($X89+(0.5*$Y$2)))) - ($Y89 + (0.5*$Y$2*AB89))</f>
        <v>-4.81220361951311</v>
      </c>
      <c r="AD89" s="1" t="n">
        <f aca="false"> - ((($Y89 + (0.5*$Y$2*AC89))/0.8)*(($X89+(0.5*$Y$2))*($X89+(0.5*$Y$2)))) - ($Y89 + (0.5*$Y$2*AC89))</f>
        <v>-4.81220248967305</v>
      </c>
      <c r="AE89" s="1" t="n">
        <f aca="false">Y89+(($Y$2/6)*(AA89+(2*AB89)+(2*AC89)+AD89))</f>
        <v>2.7550745719537</v>
      </c>
    </row>
    <row r="90" customFormat="false" ht="12.8" hidden="false" customHeight="false" outlineLevel="0" collapsed="false">
      <c r="L90" s="4" t="n">
        <f aca="false">TRUNC(N89,4)</f>
        <v>0.77</v>
      </c>
      <c r="M90" s="4" t="n">
        <f aca="false">TRUNC(S89,4)</f>
        <v>167.1632</v>
      </c>
      <c r="N90" s="4" t="n">
        <f aca="false">L90+$M$2</f>
        <v>0.78</v>
      </c>
      <c r="O90" s="4" t="n">
        <f aca="false">$M$6 * $M90</f>
        <v>146.06720416</v>
      </c>
      <c r="P90" s="4" t="n">
        <f aca="false">$M$6 * ($M90 + (0.5*$M$2*O90))</f>
        <v>146.705371774975</v>
      </c>
      <c r="Q90" s="4" t="n">
        <f aca="false">$M$6 * ($M90 + (0.5*$M$2*P90))</f>
        <v>146.708159929285</v>
      </c>
      <c r="R90" s="4" t="n">
        <f aca="false">$M$6 * ($M90 + ($M$2*Q90))</f>
        <v>147.349140061462</v>
      </c>
      <c r="S90" s="4" t="n">
        <f aca="false">M90+(($M$2/6)*(O90+(2*P90)+(2*Q90)+R90))</f>
        <v>168.63027234605</v>
      </c>
      <c r="X90" s="1" t="n">
        <f aca="false">Z89</f>
        <v>0.77</v>
      </c>
      <c r="Y90" s="1" t="n">
        <f aca="false">AE89</f>
        <v>2.7550745719537</v>
      </c>
      <c r="Z90" s="1" t="n">
        <f aca="false">X90+$Y$2</f>
        <v>0.78</v>
      </c>
      <c r="AA90" s="1" t="n">
        <f aca="false"> - (($Y90/0.8)*($X90*$X90)) - $Y90</f>
        <v>-4.79692921409288</v>
      </c>
      <c r="AB90" s="1" t="n">
        <f aca="false"> - ((($Y90 + (0.5*$Y$2*AA90))/0.8)*(($X90+(0.5*$Y$2))*($X90+(0.5*$Y$2)))) - ($Y90 + (0.5*$Y$2*AA90))</f>
        <v>-4.78154103430026</v>
      </c>
      <c r="AC90" s="1" t="n">
        <f aca="false"> - ((($Y90 + (0.5*$Y$2*AB90))/0.8)*(($X90+(0.5*$Y$2))*($X90+(0.5*$Y$2)))) - ($Y90 + (0.5*$Y$2*AB90))</f>
        <v>-4.78167574098352</v>
      </c>
      <c r="AD90" s="1" t="n">
        <f aca="false"> - ((($Y90 + (0.5*$Y$2*AC90))/0.8)*(($X90+(0.5*$Y$2))*($X90+(0.5*$Y$2)))) - ($Y90 + (0.5*$Y$2*AC90))</f>
        <v>-4.78167456177384</v>
      </c>
      <c r="AE90" s="1" t="n">
        <f aca="false">Y90+(($Y$2/6)*(AA90+(2*AB90)+(2*AC90)+AD90))</f>
        <v>2.70723284307631</v>
      </c>
    </row>
    <row r="91" customFormat="false" ht="12.8" hidden="false" customHeight="false" outlineLevel="0" collapsed="false">
      <c r="L91" s="4" t="n">
        <f aca="false">TRUNC(N90,4)</f>
        <v>0.78</v>
      </c>
      <c r="M91" s="4" t="n">
        <f aca="false">TRUNC(S90,4)</f>
        <v>168.6302</v>
      </c>
      <c r="N91" s="4" t="n">
        <f aca="false">L91+$M$2</f>
        <v>0.79</v>
      </c>
      <c r="O91" s="4" t="n">
        <f aca="false">$M$6 * $M91</f>
        <v>147.34906876</v>
      </c>
      <c r="P91" s="4" t="n">
        <f aca="false">$M$6 * ($M91 + (0.5*$M$2*O91))</f>
        <v>147.992836841412</v>
      </c>
      <c r="Q91" s="4" t="n">
        <f aca="false">$M$6 * ($M91 + (0.5*$M$2*P91))</f>
        <v>147.99564946416</v>
      </c>
      <c r="R91" s="4" t="n">
        <f aca="false">$M$6 * ($M91 + ($M$2*Q91))</f>
        <v>148.642254745018</v>
      </c>
      <c r="S91" s="4" t="n">
        <f aca="false">M91+(($M$2/6)*(O91+(2*P91)+(2*Q91)+R91))</f>
        <v>170.110147160194</v>
      </c>
      <c r="X91" s="1" t="n">
        <f aca="false">Z90</f>
        <v>0.78</v>
      </c>
      <c r="Y91" s="1" t="n">
        <f aca="false">AE90</f>
        <v>2.70723284307631</v>
      </c>
      <c r="Z91" s="1" t="n">
        <f aca="false">X91+$Y$2</f>
        <v>0.790000000000001</v>
      </c>
      <c r="AA91" s="1" t="n">
        <f aca="false"> - (($Y91/0.8)*($X91*$X91)) - $Y91</f>
        <v>-4.76608342023584</v>
      </c>
      <c r="AB91" s="1" t="n">
        <f aca="false"> - ((($Y91 + (0.5*$Y$2*AA91))/0.8)*(($X91+(0.5*$Y$2))*($X91+(0.5*$Y$2)))) - ($Y91 + (0.5*$Y$2*AA91))</f>
        <v>-4.75037700090829</v>
      </c>
      <c r="AC91" s="1" t="n">
        <f aca="false"> - ((($Y91 + (0.5*$Y$2*AB91))/0.8)*(($X91+(0.5*$Y$2))*($X91+(0.5*$Y$2)))) - ($Y91 + (0.5*$Y$2*AB91))</f>
        <v>-4.75051602480649</v>
      </c>
      <c r="AD91" s="1" t="n">
        <f aca="false"> - ((($Y91 + (0.5*$Y$2*AC91))/0.8)*(($X91+(0.5*$Y$2))*($X91+(0.5*$Y$2)))) - ($Y91 + (0.5*$Y$2*AC91))</f>
        <v>-4.75051479424949</v>
      </c>
      <c r="AE91" s="1" t="n">
        <f aca="false">Y91+(($Y$2/6)*(AA91+(2*AB91)+(2*AC91)+AD91))</f>
        <v>2.65970220263312</v>
      </c>
    </row>
    <row r="92" customFormat="false" ht="12.8" hidden="false" customHeight="false" outlineLevel="0" collapsed="false">
      <c r="L92" s="4" t="n">
        <f aca="false">TRUNC(N91,4)</f>
        <v>0.79</v>
      </c>
      <c r="M92" s="4" t="n">
        <f aca="false">TRUNC(S91,4)</f>
        <v>170.1101</v>
      </c>
      <c r="N92" s="4" t="n">
        <f aca="false">L92+$M$2</f>
        <v>0.8</v>
      </c>
      <c r="O92" s="4" t="n">
        <f aca="false">$M$6 * $M92</f>
        <v>148.64220538</v>
      </c>
      <c r="P92" s="4" t="n">
        <f aca="false">$M$6 * ($M92 + (0.5*$M$2*O92))</f>
        <v>149.291623175305</v>
      </c>
      <c r="Q92" s="4" t="n">
        <f aca="false">$M$6 * ($M92 + (0.5*$M$2*P92))</f>
        <v>149.294460481653</v>
      </c>
      <c r="R92" s="4" t="n">
        <f aca="false">$M$6 * ($M92 + ($M$2*Q92))</f>
        <v>149.946740375689</v>
      </c>
      <c r="S92" s="4" t="n">
        <f aca="false">M92+(($M$2/6)*(O92+(2*P92)+(2*Q92)+R92))</f>
        <v>171.603035188449</v>
      </c>
      <c r="X92" s="1" t="n">
        <f aca="false">Z91</f>
        <v>0.790000000000001</v>
      </c>
      <c r="Y92" s="1" t="n">
        <f aca="false">AE91</f>
        <v>2.65970220263312</v>
      </c>
      <c r="Z92" s="1" t="n">
        <f aca="false">X92+$Y$2</f>
        <v>0.8</v>
      </c>
      <c r="AA92" s="1" t="n">
        <f aca="false"> - (($Y92/0.8)*($X92*$X92)) - $Y92</f>
        <v>-4.73460238346228</v>
      </c>
      <c r="AB92" s="1" t="n">
        <f aca="false"> - ((($Y92 + (0.5*$Y$2*AA92))/0.8)*(($X92+(0.5*$Y$2))*($X92+(0.5*$Y$2)))) - ($Y92 + (0.5*$Y$2*AA92))</f>
        <v>-4.7185746272935</v>
      </c>
      <c r="AC92" s="1" t="n">
        <f aca="false"> - ((($Y92 + (0.5*$Y$2*AB92))/0.8)*(($X92+(0.5*$Y$2))*($X92+(0.5*$Y$2)))) - ($Y92 + (0.5*$Y$2*AB92))</f>
        <v>-4.71871807821555</v>
      </c>
      <c r="AD92" s="1" t="n">
        <f aca="false"> - ((($Y92 + (0.5*$Y$2*AC92))/0.8)*(($X92+(0.5*$Y$2))*($X92+(0.5*$Y$2)))) - ($Y92 + (0.5*$Y$2*AC92))</f>
        <v>-4.71871679430738</v>
      </c>
      <c r="AE92" s="1" t="n">
        <f aca="false">Y92+(($Y$2/6)*(AA92+(2*AB92)+(2*AC92)+AD92))</f>
        <v>2.61248902831847</v>
      </c>
    </row>
    <row r="93" customFormat="false" ht="12.8" hidden="false" customHeight="false" outlineLevel="0" collapsed="false">
      <c r="L93" s="4" t="n">
        <f aca="false">TRUNC(N92,4)</f>
        <v>0.8</v>
      </c>
      <c r="M93" s="4" t="n">
        <f aca="false">TRUNC(S92,4)</f>
        <v>171.603</v>
      </c>
      <c r="N93" s="4" t="n">
        <f aca="false">L93+$M$2</f>
        <v>0.81</v>
      </c>
      <c r="O93" s="4" t="n">
        <f aca="false">$M$6 * $M93</f>
        <v>149.9467014</v>
      </c>
      <c r="P93" s="4" t="n">
        <f aca="false">$M$6 * ($M93 + (0.5*$M$2*O93))</f>
        <v>150.601818538417</v>
      </c>
      <c r="Q93" s="4" t="n">
        <f aca="false">$M$6 * ($M93 + (0.5*$M$2*P93))</f>
        <v>150.604680745194</v>
      </c>
      <c r="R93" s="4" t="n">
        <f aca="false">$M$6 * ($M93 + ($M$2*Q93))</f>
        <v>151.262685100352</v>
      </c>
      <c r="S93" s="4" t="n">
        <f aca="false">M93+(($M$2/6)*(O93+(2*P93)+(2*Q93)+R93))</f>
        <v>173.109037308446</v>
      </c>
      <c r="X93" s="1" t="n">
        <f aca="false">Z92</f>
        <v>0.8</v>
      </c>
      <c r="Y93" s="1" t="n">
        <f aca="false">AE92</f>
        <v>2.61248902831847</v>
      </c>
      <c r="Z93" s="1" t="n">
        <f aca="false">X93+$Y$2</f>
        <v>0.810000000000001</v>
      </c>
      <c r="AA93" s="1" t="n">
        <f aca="false"> - (($Y93/0.8)*($X93*$X93)) - $Y93</f>
        <v>-4.70248025097325</v>
      </c>
      <c r="AB93" s="1" t="n">
        <f aca="false"> - ((($Y93 + (0.5*$Y$2*AA93))/0.8)*(($X93+(0.5*$Y$2))*($X93+(0.5*$Y$2)))) - ($Y93 + (0.5*$Y$2*AA93))</f>
        <v>-4.68612860050472</v>
      </c>
      <c r="AC93" s="1" t="n">
        <f aca="false"> - ((($Y93 + (0.5*$Y$2*AB93))/0.8)*(($X93+(0.5*$Y$2))*($X93+(0.5*$Y$2)))) - ($Y93 + (0.5*$Y$2*AB93))</f>
        <v>-4.68627658549641</v>
      </c>
      <c r="AD93" s="1" t="n">
        <f aca="false"> - ((($Y93 + (0.5*$Y$2*AC93))/0.8)*(($X93+(0.5*$Y$2))*($X93+(0.5*$Y$2)))) - ($Y93 + (0.5*$Y$2*AC93))</f>
        <v>-4.68627524620911</v>
      </c>
      <c r="AE93" s="1" t="n">
        <f aca="false">Y93+(($Y$2/6)*(AA93+(2*AB93)+(2*AC93)+AD93))</f>
        <v>2.56559975186983</v>
      </c>
    </row>
    <row r="94" customFormat="false" ht="12.8" hidden="false" customHeight="false" outlineLevel="0" collapsed="false">
      <c r="L94" s="4" t="n">
        <f aca="false">TRUNC(N93,4)</f>
        <v>0.81</v>
      </c>
      <c r="M94" s="4" t="n">
        <f aca="false">TRUNC(S93,4)</f>
        <v>173.109</v>
      </c>
      <c r="N94" s="4" t="n">
        <f aca="false">L94+$M$2</f>
        <v>0.82</v>
      </c>
      <c r="O94" s="4" t="n">
        <f aca="false">$M$6 * $M94</f>
        <v>151.2626442</v>
      </c>
      <c r="P94" s="4" t="n">
        <f aca="false">$M$6 * ($M94 + (0.5*$M$2*O94))</f>
        <v>151.92351069251</v>
      </c>
      <c r="Q94" s="4" t="n">
        <f aca="false">$M$6 * ($M94 + (0.5*$M$2*P94))</f>
        <v>151.926398018216</v>
      </c>
      <c r="R94" s="4" t="n">
        <f aca="false">$M$6 * ($M94 + ($M$2*Q94))</f>
        <v>152.590177065883</v>
      </c>
      <c r="S94" s="4" t="n">
        <f aca="false">M94+(($M$2/6)*(O94+(2*P94)+(2*Q94)+R94))</f>
        <v>174.628254397812</v>
      </c>
      <c r="X94" s="1" t="n">
        <f aca="false">Z93</f>
        <v>0.810000000000001</v>
      </c>
      <c r="Y94" s="1" t="n">
        <f aca="false">AE93</f>
        <v>2.56559975186983</v>
      </c>
      <c r="Z94" s="1" t="n">
        <f aca="false">X94+$Y$2</f>
        <v>0.82</v>
      </c>
      <c r="AA94" s="1" t="n">
        <f aca="false"> - (($Y94/0.8)*($X94*$X94)) - $Y94</f>
        <v>-4.66971224837207</v>
      </c>
      <c r="AB94" s="1" t="n">
        <f aca="false"> - ((($Y94 + (0.5*$Y$2*AA94))/0.8)*(($X94+(0.5*$Y$2))*($X94+(0.5*$Y$2)))) - ($Y94 + (0.5*$Y$2*AA94))</f>
        <v>-4.65303468699655</v>
      </c>
      <c r="AC94" s="1" t="n">
        <f aca="false"> - ((($Y94 + (0.5*$Y$2*AB94))/0.8)*(($X94+(0.5*$Y$2))*($X94+(0.5*$Y$2)))) - ($Y94 + (0.5*$Y$2*AB94))</f>
        <v>-4.65318731013596</v>
      </c>
      <c r="AD94" s="1" t="n">
        <f aca="false"> - ((($Y94 + (0.5*$Y$2*AC94))/0.8)*(($X94+(0.5*$Y$2))*($X94+(0.5*$Y$2)))) - ($Y94 + (0.5*$Y$2*AC94))</f>
        <v>-4.6531859134196</v>
      </c>
      <c r="AE94" s="1" t="n">
        <f aca="false">Y94+(($Y$2/6)*(AA94+(2*AB94)+(2*AC94)+AD94))</f>
        <v>2.5190408482764</v>
      </c>
    </row>
    <row r="95" customFormat="false" ht="12.8" hidden="false" customHeight="false" outlineLevel="0" collapsed="false">
      <c r="L95" s="4" t="n">
        <f aca="false">TRUNC(N94,4)</f>
        <v>0.82</v>
      </c>
      <c r="M95" s="4" t="n">
        <f aca="false">TRUNC(S94,4)</f>
        <v>174.6282</v>
      </c>
      <c r="N95" s="4" t="n">
        <f aca="false">L95+$M$2</f>
        <v>0.83</v>
      </c>
      <c r="O95" s="4" t="n">
        <f aca="false">$M$6 * $M95</f>
        <v>152.59012116</v>
      </c>
      <c r="P95" s="4" t="n">
        <f aca="false">$M$6 * ($M95 + (0.5*$M$2*O95))</f>
        <v>153.256787399348</v>
      </c>
      <c r="Q95" s="4" t="n">
        <f aca="false">$M$6 * ($M95 + (0.5*$M$2*P95))</f>
        <v>153.259700064148</v>
      </c>
      <c r="R95" s="4" t="n">
        <f aca="false">$M$6 * ($M95 + ($M$2*Q95))</f>
        <v>153.929304419161</v>
      </c>
      <c r="S95" s="4" t="n">
        <f aca="false">M95+(($M$2/6)*(O95+(2*P95)+(2*Q95)+R95))</f>
        <v>176.160787334177</v>
      </c>
      <c r="X95" s="1" t="n">
        <f aca="false">Z94</f>
        <v>0.82</v>
      </c>
      <c r="Y95" s="1" t="n">
        <f aca="false">AE94</f>
        <v>2.5190408482764</v>
      </c>
      <c r="Z95" s="1" t="n">
        <f aca="false">X95+$Y$2</f>
        <v>0.83</v>
      </c>
      <c r="AA95" s="1" t="n">
        <f aca="false"> - (($Y95/0.8)*($X95*$X95)) - $Y95</f>
        <v>-4.63629468125272</v>
      </c>
      <c r="AB95" s="1" t="n">
        <f aca="false"> - ((($Y95 + (0.5*$Y$2*AA95))/0.8)*(($X95+(0.5*$Y$2))*($X95+(0.5*$Y$2)))) - ($Y95 + (0.5*$Y$2*AA95))</f>
        <v>-4.61928973364637</v>
      </c>
      <c r="AC95" s="1" t="n">
        <f aca="false"> - ((($Y95 + (0.5*$Y$2*AB95))/0.8)*(($X95+(0.5*$Y$2))*($X95+(0.5*$Y$2)))) - ($Y95 + (0.5*$Y$2*AB95))</f>
        <v>-4.61944709583731</v>
      </c>
      <c r="AD95" s="1" t="n">
        <f aca="false"> - ((($Y95 + (0.5*$Y$2*AC95))/0.8)*(($X95+(0.5*$Y$2))*($X95+(0.5*$Y$2)))) - ($Y95 + (0.5*$Y$2*AC95))</f>
        <v>-4.61944563962235</v>
      </c>
      <c r="AE95" s="1" t="n">
        <f aca="false">Y95+(($Y$2/6)*(AA95+(2*AB95)+(2*AC95)+AD95))</f>
        <v>2.47281882497666</v>
      </c>
    </row>
    <row r="96" customFormat="false" ht="12.8" hidden="false" customHeight="false" outlineLevel="0" collapsed="false">
      <c r="L96" s="4" t="n">
        <f aca="false">TRUNC(N95,4)</f>
        <v>0.83</v>
      </c>
      <c r="M96" s="4" t="n">
        <f aca="false">TRUNC(S95,4)</f>
        <v>176.1607</v>
      </c>
      <c r="N96" s="4" t="n">
        <f aca="false">L96+$M$2</f>
        <v>0.84</v>
      </c>
      <c r="O96" s="4" t="n">
        <f aca="false">$M$6 * $M96</f>
        <v>153.92921966</v>
      </c>
      <c r="P96" s="4" t="n">
        <f aca="false">$M$6 * ($M96 + (0.5*$M$2*O96))</f>
        <v>154.601736420695</v>
      </c>
      <c r="Q96" s="4" t="n">
        <f aca="false">$M$6 * ($M96 + (0.5*$M$2*P96))</f>
        <v>154.604674646422</v>
      </c>
      <c r="R96" s="4" t="n">
        <f aca="false">$M$6 * ($M96 + ($M$2*Q96))</f>
        <v>155.28015530706</v>
      </c>
      <c r="S96" s="4" t="n">
        <f aca="false">M96+(($M$2/6)*(O96+(2*P96)+(2*Q96)+R96))</f>
        <v>177.706736995169</v>
      </c>
      <c r="X96" s="1" t="n">
        <f aca="false">Z95</f>
        <v>0.83</v>
      </c>
      <c r="Y96" s="1" t="n">
        <f aca="false">AE95</f>
        <v>2.47281882497666</v>
      </c>
      <c r="Z96" s="1" t="n">
        <f aca="false">X96+$Y$2</f>
        <v>0.84</v>
      </c>
      <c r="AA96" s="1" t="n">
        <f aca="false"> - (($Y96/0.8)*($X96*$X96)) - $Y96</f>
        <v>-4.6022249356347</v>
      </c>
      <c r="AB96" s="1" t="n">
        <f aca="false"> - ((($Y96 + (0.5*$Y$2*AA96))/0.8)*(($X96+(0.5*$Y$2))*($X96+(0.5*$Y$2)))) - ($Y96 + (0.5*$Y$2*AA96))</f>
        <v>-4.58489166759926</v>
      </c>
      <c r="AC96" s="1" t="n">
        <f aca="false"> - ((($Y96 + (0.5*$Y$2*AB96))/0.8)*(($X96+(0.5*$Y$2))*($X96+(0.5*$Y$2)))) - ($Y96 + (0.5*$Y$2*AB96))</f>
        <v>-4.58505386636323</v>
      </c>
      <c r="AD96" s="1" t="n">
        <f aca="false"> - ((($Y96 + (0.5*$Y$2*AC96))/0.8)*(($X96+(0.5*$Y$2))*($X96+(0.5*$Y$2)))) - ($Y96 + (0.5*$Y$2*AC96))</f>
        <v>-4.58505234856295</v>
      </c>
      <c r="AE96" s="1" t="n">
        <f aca="false">Y96+(($Y$2/6)*(AA96+(2*AB96)+(2*AC96)+AD96))</f>
        <v>2.42694021105646</v>
      </c>
    </row>
    <row r="97" customFormat="false" ht="12.8" hidden="false" customHeight="false" outlineLevel="0" collapsed="false">
      <c r="L97" s="4" t="n">
        <f aca="false">TRUNC(N96,4)</f>
        <v>0.84</v>
      </c>
      <c r="M97" s="4" t="n">
        <f aca="false">TRUNC(S96,4)</f>
        <v>177.7067</v>
      </c>
      <c r="N97" s="4" t="n">
        <f aca="false">L97+$M$2</f>
        <v>0.85</v>
      </c>
      <c r="O97" s="4" t="n">
        <f aca="false">$M$6 * $M97</f>
        <v>155.28011446</v>
      </c>
      <c r="P97" s="4" t="n">
        <f aca="false">$M$6 * ($M97 + (0.5*$M$2*O97))</f>
        <v>155.958533280076</v>
      </c>
      <c r="Q97" s="4" t="n">
        <f aca="false">$M$6 * ($M97 + (0.5*$M$2*P97))</f>
        <v>155.961497291901</v>
      </c>
      <c r="R97" s="4" t="n">
        <f aca="false">$M$6 * ($M97 + ($M$2*Q97))</f>
        <v>156.642906023337</v>
      </c>
      <c r="S97" s="4" t="n">
        <f aca="false">M97+(($M$2/6)*(O97+(2*P97)+(2*Q97)+R97))</f>
        <v>179.266305136046</v>
      </c>
      <c r="X97" s="1" t="n">
        <f aca="false">Z96</f>
        <v>0.84</v>
      </c>
      <c r="Y97" s="1" t="n">
        <f aca="false">AE96</f>
        <v>2.42694021105646</v>
      </c>
      <c r="Z97" s="1" t="n">
        <f aca="false">X97+$Y$2</f>
        <v>0.850000000000001</v>
      </c>
      <c r="AA97" s="1" t="n">
        <f aca="false"> - (($Y97/0.8)*($X97*$X97)) - $Y97</f>
        <v>-4.56750147720826</v>
      </c>
      <c r="AB97" s="1" t="n">
        <f aca="false"> - ((($Y97 + (0.5*$Y$2*AA97))/0.8)*(($X97+(0.5*$Y$2))*($X97+(0.5*$Y$2)))) - ($Y97 + (0.5*$Y$2*AA97))</f>
        <v>-4.54983949490576</v>
      </c>
      <c r="AC97" s="1" t="n">
        <f aca="false"> - ((($Y97 + (0.5*$Y$2*AB97))/0.8)*(($X97+(0.5*$Y$2))*($X97+(0.5*$Y$2)))) - ($Y97 + (0.5*$Y$2*AB97))</f>
        <v>-4.55000662417298</v>
      </c>
      <c r="AD97" s="1" t="n">
        <f aca="false"> - ((($Y97 + (0.5*$Y$2*AC97))/0.8)*(($X97+(0.5*$Y$2))*($X97+(0.5*$Y$2)))) - ($Y97 + (0.5*$Y$2*AC97))</f>
        <v>-4.55000504268617</v>
      </c>
      <c r="AE97" s="1" t="n">
        <f aca="false">Y97+(($Y$2/6)*(AA97+(2*AB97)+(2*AC97)+AD97))</f>
        <v>2.38141154645971</v>
      </c>
    </row>
    <row r="98" customFormat="false" ht="12.8" hidden="false" customHeight="false" outlineLevel="0" collapsed="false">
      <c r="L98" s="4" t="n">
        <f aca="false">TRUNC(N97,4)</f>
        <v>0.85</v>
      </c>
      <c r="M98" s="4" t="n">
        <f aca="false">TRUNC(S97,4)</f>
        <v>179.2663</v>
      </c>
      <c r="N98" s="4" t="n">
        <f aca="false">L98+$M$2</f>
        <v>0.86</v>
      </c>
      <c r="O98" s="4" t="n">
        <f aca="false">$M$6 * $M98</f>
        <v>156.64289294</v>
      </c>
      <c r="P98" s="4" t="n">
        <f aca="false">$M$6 * ($M98 + (0.5*$M$2*O98))</f>
        <v>157.327265739255</v>
      </c>
      <c r="Q98" s="4" t="n">
        <f aca="false">$M$6 * ($M98 + (0.5*$M$2*P98))</f>
        <v>157.330255764015</v>
      </c>
      <c r="R98" s="4" t="n">
        <f aca="false">$M$6 * ($M98 + ($M$2*Q98))</f>
        <v>158.017644714866</v>
      </c>
      <c r="S98" s="4" t="n">
        <f aca="false">M98+(($M$2/6)*(O98+(2*P98)+(2*Q98)+R98))</f>
        <v>180.839592634436</v>
      </c>
      <c r="X98" s="1" t="n">
        <f aca="false">Z97</f>
        <v>0.850000000000001</v>
      </c>
      <c r="Y98" s="1" t="n">
        <f aca="false">AE97</f>
        <v>2.38141154645971</v>
      </c>
      <c r="Z98" s="1" t="n">
        <f aca="false">X98+$Y$2</f>
        <v>0.860000000000001</v>
      </c>
      <c r="AA98" s="1" t="n">
        <f aca="false"> - (($Y98/0.8)*($X98*$X98)) - $Y98</f>
        <v>-4.53212384935613</v>
      </c>
      <c r="AB98" s="1" t="n">
        <f aca="false"> - ((($Y98 + (0.5*$Y$2*AA98))/0.8)*(($X98+(0.5*$Y$2))*($X98+(0.5*$Y$2)))) - ($Y98 + (0.5*$Y$2*AA98))</f>
        <v>-4.51413329792021</v>
      </c>
      <c r="AC98" s="1" t="n">
        <f aca="false"> - ((($Y98 + (0.5*$Y$2*AB98))/0.8)*(($X98+(0.5*$Y$2))*($X98+(0.5*$Y$2)))) - ($Y98 + (0.5*$Y$2*AB98))</f>
        <v>-4.51430544782029</v>
      </c>
      <c r="AD98" s="1" t="n">
        <f aca="false"> - ((($Y98 + (0.5*$Y$2*AC98))/0.8)*(($X98+(0.5*$Y$2))*($X98+(0.5*$Y$2)))) - ($Y98 + (0.5*$Y$2*AC98))</f>
        <v>-4.51430380053403</v>
      </c>
      <c r="AE98" s="1" t="n">
        <f aca="false">Y98+(($Y$2/6)*(AA98+(2*AB98)+(2*AC98)+AD98))</f>
        <v>2.33623937122409</v>
      </c>
    </row>
    <row r="99" customFormat="false" ht="12.8" hidden="false" customHeight="false" outlineLevel="0" collapsed="false">
      <c r="L99" s="4" t="n">
        <f aca="false">TRUNC(N98,4)</f>
        <v>0.86</v>
      </c>
      <c r="M99" s="4" t="n">
        <f aca="false">TRUNC(S98,4)</f>
        <v>180.8395</v>
      </c>
      <c r="N99" s="4" t="n">
        <f aca="false">L99+$M$2</f>
        <v>0.87</v>
      </c>
      <c r="O99" s="4" t="n">
        <f aca="false">$M$6 * $M99</f>
        <v>158.0175551</v>
      </c>
      <c r="P99" s="4" t="n">
        <f aca="false">$M$6 * ($M99 + (0.5*$M$2*O99))</f>
        <v>158.707933798232</v>
      </c>
      <c r="Q99" s="4" t="n">
        <f aca="false">$M$6 * ($M99 + (0.5*$M$2*P99))</f>
        <v>158.710950062764</v>
      </c>
      <c r="R99" s="4" t="n">
        <f aca="false">$M$6 * ($M99 + ($M$2*Q99))</f>
        <v>159.404371381648</v>
      </c>
      <c r="S99" s="4" t="n">
        <f aca="false">M99+(($M$2/6)*(O99+(2*P99)+(2*Q99)+R99))</f>
        <v>182.426599490339</v>
      </c>
      <c r="X99" s="1" t="n">
        <f aca="false">Z98</f>
        <v>0.860000000000001</v>
      </c>
      <c r="Y99" s="1" t="n">
        <f aca="false">AE98</f>
        <v>2.33623937122409</v>
      </c>
      <c r="Z99" s="1" t="n">
        <f aca="false">X99+$Y$2</f>
        <v>0.87</v>
      </c>
      <c r="AA99" s="1" t="n">
        <f aca="false"> - (($Y99/0.8)*($X99*$X99)) - $Y99</f>
        <v>-4.49609266992076</v>
      </c>
      <c r="AB99" s="1" t="n">
        <f aca="false"> - ((($Y99 + (0.5*$Y$2*AA99))/0.8)*(($X99+(0.5*$Y$2))*($X99+(0.5*$Y$2)))) - ($Y99 + (0.5*$Y$2*AA99))</f>
        <v>-4.47777423142997</v>
      </c>
      <c r="AC99" s="1" t="n">
        <f aca="false"> - ((($Y99 + (0.5*$Y$2*AB99))/0.8)*(($X99+(0.5*$Y$2))*($X99+(0.5*$Y$2)))) - ($Y99 + (0.5*$Y$2*AB99))</f>
        <v>-4.47795148808267</v>
      </c>
      <c r="AD99" s="1" t="n">
        <f aca="false"> - ((($Y99 + (0.5*$Y$2*AC99))/0.8)*(($X99+(0.5*$Y$2))*($X99+(0.5*$Y$2)))) - ($Y99 + (0.5*$Y$2*AC99))</f>
        <v>-4.47794977287529</v>
      </c>
      <c r="AE99" s="1" t="n">
        <f aca="false">Y99+(($Y$2/6)*(AA99+(2*AB99)+(2*AC99)+AD99))</f>
        <v>2.29143021475438</v>
      </c>
    </row>
    <row r="100" customFormat="false" ht="12.8" hidden="false" customHeight="false" outlineLevel="0" collapsed="false">
      <c r="L100" s="4" t="n">
        <f aca="false">TRUNC(N99,4)</f>
        <v>0.87</v>
      </c>
      <c r="M100" s="4" t="n">
        <f aca="false">TRUNC(S99,4)</f>
        <v>182.4265</v>
      </c>
      <c r="N100" s="4" t="n">
        <f aca="false">L100+$M$2</f>
        <v>0.88</v>
      </c>
      <c r="O100" s="4" t="n">
        <f aca="false">$M$6 * $M100</f>
        <v>159.4042757</v>
      </c>
      <c r="P100" s="4" t="n">
        <f aca="false">$M$6 * ($M100 + (0.5*$M$2*O100))</f>
        <v>160.100712980533</v>
      </c>
      <c r="Q100" s="4" t="n">
        <f aca="false">$M$6 * ($M100 + (0.5*$M$2*P100))</f>
        <v>160.103755715012</v>
      </c>
      <c r="R100" s="4" t="n">
        <f aca="false">$M$6 * ($M100 + ($M$2*Q100))</f>
        <v>160.803262317438</v>
      </c>
      <c r="S100" s="4" t="n">
        <f aca="false">M100+(($M$2/6)*(O100+(2*P100)+(2*Q100)+R100))</f>
        <v>184.027527459014</v>
      </c>
      <c r="X100" s="1" t="n">
        <f aca="false">Z99</f>
        <v>0.87</v>
      </c>
      <c r="Y100" s="1" t="n">
        <f aca="false">AE99</f>
        <v>2.29143021475438</v>
      </c>
      <c r="Z100" s="1" t="n">
        <f aca="false">X100+$Y$2</f>
        <v>0.88</v>
      </c>
      <c r="AA100" s="1" t="n">
        <f aca="false"> - (($Y100/0.8)*($X100*$X100)) - $Y100</f>
        <v>-4.45940962668888</v>
      </c>
      <c r="AB100" s="1" t="n">
        <f aca="false"> - ((($Y100 + (0.5*$Y$2*AA100))/0.8)*(($X100+(0.5*$Y$2))*($X100+(0.5*$Y$2)))) - ($Y100 + (0.5*$Y$2*AA100))</f>
        <v>-4.44076451748864</v>
      </c>
      <c r="AC100" s="1" t="n">
        <f aca="false"> - ((($Y100 + (0.5*$Y$2*AB100))/0.8)*(($X100+(0.5*$Y$2))*($X100+(0.5*$Y$2)))) - ($Y100 + (0.5*$Y$2*AB100))</f>
        <v>-4.44094696279546</v>
      </c>
      <c r="AD100" s="1" t="n">
        <f aca="false"> - ((($Y100 + (0.5*$Y$2*AC100))/0.8)*(($X100+(0.5*$Y$2))*($X100+(0.5*$Y$2)))) - ($Y100 + (0.5*$Y$2*AC100))</f>
        <v>-4.44094517753963</v>
      </c>
      <c r="AE100" s="1" t="n">
        <f aca="false">Y100+(($Y$2/6)*(AA100+(2*AB100)+(2*AC100)+AD100))</f>
        <v>2.24699058514639</v>
      </c>
    </row>
    <row r="101" customFormat="false" ht="12.8" hidden="false" customHeight="false" outlineLevel="0" collapsed="false">
      <c r="L101" s="4" t="n">
        <f aca="false">TRUNC(N100,4)</f>
        <v>0.88</v>
      </c>
      <c r="M101" s="4" t="n">
        <f aca="false">TRUNC(S100,4)</f>
        <v>184.0275</v>
      </c>
      <c r="N101" s="4" t="n">
        <f aca="false">L101+$M$2</f>
        <v>0.89</v>
      </c>
      <c r="O101" s="4" t="n">
        <f aca="false">$M$6 * $M101</f>
        <v>160.8032295</v>
      </c>
      <c r="P101" s="4" t="n">
        <f aca="false">$M$6 * ($M101 + (0.5*$M$2*O101))</f>
        <v>161.505778809685</v>
      </c>
      <c r="Q101" s="4" t="n">
        <f aca="false">$M$6 * ($M101 + (0.5*$M$2*P101))</f>
        <v>161.50884824762</v>
      </c>
      <c r="R101" s="4" t="n">
        <f aca="false">$M$6 * ($M101 + ($M$2*Q101))</f>
        <v>162.214493815988</v>
      </c>
      <c r="S101" s="4" t="n">
        <f aca="false">M101+(($M$2/6)*(O101+(2*P101)+(2*Q101)+R101))</f>
        <v>185.642578295718</v>
      </c>
      <c r="X101" s="1" t="n">
        <f aca="false">Z100</f>
        <v>0.88</v>
      </c>
      <c r="Y101" s="1" t="n">
        <f aca="false">AE100</f>
        <v>2.24699058514639</v>
      </c>
      <c r="Z101" s="1" t="n">
        <f aca="false">X101+$Y$2</f>
        <v>0.890000000000001</v>
      </c>
      <c r="AA101" s="1" t="n">
        <f aca="false"> - (($Y101/0.8)*($X101*$X101)) - $Y101</f>
        <v>-4.4220774715681</v>
      </c>
      <c r="AB101" s="1" t="n">
        <f aca="false"> - ((($Y101 + (0.5*$Y$2*AA101))/0.8)*(($X101+(0.5*$Y$2))*($X101+(0.5*$Y$2)))) - ($Y101 + (0.5*$Y$2*AA101))</f>
        <v>-4.40310743892972</v>
      </c>
      <c r="AC101" s="1" t="n">
        <f aca="false"> - ((($Y101 + (0.5*$Y$2*AB101))/0.8)*(($X101+(0.5*$Y$2))*($X101+(0.5*$Y$2)))) - ($Y101 + (0.5*$Y$2*AB101))</f>
        <v>-4.40329515036675</v>
      </c>
      <c r="AD101" s="1" t="n">
        <f aca="false"> - ((($Y101 + (0.5*$Y$2*AC101))/0.8)*(($X101+(0.5*$Y$2))*($X101+(0.5*$Y$2)))) - ($Y101 + (0.5*$Y$2*AC101))</f>
        <v>-4.40329329293275</v>
      </c>
      <c r="AE101" s="1" t="n">
        <f aca="false">Y101+(($Y$2/6)*(AA101+(2*AB101)+(2*AC101)+AD101))</f>
        <v>2.20292695857457</v>
      </c>
    </row>
    <row r="102" customFormat="false" ht="12.8" hidden="false" customHeight="false" outlineLevel="0" collapsed="false">
      <c r="L102" s="4" t="n">
        <f aca="false">TRUNC(N101,4)</f>
        <v>0.89</v>
      </c>
      <c r="M102" s="4" t="n">
        <f aca="false">TRUNC(S101,4)</f>
        <v>185.6425</v>
      </c>
      <c r="N102" s="4" t="n">
        <f aca="false">L102+$M$2</f>
        <v>0.9</v>
      </c>
      <c r="O102" s="4" t="n">
        <f aca="false">$M$6 * $M102</f>
        <v>162.2144165</v>
      </c>
      <c r="P102" s="4" t="n">
        <f aca="false">$M$6 * ($M102 + (0.5*$M$2*O102))</f>
        <v>162.923131285689</v>
      </c>
      <c r="Q102" s="4" t="n">
        <f aca="false">$M$6 * ($M102 + (0.5*$M$2*P102))</f>
        <v>162.926227660587</v>
      </c>
      <c r="R102" s="4" t="n">
        <f aca="false">$M$6 * ($M102 + ($M$2*Q102))</f>
        <v>163.638065877298</v>
      </c>
      <c r="S102" s="4" t="n">
        <f aca="false">M102+(($M$2/6)*(O102+(2*P102)+(2*Q102)+R102))</f>
        <v>187.27175200045</v>
      </c>
      <c r="X102" s="1" t="n">
        <f aca="false">Z101</f>
        <v>0.890000000000001</v>
      </c>
      <c r="Y102" s="1" t="n">
        <f aca="false">AE101</f>
        <v>2.20292695857457</v>
      </c>
      <c r="Z102" s="1" t="n">
        <f aca="false">X102+$Y$2</f>
        <v>0.900000000000001</v>
      </c>
      <c r="AA102" s="1" t="n">
        <f aca="false"> - (($Y102/0.8)*($X102*$X102)) - $Y102</f>
        <v>-4.38410001343321</v>
      </c>
      <c r="AB102" s="1" t="n">
        <f aca="false"> - ((($Y102 + (0.5*$Y$2*AA102))/0.8)*(($X102+(0.5*$Y$2))*($X102+(0.5*$Y$2)))) - ($Y102 + (0.5*$Y$2*AA102))</f>
        <v>-4.36480733153977</v>
      </c>
      <c r="AC102" s="1" t="n">
        <f aca="false"> - ((($Y102 + (0.5*$Y$2*AB102))/0.8)*(($X102+(0.5*$Y$2))*($X102+(0.5*$Y$2)))) - ($Y102 + (0.5*$Y$2*AB102))</f>
        <v>-4.36500038195245</v>
      </c>
      <c r="AD102" s="1" t="n">
        <f aca="false"> - ((($Y102 + (0.5*$Y$2*AC102))/0.8)*(($X102+(0.5*$Y$2))*($X102+(0.5*$Y$2)))) - ($Y102 + (0.5*$Y$2*AC102))</f>
        <v>-4.36499845021159</v>
      </c>
      <c r="AE102" s="1" t="n">
        <f aca="false">Y102+(($Y$2/6)*(AA102+(2*AB102)+(2*AC102)+AD102))</f>
        <v>2.15924576875685</v>
      </c>
    </row>
    <row r="103" customFormat="false" ht="12.8" hidden="false" customHeight="false" outlineLevel="0" collapsed="false">
      <c r="L103" s="4" t="n">
        <f aca="false">TRUNC(N102,4)</f>
        <v>0.9</v>
      </c>
      <c r="M103" s="4" t="n">
        <f aca="false">TRUNC(S102,4)</f>
        <v>187.2717</v>
      </c>
      <c r="N103" s="4" t="n">
        <f aca="false">L103+$M$2</f>
        <v>0.91</v>
      </c>
      <c r="O103" s="4" t="n">
        <f aca="false">$M$6 * $M103</f>
        <v>163.63801146</v>
      </c>
      <c r="P103" s="4" t="n">
        <f aca="false">$M$6 * ($M103 + (0.5*$M$2*O103))</f>
        <v>164.352945932069</v>
      </c>
      <c r="Q103" s="4" t="n">
        <f aca="false">$M$6 * ($M103 + (0.5*$M$2*P103))</f>
        <v>164.356069480777</v>
      </c>
      <c r="R103" s="4" t="n">
        <f aca="false">$M$6 * ($M103 + ($M$2*Q103))</f>
        <v>165.074154795123</v>
      </c>
      <c r="S103" s="4" t="n">
        <f aca="false">M103+(($M$2/6)*(O103+(2*P103)+(2*Q103)+R103))</f>
        <v>188.915250328468</v>
      </c>
      <c r="X103" s="1" t="n">
        <f aca="false">Z102</f>
        <v>0.900000000000001</v>
      </c>
      <c r="Y103" s="1" t="n">
        <f aca="false">AE102</f>
        <v>2.15924576875685</v>
      </c>
      <c r="Z103" s="1" t="n">
        <f aca="false">X103+$Y$2</f>
        <v>0.910000000000001</v>
      </c>
      <c r="AA103" s="1" t="n">
        <f aca="false"> - (($Y103/0.8)*($X103*$X103)) - $Y103</f>
        <v>-4.34548210962317</v>
      </c>
      <c r="AB103" s="1" t="n">
        <f aca="false"> - ((($Y103 + (0.5*$Y$2*AA103))/0.8)*(($X103+(0.5*$Y$2))*($X103+(0.5*$Y$2)))) - ($Y103 + (0.5*$Y$2*AA103))</f>
        <v>-4.32586957487363</v>
      </c>
      <c r="AC103" s="1" t="n">
        <f aca="false"> - ((($Y103 + (0.5*$Y$2*AB103))/0.8)*(($X103+(0.5*$Y$2))*($X103+(0.5*$Y$2)))) - ($Y103 + (0.5*$Y$2*AB103))</f>
        <v>-4.32606803227408</v>
      </c>
      <c r="AD103" s="1" t="n">
        <f aca="false"> - ((($Y103 + (0.5*$Y$2*AC103))/0.8)*(($X103+(0.5*$Y$2))*($X103+(0.5*$Y$2)))) - ($Y103 + (0.5*$Y$2*AC103))</f>
        <v>-4.32606602410225</v>
      </c>
      <c r="AE103" s="1" t="n">
        <f aca="false">Y103+(($Y$2/6)*(AA103+(2*AB103)+(2*AC103)+AD103))</f>
        <v>2.11595339651015</v>
      </c>
    </row>
    <row r="104" customFormat="false" ht="12.8" hidden="false" customHeight="false" outlineLevel="0" collapsed="false">
      <c r="L104" s="4" t="n">
        <f aca="false">TRUNC(N103,4)</f>
        <v>0.91</v>
      </c>
      <c r="M104" s="4" t="n">
        <f aca="false">TRUNC(S103,4)</f>
        <v>188.9152</v>
      </c>
      <c r="N104" s="4" t="n">
        <f aca="false">L104+$M$2</f>
        <v>0.92</v>
      </c>
      <c r="O104" s="4" t="n">
        <f aca="false">$M$6 * $M104</f>
        <v>165.07410176</v>
      </c>
      <c r="P104" s="4" t="n">
        <f aca="false">$M$6 * ($M104 + (0.5*$M$2*O104))</f>
        <v>165.795310510589</v>
      </c>
      <c r="Q104" s="4" t="n">
        <f aca="false">$M$6 * ($M104 + (0.5*$M$2*P104))</f>
        <v>165.798461471621</v>
      </c>
      <c r="R104" s="4" t="n">
        <f aca="false">$M$6 * ($M104 + ($M$2*Q104))</f>
        <v>166.522848716339</v>
      </c>
      <c r="S104" s="4" t="n">
        <f aca="false">M104+(($M$2/6)*(O104+(2*P104)+(2*Q104)+R104))</f>
        <v>190.573174157401</v>
      </c>
      <c r="X104" s="1" t="n">
        <f aca="false">Z103</f>
        <v>0.910000000000001</v>
      </c>
      <c r="Y104" s="1" t="n">
        <f aca="false">AE103</f>
        <v>2.11595339651015</v>
      </c>
      <c r="Z104" s="1" t="n">
        <f aca="false">X104+$Y$2</f>
        <v>0.92</v>
      </c>
      <c r="AA104" s="1" t="n">
        <f aca="false"> - (($Y104/0.8)*($X104*$X104)) - $Y104</f>
        <v>-4.30622965607272</v>
      </c>
      <c r="AB104" s="1" t="n">
        <f aca="false"> - ((($Y104 + (0.5*$Y$2*AA104))/0.8)*(($X104+(0.5*$Y$2))*($X104+(0.5*$Y$2)))) - ($Y104 + (0.5*$Y$2*AA104))</f>
        <v>-4.28630058169752</v>
      </c>
      <c r="AC104" s="1" t="n">
        <f aca="false"> - ((($Y104 + (0.5*$Y$2*AB104))/0.8)*(($X104+(0.5*$Y$2))*($X104+(0.5*$Y$2)))) - ($Y104 + (0.5*$Y$2*AB104))</f>
        <v>-4.28650450906498</v>
      </c>
      <c r="AD104" s="1" t="n">
        <f aca="false"> - ((($Y104 + (0.5*$Y$2*AC104))/0.8)*(($X104+(0.5*$Y$2))*($X104+(0.5*$Y$2)))) - ($Y104 + (0.5*$Y$2*AC104))</f>
        <v>-4.28650242234633</v>
      </c>
      <c r="AE104" s="1" t="n">
        <f aca="false">Y104+(($Y$2/6)*(AA104+(2*AB104)+(2*AC104)+AD104))</f>
        <v>2.07305615941024</v>
      </c>
    </row>
    <row r="105" customFormat="false" ht="12.8" hidden="false" customHeight="false" outlineLevel="0" collapsed="false">
      <c r="L105" s="4" t="n">
        <f aca="false">TRUNC(N104,4)</f>
        <v>0.92</v>
      </c>
      <c r="M105" s="4" t="n">
        <f aca="false">TRUNC(S104,4)</f>
        <v>190.5731</v>
      </c>
      <c r="N105" s="4" t="n">
        <f aca="false">L105+$M$2</f>
        <v>0.93</v>
      </c>
      <c r="O105" s="4" t="n">
        <f aca="false">$M$6 * $M105</f>
        <v>166.52277478</v>
      </c>
      <c r="P105" s="4" t="n">
        <f aca="false">$M$6 * ($M105 + (0.5*$M$2*O105))</f>
        <v>167.250312783014</v>
      </c>
      <c r="Q105" s="4" t="n">
        <f aca="false">$M$6 * ($M105 + (0.5*$M$2*P105))</f>
        <v>167.253491396549</v>
      </c>
      <c r="R105" s="4" t="n">
        <f aca="false">$M$6 * ($M105 + ($M$2*Q105))</f>
        <v>167.984235787823</v>
      </c>
      <c r="S105" s="4" t="n">
        <f aca="false">M105+(($M$2/6)*(O105+(2*P105)+(2*Q105)+R105))</f>
        <v>192.245624364878</v>
      </c>
      <c r="X105" s="1" t="n">
        <f aca="false">Z104</f>
        <v>0.92</v>
      </c>
      <c r="Y105" s="1" t="n">
        <f aca="false">AE104</f>
        <v>2.07305615941024</v>
      </c>
      <c r="Z105" s="1" t="n">
        <f aca="false">X105+$Y$2</f>
        <v>0.930000000000001</v>
      </c>
      <c r="AA105" s="1" t="n">
        <f aca="false"> - (($Y105/0.8)*($X105*$X105)) - $Y105</f>
        <v>-4.26634957606628</v>
      </c>
      <c r="AB105" s="1" t="n">
        <f aca="false"> - ((($Y105 + (0.5*$Y$2*AA105))/0.8)*(($X105+(0.5*$Y$2))*($X105+(0.5*$Y$2)))) - ($Y105 + (0.5*$Y$2*AA105))</f>
        <v>-4.24610778604902</v>
      </c>
      <c r="AC105" s="1" t="n">
        <f aca="false"> - ((($Y105 + (0.5*$Y$2*AB105))/0.8)*(($X105+(0.5*$Y$2))*($X105+(0.5*$Y$2)))) - ($Y105 + (0.5*$Y$2*AB105))</f>
        <v>-4.246317241134</v>
      </c>
      <c r="AD105" s="1" t="n">
        <f aca="false"> - ((($Y105 + (0.5*$Y$2*AC105))/0.8)*(($X105+(0.5*$Y$2))*($X105+(0.5*$Y$2)))) - ($Y105 + (0.5*$Y$2*AC105))</f>
        <v>-4.24631507376478</v>
      </c>
      <c r="AE105" s="1" t="n">
        <f aca="false">Y105+(($Y$2/6)*(AA105+(2*AB105)+(2*AC105)+AD105))</f>
        <v>2.03056030156992</v>
      </c>
    </row>
    <row r="106" customFormat="false" ht="12.8" hidden="false" customHeight="false" outlineLevel="0" collapsed="false">
      <c r="L106" s="4" t="n">
        <f aca="false">TRUNC(N105,4)</f>
        <v>0.93</v>
      </c>
      <c r="M106" s="4" t="n">
        <f aca="false">TRUNC(S105,4)</f>
        <v>192.2456</v>
      </c>
      <c r="N106" s="4" t="n">
        <f aca="false">L106+$M$2</f>
        <v>0.94</v>
      </c>
      <c r="O106" s="4" t="n">
        <f aca="false">$M$6 * $M106</f>
        <v>167.98420528</v>
      </c>
      <c r="P106" s="4" t="n">
        <f aca="false">$M$6 * ($M106 + (0.5*$M$2*O106))</f>
        <v>168.718128272868</v>
      </c>
      <c r="Q106" s="4" t="n">
        <f aca="false">$M$6 * ($M106 + (0.5*$M$2*P106))</f>
        <v>168.721334782424</v>
      </c>
      <c r="R106" s="4" t="n">
        <f aca="false">$M$6 * ($M106 + ($M$2*Q106))</f>
        <v>169.458492303329</v>
      </c>
      <c r="S106" s="4" t="n">
        <f aca="false">M106+(($M$2/6)*(O106+(2*P106)+(2*Q106)+R106))</f>
        <v>193.932802706157</v>
      </c>
      <c r="X106" s="1" t="n">
        <f aca="false">Z105</f>
        <v>0.930000000000001</v>
      </c>
      <c r="Y106" s="1" t="n">
        <f aca="false">AE105</f>
        <v>2.03056030156992</v>
      </c>
      <c r="Z106" s="1" t="n">
        <f aca="false">X106+$Y$2</f>
        <v>0.940000000000001</v>
      </c>
      <c r="AA106" s="1" t="n">
        <f aca="false"> - (($Y106/0.8)*($X106*$X106)) - $Y106</f>
        <v>-4.22584980760469</v>
      </c>
      <c r="AB106" s="1" t="n">
        <f aca="false"> - ((($Y106 + (0.5*$Y$2*AA106))/0.8)*(($X106+(0.5*$Y$2))*($X106+(0.5*$Y$2)))) - ($Y106 + (0.5*$Y$2*AA106))</f>
        <v>-4.20529962990651</v>
      </c>
      <c r="AC106" s="1" t="n">
        <f aca="false"> - ((($Y106 + (0.5*$Y$2*AB106))/0.8)*(($X106+(0.5*$Y$2))*($X106+(0.5*$Y$2)))) - ($Y106 + (0.5*$Y$2*AB106))</f>
        <v>-4.20551466503937</v>
      </c>
      <c r="AD106" s="1" t="n">
        <f aca="false"> - ((($Y106 + (0.5*$Y$2*AC106))/0.8)*(($X106+(0.5*$Y$2))*($X106+(0.5*$Y$2)))) - ($Y106 + (0.5*$Y$2*AC106))</f>
        <v>-4.2055124149319</v>
      </c>
      <c r="AE106" s="1" t="n">
        <f aca="false">Y106+(($Y$2/6)*(AA106+(2*AB106)+(2*AC106)+AD106))</f>
        <v>1.9884719835492</v>
      </c>
    </row>
    <row r="107" customFormat="false" ht="12.8" hidden="false" customHeight="false" outlineLevel="0" collapsed="false">
      <c r="L107" s="4" t="n">
        <f aca="false">TRUNC(N106,4)</f>
        <v>0.94</v>
      </c>
      <c r="M107" s="4" t="n">
        <f aca="false">TRUNC(S106,4)</f>
        <v>193.9328</v>
      </c>
      <c r="N107" s="4" t="n">
        <f aca="false">L107+$M$2</f>
        <v>0.95</v>
      </c>
      <c r="O107" s="4" t="n">
        <f aca="false">$M$6 * $M107</f>
        <v>169.45848064</v>
      </c>
      <c r="P107" s="4" t="n">
        <f aca="false">$M$6 * ($M107 + (0.5*$M$2*O107))</f>
        <v>170.198844741916</v>
      </c>
      <c r="Q107" s="4" t="n">
        <f aca="false">$M$6 * ($M107 + (0.5*$M$2*P107))</f>
        <v>170.202079392677</v>
      </c>
      <c r="R107" s="4" t="n">
        <f aca="false">$M$6 * ($M107 + ($M$2*Q107))</f>
        <v>170.945706409733</v>
      </c>
      <c r="S107" s="4" t="n">
        <f aca="false">M107+(($M$2/6)*(O107+(2*P107)+(2*Q107)+R107))</f>
        <v>195.634810058865</v>
      </c>
      <c r="X107" s="1" t="n">
        <f aca="false">Z106</f>
        <v>0.940000000000001</v>
      </c>
      <c r="Y107" s="1" t="n">
        <f aca="false">AE106</f>
        <v>1.9884719835492</v>
      </c>
      <c r="Z107" s="1" t="n">
        <f aca="false">X107+$Y$2</f>
        <v>0.950000000000001</v>
      </c>
      <c r="AA107" s="1" t="n">
        <f aca="false"> - (($Y107/0.8)*($X107*$X107)) - $Y107</f>
        <v>-4.1847392893793</v>
      </c>
      <c r="AB107" s="1" t="n">
        <f aca="false"> - ((($Y107 + (0.5*$Y$2*AA107))/0.8)*(($X107+(0.5*$Y$2))*($X107+(0.5*$Y$2)))) - ($Y107 + (0.5*$Y$2*AA107))</f>
        <v>-4.16388554846423</v>
      </c>
      <c r="AC107" s="1" t="n">
        <f aca="false"> - ((($Y107 + (0.5*$Y$2*AB107))/0.8)*(($X107+(0.5*$Y$2))*($X107+(0.5*$Y$2)))) - ($Y107 + (0.5*$Y$2*AB107))</f>
        <v>-4.16410621036868</v>
      </c>
      <c r="AD107" s="1" t="n">
        <f aca="false"> - ((($Y107 + (0.5*$Y$2*AC107))/0.8)*(($X107+(0.5*$Y$2))*($X107+(0.5*$Y$2)))) - ($Y107 + (0.5*$Y$2*AC107))</f>
        <v>-4.16410387545543</v>
      </c>
      <c r="AE107" s="1" t="n">
        <f aca="false">Y107+(($Y$2/6)*(AA107+(2*AB107)+(2*AC107)+AD107))</f>
        <v>1.9467972724117</v>
      </c>
    </row>
    <row r="108" customFormat="false" ht="12.8" hidden="false" customHeight="false" outlineLevel="0" collapsed="false">
      <c r="L108" s="4" t="n">
        <f aca="false">TRUNC(N107,4)</f>
        <v>0.95</v>
      </c>
      <c r="M108" s="4" t="n">
        <f aca="false">TRUNC(S107,4)</f>
        <v>195.6348</v>
      </c>
      <c r="N108" s="4" t="n">
        <f aca="false">L108+$M$2</f>
        <v>0.96</v>
      </c>
      <c r="O108" s="4" t="n">
        <f aca="false">$M$6 * $M108</f>
        <v>170.94568824</v>
      </c>
      <c r="P108" s="4" t="n">
        <f aca="false">$M$6 * ($M108 + (0.5*$M$2*O108))</f>
        <v>171.692549951921</v>
      </c>
      <c r="Q108" s="4" t="n">
        <f aca="false">$M$6 * ($M108 + (0.5*$M$2*P108))</f>
        <v>171.69581299074</v>
      </c>
      <c r="R108" s="4" t="n">
        <f aca="false">$M$6 * ($M108 + ($M$2*Q108))</f>
        <v>172.445966253913</v>
      </c>
      <c r="S108" s="4" t="n">
        <f aca="false">M108+(($M$2/6)*(O108+(2*P108)+(2*Q108)+R108))</f>
        <v>197.351747300632</v>
      </c>
      <c r="X108" s="1" t="n">
        <f aca="false">Z107</f>
        <v>0.950000000000001</v>
      </c>
      <c r="Y108" s="1" t="n">
        <f aca="false">AE107</f>
        <v>1.9467972724117</v>
      </c>
      <c r="Z108" s="1" t="n">
        <f aca="false">X108+$Y$2</f>
        <v>0.960000000000001</v>
      </c>
      <c r="AA108" s="1" t="n">
        <f aca="false"> - (($Y108/0.8)*($X108*$X108)) - $Y108</f>
        <v>-4.14302794535115</v>
      </c>
      <c r="AB108" s="1" t="n">
        <f aca="false"> - ((($Y108 + (0.5*$Y$2*AA108))/0.8)*(($X108+(0.5*$Y$2))*($X108+(0.5*$Y$2)))) - ($Y108 + (0.5*$Y$2*AA108))</f>
        <v>-4.12187595401243</v>
      </c>
      <c r="AC108" s="1" t="n">
        <f aca="false"> - ((($Y108 + (0.5*$Y$2*AB108))/0.8)*(($X108+(0.5*$Y$2))*($X108+(0.5*$Y$2)))) - ($Y108 + (0.5*$Y$2*AB108))</f>
        <v>-4.12210228362475</v>
      </c>
      <c r="AD108" s="1" t="n">
        <f aca="false"> - ((($Y108 + (0.5*$Y$2*AC108))/0.8)*(($X108+(0.5*$Y$2))*($X108+(0.5*$Y$2)))) - ($Y108 + (0.5*$Y$2*AC108))</f>
        <v>-4.12209986186254</v>
      </c>
      <c r="AE108" s="1" t="n">
        <f aca="false">Y108+(($Y$2/6)*(AA108+(2*AB108)+(2*AC108)+AD108))</f>
        <v>1.90554213194089</v>
      </c>
    </row>
    <row r="109" customFormat="false" ht="12.8" hidden="false" customHeight="false" outlineLevel="0" collapsed="false">
      <c r="L109" s="4" t="n">
        <f aca="false">TRUNC(N108,4)</f>
        <v>0.96</v>
      </c>
      <c r="M109" s="4" t="n">
        <f aca="false">TRUNC(S108,4)</f>
        <v>197.3517</v>
      </c>
      <c r="N109" s="4" t="n">
        <f aca="false">L109+$M$2</f>
        <v>0.97</v>
      </c>
      <c r="O109" s="4" t="n">
        <f aca="false">$M$6 * $M109</f>
        <v>172.44591546</v>
      </c>
      <c r="P109" s="4" t="n">
        <f aca="false">$M$6 * ($M109 + (0.5*$M$2*O109))</f>
        <v>173.199331664645</v>
      </c>
      <c r="Q109" s="4" t="n">
        <f aca="false">$M$6 * ($M109 + (0.5*$M$2*P109))</f>
        <v>173.202623340043</v>
      </c>
      <c r="R109" s="4" t="n">
        <f aca="false">$M$6 * ($M109 + ($M$2*Q109))</f>
        <v>173.959359982745</v>
      </c>
      <c r="S109" s="4" t="n">
        <f aca="false">M109+(($M$2/6)*(O109+(2*P109)+(2*Q109)+R109))</f>
        <v>199.083715309087</v>
      </c>
      <c r="X109" s="1" t="n">
        <f aca="false">Z108</f>
        <v>0.960000000000001</v>
      </c>
      <c r="Y109" s="1" t="n">
        <f aca="false">AE108</f>
        <v>1.90554213194089</v>
      </c>
      <c r="Z109" s="1" t="n">
        <f aca="false">X109+$Y$2</f>
        <v>0.970000000000001</v>
      </c>
      <c r="AA109" s="1" t="n">
        <f aca="false"> - (($Y109/0.8)*($X109*$X109)) - $Y109</f>
        <v>-4.10072666793679</v>
      </c>
      <c r="AB109" s="1" t="n">
        <f aca="false"> - ((($Y109 + (0.5*$Y$2*AA109))/0.8)*(($X109+(0.5*$Y$2))*($X109+(0.5*$Y$2)))) - ($Y109 + (0.5*$Y$2*AA109))</f>
        <v>-4.07928221842609</v>
      </c>
      <c r="AC109" s="1" t="n">
        <f aca="false"> - ((($Y109 + (0.5*$Y$2*AB109))/0.8)*(($X109+(0.5*$Y$2))*($X109+(0.5*$Y$2)))) - ($Y109 + (0.5*$Y$2*AB109))</f>
        <v>-4.07951425072049</v>
      </c>
      <c r="AD109" s="1" t="n">
        <f aca="false"> - ((($Y109 + (0.5*$Y$2*AC109))/0.8)*(($X109+(0.5*$Y$2))*($X109+(0.5*$Y$2)))) - ($Y109 + (0.5*$Y$2*AC109))</f>
        <v>-4.07951174009481</v>
      </c>
      <c r="AE109" s="1" t="n">
        <f aca="false">Y109+(($Y$2/6)*(AA109+(2*AB109)+(2*AC109)+AD109))</f>
        <v>1.86471241303035</v>
      </c>
    </row>
    <row r="110" customFormat="false" ht="12.8" hidden="false" customHeight="false" outlineLevel="0" collapsed="false">
      <c r="L110" s="4" t="n">
        <f aca="false">TRUNC(N109,4)</f>
        <v>0.97</v>
      </c>
      <c r="M110" s="4" t="n">
        <f aca="false">TRUNC(S109,4)</f>
        <v>199.0837</v>
      </c>
      <c r="N110" s="4" t="n">
        <f aca="false">L110+$M$2</f>
        <v>0.98</v>
      </c>
      <c r="O110" s="4" t="n">
        <f aca="false">$M$6 * $M110</f>
        <v>173.95933706</v>
      </c>
      <c r="P110" s="4" t="n">
        <f aca="false">$M$6 * ($M110 + (0.5*$M$2*O110))</f>
        <v>174.719365403615</v>
      </c>
      <c r="Q110" s="4" t="n">
        <f aca="false">$M$6 * ($M110 + (0.5*$M$2*P110))</f>
        <v>174.722685967448</v>
      </c>
      <c r="R110" s="4" t="n">
        <f aca="false">$M$6 * ($M110 + ($M$2*Q110))</f>
        <v>175.486063889984</v>
      </c>
      <c r="S110" s="4" t="n">
        <f aca="false">M110+(($M$2/6)*(O110+(2*P110)+(2*Q110)+R110))</f>
        <v>200.830915839487</v>
      </c>
      <c r="X110" s="1" t="n">
        <f aca="false">Z109</f>
        <v>0.970000000000001</v>
      </c>
      <c r="Y110" s="1" t="n">
        <f aca="false">AE109</f>
        <v>1.86471241303035</v>
      </c>
      <c r="Z110" s="1" t="n">
        <f aca="false">X110+$Y$2</f>
        <v>0.980000000000001</v>
      </c>
      <c r="AA110" s="1" t="n">
        <f aca="false"> - (($Y110/0.8)*($X110*$X110)) - $Y110</f>
        <v>-4.05784729980566</v>
      </c>
      <c r="AB110" s="1" t="n">
        <f aca="false"> - ((($Y110 + (0.5*$Y$2*AA110))/0.8)*(($X110+(0.5*$Y$2))*($X110+(0.5*$Y$2)))) - ($Y110 + (0.5*$Y$2*AA110))</f>
        <v>-4.03611665426892</v>
      </c>
      <c r="AC110" s="1" t="n">
        <f aca="false"> - ((($Y110 + (0.5*$Y$2*AB110))/0.8)*(($X110+(0.5*$Y$2))*($X110+(0.5*$Y$2)))) - ($Y110 + (0.5*$Y$2*AB110))</f>
        <v>-4.03635441808982</v>
      </c>
      <c r="AD110" s="1" t="n">
        <f aca="false"> - ((($Y110 + (0.5*$Y$2*AC110))/0.8)*(($X110+(0.5*$Y$2))*($X110+(0.5*$Y$2)))) - ($Y110 + (0.5*$Y$2*AC110))</f>
        <v>-4.03635181661926</v>
      </c>
      <c r="AE110" s="1" t="n">
        <f aca="false">Y110+(($Y$2/6)*(AA110+(2*AB110)+(2*AC110)+AD110))</f>
        <v>1.82431384426178</v>
      </c>
    </row>
    <row r="111" customFormat="false" ht="12.8" hidden="false" customHeight="false" outlineLevel="0" collapsed="false">
      <c r="L111" s="4" t="n">
        <f aca="false">TRUNC(N110,4)</f>
        <v>0.98</v>
      </c>
      <c r="M111" s="4" t="n">
        <f aca="false">TRUNC(S110,4)</f>
        <v>200.8309</v>
      </c>
      <c r="N111" s="4" t="n">
        <f aca="false">L111+$M$2</f>
        <v>0.99</v>
      </c>
      <c r="O111" s="4" t="n">
        <f aca="false">$M$6 * $M111</f>
        <v>175.48604042</v>
      </c>
      <c r="P111" s="4" t="n">
        <f aca="false">$M$6 * ($M111 + (0.5*$M$2*O111))</f>
        <v>176.252738930595</v>
      </c>
      <c r="Q111" s="4" t="n">
        <f aca="false">$M$6 * ($M111 + (0.5*$M$2*P111))</f>
        <v>176.256088636388</v>
      </c>
      <c r="R111" s="4" t="n">
        <f aca="false">$M$6 * ($M111 + ($M$2*Q111))</f>
        <v>177.026166122505</v>
      </c>
      <c r="S111" s="4" t="n">
        <f aca="false">M111+(($M$2/6)*(O111+(2*P111)+(2*Q111)+R111))</f>
        <v>202.593449769461</v>
      </c>
      <c r="X111" s="1" t="n">
        <f aca="false">Z110</f>
        <v>0.980000000000001</v>
      </c>
      <c r="Y111" s="1" t="n">
        <f aca="false">AE110</f>
        <v>1.82431384426178</v>
      </c>
      <c r="Z111" s="1" t="n">
        <f aca="false">X111+$Y$2</f>
        <v>0.990000000000001</v>
      </c>
      <c r="AA111" s="1" t="n">
        <f aca="false"> - (($Y111/0.8)*($X111*$X111)) - $Y111</f>
        <v>-4.01440261429804</v>
      </c>
      <c r="AB111" s="1" t="n">
        <f aca="false"> - ((($Y111 + (0.5*$Y$2*AA111))/0.8)*(($X111+(0.5*$Y$2))*($X111+(0.5*$Y$2)))) - ($Y111 + (0.5*$Y$2*AA111))</f>
        <v>-3.99239249452353</v>
      </c>
      <c r="AC111" s="1" t="n">
        <f aca="false"> - ((($Y111 + (0.5*$Y$2*AB111))/0.8)*(($X111+(0.5*$Y$2))*($X111+(0.5*$Y$2)))) - ($Y111 + (0.5*$Y$2*AB111))</f>
        <v>-3.99263601242527</v>
      </c>
      <c r="AD111" s="1" t="n">
        <f aca="false"> - ((($Y111 + (0.5*$Y$2*AC111))/0.8)*(($X111+(0.5*$Y$2))*($X111+(0.5*$Y$2)))) - ($Y111 + (0.5*$Y$2*AC111))</f>
        <v>-3.99263331816603</v>
      </c>
      <c r="AE111" s="1" t="n">
        <f aca="false">Y111+(($Y$2/6)*(AA111+(2*AB111)+(2*AC111)+AD111))</f>
        <v>1.78435202268451</v>
      </c>
    </row>
    <row r="112" customFormat="false" ht="12.8" hidden="false" customHeight="false" outlineLevel="0" collapsed="false">
      <c r="L112" s="4" t="n">
        <f aca="false">TRUNC(N111,4)</f>
        <v>0.99</v>
      </c>
      <c r="M112" s="4" t="n">
        <f aca="false">TRUNC(S111,4)</f>
        <v>202.5934</v>
      </c>
      <c r="N112" s="4" t="n">
        <f aca="false">L112+$M$2</f>
        <v>1</v>
      </c>
      <c r="O112" s="4" t="n">
        <f aca="false">$M$6 * $M112</f>
        <v>177.02611292</v>
      </c>
      <c r="P112" s="4" t="n">
        <f aca="false">$M$6 * ($M112 + (0.5*$M$2*O112))</f>
        <v>177.799540007347</v>
      </c>
      <c r="Q112" s="4" t="n">
        <f aca="false">$M$6 * ($M112 + (0.5*$M$2*P112))</f>
        <v>177.802919110292</v>
      </c>
      <c r="R112" s="4" t="n">
        <f aca="false">$M$6 * ($M112 + ($M$2*Q112))</f>
        <v>178.579754827186</v>
      </c>
      <c r="S112" s="4" t="n">
        <f aca="false">M112+(($M$2/6)*(O112+(2*P112)+(2*Q112)+R112))</f>
        <v>204.371417976637</v>
      </c>
      <c r="X112" s="1" t="n">
        <f aca="false">Z111</f>
        <v>0.990000000000001</v>
      </c>
      <c r="Y112" s="1" t="n">
        <f aca="false">AE111</f>
        <v>1.78435202268451</v>
      </c>
      <c r="Z112" s="1" t="n">
        <f aca="false">X112+$Y$2</f>
        <v>1</v>
      </c>
      <c r="AA112" s="1" t="n">
        <f aca="false"> - (($Y112/0.8)*($X112*$X112)) - $Y112</f>
        <v>-3.97040629447586</v>
      </c>
      <c r="AB112" s="1" t="n">
        <f aca="false"> - ((($Y112 + (0.5*$Y$2*AA112))/0.8)*(($X112+(0.5*$Y$2))*($X112+(0.5*$Y$2)))) - ($Y112 + (0.5*$Y$2*AA112))</f>
        <v>-3.94812387096186</v>
      </c>
      <c r="AC112" s="1" t="n">
        <f aca="false"> - ((($Y112 + (0.5*$Y$2*AB112))/0.8)*(($X112+(0.5*$Y$2))*($X112+(0.5*$Y$2)))) - ($Y112 + (0.5*$Y$2*AB112))</f>
        <v>-3.94837315905655</v>
      </c>
      <c r="AD112" s="1" t="n">
        <f aca="false"> - ((($Y112 + (0.5*$Y$2*AC112))/0.8)*(($X112+(0.5*$Y$2))*($X112+(0.5*$Y$2)))) - ($Y112 + (0.5*$Y$2*AC112))</f>
        <v>-3.94837037010704</v>
      </c>
      <c r="AE112" s="1" t="n">
        <f aca="false">Y112+(($Y$2/6)*(AA112+(2*AB112)+(2*AC112)+AD112))</f>
        <v>1.74483240481014</v>
      </c>
    </row>
    <row r="113" customFormat="false" ht="12.8" hidden="false" customHeight="false" outlineLevel="0" collapsed="false">
      <c r="L113" s="4" t="n">
        <f aca="false">TRUNC(N112,4)</f>
        <v>1</v>
      </c>
      <c r="M113" s="4" t="n">
        <f aca="false">TRUNC(S112,4)</f>
        <v>204.3714</v>
      </c>
      <c r="N113" s="4" t="n">
        <f aca="false">L113+$M$2</f>
        <v>1.01</v>
      </c>
      <c r="O113" s="4" t="n">
        <f aca="false">$M$6 * $M113</f>
        <v>178.57972932</v>
      </c>
      <c r="P113" s="4" t="n">
        <f aca="false">$M$6 * ($M113 + (0.5*$M$2*O113))</f>
        <v>179.359944157399</v>
      </c>
      <c r="Q113" s="4" t="n">
        <f aca="false">$M$6 * ($M113 + (0.5*$M$2*P113))</f>
        <v>179.363352916024</v>
      </c>
      <c r="R113" s="4" t="n">
        <f aca="false">$M$6 * ($M113 + ($M$2*Q113))</f>
        <v>180.14700629778</v>
      </c>
      <c r="S113" s="4" t="n">
        <f aca="false">M113+(($M$2/6)*(O113+(2*P113)+(2*Q113)+R113))</f>
        <v>206.165022216274</v>
      </c>
      <c r="X113" s="1" t="n">
        <f aca="false">Z112</f>
        <v>1</v>
      </c>
      <c r="Y113" s="1" t="n">
        <f aca="false">AE112</f>
        <v>1.74483240481014</v>
      </c>
      <c r="Z113" s="1" t="n">
        <f aca="false">X113+$Y$2</f>
        <v>1.01</v>
      </c>
      <c r="AA113" s="1" t="n">
        <f aca="false"> - (($Y113/0.8)*($X113*$X113)) - $Y113</f>
        <v>-3.92587291082282</v>
      </c>
      <c r="AB113" s="1" t="n">
        <f aca="false"> - ((($Y113 + (0.5*$Y$2*AA113))/0.8)*(($X113+(0.5*$Y$2))*($X113+(0.5*$Y$2)))) - ($Y113 + (0.5*$Y$2*AA113))</f>
        <v>-3.90332579117427</v>
      </c>
      <c r="AC113" s="1" t="n">
        <f aca="false"> - ((($Y113 + (0.5*$Y$2*AB113))/0.8)*(($X113+(0.5*$Y$2))*($X113+(0.5*$Y$2)))) - ($Y113 + (0.5*$Y$2*AB113))</f>
        <v>-3.90358085898828</v>
      </c>
      <c r="AD113" s="1" t="n">
        <f aca="false"> - ((($Y113 + (0.5*$Y$2*AC113))/0.8)*(($X113+(0.5*$Y$2))*($X113+(0.5*$Y$2)))) - ($Y113 + (0.5*$Y$2*AC113))</f>
        <v>-3.90357797349378</v>
      </c>
      <c r="AE113" s="1" t="n">
        <f aca="false">Y113+(($Y$2/6)*(AA113+(2*AB113)+(2*AC113)+AD113))</f>
        <v>1.70576029783574</v>
      </c>
    </row>
    <row r="114" customFormat="false" ht="12.8" hidden="false" customHeight="false" outlineLevel="0" collapsed="false">
      <c r="L114" s="4" t="n">
        <f aca="false">TRUNC(N113,4)</f>
        <v>1.01</v>
      </c>
      <c r="M114" s="4" t="n">
        <f aca="false">TRUNC(S113,4)</f>
        <v>206.165</v>
      </c>
      <c r="N114" s="4" t="n">
        <f aca="false">L114+$M$2</f>
        <v>1.02</v>
      </c>
      <c r="O114" s="4" t="n">
        <f aca="false">$M$6 * $M114</f>
        <v>180.146977</v>
      </c>
      <c r="P114" s="4" t="n">
        <f aca="false">$M$6 * ($M114 + (0.5*$M$2*O114))</f>
        <v>180.934039142513</v>
      </c>
      <c r="Q114" s="4" t="n">
        <f aca="false">$M$6 * ($M114 + (0.5*$M$2*P114))</f>
        <v>180.937477817014</v>
      </c>
      <c r="R114" s="4" t="n">
        <f aca="false">$M$6 * ($M114 + ($M$2*Q114))</f>
        <v>181.728008681165</v>
      </c>
      <c r="S114" s="4" t="n">
        <f aca="false">M114+(($M$2/6)*(O114+(2*P114)+(2*Q114)+R114))</f>
        <v>207.974363366</v>
      </c>
      <c r="X114" s="1" t="n">
        <f aca="false">Z113</f>
        <v>1.01</v>
      </c>
      <c r="Y114" s="1" t="n">
        <f aca="false">AE113</f>
        <v>1.70576029783574</v>
      </c>
      <c r="Z114" s="1" t="n">
        <f aca="false">X114+$Y$2</f>
        <v>1.02</v>
      </c>
      <c r="AA114" s="1" t="n">
        <f aca="false"> - (($Y114/0.8)*($X114*$X114)) - $Y114</f>
        <v>-3.88081789761353</v>
      </c>
      <c r="AB114" s="1" t="n">
        <f aca="false"> - ((($Y114 + (0.5*$Y$2*AA114))/0.8)*(($X114+(0.5*$Y$2))*($X114+(0.5*$Y$2)))) - ($Y114 + (0.5*$Y$2*AA114))</f>
        <v>-3.85801411427889</v>
      </c>
      <c r="AC114" s="1" t="n">
        <f aca="false"> - ((($Y114 + (0.5*$Y$2*AB114))/0.8)*(($X114+(0.5*$Y$2))*($X114+(0.5*$Y$2)))) - ($Y114 + (0.5*$Y$2*AB114))</f>
        <v>-3.8582749646186</v>
      </c>
      <c r="AD114" s="1" t="n">
        <f aca="false"> - ((($Y114 + (0.5*$Y$2*AC114))/0.8)*(($X114+(0.5*$Y$2))*($X114+(0.5*$Y$2)))) - ($Y114 + (0.5*$Y$2*AC114))</f>
        <v>-3.85827198077602</v>
      </c>
      <c r="AE114" s="1" t="n">
        <f aca="false">Y114+(($Y$2/6)*(AA114+(2*AB114)+(2*AC114)+AD114))</f>
        <v>1.66714085110876</v>
      </c>
    </row>
    <row r="115" customFormat="false" ht="12.8" hidden="false" customHeight="false" outlineLevel="0" collapsed="false">
      <c r="L115" s="4" t="n">
        <f aca="false">TRUNC(N114,4)</f>
        <v>1.02</v>
      </c>
      <c r="M115" s="4" t="n">
        <f aca="false">TRUNC(S114,4)</f>
        <v>207.9743</v>
      </c>
      <c r="N115" s="4" t="n">
        <f aca="false">L115+$M$2</f>
        <v>1.03</v>
      </c>
      <c r="O115" s="4" t="n">
        <f aca="false">$M$6 * $M115</f>
        <v>181.72794334</v>
      </c>
      <c r="P115" s="4" t="n">
        <f aca="false">$M$6 * ($M115 + (0.5*$M$2*O115))</f>
        <v>182.521912724452</v>
      </c>
      <c r="Q115" s="4" t="n">
        <f aca="false">$M$6 * ($M115 + (0.5*$M$2*P115))</f>
        <v>182.525381576693</v>
      </c>
      <c r="R115" s="4" t="n">
        <f aca="false">$M$6 * ($M115 + ($M$2*Q115))</f>
        <v>183.322850124217</v>
      </c>
      <c r="S115" s="4" t="n">
        <f aca="false">M115+(($M$2/6)*(O115+(2*P115)+(2*Q115)+R115))</f>
        <v>209.799542303444</v>
      </c>
      <c r="X115" s="1" t="n">
        <f aca="false">Z114</f>
        <v>1.02</v>
      </c>
      <c r="Y115" s="1" t="n">
        <f aca="false">AE114</f>
        <v>1.66714085110876</v>
      </c>
      <c r="Z115" s="1" t="n">
        <f aca="false">X115+$Y$2</f>
        <v>1.03</v>
      </c>
      <c r="AA115" s="1" t="n">
        <f aca="false"> - (($Y115/0.8)*($X115*$X115)) - $Y115</f>
        <v>-3.83525752797571</v>
      </c>
      <c r="AB115" s="1" t="n">
        <f aca="false"> - ((($Y115 + (0.5*$Y$2*AA115))/0.8)*(($X115+(0.5*$Y$2))*($X115+(0.5*$Y$2)))) - ($Y115 + (0.5*$Y$2*AA115))</f>
        <v>-3.81220552533701</v>
      </c>
      <c r="AC115" s="1" t="n">
        <f aca="false"> - ((($Y115 + (0.5*$Y$2*AB115))/0.8)*(($X115+(0.5*$Y$2))*($X115+(0.5*$Y$2)))) - ($Y115 + (0.5*$Y$2*AB115))</f>
        <v>-3.8124721541644</v>
      </c>
      <c r="AD115" s="1" t="n">
        <f aca="false"> - ((($Y115 + (0.5*$Y$2*AC115))/0.8)*(($X115+(0.5*$Y$2))*($X115+(0.5*$Y$2)))) - ($Y115 + (0.5*$Y$2*AC115))</f>
        <v>-3.81246907022707</v>
      </c>
      <c r="AE115" s="1" t="n">
        <f aca="false">Y115+(($Y$2/6)*(AA115+(2*AB115)+(2*AC115)+AD115))</f>
        <v>1.62897904784675</v>
      </c>
    </row>
    <row r="116" customFormat="false" ht="12.8" hidden="false" customHeight="false" outlineLevel="0" collapsed="false">
      <c r="L116" s="4" t="n">
        <f aca="false">TRUNC(N115,4)</f>
        <v>1.03</v>
      </c>
      <c r="M116" s="4" t="n">
        <f aca="false">TRUNC(S115,4)</f>
        <v>209.7995</v>
      </c>
      <c r="N116" s="4" t="n">
        <f aca="false">L116+$M$2</f>
        <v>1.04</v>
      </c>
      <c r="O116" s="4" t="n">
        <f aca="false">$M$6 * $M116</f>
        <v>183.3228031</v>
      </c>
      <c r="P116" s="4" t="n">
        <f aca="false">$M$6 * ($M116 + (0.5*$M$2*O116))</f>
        <v>184.123740426744</v>
      </c>
      <c r="Q116" s="4" t="n">
        <f aca="false">$M$6 * ($M116 + (0.5*$M$2*P116))</f>
        <v>184.127239721924</v>
      </c>
      <c r="R116" s="4" t="n">
        <f aca="false">$M$6 * ($M116 + ($M$2*Q116))</f>
        <v>184.93170692069</v>
      </c>
      <c r="S116" s="4" t="n">
        <f aca="false">M116+(($M$2/6)*(O116+(2*P116)+(2*Q116)+R116))</f>
        <v>211.640760783863</v>
      </c>
      <c r="X116" s="1" t="n">
        <f aca="false">Z115</f>
        <v>1.03</v>
      </c>
      <c r="Y116" s="1" t="n">
        <f aca="false">AE115</f>
        <v>1.62897904784675</v>
      </c>
      <c r="Z116" s="1" t="n">
        <f aca="false">X116+$Y$2</f>
        <v>1.04</v>
      </c>
      <c r="AA116" s="1" t="n">
        <f aca="false"> - (($Y116/0.8)*($X116*$X116)) - $Y116</f>
        <v>-3.78920888767253</v>
      </c>
      <c r="AB116" s="1" t="n">
        <f aca="false"> - ((($Y116 + (0.5*$Y$2*AA116))/0.8)*(($X116+(0.5*$Y$2))*($X116+(0.5*$Y$2)))) - ($Y116 + (0.5*$Y$2*AA116))</f>
        <v>-3.76591750850358</v>
      </c>
      <c r="AC116" s="1" t="n">
        <f aca="false"> - ((($Y116 + (0.5*$Y$2*AB116))/0.8)*(($X116+(0.5*$Y$2))*($X116+(0.5*$Y$2)))) - ($Y116 + (0.5*$Y$2*AB116))</f>
        <v>-3.76618990482224</v>
      </c>
      <c r="AD116" s="1" t="n">
        <f aca="false"> - ((($Y116 + (0.5*$Y$2*AC116))/0.8)*(($X116+(0.5*$Y$2))*($X116+(0.5*$Y$2)))) - ($Y116 + (0.5*$Y$2*AC116))</f>
        <v>-3.76618671910473</v>
      </c>
      <c r="AE116" s="1" t="n">
        <f aca="false">Y116+(($Y$2/6)*(AA116+(2*AB116)+(2*AC116)+AD116))</f>
        <v>1.59127969712437</v>
      </c>
    </row>
    <row r="117" customFormat="false" ht="12.8" hidden="false" customHeight="false" outlineLevel="0" collapsed="false">
      <c r="L117" s="4" t="n">
        <f aca="false">TRUNC(N116,4)</f>
        <v>1.04</v>
      </c>
      <c r="M117" s="4" t="n">
        <f aca="false">TRUNC(S116,4)</f>
        <v>211.6407</v>
      </c>
      <c r="N117" s="4" t="n">
        <f aca="false">L117+$M$2</f>
        <v>1.05</v>
      </c>
      <c r="O117" s="4" t="n">
        <f aca="false">$M$6 * $M117</f>
        <v>184.93164366</v>
      </c>
      <c r="P117" s="4" t="n">
        <f aca="false">$M$6 * ($M117 + (0.5*$M$2*O117))</f>
        <v>185.739610011151</v>
      </c>
      <c r="Q117" s="4" t="n">
        <f aca="false">$M$6 * ($M117 + (0.5*$M$2*P117))</f>
        <v>185.743140016139</v>
      </c>
      <c r="R117" s="4" t="n">
        <f aca="false">$M$6 * ($M117 + ($M$2*Q117))</f>
        <v>186.554667217461</v>
      </c>
      <c r="S117" s="4" t="n">
        <f aca="false">M117+(($M$2/6)*(O117+(2*P117)+(2*Q117)+R117))</f>
        <v>213.498119684887</v>
      </c>
      <c r="X117" s="1" t="n">
        <f aca="false">Z116</f>
        <v>1.04</v>
      </c>
      <c r="Y117" s="1" t="n">
        <f aca="false">AE116</f>
        <v>1.59127969712437</v>
      </c>
      <c r="Z117" s="1" t="n">
        <f aca="false">X117+$Y$2</f>
        <v>1.05</v>
      </c>
      <c r="AA117" s="1" t="n">
        <f aca="false"> - (($Y117/0.8)*($X117*$X117)) - $Y117</f>
        <v>-3.74268984763652</v>
      </c>
      <c r="AB117" s="1" t="n">
        <f aca="false"> - ((($Y117 + (0.5*$Y$2*AA117))/0.8)*(($X117+(0.5*$Y$2))*($X117+(0.5*$Y$2)))) - ($Y117 + (0.5*$Y$2*AA117))</f>
        <v>-3.71916831894609</v>
      </c>
      <c r="AC117" s="1" t="n">
        <f aca="false"> - ((($Y117 + (0.5*$Y$2*AB117))/0.8)*(($X117+(0.5*$Y$2))*($X117+(0.5*$Y$2)))) - ($Y117 + (0.5*$Y$2*AB117))</f>
        <v>-3.71944646469809</v>
      </c>
      <c r="AD117" s="1" t="n">
        <f aca="false"> - ((($Y117 + (0.5*$Y$2*AC117))/0.8)*(($X117+(0.5*$Y$2))*($X117+(0.5*$Y$2)))) - ($Y117 + (0.5*$Y$2*AC117))</f>
        <v>-3.71944317558111</v>
      </c>
      <c r="AE117" s="1" t="n">
        <f aca="false">Y117+(($Y$2/6)*(AA117+(2*AB117)+(2*AC117)+AD117))</f>
        <v>1.5540474261402</v>
      </c>
    </row>
    <row r="118" customFormat="false" ht="12.8" hidden="false" customHeight="false" outlineLevel="0" collapsed="false">
      <c r="L118" s="4" t="n">
        <f aca="false">TRUNC(N117,4)</f>
        <v>1.05</v>
      </c>
      <c r="M118" s="4" t="n">
        <f aca="false">TRUNC(S117,4)</f>
        <v>213.4981</v>
      </c>
      <c r="N118" s="4" t="n">
        <f aca="false">L118+$M$2</f>
        <v>1.06</v>
      </c>
      <c r="O118" s="4" t="n">
        <f aca="false">$M$6 * $M118</f>
        <v>186.55463978</v>
      </c>
      <c r="P118" s="4" t="n">
        <f aca="false">$M$6 * ($M118 + (0.5*$M$2*O118))</f>
        <v>187.369697001199</v>
      </c>
      <c r="Q118" s="4" t="n">
        <f aca="false">$M$6 * ($M118 + (0.5*$M$2*P118))</f>
        <v>187.373257986198</v>
      </c>
      <c r="R118" s="4" t="n">
        <f aca="false">$M$6 * ($M118 + ($M$2*Q118))</f>
        <v>188.191907308283</v>
      </c>
      <c r="S118" s="4" t="n">
        <f aca="false">M118+(($M$2/6)*(O118+(2*P118)+(2*Q118)+R118))</f>
        <v>215.371820761772</v>
      </c>
      <c r="X118" s="1" t="n">
        <f aca="false">Z117</f>
        <v>1.05</v>
      </c>
      <c r="Y118" s="1" t="n">
        <f aca="false">AE117</f>
        <v>1.5540474261402</v>
      </c>
      <c r="Z118" s="1" t="n">
        <f aca="false">X118+$Y$2</f>
        <v>1.06</v>
      </c>
      <c r="AA118" s="1" t="n">
        <f aca="false"> - (($Y118/0.8)*($X118*$X118)) - $Y118</f>
        <v>-3.69571903528965</v>
      </c>
      <c r="AB118" s="1" t="n">
        <f aca="false"> - ((($Y118 + (0.5*$Y$2*AA118))/0.8)*(($X118+(0.5*$Y$2))*($X118+(0.5*$Y$2)))) - ($Y118 + (0.5*$Y$2*AA118))</f>
        <v>-3.67197695356803</v>
      </c>
      <c r="AC118" s="1" t="n">
        <f aca="false"> - ((($Y118 + (0.5*$Y$2*AB118))/0.8)*(($X118+(0.5*$Y$2))*($X118+(0.5*$Y$2)))) - ($Y118 + (0.5*$Y$2*AB118))</f>
        <v>-3.67226082354231</v>
      </c>
      <c r="AD118" s="1" t="n">
        <f aca="false"> - ((($Y118 + (0.5*$Y$2*AC118))/0.8)*(($X118+(0.5*$Y$2))*($X118+(0.5*$Y$2)))) - ($Y118 + (0.5*$Y$2*AC118))</f>
        <v>-3.67225742947758</v>
      </c>
      <c r="AE118" s="1" t="n">
        <f aca="false">Y118+(($Y$2/6)*(AA118+(2*AB118)+(2*AC118)+AD118))</f>
        <v>1.51728667277522</v>
      </c>
    </row>
    <row r="119" customFormat="false" ht="12.8" hidden="false" customHeight="false" outlineLevel="0" collapsed="false">
      <c r="L119" s="4" t="n">
        <f aca="false">TRUNC(N118,4)</f>
        <v>1.06</v>
      </c>
      <c r="M119" s="4" t="n">
        <f aca="false">TRUNC(S118,4)</f>
        <v>215.3718</v>
      </c>
      <c r="N119" s="4" t="n">
        <f aca="false">L119+$M$2</f>
        <v>1.07</v>
      </c>
      <c r="O119" s="4" t="n">
        <f aca="false">$M$6 * $M119</f>
        <v>188.19187884</v>
      </c>
      <c r="P119" s="4" t="n">
        <f aca="false">$M$6 * ($M119 + (0.5*$M$2*O119))</f>
        <v>189.014089158652</v>
      </c>
      <c r="Q119" s="4" t="n">
        <f aca="false">$M$6 * ($M119 + (0.5*$M$2*P119))</f>
        <v>189.017681395534</v>
      </c>
      <c r="R119" s="4" t="n">
        <f aca="false">$M$6 * ($M119 + ($M$2*Q119))</f>
        <v>189.843515340034</v>
      </c>
      <c r="S119" s="4" t="n">
        <f aca="false">M119+(($M$2/6)*(O119+(2*P119)+(2*Q119)+R119))</f>
        <v>217.261964892147</v>
      </c>
      <c r="X119" s="1" t="n">
        <f aca="false">Z118</f>
        <v>1.06</v>
      </c>
      <c r="Y119" s="1" t="n">
        <f aca="false">AE118</f>
        <v>1.51728667277522</v>
      </c>
      <c r="Z119" s="1" t="n">
        <f aca="false">X119+$Y$2</f>
        <v>1.07</v>
      </c>
      <c r="AA119" s="1" t="n">
        <f aca="false"> - (($Y119/0.8)*($X119*$X119)) - $Y119</f>
        <v>-3.64831580468801</v>
      </c>
      <c r="AB119" s="1" t="n">
        <f aca="false"> - ((($Y119 + (0.5*$Y$2*AA119))/0.8)*(($X119+(0.5*$Y$2))*($X119+(0.5*$Y$2)))) - ($Y119 + (0.5*$Y$2*AA119))</f>
        <v>-3.62436312057754</v>
      </c>
      <c r="AC119" s="1" t="n">
        <f aca="false"> - ((($Y119 + (0.5*$Y$2*AB119))/0.8)*(($X119+(0.5*$Y$2))*($X119+(0.5*$Y$2)))) - ($Y119 + (0.5*$Y$2*AB119))</f>
        <v>-3.62465268233018</v>
      </c>
      <c r="AD119" s="1" t="n">
        <f aca="false"> - ((($Y119 + (0.5*$Y$2*AC119))/0.8)*(($X119+(0.5*$Y$2))*($X119+(0.5*$Y$2)))) - ($Y119 + (0.5*$Y$2*AC119))</f>
        <v>-3.6246491818453</v>
      </c>
      <c r="AE119" s="1" t="n">
        <f aca="false">Y119+(($Y$2/6)*(AA119+(2*AB119)+(2*AC119)+AD119))</f>
        <v>1.48100167845463</v>
      </c>
    </row>
    <row r="120" customFormat="false" ht="12.8" hidden="false" customHeight="false" outlineLevel="0" collapsed="false">
      <c r="L120" s="4" t="n">
        <f aca="false">TRUNC(N119,4)</f>
        <v>1.07</v>
      </c>
      <c r="M120" s="4" t="n">
        <f aca="false">TRUNC(S119,4)</f>
        <v>217.2619</v>
      </c>
      <c r="N120" s="4" t="n">
        <f aca="false">L120+$M$2</f>
        <v>1.08</v>
      </c>
      <c r="O120" s="4" t="n">
        <f aca="false">$M$6 * $M120</f>
        <v>189.84344822</v>
      </c>
      <c r="P120" s="4" t="n">
        <f aca="false">$M$6 * ($M120 + (0.5*$M$2*O120))</f>
        <v>190.672874245273</v>
      </c>
      <c r="Q120" s="4" t="n">
        <f aca="false">$M$6 * ($M120 + (0.5*$M$2*P120))</f>
        <v>190.676498007578</v>
      </c>
      <c r="R120" s="4" t="n">
        <f aca="false">$M$6 * ($M120 + ($M$2*Q120))</f>
        <v>191.50957945959</v>
      </c>
      <c r="S120" s="4" t="n">
        <f aca="false">M120+(($M$2/6)*(O120+(2*P120)+(2*Q120)+R120))</f>
        <v>219.168652953642</v>
      </c>
      <c r="X120" s="1" t="n">
        <f aca="false">Z119</f>
        <v>1.07</v>
      </c>
      <c r="Y120" s="1" t="n">
        <f aca="false">AE119</f>
        <v>1.48100167845463</v>
      </c>
      <c r="Z120" s="1" t="n">
        <f aca="false">X120+$Y$2</f>
        <v>1.08</v>
      </c>
      <c r="AA120" s="1" t="n">
        <f aca="false"> - (($Y120/0.8)*($X120*$X120)) - $Y120</f>
        <v>-3.60050020553302</v>
      </c>
      <c r="AB120" s="1" t="n">
        <f aca="false"> - ((($Y120 + (0.5*$Y$2*AA120))/0.8)*(($X120+(0.5*$Y$2))*($X120+(0.5*$Y$2)))) - ($Y120 + (0.5*$Y$2*AA120))</f>
        <v>-3.57634720794452</v>
      </c>
      <c r="AC120" s="1" t="n">
        <f aca="false"> - ((($Y120 + (0.5*$Y$2*AB120))/0.8)*(($X120+(0.5*$Y$2))*($X120+(0.5*$Y$2)))) - ($Y120 + (0.5*$Y$2*AB120))</f>
        <v>-3.57664242173145</v>
      </c>
      <c r="AD120" s="1" t="n">
        <f aca="false"> - ((($Y120 + (0.5*$Y$2*AC120))/0.8)*(($X120+(0.5*$Y$2))*($X120+(0.5*$Y$2)))) - ($Y120 + (0.5*$Y$2*AC120))</f>
        <v>-3.57663881343482</v>
      </c>
      <c r="AE120" s="1" t="n">
        <f aca="false">Y120+(($Y$2/6)*(AA120+(2*AB120)+(2*AC120)+AD120))</f>
        <v>1.4451964813241</v>
      </c>
    </row>
    <row r="121" customFormat="false" ht="12.8" hidden="false" customHeight="false" outlineLevel="0" collapsed="false">
      <c r="L121" s="4" t="n">
        <f aca="false">TRUNC(N120,4)</f>
        <v>1.08</v>
      </c>
      <c r="M121" s="4" t="n">
        <f aca="false">TRUNC(S120,4)</f>
        <v>219.1686</v>
      </c>
      <c r="N121" s="4" t="n">
        <f aca="false">L121+$M$2</f>
        <v>1.09</v>
      </c>
      <c r="O121" s="4" t="n">
        <f aca="false">$M$6 * $M121</f>
        <v>191.50952268</v>
      </c>
      <c r="P121" s="4" t="n">
        <f aca="false">$M$6 * ($M121 + (0.5*$M$2*O121))</f>
        <v>192.346227784589</v>
      </c>
      <c r="Q121" s="4" t="n">
        <f aca="false">$M$6 * ($M121 + (0.5*$M$2*P121))</f>
        <v>192.349883349191</v>
      </c>
      <c r="R121" s="4" t="n">
        <f aca="false">$M$6 * ($M121 + ($M$2*Q121))</f>
        <v>193.190275960705</v>
      </c>
      <c r="S121" s="4" t="n">
        <f aca="false">M121+(($M$2/6)*(O121+(2*P121)+(2*Q121)+R121))</f>
        <v>221.092086701514</v>
      </c>
      <c r="X121" s="1" t="n">
        <f aca="false">Z120</f>
        <v>1.08</v>
      </c>
      <c r="Y121" s="1" t="n">
        <f aca="false">AE120</f>
        <v>1.4451964813241</v>
      </c>
      <c r="Z121" s="1" t="n">
        <f aca="false">X121+$Y$2</f>
        <v>1.09</v>
      </c>
      <c r="AA121" s="1" t="n">
        <f aca="false"> - (($Y121/0.8)*($X121*$X121)) - $Y121</f>
        <v>-3.55229295109464</v>
      </c>
      <c r="AB121" s="1" t="n">
        <f aca="false"> - ((($Y121 + (0.5*$Y$2*AA121))/0.8)*(($X121+(0.5*$Y$2))*($X121+(0.5*$Y$2)))) - ($Y121 + (0.5*$Y$2*AA121))</f>
        <v>-3.52795025079363</v>
      </c>
      <c r="AC121" s="1" t="n">
        <f aca="false"> - ((($Y121 + (0.5*$Y$2*AB121))/0.8)*(($X121+(0.5*$Y$2))*($X121+(0.5*$Y$2)))) - ($Y121 + (0.5*$Y$2*AB121))</f>
        <v>-3.52825106951615</v>
      </c>
      <c r="AD121" s="1" t="n">
        <f aca="false"> - ((($Y121 + (0.5*$Y$2*AC121))/0.8)*(($X121+(0.5*$Y$2))*($X121+(0.5*$Y$2)))) - ($Y121 + (0.5*$Y$2*AC121))</f>
        <v>-3.52824735210178</v>
      </c>
      <c r="AE121" s="1" t="n">
        <f aca="false">Y121+(($Y$2/6)*(AA121+(2*AB121)+(2*AC121)+AD121))</f>
        <v>1.40987490975107</v>
      </c>
    </row>
    <row r="122" customFormat="false" ht="12.8" hidden="false" customHeight="false" outlineLevel="0" collapsed="false">
      <c r="L122" s="4" t="n">
        <f aca="false">TRUNC(N121,4)</f>
        <v>1.09</v>
      </c>
      <c r="M122" s="4" t="n">
        <f aca="false">TRUNC(S121,4)</f>
        <v>221.092</v>
      </c>
      <c r="N122" s="4" t="n">
        <f aca="false">L122+$M$2</f>
        <v>1.1</v>
      </c>
      <c r="O122" s="4" t="n">
        <f aca="false">$M$6 * $M122</f>
        <v>193.1901896</v>
      </c>
      <c r="P122" s="4" t="n">
        <f aca="false">$M$6 * ($M122 + (0.5*$M$2*O122))</f>
        <v>194.034237538362</v>
      </c>
      <c r="Q122" s="4" t="n">
        <f aca="false">$M$6 * ($M122 + (0.5*$M$2*P122))</f>
        <v>194.037925183805</v>
      </c>
      <c r="R122" s="4" t="n">
        <f aca="false">$M$6 * ($M122 + ($M$2*Q122))</f>
        <v>194.885692990256</v>
      </c>
      <c r="S122" s="4" t="n">
        <f aca="false">M122+(($M$2/6)*(O122+(2*P122)+(2*Q122)+R122))</f>
        <v>223.032367013391</v>
      </c>
      <c r="X122" s="1" t="n">
        <f aca="false">Z121</f>
        <v>1.09</v>
      </c>
      <c r="Y122" s="1" t="n">
        <f aca="false">AE121</f>
        <v>1.40987490975107</v>
      </c>
      <c r="Z122" s="1" t="n">
        <f aca="false">X122+$Y$2</f>
        <v>1.1</v>
      </c>
      <c r="AA122" s="1" t="n">
        <f aca="false"> - (($Y122/0.8)*($X122*$X122)) - $Y122</f>
        <v>-3.50371538509514</v>
      </c>
      <c r="AB122" s="1" t="n">
        <f aca="false"> - ((($Y122 + (0.5*$Y$2*AA122))/0.8)*(($X122+(0.5*$Y$2))*($X122+(0.5*$Y$2)))) - ($Y122 + (0.5*$Y$2*AA122))</f>
        <v>-3.47919389778337</v>
      </c>
      <c r="AC122" s="1" t="n">
        <f aca="false"> - ((($Y122 + (0.5*$Y$2*AB122))/0.8)*(($X122+(0.5*$Y$2))*($X122+(0.5*$Y$2)))) - ($Y122 + (0.5*$Y$2*AB122))</f>
        <v>-3.47950026694695</v>
      </c>
      <c r="AD122" s="1" t="n">
        <f aca="false"> - ((($Y122 + (0.5*$Y$2*AC122))/0.8)*(($X122+(0.5*$Y$2))*($X122+(0.5*$Y$2)))) - ($Y122 + (0.5*$Y$2*AC122))</f>
        <v>-3.47949643919934</v>
      </c>
      <c r="AE122" s="1" t="n">
        <f aca="false">Y122+(($Y$2/6)*(AA122+(2*AB122)+(2*AC122)+AD122))</f>
        <v>1.37504057616148</v>
      </c>
    </row>
    <row r="123" customFormat="false" ht="12.8" hidden="false" customHeight="false" outlineLevel="0" collapsed="false">
      <c r="L123" s="4" t="n">
        <f aca="false">TRUNC(N122,4)</f>
        <v>1.1</v>
      </c>
      <c r="M123" s="4" t="n">
        <f aca="false">TRUNC(S122,4)</f>
        <v>223.0323</v>
      </c>
      <c r="N123" s="4" t="n">
        <f aca="false">L123+$M$2</f>
        <v>1.11</v>
      </c>
      <c r="O123" s="4" t="n">
        <f aca="false">$M$6 * $M123</f>
        <v>194.88562374</v>
      </c>
      <c r="P123" s="4" t="n">
        <f aca="false">$M$6 * ($M123 + (0.5*$M$2*O123))</f>
        <v>195.73707903012</v>
      </c>
      <c r="Q123" s="4" t="n">
        <f aca="false">$M$6 * ($M123 + (0.5*$M$2*P123))</f>
        <v>195.740799038283</v>
      </c>
      <c r="R123" s="4" t="n">
        <f aca="false">$M$6 * ($M123 + ($M$2*Q123))</f>
        <v>196.596006841997</v>
      </c>
      <c r="S123" s="4" t="n">
        <f aca="false">M123+(($M$2/6)*(O123+(2*P123)+(2*Q123)+R123))</f>
        <v>224.989695644531</v>
      </c>
      <c r="X123" s="1" t="n">
        <f aca="false">Z122</f>
        <v>1.1</v>
      </c>
      <c r="Y123" s="1" t="n">
        <f aca="false">AE122</f>
        <v>1.37504057616148</v>
      </c>
      <c r="Z123" s="1" t="n">
        <f aca="false">X123+$Y$2</f>
        <v>1.11</v>
      </c>
      <c r="AA123" s="1" t="n">
        <f aca="false"> - (($Y123/0.8)*($X123*$X123)) - $Y123</f>
        <v>-3.45478944760573</v>
      </c>
      <c r="AB123" s="1" t="n">
        <f aca="false"> - ((($Y123 + (0.5*$Y$2*AA123))/0.8)*(($X123+(0.5*$Y$2))*($X123+(0.5*$Y$2)))) - ($Y123 + (0.5*$Y$2*AA123))</f>
        <v>-3.43010037652503</v>
      </c>
      <c r="AC123" s="1" t="n">
        <f aca="false"> - ((($Y123 + (0.5*$Y$2*AB123))/0.8)*(($X123+(0.5*$Y$2))*($X123+(0.5*$Y$2)))) - ($Y123 + (0.5*$Y$2*AB123))</f>
        <v>-3.43041223421179</v>
      </c>
      <c r="AD123" s="1" t="n">
        <f aca="false"> - ((($Y123 + (0.5*$Y$2*AC123))/0.8)*(($X123+(0.5*$Y$2))*($X123+(0.5*$Y$2)))) - ($Y123 + (0.5*$Y$2*AC123))</f>
        <v>-3.43040829501065</v>
      </c>
      <c r="AE123" s="1" t="n">
        <f aca="false">Y123+(($Y$2/6)*(AA123+(2*AB123)+(2*AC123)+AD123))</f>
        <v>1.34069687122133</v>
      </c>
    </row>
    <row r="124" customFormat="false" ht="12.8" hidden="false" customHeight="false" outlineLevel="0" collapsed="false">
      <c r="L124" s="4" t="n">
        <f aca="false">TRUNC(N123,4)</f>
        <v>1.11</v>
      </c>
      <c r="M124" s="4" t="n">
        <f aca="false">TRUNC(S123,4)</f>
        <v>224.9896</v>
      </c>
      <c r="N124" s="4" t="n">
        <f aca="false">L124+$M$2</f>
        <v>1.12</v>
      </c>
      <c r="O124" s="4" t="n">
        <f aca="false">$M$6 * $M124</f>
        <v>196.59591248</v>
      </c>
      <c r="P124" s="4" t="n">
        <f aca="false">$M$6 * ($M124 + (0.5*$M$2*O124))</f>
        <v>197.454840021625</v>
      </c>
      <c r="Q124" s="4" t="n">
        <f aca="false">$M$6 * ($M124 + (0.5*$M$2*P124))</f>
        <v>197.458592676054</v>
      </c>
      <c r="R124" s="4" t="n">
        <f aca="false">$M$6 * ($M124 + ($M$2*Q124))</f>
        <v>198.321305662803</v>
      </c>
      <c r="S124" s="4" t="n">
        <f aca="false">M124+(($M$2/6)*(O124+(2*P124)+(2*Q124)+R124))</f>
        <v>226.964173472564</v>
      </c>
      <c r="X124" s="1" t="n">
        <f aca="false">Z123</f>
        <v>1.11</v>
      </c>
      <c r="Y124" s="1" t="n">
        <f aca="false">AE123</f>
        <v>1.34069687122133</v>
      </c>
      <c r="Z124" s="1" t="n">
        <f aca="false">X124+$Y$2</f>
        <v>1.12</v>
      </c>
      <c r="AA124" s="1" t="n">
        <f aca="false"> - (($Y124/0.8)*($X124*$X124)) - $Y124</f>
        <v>-3.40553764001109</v>
      </c>
      <c r="AB124" s="1" t="n">
        <f aca="false"> - ((($Y124 + (0.5*$Y$2*AA124))/0.8)*(($X124+(0.5*$Y$2))*($X124+(0.5*$Y$2)))) - ($Y124 + (0.5*$Y$2*AA124))</f>
        <v>-3.38069245809831</v>
      </c>
      <c r="AC124" s="1" t="n">
        <f aca="false"> - ((($Y124 + (0.5*$Y$2*AB124))/0.8)*(($X124+(0.5*$Y$2))*($X124+(0.5*$Y$2)))) - ($Y124 + (0.5*$Y$2*AB124))</f>
        <v>-3.3810097349534</v>
      </c>
      <c r="AD124" s="1" t="n">
        <f aca="false"> - ((($Y124 + (0.5*$Y$2*AC124))/0.8)*(($X124+(0.5*$Y$2))*($X124+(0.5*$Y$2)))) - ($Y124 + (0.5*$Y$2*AC124))</f>
        <v>-3.38100568327838</v>
      </c>
      <c r="AE124" s="1" t="n">
        <f aca="false">Y124+(($Y$2/6)*(AA124+(2*AB124)+(2*AC124)+AD124))</f>
        <v>1.30684695837234</v>
      </c>
    </row>
    <row r="125" customFormat="false" ht="12.8" hidden="false" customHeight="false" outlineLevel="0" collapsed="false">
      <c r="L125" s="4" t="n">
        <f aca="false">TRUNC(N124,4)</f>
        <v>1.12</v>
      </c>
      <c r="M125" s="4" t="n">
        <f aca="false">TRUNC(S124,4)</f>
        <v>226.9641</v>
      </c>
      <c r="N125" s="4" t="n">
        <f aca="false">L125+$M$2</f>
        <v>1.13</v>
      </c>
      <c r="O125" s="4" t="n">
        <f aca="false">$M$6 * $M125</f>
        <v>198.32123058</v>
      </c>
      <c r="P125" s="4" t="n">
        <f aca="false">$M$6 * ($M125 + (0.5*$M$2*O125))</f>
        <v>199.187696036404</v>
      </c>
      <c r="Q125" s="4" t="n">
        <f aca="false">$M$6 * ($M125 + (0.5*$M$2*P125))</f>
        <v>199.191481623983</v>
      </c>
      <c r="R125" s="4" t="n">
        <f aca="false">$M$6 * ($M125 + ($M$2*Q125))</f>
        <v>200.06176574643</v>
      </c>
      <c r="S125" s="4" t="n">
        <f aca="false">M125+(($M$2/6)*(O125+(2*P125)+(2*Q125)+R125))</f>
        <v>228.956002252745</v>
      </c>
      <c r="X125" s="1" t="n">
        <f aca="false">Z124</f>
        <v>1.12</v>
      </c>
      <c r="Y125" s="1" t="n">
        <f aca="false">AE124</f>
        <v>1.30684695837234</v>
      </c>
      <c r="Z125" s="1" t="n">
        <f aca="false">X125+$Y$2</f>
        <v>1.13</v>
      </c>
      <c r="AA125" s="1" t="n">
        <f aca="false"> - (($Y125/0.8)*($X125*$X125)) - $Y125</f>
        <v>-3.35598298910018</v>
      </c>
      <c r="AB125" s="1" t="n">
        <f aca="false"> - ((($Y125 + (0.5*$Y$2*AA125))/0.8)*(($X125+(0.5*$Y$2))*($X125+(0.5*$Y$2)))) - ($Y125 + (0.5*$Y$2*AA125))</f>
        <v>-3.33099342072322</v>
      </c>
      <c r="AC125" s="1" t="n">
        <f aca="false"> - ((($Y125 + (0.5*$Y$2*AB125))/0.8)*(($X125+(0.5*$Y$2))*($X125+(0.5*$Y$2)))) - ($Y125 + (0.5*$Y$2*AB125))</f>
        <v>-3.33131603995559</v>
      </c>
      <c r="AD125" s="1" t="n">
        <f aca="false"> - ((($Y125 + (0.5*$Y$2*AC125))/0.8)*(($X125+(0.5*$Y$2))*($X125+(0.5*$Y$2)))) - ($Y125 + (0.5*$Y$2*AC125))</f>
        <v>-3.33131187489089</v>
      </c>
      <c r="AE125" s="1" t="n">
        <f aca="false">Y125+(($Y$2/6)*(AA125+(2*AB125)+(2*AC125)+AD125))</f>
        <v>1.2734937687301</v>
      </c>
    </row>
    <row r="126" customFormat="false" ht="12.8" hidden="false" customHeight="false" outlineLevel="0" collapsed="false">
      <c r="L126" s="4" t="n">
        <f aca="false">TRUNC(N125,4)</f>
        <v>1.13</v>
      </c>
      <c r="M126" s="4" t="n">
        <f aca="false">TRUNC(S125,4)</f>
        <v>228.956</v>
      </c>
      <c r="N126" s="4" t="n">
        <f aca="false">L126+$M$2</f>
        <v>1.14</v>
      </c>
      <c r="O126" s="4" t="n">
        <f aca="false">$M$6 * $M126</f>
        <v>200.0617528</v>
      </c>
      <c r="P126" s="4" t="n">
        <f aca="false">$M$6 * ($M126 + (0.5*$M$2*O126))</f>
        <v>200.935822597983</v>
      </c>
      <c r="Q126" s="4" t="n">
        <f aca="false">$M$6 * ($M126 + (0.5*$M$2*P126))</f>
        <v>200.939641408931</v>
      </c>
      <c r="R126" s="4" t="n">
        <f aca="false">$M$6 * ($M126 + ($M$2*Q126))</f>
        <v>201.817563386631</v>
      </c>
      <c r="S126" s="4" t="n">
        <f aca="false">M126+(($M$2/6)*(O126+(2*P126)+(2*Q126)+R126))</f>
        <v>230.965383740334</v>
      </c>
      <c r="X126" s="1" t="n">
        <f aca="false">Z125</f>
        <v>1.13</v>
      </c>
      <c r="Y126" s="1" t="n">
        <f aca="false">AE125</f>
        <v>1.2734937687301</v>
      </c>
      <c r="Z126" s="1" t="n">
        <f aca="false">X126+$Y$2</f>
        <v>1.14</v>
      </c>
      <c r="AA126" s="1" t="n">
        <f aca="false"> - (($Y126/0.8)*($X126*$X126)) - $Y126</f>
        <v>-3.30614901034442</v>
      </c>
      <c r="AB126" s="1" t="n">
        <f aca="false"> - ((($Y126 + (0.5*$Y$2*AA126))/0.8)*(($X126+(0.5*$Y$2))*($X126+(0.5*$Y$2)))) - ($Y126 + (0.5*$Y$2*AA126))</f>
        <v>-3.28102701265097</v>
      </c>
      <c r="AC126" s="1" t="n">
        <f aca="false"> - ((($Y126 + (0.5*$Y$2*AB126))/0.8)*(($X126+(0.5*$Y$2))*($X126+(0.5*$Y$2)))) - ($Y126 + (0.5*$Y$2*AB126))</f>
        <v>-3.28135489004868</v>
      </c>
      <c r="AD126" s="1" t="n">
        <f aca="false"> - ((($Y126 + (0.5*$Y$2*AC126))/0.8)*(($X126+(0.5*$Y$2))*($X126+(0.5*$Y$2)))) - ($Y126 + (0.5*$Y$2*AC126))</f>
        <v>-3.28135061078756</v>
      </c>
      <c r="AE126" s="1" t="n">
        <f aca="false">Y126+(($Y$2/6)*(AA126+(2*AB126)+(2*AC126)+AD126))</f>
        <v>1.24063999635254</v>
      </c>
    </row>
    <row r="127" customFormat="false" ht="12.8" hidden="false" customHeight="false" outlineLevel="0" collapsed="false">
      <c r="L127" s="4" t="n">
        <f aca="false">TRUNC(N126,4)</f>
        <v>1.14</v>
      </c>
      <c r="M127" s="4" t="n">
        <f aca="false">TRUNC(S126,4)</f>
        <v>230.9653</v>
      </c>
      <c r="N127" s="4" t="n">
        <f aca="false">L127+$M$2</f>
        <v>1.15</v>
      </c>
      <c r="O127" s="4" t="n">
        <f aca="false">$M$6 * $M127</f>
        <v>201.81747914</v>
      </c>
      <c r="P127" s="4" t="n">
        <f aca="false">$M$6 * ($M127 + (0.5*$M$2*O127))</f>
        <v>202.699219706363</v>
      </c>
      <c r="Q127" s="4" t="n">
        <f aca="false">$M$6 * ($M127 + (0.5*$M$2*P127))</f>
        <v>202.703072030897</v>
      </c>
      <c r="R127" s="4" t="n">
        <f aca="false">$M$6 * ($M127 + ($M$2*Q127))</f>
        <v>203.588698583406</v>
      </c>
      <c r="S127" s="4" t="n">
        <f aca="false">M127+(($M$2/6)*(O127+(2*P127)+(2*Q127)+R127))</f>
        <v>232.99231793533</v>
      </c>
      <c r="X127" s="1" t="n">
        <f aca="false">Z126</f>
        <v>1.14</v>
      </c>
      <c r="Y127" s="1" t="n">
        <f aca="false">AE126</f>
        <v>1.24063999635254</v>
      </c>
      <c r="Z127" s="1" t="n">
        <f aca="false">X127+$Y$2</f>
        <v>1.15</v>
      </c>
      <c r="AA127" s="1" t="n">
        <f aca="false"> - (($Y127/0.8)*($X127*$X127)) - $Y127</f>
        <v>-3.25605967042725</v>
      </c>
      <c r="AB127" s="1" t="n">
        <f aca="false"> - ((($Y127 + (0.5*$Y$2*AA127))/0.8)*(($X127+(0.5*$Y$2))*($X127+(0.5*$Y$2)))) - ($Y127 + (0.5*$Y$2*AA127))</f>
        <v>-3.23081741433914</v>
      </c>
      <c r="AC127" s="1" t="n">
        <f aca="false"> - ((($Y127 + (0.5*$Y$2*AB127))/0.8)*(($X127+(0.5*$Y$2))*($X127+(0.5*$Y$2)))) - ($Y127 + (0.5*$Y$2*AB127))</f>
        <v>-3.23115045829951</v>
      </c>
      <c r="AD127" s="1" t="n">
        <f aca="false"> - ((($Y127 + (0.5*$Y$2*AC127))/0.8)*(($X127+(0.5*$Y$2))*($X127+(0.5*$Y$2)))) - ($Y127 + (0.5*$Y$2*AC127))</f>
        <v>-3.23114606414872</v>
      </c>
      <c r="AE127" s="1" t="n">
        <f aca="false">Y127+(($Y$2/6)*(AA127+(2*AB127)+(2*AC127)+AD127))</f>
        <v>1.20828809388612</v>
      </c>
    </row>
    <row r="128" customFormat="false" ht="12.8" hidden="false" customHeight="false" outlineLevel="0" collapsed="false">
      <c r="L128" s="4" t="n">
        <f aca="false">TRUNC(N127,4)</f>
        <v>1.15</v>
      </c>
      <c r="M128" s="4" t="n">
        <f aca="false">TRUNC(S127,4)</f>
        <v>232.9923</v>
      </c>
      <c r="N128" s="4" t="n">
        <f aca="false">L128+$M$2</f>
        <v>1.16</v>
      </c>
      <c r="O128" s="4" t="n">
        <f aca="false">$M$6 * $M128</f>
        <v>203.58867174</v>
      </c>
      <c r="P128" s="4" t="n">
        <f aca="false">$M$6 * ($M128 + (0.5*$M$2*O128))</f>
        <v>204.478150646832</v>
      </c>
      <c r="Q128" s="4" t="n">
        <f aca="false">$M$6 * ($M128 + (0.5*$M$2*P128))</f>
        <v>204.482036780176</v>
      </c>
      <c r="R128" s="4" t="n">
        <f aca="false">$M$6 * ($M128 + ($M$2*Q128))</f>
        <v>205.375435777385</v>
      </c>
      <c r="S128" s="4" t="n">
        <f aca="false">M128+(($M$2/6)*(O128+(2*P128)+(2*Q128)+R128))</f>
        <v>235.037107470619</v>
      </c>
      <c r="X128" s="1" t="n">
        <f aca="false">Z127</f>
        <v>1.15</v>
      </c>
      <c r="Y128" s="1" t="n">
        <f aca="false">AE127</f>
        <v>1.20828809388612</v>
      </c>
      <c r="Z128" s="1" t="n">
        <f aca="false">X128+$Y$2</f>
        <v>1.16</v>
      </c>
      <c r="AA128" s="1" t="n">
        <f aca="false"> - (($Y128/0.8)*($X128*$X128)) - $Y128</f>
        <v>-3.20573934909162</v>
      </c>
      <c r="AB128" s="1" t="n">
        <f aca="false"> - ((($Y128 + (0.5*$Y$2*AA128))/0.8)*(($X128+(0.5*$Y$2))*($X128+(0.5*$Y$2)))) - ($Y128 + (0.5*$Y$2*AA128))</f>
        <v>-3.18038919997888</v>
      </c>
      <c r="AC128" s="1" t="n">
        <f aca="false"> - ((($Y128 + (0.5*$Y$2*AB128))/0.8)*(($X128+(0.5*$Y$2))*($X128+(0.5*$Y$2)))) - ($Y128 + (0.5*$Y$2*AB128))</f>
        <v>-3.18072731155364</v>
      </c>
      <c r="AD128" s="1" t="n">
        <f aca="false"> - ((($Y128 + (0.5*$Y$2*AC128))/0.8)*(($X128+(0.5*$Y$2))*($X128+(0.5*$Y$2)))) - ($Y128 + (0.5*$Y$2*AC128))</f>
        <v>-3.18072280193768</v>
      </c>
      <c r="AE128" s="1" t="n">
        <f aca="false">Y128+(($Y$2/6)*(AA128+(2*AB128)+(2*AC128)+AD128))</f>
        <v>1.17644026859596</v>
      </c>
    </row>
    <row r="129" customFormat="false" ht="12.8" hidden="false" customHeight="false" outlineLevel="0" collapsed="false">
      <c r="L129" s="4" t="n">
        <f aca="false">TRUNC(N128,4)</f>
        <v>1.16</v>
      </c>
      <c r="M129" s="4" t="n">
        <f aca="false">TRUNC(S128,4)</f>
        <v>235.0371</v>
      </c>
      <c r="N129" s="4" t="n">
        <f aca="false">L129+$M$2</f>
        <v>1.17</v>
      </c>
      <c r="O129" s="4" t="n">
        <f aca="false">$M$6 * $M129</f>
        <v>205.37541798</v>
      </c>
      <c r="P129" s="4" t="n">
        <f aca="false">$M$6 * ($M129 + (0.5*$M$2*O129))</f>
        <v>206.272703181155</v>
      </c>
      <c r="Q129" s="4" t="n">
        <f aca="false">$M$6 * ($M129 + (0.5*$M$2*P129))</f>
        <v>206.276623420198</v>
      </c>
      <c r="R129" s="4" t="n">
        <f aca="false">$M$6 * ($M129 + ($M$2*Q129))</f>
        <v>207.177863115446</v>
      </c>
      <c r="S129" s="4" t="n">
        <f aca="false">M129+(($M$2/6)*(O129+(2*P129)+(2*Q129)+R129))</f>
        <v>237.09985322383</v>
      </c>
      <c r="X129" s="1" t="n">
        <f aca="false">Z128</f>
        <v>1.16</v>
      </c>
      <c r="Y129" s="1" t="n">
        <f aca="false">AE128</f>
        <v>1.17644026859596</v>
      </c>
      <c r="Z129" s="1" t="n">
        <f aca="false">X129+$Y$2</f>
        <v>1.17</v>
      </c>
      <c r="AA129" s="1" t="n">
        <f aca="false"> - (($Y129/0.8)*($X129*$X129)) - $Y129</f>
        <v>-3.15521280037438</v>
      </c>
      <c r="AB129" s="1" t="n">
        <f aca="false"> - ((($Y129 + (0.5*$Y$2*AA129))/0.8)*(($X129+(0.5*$Y$2))*($X129+(0.5*$Y$2)))) - ($Y129 + (0.5*$Y$2*AA129))</f>
        <v>-3.12976729844437</v>
      </c>
      <c r="AC129" s="1" t="n">
        <f aca="false"> - ((($Y129 + (0.5*$Y$2*AB129))/0.8)*(($X129+(0.5*$Y$2))*($X129+(0.5*$Y$2)))) - ($Y129 + (0.5*$Y$2*AB129))</f>
        <v>-3.1301103714</v>
      </c>
      <c r="AD129" s="1" t="n">
        <f aca="false"> - ((($Y129 + (0.5*$Y$2*AC129))/0.8)*(($X129+(0.5*$Y$2))*($X129+(0.5*$Y$2)))) - ($Y129 + (0.5*$Y$2*AC129))</f>
        <v>-3.13010574586527</v>
      </c>
      <c r="AE129" s="1" t="n">
        <f aca="false">Y129+(($Y$2/6)*(AA129+(2*AB129)+(2*AC129)+AD129))</f>
        <v>1.14509847878608</v>
      </c>
    </row>
    <row r="130" customFormat="false" ht="12.8" hidden="false" customHeight="false" outlineLevel="0" collapsed="false">
      <c r="L130" s="4" t="n">
        <f aca="false">TRUNC(N129,4)</f>
        <v>1.17</v>
      </c>
      <c r="M130" s="4" t="n">
        <f aca="false">TRUNC(S129,4)</f>
        <v>237.0998</v>
      </c>
      <c r="N130" s="4" t="n">
        <f aca="false">L130+$M$2</f>
        <v>1.18</v>
      </c>
      <c r="O130" s="4" t="n">
        <f aca="false">$M$6 * $M130</f>
        <v>207.17780524</v>
      </c>
      <c r="P130" s="4" t="n">
        <f aca="false">$M$6 * ($M130 + (0.5*$M$2*O130))</f>
        <v>208.082965071094</v>
      </c>
      <c r="Q130" s="4" t="n">
        <f aca="false">$M$6 * ($M130 + (0.5*$M$2*P130))</f>
        <v>208.086919714396</v>
      </c>
      <c r="R130" s="4" t="n">
        <f aca="false">$M$6 * ($M130 + ($M$2*Q130))</f>
        <v>208.996068744464</v>
      </c>
      <c r="S130" s="4" t="n">
        <f aca="false">M130+(($M$2/6)*(O130+(2*P130)+(2*Q130)+R130))</f>
        <v>239.180656072592</v>
      </c>
      <c r="X130" s="1" t="n">
        <f aca="false">Z129</f>
        <v>1.17</v>
      </c>
      <c r="Y130" s="1" t="n">
        <f aca="false">AE129</f>
        <v>1.14509847878608</v>
      </c>
      <c r="Z130" s="1" t="n">
        <f aca="false">X130+$Y$2</f>
        <v>1.18</v>
      </c>
      <c r="AA130" s="1" t="n">
        <f aca="false"> - (($Y130/0.8)*($X130*$X130)) - $Y130</f>
        <v>-3.10450511329892</v>
      </c>
      <c r="AB130" s="1" t="n">
        <f aca="false"> - ((($Y130 + (0.5*$Y$2*AA130))/0.8)*(($X130+(0.5*$Y$2))*($X130+(0.5*$Y$2)))) - ($Y130 + (0.5*$Y$2*AA130))</f>
        <v>-3.07897695373684</v>
      </c>
      <c r="AC130" s="1" t="n">
        <f aca="false"> - ((($Y130 + (0.5*$Y$2*AB130))/0.8)*(($X130+(0.5*$Y$2))*($X130+(0.5*$Y$2)))) - ($Y130 + (0.5*$Y$2*AB130))</f>
        <v>-3.07932487463024</v>
      </c>
      <c r="AD130" s="1" t="n">
        <f aca="false"> - ((($Y130 + (0.5*$Y$2*AC130))/0.8)*(($X130+(0.5*$Y$2))*($X130+(0.5*$Y$2)))) - ($Y130 + (0.5*$Y$2*AC130))</f>
        <v>-3.079320132849</v>
      </c>
      <c r="AE130" s="1" t="n">
        <f aca="false">Y130+(($Y$2/6)*(AA130+(2*AB130)+(2*AC130)+AD130))</f>
        <v>1.11426443061461</v>
      </c>
    </row>
    <row r="131" customFormat="false" ht="12.8" hidden="false" customHeight="false" outlineLevel="0" collapsed="false">
      <c r="L131" s="4" t="n">
        <f aca="false">TRUNC(N130,4)</f>
        <v>1.18</v>
      </c>
      <c r="M131" s="4" t="n">
        <f aca="false">TRUNC(S130,4)</f>
        <v>239.1806</v>
      </c>
      <c r="N131" s="4" t="n">
        <f aca="false">L131+$M$2</f>
        <v>1.19</v>
      </c>
      <c r="O131" s="4" t="n">
        <f aca="false">$M$6 * $M131</f>
        <v>208.99600828</v>
      </c>
      <c r="P131" s="4" t="n">
        <f aca="false">$M$6 * ($M131 + (0.5*$M$2*O131))</f>
        <v>209.909111840175</v>
      </c>
      <c r="Q131" s="4" t="n">
        <f aca="false">$M$6 * ($M131 + (0.5*$M$2*P131))</f>
        <v>209.91310118963</v>
      </c>
      <c r="R131" s="4" t="n">
        <f aca="false">$M$6 * ($M131 + ($M$2*Q131))</f>
        <v>210.830228958195</v>
      </c>
      <c r="S131" s="4" t="n">
        <f aca="false">M131+(($M$2/6)*(O131+(2*P131)+(2*Q131)+R131))</f>
        <v>241.279717772163</v>
      </c>
      <c r="X131" s="1" t="n">
        <f aca="false">Z130</f>
        <v>1.18</v>
      </c>
      <c r="Y131" s="1" t="n">
        <f aca="false">AE130</f>
        <v>1.11426443061461</v>
      </c>
      <c r="Z131" s="1" t="n">
        <f aca="false">X131+$Y$2</f>
        <v>1.19</v>
      </c>
      <c r="AA131" s="1" t="n">
        <f aca="false"> - (($Y131/0.8)*($X131*$X131)) - $Y131</f>
        <v>-3.05364167209935</v>
      </c>
      <c r="AB131" s="1" t="n">
        <f aca="false"> - ((($Y131 + (0.5*$Y$2*AA131))/0.8)*(($X131+(0.5*$Y$2))*($X131+(0.5*$Y$2)))) - ($Y131 + (0.5*$Y$2*AA131))</f>
        <v>-3.0280436849976</v>
      </c>
      <c r="AC131" s="1" t="n">
        <f aca="false"> - ((($Y131 + (0.5*$Y$2*AB131))/0.8)*(($X131+(0.5*$Y$2))*($X131+(0.5*$Y$2)))) - ($Y131 + (0.5*$Y$2*AB131))</f>
        <v>-3.0283963332671</v>
      </c>
      <c r="AD131" s="1" t="n">
        <f aca="false"> - ((($Y131 + (0.5*$Y$2*AC131))/0.8)*(($X131+(0.5*$Y$2))*($X131+(0.5*$Y$2)))) - ($Y131 + (0.5*$Y$2*AC131))</f>
        <v>-3.02839147504128</v>
      </c>
      <c r="AE131" s="1" t="n">
        <f aca="false">Y131+(($Y$2/6)*(AA131+(2*AB131)+(2*AC131)+AD131))</f>
        <v>1.0839395753085</v>
      </c>
    </row>
    <row r="132" customFormat="false" ht="12.8" hidden="false" customHeight="false" outlineLevel="0" collapsed="false">
      <c r="L132" s="4" t="n">
        <f aca="false">TRUNC(N131,4)</f>
        <v>1.19</v>
      </c>
      <c r="M132" s="4" t="n">
        <f aca="false">TRUNC(S131,4)</f>
        <v>241.2797</v>
      </c>
      <c r="N132" s="4" t="n">
        <f aca="false">L132+$M$2</f>
        <v>1.2</v>
      </c>
      <c r="O132" s="4" t="n">
        <f aca="false">$M$6 * $M132</f>
        <v>210.83020186</v>
      </c>
      <c r="P132" s="4" t="n">
        <f aca="false">$M$6 * ($M132 + (0.5*$M$2*O132))</f>
        <v>211.751319011926</v>
      </c>
      <c r="Q132" s="4" t="n">
        <f aca="false">$M$6 * ($M132 + (0.5*$M$2*P132))</f>
        <v>211.755343372763</v>
      </c>
      <c r="R132" s="4" t="n">
        <f aca="false">$M$6 * ($M132 + ($M$2*Q132))</f>
        <v>212.680520050391</v>
      </c>
      <c r="S132" s="4" t="n">
        <f aca="false">M132+(($M$2/6)*(O132+(2*P132)+(2*Q132)+R132))</f>
        <v>243.3972400778</v>
      </c>
      <c r="X132" s="1" t="n">
        <f aca="false">Z131</f>
        <v>1.19</v>
      </c>
      <c r="Y132" s="1" t="n">
        <f aca="false">AE131</f>
        <v>1.0839395753085</v>
      </c>
      <c r="Z132" s="1" t="n">
        <f aca="false">X132+$Y$2</f>
        <v>1.2</v>
      </c>
      <c r="AA132" s="1" t="n">
        <f aca="false"> - (($Y132/0.8)*($X132*$X132)) - $Y132</f>
        <v>-3.00264811605145</v>
      </c>
      <c r="AB132" s="1" t="n">
        <f aca="false"> - ((($Y132 + (0.5*$Y$2*AA132))/0.8)*(($X132+(0.5*$Y$2))*($X132+(0.5*$Y$2)))) - ($Y132 + (0.5*$Y$2*AA132))</f>
        <v>-2.97699324616611</v>
      </c>
      <c r="AC132" s="1" t="n">
        <f aca="false"> - ((($Y132 + (0.5*$Y$2*AB132))/0.8)*(($X132+(0.5*$Y$2))*($X132+(0.5*$Y$2)))) - ($Y132 + (0.5*$Y$2*AB132))</f>
        <v>-2.97735049423784</v>
      </c>
      <c r="AD132" s="1" t="n">
        <f aca="false"> - ((($Y132 + (0.5*$Y$2*AC132))/0.8)*(($X132+(0.5*$Y$2))*($X132+(0.5*$Y$2)))) - ($Y132 + (0.5*$Y$2*AC132))</f>
        <v>-2.97734551950262</v>
      </c>
      <c r="AE132" s="1" t="n">
        <f aca="false">Y132+(($Y$2/6)*(AA132+(2*AB132)+(2*AC132)+AD132))</f>
        <v>1.05412510678123</v>
      </c>
    </row>
    <row r="133" customFormat="false" ht="12.8" hidden="false" customHeight="false" outlineLevel="0" collapsed="false">
      <c r="L133" s="4" t="n">
        <f aca="false">TRUNC(N132,4)</f>
        <v>1.2</v>
      </c>
      <c r="M133" s="4" t="n">
        <f aca="false">TRUNC(S132,4)</f>
        <v>243.3972</v>
      </c>
      <c r="N133" s="4" t="n">
        <f aca="false">L133+$M$2</f>
        <v>1.21</v>
      </c>
      <c r="O133" s="4" t="n">
        <f aca="false">$M$6 * $M133</f>
        <v>212.68047336</v>
      </c>
      <c r="P133" s="4" t="n">
        <f aca="false">$M$6 * ($M133 + (0.5*$M$2*O133))</f>
        <v>213.60967434811</v>
      </c>
      <c r="Q133" s="4" t="n">
        <f aca="false">$M$6 * ($M133 + (0.5*$M$2*P133))</f>
        <v>213.613734027227</v>
      </c>
      <c r="R133" s="4" t="n">
        <f aca="false">$M$6 * ($M133 + ($M$2*Q133))</f>
        <v>214.54703016793</v>
      </c>
      <c r="S133" s="4" t="n">
        <f aca="false">M133+(($M$2/6)*(O133+(2*P133)+(2*Q133)+R133))</f>
        <v>245.533323867131</v>
      </c>
      <c r="X133" s="1" t="n">
        <f aca="false">Z132</f>
        <v>1.2</v>
      </c>
      <c r="Y133" s="1" t="n">
        <f aca="false">AE132</f>
        <v>1.05412510678123</v>
      </c>
      <c r="Z133" s="1" t="n">
        <f aca="false">X133+$Y$2</f>
        <v>1.21</v>
      </c>
      <c r="AA133" s="1" t="n">
        <f aca="false"> - (($Y133/0.8)*($X133*$X133)) - $Y133</f>
        <v>-2.95155029898744</v>
      </c>
      <c r="AB133" s="1" t="n">
        <f aca="false"> - ((($Y133 + (0.5*$Y$2*AA133))/0.8)*(($X133+(0.5*$Y$2))*($X133+(0.5*$Y$2)))) - ($Y133 + (0.5*$Y$2*AA133))</f>
        <v>-2.92585158536076</v>
      </c>
      <c r="AC133" s="1" t="n">
        <f aca="false"> - ((($Y133 + (0.5*$Y$2*AB133))/0.8)*(($X133+(0.5*$Y$2))*($X133+(0.5*$Y$2)))) - ($Y133 + (0.5*$Y$2*AB133))</f>
        <v>-2.92621329877048</v>
      </c>
      <c r="AD133" s="1" t="n">
        <f aca="false"> - ((($Y133 + (0.5*$Y$2*AC133))/0.8)*(($X133+(0.5*$Y$2))*($X133+(0.5*$Y$2)))) - ($Y133 + (0.5*$Y$2*AC133))</f>
        <v>-2.92620820759772</v>
      </c>
      <c r="AE133" s="1" t="n">
        <f aca="false">Y133+(($Y$2/6)*(AA133+(2*AB133)+(2*AC133)+AD133))</f>
        <v>1.02482195965648</v>
      </c>
    </row>
    <row r="134" customFormat="false" ht="12.8" hidden="false" customHeight="false" outlineLevel="0" collapsed="false">
      <c r="L134" s="4" t="n">
        <f aca="false">TRUNC(N133,4)</f>
        <v>1.21</v>
      </c>
      <c r="M134" s="4" t="n">
        <f aca="false">TRUNC(S133,4)</f>
        <v>245.5333</v>
      </c>
      <c r="N134" s="4" t="n">
        <f aca="false">L134+$M$2</f>
        <v>1.22</v>
      </c>
      <c r="O134" s="4" t="n">
        <f aca="false">$M$6 * $M134</f>
        <v>214.54699754</v>
      </c>
      <c r="P134" s="4" t="n">
        <f aca="false">$M$6 * ($M134 + (0.5*$M$2*O134))</f>
        <v>215.484353372252</v>
      </c>
      <c r="Q134" s="4" t="n">
        <f aca="false">$M$6 * ($M134 + (0.5*$M$2*P134))</f>
        <v>215.488448679883</v>
      </c>
      <c r="R134" s="4" t="n">
        <f aca="false">$M$6 * ($M134 + ($M$2*Q134))</f>
        <v>216.429935604565</v>
      </c>
      <c r="S134" s="4" t="n">
        <f aca="false">M134+(($M$2/6)*(O134+(2*P134)+(2*Q134)+R134))</f>
        <v>247.688170895415</v>
      </c>
      <c r="X134" s="1" t="n">
        <f aca="false">Z133</f>
        <v>1.21</v>
      </c>
      <c r="Y134" s="1" t="n">
        <f aca="false">AE133</f>
        <v>1.02482195965648</v>
      </c>
      <c r="Z134" s="1" t="n">
        <f aca="false">X134+$Y$2</f>
        <v>1.22</v>
      </c>
      <c r="AA134" s="1" t="n">
        <f aca="false"> - (($Y134/0.8)*($X134*$X134)) - $Y134</f>
        <v>-2.9003742485728</v>
      </c>
      <c r="AB134" s="1" t="n">
        <f aca="false"> - ((($Y134 + (0.5*$Y$2*AA134))/0.8)*(($X134+(0.5*$Y$2))*($X134+(0.5*$Y$2)))) - ($Y134 + (0.5*$Y$2*AA134))</f>
        <v>-2.87464480406161</v>
      </c>
      <c r="AC134" s="1" t="n">
        <f aca="false"> - ((($Y134 + (0.5*$Y$2*AB134))/0.8)*(($X134+(0.5*$Y$2))*($X134+(0.5*$Y$2)))) - ($Y134 + (0.5*$Y$2*AB134))</f>
        <v>-2.87501084159181</v>
      </c>
      <c r="AD134" s="1" t="n">
        <f aca="false"> - ((($Y134 + (0.5*$Y$2*AC134))/0.8)*(($X134+(0.5*$Y$2))*($X134+(0.5*$Y$2)))) - ($Y134 + (0.5*$Y$2*AC134))</f>
        <v>-2.87500563419321</v>
      </c>
      <c r="AE134" s="1" t="n">
        <f aca="false">Y134+(($Y$2/6)*(AA134+(2*AB134)+(2*AC134)+AD134))</f>
        <v>0.996030807699693</v>
      </c>
    </row>
    <row r="135" customFormat="false" ht="12.8" hidden="false" customHeight="false" outlineLevel="0" collapsed="false">
      <c r="L135" s="4" t="n">
        <f aca="false">TRUNC(N134,4)</f>
        <v>1.22</v>
      </c>
      <c r="M135" s="4" t="n">
        <f aca="false">TRUNC(S134,4)</f>
        <v>247.6881</v>
      </c>
      <c r="N135" s="4" t="n">
        <f aca="false">L135+$M$2</f>
        <v>1.23</v>
      </c>
      <c r="O135" s="4" t="n">
        <f aca="false">$M$6 * $M135</f>
        <v>216.42986178</v>
      </c>
      <c r="P135" s="4" t="n">
        <f aca="false">$M$6 * ($M135 + (0.5*$M$2*O135))</f>
        <v>217.375443846117</v>
      </c>
      <c r="Q135" s="4" t="n">
        <f aca="false">$M$6 * ($M135 + (0.5*$M$2*P135))</f>
        <v>217.379575094164</v>
      </c>
      <c r="R135" s="4" t="n">
        <f aca="false">$M$6 * ($M135 + ($M$2*Q135))</f>
        <v>218.329324507173</v>
      </c>
      <c r="S135" s="4" t="n">
        <f aca="false">M135+(($M$2/6)*(O135+(2*P135)+(2*Q135)+R135))</f>
        <v>249.86188204028</v>
      </c>
      <c r="X135" s="1" t="n">
        <f aca="false">Z134</f>
        <v>1.22</v>
      </c>
      <c r="Y135" s="1" t="n">
        <f aca="false">AE134</f>
        <v>0.996030807699693</v>
      </c>
      <c r="Z135" s="1" t="n">
        <f aca="false">X135+$Y$2</f>
        <v>1.23</v>
      </c>
      <c r="AA135" s="1" t="n">
        <f aca="false"> - (($Y135/0.8)*($X135*$X135)) - $Y135</f>
        <v>-2.84914612542498</v>
      </c>
      <c r="AB135" s="1" t="n">
        <f aca="false"> - ((($Y135 + (0.5*$Y$2*AA135))/0.8)*(($X135+(0.5*$Y$2))*($X135+(0.5*$Y$2)))) - ($Y135 + (0.5*$Y$2*AA135))</f>
        <v>-2.8233991161751</v>
      </c>
      <c r="AC135" s="1" t="n">
        <f aca="false"> - ((($Y135 + (0.5*$Y$2*AB135))/0.8)*(($X135+(0.5*$Y$2))*($X135+(0.5*$Y$2)))) - ($Y135 + (0.5*$Y$2*AB135))</f>
        <v>-2.82376933000732</v>
      </c>
      <c r="AD135" s="1" t="n">
        <f aca="false"> - ((($Y135 + (0.5*$Y$2*AC135))/0.8)*(($X135+(0.5*$Y$2))*($X135+(0.5*$Y$2)))) - ($Y135 + (0.5*$Y$2*AC135))</f>
        <v>-2.82376400673733</v>
      </c>
      <c r="AE135" s="1" t="n">
        <f aca="false">Y135+(($Y$2/6)*(AA135+(2*AB135)+(2*AC135)+AD135))</f>
        <v>0.967752062658815</v>
      </c>
    </row>
    <row r="136" customFormat="false" ht="12.8" hidden="false" customHeight="false" outlineLevel="0" collapsed="false">
      <c r="L136" s="4" t="n">
        <f aca="false">TRUNC(N135,4)</f>
        <v>1.23</v>
      </c>
      <c r="M136" s="4" t="n">
        <f aca="false">TRUNC(S135,4)</f>
        <v>249.8618</v>
      </c>
      <c r="N136" s="4" t="n">
        <f aca="false">L136+$M$2</f>
        <v>1.24</v>
      </c>
      <c r="O136" s="4" t="n">
        <f aca="false">$M$6 * $M136</f>
        <v>218.32924084</v>
      </c>
      <c r="P136" s="4" t="n">
        <f aca="false">$M$6 * ($M136 + (0.5*$M$2*O136))</f>
        <v>219.28312129323</v>
      </c>
      <c r="Q136" s="4" t="n">
        <f aca="false">$M$6 * ($M136 + (0.5*$M$2*P136))</f>
        <v>219.28728879693</v>
      </c>
      <c r="R136" s="4" t="n">
        <f aca="false">$M$6 * ($M136 + ($M$2*Q136))</f>
        <v>220.245373169508</v>
      </c>
      <c r="S136" s="4" t="n">
        <f aca="false">M136+(($M$2/6)*(O136+(2*P136)+(2*Q136)+R136))</f>
        <v>252.054659056983</v>
      </c>
      <c r="X136" s="1" t="n">
        <f aca="false">Z135</f>
        <v>1.23</v>
      </c>
      <c r="Y136" s="1" t="n">
        <f aca="false">AE135</f>
        <v>0.967752062658815</v>
      </c>
      <c r="Z136" s="1" t="n">
        <f aca="false">X136+$Y$2</f>
        <v>1.24</v>
      </c>
      <c r="AA136" s="1" t="n">
        <f aca="false"> - (($Y136/0.8)*($X136*$X136)) - $Y136</f>
        <v>-2.79789218215447</v>
      </c>
      <c r="AB136" s="1" t="n">
        <f aca="false"> - ((($Y136 + (0.5*$Y$2*AA136))/0.8)*(($X136+(0.5*$Y$2))*($X136+(0.5*$Y$2)))) - ($Y136 + (0.5*$Y$2*AA136))</f>
        <v>-2.77214080706199</v>
      </c>
      <c r="AC136" s="1" t="n">
        <f aca="false"> - ((($Y136 + (0.5*$Y$2*AB136))/0.8)*(($X136+(0.5*$Y$2))*($X136+(0.5*$Y$2)))) - ($Y136 + (0.5*$Y$2*AB136))</f>
        <v>-2.77251504294418</v>
      </c>
      <c r="AD136" s="1" t="n">
        <f aca="false"> - ((($Y136 + (0.5*$Y$2*AC136))/0.8)*(($X136+(0.5*$Y$2))*($X136+(0.5*$Y$2)))) - ($Y136 + (0.5*$Y$2*AC136))</f>
        <v>-2.77250960430274</v>
      </c>
      <c r="AE136" s="1" t="n">
        <f aca="false">Y136+(($Y$2/6)*(AA136+(2*AB136)+(2*AC136)+AD136))</f>
        <v>0.939985873514699</v>
      </c>
    </row>
    <row r="137" customFormat="false" ht="12.8" hidden="false" customHeight="false" outlineLevel="0" collapsed="false">
      <c r="L137" s="4" t="n">
        <f aca="false">TRUNC(N136,4)</f>
        <v>1.24</v>
      </c>
      <c r="M137" s="4" t="n">
        <f aca="false">TRUNC(S136,4)</f>
        <v>252.0546</v>
      </c>
      <c r="N137" s="4" t="n">
        <f aca="false">L137+$M$2</f>
        <v>1.25</v>
      </c>
      <c r="O137" s="4" t="n">
        <f aca="false">$M$6 * $M137</f>
        <v>220.24530948</v>
      </c>
      <c r="P137" s="4" t="n">
        <f aca="false">$M$6 * ($M137 + (0.5*$M$2*O137))</f>
        <v>221.207561237118</v>
      </c>
      <c r="Q137" s="4" t="n">
        <f aca="false">$M$6 * ($M137 + (0.5*$M$2*P137))</f>
        <v>221.211765315045</v>
      </c>
      <c r="R137" s="4" t="n">
        <f aca="false">$M$6 * ($M137 + ($M$2*Q137))</f>
        <v>222.178257885323</v>
      </c>
      <c r="S137" s="4" t="n">
        <f aca="false">M137+(($M$2/6)*(O137+(2*P137)+(2*Q137)+R137))</f>
        <v>254.266703700783</v>
      </c>
      <c r="X137" s="1" t="n">
        <f aca="false">Z136</f>
        <v>1.24</v>
      </c>
      <c r="Y137" s="1" t="n">
        <f aca="false">AE136</f>
        <v>0.939985873514699</v>
      </c>
      <c r="Z137" s="1" t="n">
        <f aca="false">X137+$Y$2</f>
        <v>1.25</v>
      </c>
      <c r="AA137" s="1" t="n">
        <f aca="false"> - (($Y137/0.8)*($X137*$X137)) - $Y137</f>
        <v>-2.74663872240995</v>
      </c>
      <c r="AB137" s="1" t="n">
        <f aca="false"> - ((($Y137 + (0.5*$Y$2*AA137))/0.8)*(($X137+(0.5*$Y$2))*($X137+(0.5*$Y$2)))) - ($Y137 + (0.5*$Y$2*AA137))</f>
        <v>-2.72089619261028</v>
      </c>
      <c r="AC137" s="1" t="n">
        <f aca="false"> - ((($Y137 + (0.5*$Y$2*AB137))/0.8)*(($X137+(0.5*$Y$2))*($X137+(0.5*$Y$2)))) - ($Y137 + (0.5*$Y$2*AB137))</f>
        <v>-2.72127429003898</v>
      </c>
      <c r="AD137" s="1" t="n">
        <f aca="false"> - ((($Y137 + (0.5*$Y$2*AC137))/0.8)*(($X137+(0.5*$Y$2))*($X137+(0.5*$Y$2)))) - ($Y137 + (0.5*$Y$2*AC137))</f>
        <v>-2.72126873667392</v>
      </c>
      <c r="AE137" s="1" t="n">
        <f aca="false">Y137+(($Y$2/6)*(AA137+(2*AB137)+(2*AC137)+AD137))</f>
        <v>0.912732126140728</v>
      </c>
    </row>
    <row r="138" customFormat="false" ht="12.8" hidden="false" customHeight="false" outlineLevel="0" collapsed="false">
      <c r="L138" s="4" t="n">
        <f aca="false">TRUNC(N137,4)</f>
        <v>1.25</v>
      </c>
      <c r="M138" s="4" t="n">
        <f aca="false">TRUNC(S137,4)</f>
        <v>254.2667</v>
      </c>
      <c r="N138" s="4" t="n">
        <f aca="false">L138+$M$2</f>
        <v>1.26</v>
      </c>
      <c r="O138" s="4" t="n">
        <f aca="false">$M$6 * $M138</f>
        <v>222.17824246</v>
      </c>
      <c r="P138" s="4" t="n">
        <f aca="false">$M$6 * ($M138 + (0.5*$M$2*O138))</f>
        <v>223.148939201308</v>
      </c>
      <c r="Q138" s="4" t="n">
        <f aca="false">$M$6 * ($M138 + (0.5*$M$2*P138))</f>
        <v>223.153180175371</v>
      </c>
      <c r="R138" s="4" t="n">
        <f aca="false">$M$6 * ($M138 + ($M$2*Q138))</f>
        <v>224.128154948372</v>
      </c>
      <c r="S138" s="4" t="n">
        <f aca="false">M138+(($M$2/6)*(O138+(2*P138)+(2*Q138)+R138))</f>
        <v>256.498217726936</v>
      </c>
      <c r="X138" s="1" t="n">
        <f aca="false">Z137</f>
        <v>1.25</v>
      </c>
      <c r="Y138" s="1" t="n">
        <f aca="false">AE137</f>
        <v>0.912732126140728</v>
      </c>
      <c r="Z138" s="1" t="n">
        <f aca="false">X138+$Y$2</f>
        <v>1.26</v>
      </c>
      <c r="AA138" s="1" t="n">
        <f aca="false"> - (($Y138/0.8)*($X138*$X138)) - $Y138</f>
        <v>-2.69541206000934</v>
      </c>
      <c r="AB138" s="1" t="n">
        <f aca="false"> - ((($Y138 + (0.5*$Y$2*AA138))/0.8)*(($X138+(0.5*$Y$2))*($X138+(0.5*$Y$2)))) - ($Y138 + (0.5*$Y$2*AA138))</f>
        <v>-2.66969157843533</v>
      </c>
      <c r="AC138" s="1" t="n">
        <f aca="false"> - ((($Y138 + (0.5*$Y$2*AB138))/0.8)*(($X138+(0.5*$Y$2))*($X138+(0.5*$Y$2)))) - ($Y138 + (0.5*$Y$2*AB138))</f>
        <v>-2.67007337085252</v>
      </c>
      <c r="AD138" s="1" t="n">
        <f aca="false"> - ((($Y138 + (0.5*$Y$2*AC138))/0.8)*(($X138+(0.5*$Y$2))*($X138+(0.5*$Y$2)))) - ($Y138 + (0.5*$Y$2*AC138))</f>
        <v>-2.67006770356167</v>
      </c>
      <c r="AE138" s="1" t="n">
        <f aca="false">Y138+(($Y$2/6)*(AA138+(2*AB138)+(2*AC138)+AD138))</f>
        <v>0.885990443370484</v>
      </c>
    </row>
    <row r="139" customFormat="false" ht="12.8" hidden="false" customHeight="false" outlineLevel="0" collapsed="false">
      <c r="L139" s="4" t="n">
        <f aca="false">TRUNC(N138,4)</f>
        <v>1.26</v>
      </c>
      <c r="M139" s="4" t="n">
        <f aca="false">TRUNC(S138,4)</f>
        <v>256.4982</v>
      </c>
      <c r="N139" s="4" t="n">
        <f aca="false">L139+$M$2</f>
        <v>1.27</v>
      </c>
      <c r="O139" s="4" t="n">
        <f aca="false">$M$6 * $M139</f>
        <v>224.12812716</v>
      </c>
      <c r="P139" s="4" t="n">
        <f aca="false">$M$6 * ($M139 + (0.5*$M$2*O139))</f>
        <v>225.107342947562</v>
      </c>
      <c r="Q139" s="4" t="n">
        <f aca="false">$M$6 * ($M139 + (0.5*$M$2*P139))</f>
        <v>225.111621141338</v>
      </c>
      <c r="R139" s="4" t="n">
        <f aca="false">$M$6 * ($M139 + ($M$2*Q139))</f>
        <v>226.095152505533</v>
      </c>
      <c r="S139" s="4" t="n">
        <f aca="false">M139+(($M$2/6)*(O139+(2*P139)+(2*Q139)+R139))</f>
        <v>258.749302013072</v>
      </c>
      <c r="X139" s="1" t="n">
        <f aca="false">Z138</f>
        <v>1.26</v>
      </c>
      <c r="Y139" s="1" t="n">
        <f aca="false">AE138</f>
        <v>0.885990443370484</v>
      </c>
      <c r="Z139" s="1" t="n">
        <f aca="false">X139+$Y$2</f>
        <v>1.27</v>
      </c>
      <c r="AA139" s="1" t="n">
        <f aca="false"> - (($Y139/0.8)*($X139*$X139)) - $Y139</f>
        <v>-2.64423847823921</v>
      </c>
      <c r="AB139" s="1" t="n">
        <f aca="false"> - ((($Y139 + (0.5*$Y$2*AA139))/0.8)*(($X139+(0.5*$Y$2))*($X139+(0.5*$Y$2)))) - ($Y139 + (0.5*$Y$2*AA139))</f>
        <v>-2.6185532192897</v>
      </c>
      <c r="AC139" s="1" t="n">
        <f aca="false"> - ((($Y139 + (0.5*$Y$2*AB139))/0.8)*(($X139+(0.5*$Y$2))*($X139+(0.5*$Y$2)))) - ($Y139 + (0.5*$Y$2*AB139))</f>
        <v>-2.61893853429384</v>
      </c>
      <c r="AD139" s="1" t="n">
        <f aca="false"> - ((($Y139 + (0.5*$Y$2*AC139))/0.8)*(($X139+(0.5*$Y$2))*($X139+(0.5*$Y$2)))) - ($Y139 + (0.5*$Y$2*AC139))</f>
        <v>-2.61893275402693</v>
      </c>
      <c r="AE139" s="1" t="n">
        <f aca="false">Y139+(($Y$2/6)*(AA139+(2*AB139)+(2*AC139)+AD139))</f>
        <v>0.859760185471428</v>
      </c>
    </row>
    <row r="140" customFormat="false" ht="12.8" hidden="false" customHeight="false" outlineLevel="0" collapsed="false">
      <c r="L140" s="4" t="n">
        <f aca="false">TRUNC(N139,4)</f>
        <v>1.27</v>
      </c>
      <c r="M140" s="4" t="n">
        <f aca="false">TRUNC(S139,4)</f>
        <v>258.7493</v>
      </c>
      <c r="N140" s="4" t="n">
        <f aca="false">L140+$M$2</f>
        <v>1.28</v>
      </c>
      <c r="O140" s="4" t="n">
        <f aca="false">$M$6 * $M140</f>
        <v>226.09513834</v>
      </c>
      <c r="P140" s="4" t="n">
        <f aca="false">$M$6 * ($M140 + (0.5*$M$2*O140))</f>
        <v>227.082947999407</v>
      </c>
      <c r="Q140" s="4" t="n">
        <f aca="false">$M$6 * ($M140 + (0.5*$M$2*P140))</f>
        <v>227.087263739809</v>
      </c>
      <c r="R140" s="4" t="n">
        <f aca="false">$M$6 * ($M140 + ($M$2*Q140))</f>
        <v>228.079426850558</v>
      </c>
      <c r="S140" s="4" t="n">
        <f aca="false">M140+(($M$2/6)*(O140+(2*P140)+(2*Q140)+R140))</f>
        <v>261.020158314448</v>
      </c>
      <c r="X140" s="1" t="n">
        <f aca="false">Z139</f>
        <v>1.27</v>
      </c>
      <c r="Y140" s="1" t="n">
        <f aca="false">AE139</f>
        <v>0.859760185471428</v>
      </c>
      <c r="Z140" s="1" t="n">
        <f aca="false">X140+$Y$2</f>
        <v>1.28</v>
      </c>
      <c r="AA140" s="1" t="n">
        <f aca="false"> - (($Y140/0.8)*($X140*$X140)) - $Y140</f>
        <v>-2.59314418940501</v>
      </c>
      <c r="AB140" s="1" t="n">
        <f aca="false"> - ((($Y140 + (0.5*$Y$2*AA140))/0.8)*(($X140+(0.5*$Y$2))*($X140+(0.5*$Y$2)))) - ($Y140 + (0.5*$Y$2*AA140))</f>
        <v>-2.56750727876501</v>
      </c>
      <c r="AC140" s="1" t="n">
        <f aca="false"> - ((($Y140 + (0.5*$Y$2*AB140))/0.8)*(($X140+(0.5*$Y$2))*($X140+(0.5*$Y$2)))) - ($Y140 + (0.5*$Y$2*AB140))</f>
        <v>-2.56789593833608</v>
      </c>
      <c r="AD140" s="1" t="n">
        <f aca="false"> - ((($Y140 + (0.5*$Y$2*AC140))/0.8)*(($X140+(0.5*$Y$2))*($X140+(0.5*$Y$2)))) - ($Y140 + (0.5*$Y$2*AC140))</f>
        <v>-2.56789004619625</v>
      </c>
      <c r="AE140" s="1" t="n">
        <f aca="false">Y140+(($Y$2/6)*(AA140+(2*AB140)+(2*AC140)+AD140))</f>
        <v>0.834040451021756</v>
      </c>
    </row>
    <row r="141" customFormat="false" ht="12.8" hidden="false" customHeight="false" outlineLevel="0" collapsed="false">
      <c r="L141" s="4" t="n">
        <f aca="false">TRUNC(N140,4)</f>
        <v>1.28</v>
      </c>
      <c r="M141" s="4" t="n">
        <f aca="false">TRUNC(S140,4)</f>
        <v>261.0201</v>
      </c>
      <c r="N141" s="4" t="n">
        <f aca="false">L141+$M$2</f>
        <v>1.29</v>
      </c>
      <c r="O141" s="4" t="n">
        <f aca="false">$M$6 * $M141</f>
        <v>228.07936338</v>
      </c>
      <c r="P141" s="4" t="n">
        <f aca="false">$M$6 * ($M141 + (0.5*$M$2*O141))</f>
        <v>229.075842118607</v>
      </c>
      <c r="Q141" s="4" t="n">
        <f aca="false">$M$6 * ($M141 + (0.5*$M$2*P141))</f>
        <v>229.080195734216</v>
      </c>
      <c r="R141" s="4" t="n">
        <f aca="false">$M$6 * ($M141 + ($M$2*Q141))</f>
        <v>230.081066130326</v>
      </c>
      <c r="S141" s="4" t="n">
        <f aca="false">M141+(($M$2/6)*(O141+(2*P141)+(2*Q141)+R141))</f>
        <v>263.310887508693</v>
      </c>
      <c r="X141" s="1" t="n">
        <f aca="false">Z140</f>
        <v>1.28</v>
      </c>
      <c r="Y141" s="1" t="n">
        <f aca="false">AE140</f>
        <v>0.834040451021756</v>
      </c>
      <c r="Z141" s="1" t="n">
        <f aca="false">X141+$Y$2</f>
        <v>1.29</v>
      </c>
      <c r="AA141" s="1" t="n">
        <f aca="false"> - (($Y141/0.8)*($X141*$X141)) - $Y141</f>
        <v>-2.54215529471431</v>
      </c>
      <c r="AB141" s="1" t="n">
        <f aca="false"> - ((($Y141 + (0.5*$Y$2*AA141))/0.8)*(($X141+(0.5*$Y$2))*($X141+(0.5*$Y$2)))) - ($Y141 + (0.5*$Y$2*AA141))</f>
        <v>-2.51657978936797</v>
      </c>
      <c r="AC141" s="1" t="n">
        <f aca="false"> - ((($Y141 + (0.5*$Y$2*AB141))/0.8)*(($X141+(0.5*$Y$2))*($X141+(0.5*$Y$2)))) - ($Y141 + (0.5*$Y$2*AB141))</f>
        <v>-2.51697161010605</v>
      </c>
      <c r="AD141" s="1" t="n">
        <f aca="false"> - ((($Y141 + (0.5*$Y$2*AC141))/0.8)*(($X141+(0.5*$Y$2))*($X141+(0.5*$Y$2)))) - ($Y141 + (0.5*$Y$2*AC141))</f>
        <v>-2.51696560735112</v>
      </c>
      <c r="AE141" s="1" t="n">
        <f aca="false">Y141+(($Y$2/6)*(AA141+(2*AB141)+(2*AC141)+AD141))</f>
        <v>0.808830078186733</v>
      </c>
    </row>
    <row r="142" customFormat="false" ht="12.8" hidden="false" customHeight="false" outlineLevel="0" collapsed="false">
      <c r="L142" s="4" t="n">
        <f aca="false">TRUNC(N141,4)</f>
        <v>1.29</v>
      </c>
      <c r="M142" s="4" t="n">
        <f aca="false">TRUNC(S141,4)</f>
        <v>263.3108</v>
      </c>
      <c r="N142" s="4" t="n">
        <f aca="false">L142+$M$2</f>
        <v>1.3</v>
      </c>
      <c r="O142" s="4" t="n">
        <f aca="false">$M$6 * $M142</f>
        <v>230.08097704</v>
      </c>
      <c r="P142" s="4" t="n">
        <f aca="false">$M$6 * ($M142 + (0.5*$M$2*O142))</f>
        <v>231.086200828688</v>
      </c>
      <c r="Q142" s="4" t="n">
        <f aca="false">$M$6 * ($M142 + (0.5*$M$2*P142))</f>
        <v>231.090592651421</v>
      </c>
      <c r="R142" s="4" t="n">
        <f aca="false">$M$6 * ($M142 + ($M$2*Q142))</f>
        <v>232.100246638588</v>
      </c>
      <c r="S142" s="4" t="n">
        <f aca="false">M142+(($M$2/6)*(O142+(2*P142)+(2*Q142)+R142))</f>
        <v>265.621691351065</v>
      </c>
      <c r="X142" s="1" t="n">
        <f aca="false">Z141</f>
        <v>1.29</v>
      </c>
      <c r="Y142" s="1" t="n">
        <f aca="false">AE141</f>
        <v>0.808830078186733</v>
      </c>
      <c r="Z142" s="1" t="n">
        <f aca="false">X142+$Y$2</f>
        <v>1.3</v>
      </c>
      <c r="AA142" s="1" t="n">
        <f aca="false"> - (($Y142/0.8)*($X142*$X142)) - $Y142</f>
        <v>-2.49129774457491</v>
      </c>
      <c r="AB142" s="1" t="n">
        <f aca="false"> - ((($Y142 + (0.5*$Y$2*AA142))/0.8)*(($X142+(0.5*$Y$2))*($X142+(0.5*$Y$2)))) - ($Y142 + (0.5*$Y$2*AA142))</f>
        <v>-2.46579661305215</v>
      </c>
      <c r="AC142" s="1" t="n">
        <f aca="false"> - ((($Y142 + (0.5*$Y$2*AB142))/0.8)*(($X142+(0.5*$Y$2))*($X142+(0.5*$Y$2)))) - ($Y142 + (0.5*$Y$2*AB142))</f>
        <v>-2.46619140642908</v>
      </c>
      <c r="AD142" s="1" t="n">
        <f aca="false"> - ((($Y142 + (0.5*$Y$2*AC142))/0.8)*(($X142+(0.5*$Y$2))*($X142+(0.5*$Y$2)))) - ($Y142 + (0.5*$Y$2*AC142))</f>
        <v>-2.46618529447243</v>
      </c>
      <c r="AE142" s="1" t="n">
        <f aca="false">Y142+(($Y$2/6)*(AA142+(2*AB142)+(2*AC142)+AD142))</f>
        <v>0.78412764639005</v>
      </c>
    </row>
    <row r="143" customFormat="false" ht="12.8" hidden="false" customHeight="false" outlineLevel="0" collapsed="false">
      <c r="L143" s="4" t="n">
        <f aca="false">TRUNC(N142,4)</f>
        <v>1.3</v>
      </c>
      <c r="M143" s="4" t="n">
        <f aca="false">TRUNC(S142,4)</f>
        <v>265.6216</v>
      </c>
      <c r="N143" s="4" t="n">
        <f aca="false">L143+$M$2</f>
        <v>1.31</v>
      </c>
      <c r="O143" s="4" t="n">
        <f aca="false">$M$6 * $M143</f>
        <v>232.10015408</v>
      </c>
      <c r="P143" s="4" t="n">
        <f aca="false">$M$6 * ($M143 + (0.5*$M$2*O143))</f>
        <v>233.114199653175</v>
      </c>
      <c r="Q143" s="4" t="n">
        <f aca="false">$M$6 * ($M143 + (0.5*$M$2*P143))</f>
        <v>233.118630018285</v>
      </c>
      <c r="R143" s="4" t="n">
        <f aca="false">$M$6 * ($M143 + ($M$2*Q143))</f>
        <v>234.1371446691</v>
      </c>
      <c r="S143" s="4" t="n">
        <f aca="false">M143+(($M$2/6)*(O143+(2*P143)+(2*Q143)+R143))</f>
        <v>267.95277159682</v>
      </c>
      <c r="X143" s="1" t="n">
        <f aca="false">Z142</f>
        <v>1.3</v>
      </c>
      <c r="Y143" s="1" t="n">
        <f aca="false">AE142</f>
        <v>0.78412764639005</v>
      </c>
      <c r="Z143" s="1" t="n">
        <f aca="false">X143+$Y$2</f>
        <v>1.31</v>
      </c>
      <c r="AA143" s="1" t="n">
        <f aca="false"> - (($Y143/0.8)*($X143*$X143)) - $Y143</f>
        <v>-2.44059729938903</v>
      </c>
      <c r="AB143" s="1" t="n">
        <f aca="false"> - ((($Y143 + (0.5*$Y$2*AA143))/0.8)*(($X143+(0.5*$Y$2))*($X143+(0.5*$Y$2)))) - ($Y143 + (0.5*$Y$2*AA143))</f>
        <v>-2.41518340228618</v>
      </c>
      <c r="AC143" s="1" t="n">
        <f aca="false"> - ((($Y143 + (0.5*$Y$2*AB143))/0.8)*(($X143+(0.5*$Y$2))*($X143+(0.5*$Y$2)))) - ($Y143 + (0.5*$Y$2*AB143))</f>
        <v>-2.4155809749099</v>
      </c>
      <c r="AD143" s="1" t="n">
        <f aca="false"> - ((($Y143 + (0.5*$Y$2*AC143))/0.8)*(($X143+(0.5*$Y$2))*($X143+(0.5*$Y$2)))) - ($Y143 + (0.5*$Y$2*AC143))</f>
        <v>-2.41557475532105</v>
      </c>
      <c r="AE143" s="1" t="n">
        <f aca="false">Y143+(($Y$2/6)*(AA143+(2*AB143)+(2*AC143)+AD143))</f>
        <v>0.75993147837488</v>
      </c>
    </row>
    <row r="144" customFormat="false" ht="12.8" hidden="false" customHeight="false" outlineLevel="0" collapsed="false">
      <c r="L144" s="4" t="n">
        <f aca="false">TRUNC(N143,4)</f>
        <v>1.31</v>
      </c>
      <c r="M144" s="4" t="n">
        <f aca="false">TRUNC(S143,4)</f>
        <v>267.9527</v>
      </c>
      <c r="N144" s="4" t="n">
        <f aca="false">L144+$M$2</f>
        <v>1.32</v>
      </c>
      <c r="O144" s="4" t="n">
        <f aca="false">$M$6 * $M144</f>
        <v>234.13706926</v>
      </c>
      <c r="P144" s="4" t="n">
        <f aca="false">$M$6 * ($M144 + (0.5*$M$2*O144))</f>
        <v>235.160014115597</v>
      </c>
      <c r="Q144" s="4" t="n">
        <f aca="false">$M$6 * ($M144 + (0.5*$M$2*P144))</f>
        <v>235.164483361671</v>
      </c>
      <c r="R144" s="4" t="n">
        <f aca="false">$M$6 * ($M144 + ($M$2*Q144))</f>
        <v>236.191936515614</v>
      </c>
      <c r="S144" s="4" t="n">
        <f aca="false">M144+(($M$2/6)*(O144+(2*P144)+(2*Q144)+R144))</f>
        <v>270.304330001217</v>
      </c>
      <c r="X144" s="1" t="n">
        <f aca="false">Z143</f>
        <v>1.31</v>
      </c>
      <c r="Y144" s="1" t="n">
        <f aca="false">AE143</f>
        <v>0.75993147837488</v>
      </c>
      <c r="Z144" s="1" t="n">
        <f aca="false">X144+$Y$2</f>
        <v>1.32</v>
      </c>
      <c r="AA144" s="1" t="n">
        <f aca="false"> - (($Y144/0.8)*($X144*$X144)) - $Y144</f>
        <v>-2.3900794909238</v>
      </c>
      <c r="AB144" s="1" t="n">
        <f aca="false"> - ((($Y144 + (0.5*$Y$2*AA144))/0.8)*(($X144+(0.5*$Y$2))*($X144+(0.5*$Y$2)))) - ($Y144 + (0.5*$Y$2*AA144))</f>
        <v>-2.36476556173819</v>
      </c>
      <c r="AC144" s="1" t="n">
        <f aca="false"> - ((($Y144 + (0.5*$Y$2*AB144))/0.8)*(($X144+(0.5*$Y$2))*($X144+(0.5*$Y$2)))) - ($Y144 + (0.5*$Y$2*AB144))</f>
        <v>-2.36516571562909</v>
      </c>
      <c r="AD144" s="1" t="n">
        <f aca="false"> - ((($Y144 + (0.5*$Y$2*AC144))/0.8)*(($X144+(0.5*$Y$2))*($X144+(0.5*$Y$2)))) - ($Y144 + (0.5*$Y$2*AC144))</f>
        <v>-2.36515939013393</v>
      </c>
      <c r="AE144" s="1" t="n">
        <f aca="false">Y144+(($Y$2/6)*(AA144+(2*AB144)+(2*AC144)+AD144))</f>
        <v>0.736239642648559</v>
      </c>
    </row>
    <row r="145" customFormat="false" ht="12.8" hidden="false" customHeight="false" outlineLevel="0" collapsed="false">
      <c r="L145" s="4" t="n">
        <f aca="false">TRUNC(N144,4)</f>
        <v>1.32</v>
      </c>
      <c r="M145" s="4" t="n">
        <f aca="false">TRUNC(S144,4)</f>
        <v>270.3043</v>
      </c>
      <c r="N145" s="4" t="n">
        <f aca="false">L145+$M$2</f>
        <v>1.33</v>
      </c>
      <c r="O145" s="4" t="n">
        <f aca="false">$M$6 * $M145</f>
        <v>236.19189734</v>
      </c>
      <c r="P145" s="4" t="n">
        <f aca="false">$M$6 * ($M145 + (0.5*$M$2*O145))</f>
        <v>237.223819739478</v>
      </c>
      <c r="Q145" s="4" t="n">
        <f aca="false">$M$6 * ($M145 + (0.5*$M$2*P145))</f>
        <v>237.228328208442</v>
      </c>
      <c r="R145" s="4" t="n">
        <f aca="false">$M$6 * ($M145 + ($M$2*Q145))</f>
        <v>238.264798471885</v>
      </c>
      <c r="S145" s="4" t="n">
        <f aca="false">M145+(($M$2/6)*(O145+(2*P145)+(2*Q145)+R145))</f>
        <v>272.676568319513</v>
      </c>
      <c r="X145" s="1" t="n">
        <f aca="false">Z144</f>
        <v>1.32</v>
      </c>
      <c r="Y145" s="1" t="n">
        <f aca="false">AE144</f>
        <v>0.736239642648559</v>
      </c>
      <c r="Z145" s="1" t="n">
        <f aca="false">X145+$Y$2</f>
        <v>1.33</v>
      </c>
      <c r="AA145" s="1" t="n">
        <f aca="false"> - (($Y145/0.8)*($X145*$X145)) - $Y145</f>
        <v>-2.33976958433712</v>
      </c>
      <c r="AB145" s="1" t="n">
        <f aca="false"> - ((($Y145 + (0.5*$Y$2*AA145))/0.8)*(($X145+(0.5*$Y$2))*($X145+(0.5*$Y$2)))) - ($Y145 + (0.5*$Y$2*AA145))</f>
        <v>-2.31456821065484</v>
      </c>
      <c r="AC145" s="1" t="n">
        <f aca="false"> - ((($Y145 + (0.5*$Y$2*AB145))/0.8)*(($X145+(0.5*$Y$2))*($X145+(0.5*$Y$2)))) - ($Y145 + (0.5*$Y$2*AB145))</f>
        <v>-2.31497074353369</v>
      </c>
      <c r="AD145" s="1" t="n">
        <f aca="false"> - ((($Y145 + (0.5*$Y$2*AC145))/0.8)*(($X145+(0.5*$Y$2))*($X145+(0.5*$Y$2)))) - ($Y145 + (0.5*$Y$2*AC145))</f>
        <v>-2.31496431401439</v>
      </c>
      <c r="AE145" s="1" t="n">
        <f aca="false">Y145+(($Y$2/6)*(AA145+(2*AB145)+(2*AC145)+AD145))</f>
        <v>0.713049956304012</v>
      </c>
    </row>
    <row r="146" customFormat="false" ht="12.8" hidden="false" customHeight="false" outlineLevel="0" collapsed="false">
      <c r="L146" s="4" t="n">
        <f aca="false">TRUNC(N145,4)</f>
        <v>1.33</v>
      </c>
      <c r="M146" s="4" t="n">
        <f aca="false">TRUNC(S145,4)</f>
        <v>272.6765</v>
      </c>
      <c r="N146" s="4" t="n">
        <f aca="false">L146+$M$2</f>
        <v>1.34</v>
      </c>
      <c r="O146" s="4" t="n">
        <f aca="false">$M$6 * $M146</f>
        <v>238.2647257</v>
      </c>
      <c r="P146" s="4" t="n">
        <f aca="false">$M$6 * ($M146 + (0.5*$M$2*O146))</f>
        <v>239.305704286583</v>
      </c>
      <c r="Q146" s="4" t="n">
        <f aca="false">$M$6 * ($M146 + (0.5*$M$2*P146))</f>
        <v>239.310252322028</v>
      </c>
      <c r="R146" s="4" t="n">
        <f aca="false">$M$6 * ($M146 + ($M$2*Q146))</f>
        <v>240.35581868479</v>
      </c>
      <c r="S146" s="4" t="n">
        <f aca="false">M146+(($M$2/6)*(O146+(2*P146)+(2*Q146)+R146))</f>
        <v>275.069587429337</v>
      </c>
      <c r="X146" s="1" t="n">
        <f aca="false">Z145</f>
        <v>1.33</v>
      </c>
      <c r="Y146" s="1" t="n">
        <f aca="false">AE145</f>
        <v>0.713049956304012</v>
      </c>
      <c r="Z146" s="1" t="n">
        <f aca="false">X146+$Y$2</f>
        <v>1.34</v>
      </c>
      <c r="AA146" s="1" t="n">
        <f aca="false"> - (($Y146/0.8)*($X146*$X146)) - $Y146</f>
        <v>-2.28969254093672</v>
      </c>
      <c r="AB146" s="1" t="n">
        <f aca="false"> - ((($Y146 + (0.5*$Y$2*AA146))/0.8)*(($X146+(0.5*$Y$2))*($X146+(0.5*$Y$2)))) - ($Y146 + (0.5*$Y$2*AA146))</f>
        <v>-2.26461614601191</v>
      </c>
      <c r="AC146" s="1" t="n">
        <f aca="false"> - ((($Y146 + (0.5*$Y$2*AB146))/0.8)*(($X146+(0.5*$Y$2))*($X146+(0.5*$Y$2)))) - ($Y146 + (0.5*$Y$2*AB146))</f>
        <v>-2.26502085159869</v>
      </c>
      <c r="AD146" s="1" t="n">
        <f aca="false"> - ((($Y146 + (0.5*$Y$2*AC146))/0.8)*(($X146+(0.5*$Y$2))*($X146+(0.5*$Y$2)))) - ($Y146 + (0.5*$Y$2*AC146))</f>
        <v>-2.26501432009316</v>
      </c>
      <c r="AE146" s="1" t="n">
        <f aca="false">Y146+(($Y$2/6)*(AA146+(2*AB146)+(2*AC146)+AD146))</f>
        <v>0.69035998821026</v>
      </c>
    </row>
    <row r="147" customFormat="false" ht="12.8" hidden="false" customHeight="false" outlineLevel="0" collapsed="false">
      <c r="L147" s="4" t="n">
        <f aca="false">TRUNC(N146,4)</f>
        <v>1.34</v>
      </c>
      <c r="M147" s="4" t="n">
        <f aca="false">TRUNC(S146,4)</f>
        <v>275.0695</v>
      </c>
      <c r="N147" s="4" t="n">
        <f aca="false">L147+$M$2</f>
        <v>1.35</v>
      </c>
      <c r="O147" s="4" t="n">
        <f aca="false">$M$6 * $M147</f>
        <v>240.3557291</v>
      </c>
      <c r="P147" s="4" t="n">
        <f aca="false">$M$6 * ($M147 + (0.5*$M$2*O147))</f>
        <v>241.405843280438</v>
      </c>
      <c r="Q147" s="4" t="n">
        <f aca="false">$M$6 * ($M147 + (0.5*$M$2*P147))</f>
        <v>241.410431229292</v>
      </c>
      <c r="R147" s="4" t="n">
        <f aca="false">$M$6 * ($M147 + ($M$2*Q147))</f>
        <v>242.465173448082</v>
      </c>
      <c r="S147" s="4" t="n">
        <f aca="false">M147+(($M$2/6)*(O147+(2*P147)+(2*Q147)+R147))</f>
        <v>277.483589085946</v>
      </c>
      <c r="X147" s="1" t="n">
        <f aca="false">Z146</f>
        <v>1.34</v>
      </c>
      <c r="Y147" s="1" t="n">
        <f aca="false">AE146</f>
        <v>0.69035998821026</v>
      </c>
      <c r="Z147" s="1" t="n">
        <f aca="false">X147+$Y$2</f>
        <v>1.35</v>
      </c>
      <c r="AA147" s="1" t="n">
        <f aca="false"> - (($Y147/0.8)*($X147*$X147)) - $Y147</f>
        <v>-2.23987298174819</v>
      </c>
      <c r="AB147" s="1" t="n">
        <f aca="false"> - ((($Y147 + (0.5*$Y$2*AA147))/0.8)*(($X147+(0.5*$Y$2))*($X147+(0.5*$Y$2)))) - ($Y147 + (0.5*$Y$2*AA147))</f>
        <v>-2.21493380651156</v>
      </c>
      <c r="AC147" s="1" t="n">
        <f aca="false"> - ((($Y147 + (0.5*$Y$2*AB147))/0.8)*(($X147+(0.5*$Y$2))*($X147+(0.5*$Y$2)))) - ($Y147 + (0.5*$Y$2*AB147))</f>
        <v>-2.21534047483451</v>
      </c>
      <c r="AD147" s="1" t="n">
        <f aca="false"> - ((($Y147 + (0.5*$Y$2*AC147))/0.8)*(($X147+(0.5*$Y$2))*($X147+(0.5*$Y$2)))) - ($Y147 + (0.5*$Y$2*AC147))</f>
        <v>-2.21533384353562</v>
      </c>
      <c r="AE147" s="1" t="n">
        <f aca="false">Y147+(($Y$2/6)*(AA147+(2*AB147)+(2*AC147)+AD147))</f>
        <v>0.668167062563633</v>
      </c>
    </row>
    <row r="148" customFormat="false" ht="12.8" hidden="false" customHeight="false" outlineLevel="0" collapsed="false">
      <c r="L148" s="4" t="n">
        <f aca="false">TRUNC(N147,4)</f>
        <v>1.35</v>
      </c>
      <c r="M148" s="4" t="n">
        <f aca="false">TRUNC(S147,4)</f>
        <v>277.4835</v>
      </c>
      <c r="N148" s="4" t="n">
        <f aca="false">L148+$M$2</f>
        <v>1.36</v>
      </c>
      <c r="O148" s="4" t="n">
        <f aca="false">$M$6 * $M148</f>
        <v>242.4650823</v>
      </c>
      <c r="P148" s="4" t="n">
        <f aca="false">$M$6 * ($M148 + (0.5*$M$2*O148))</f>
        <v>243.524412244569</v>
      </c>
      <c r="Q148" s="4" t="n">
        <f aca="false">$M$6 * ($M148 + (0.5*$M$2*P148))</f>
        <v>243.529040457097</v>
      </c>
      <c r="R148" s="4" t="n">
        <f aca="false">$M$6 * ($M148 + ($M$2*Q148))</f>
        <v>244.593039055514</v>
      </c>
      <c r="S148" s="4" t="n">
        <f aca="false">M148+(($M$2/6)*(O148+(2*P148)+(2*Q148)+R148))</f>
        <v>279.918775044598</v>
      </c>
      <c r="X148" s="1" t="n">
        <f aca="false">Z147</f>
        <v>1.35</v>
      </c>
      <c r="Y148" s="1" t="n">
        <f aca="false">AE147</f>
        <v>0.668167062563633</v>
      </c>
      <c r="Z148" s="1" t="n">
        <f aca="false">X148+$Y$2</f>
        <v>1.36</v>
      </c>
      <c r="AA148" s="1" t="n">
        <f aca="false"> - (($Y148/0.8)*($X148*$X148)) - $Y148</f>
        <v>-2.19033515196641</v>
      </c>
      <c r="AB148" s="1" t="n">
        <f aca="false"> - ((($Y148 + (0.5*$Y$2*AA148))/0.8)*(($X148+(0.5*$Y$2))*($X148+(0.5*$Y$2)))) - ($Y148 + (0.5*$Y$2*AA148))</f>
        <v>-2.16554523749937</v>
      </c>
      <c r="AC148" s="1" t="n">
        <f aca="false"> - ((($Y148 + (0.5*$Y$2*AB148))/0.8)*(($X148+(0.5*$Y$2))*($X148+(0.5*$Y$2)))) - ($Y148 + (0.5*$Y$2*AB148))</f>
        <v>-2.16595365521363</v>
      </c>
      <c r="AD148" s="1" t="n">
        <f aca="false"> - ((($Y148 + (0.5*$Y$2*AC148))/0.8)*(($X148+(0.5*$Y$2))*($X148+(0.5*$Y$2)))) - ($Y148 + (0.5*$Y$2*AC148))</f>
        <v>-2.16594692646798</v>
      </c>
      <c r="AE148" s="1" t="n">
        <f aca="false">Y148+(($Y$2/6)*(AA148+(2*AB148)+(2*AC148)+AD148))</f>
        <v>0.646468262790533</v>
      </c>
    </row>
    <row r="149" customFormat="false" ht="12.8" hidden="false" customHeight="false" outlineLevel="0" collapsed="false">
      <c r="L149" s="4" t="n">
        <f aca="false">TRUNC(N148,4)</f>
        <v>1.36</v>
      </c>
      <c r="M149" s="4" t="n">
        <f aca="false">TRUNC(S148,4)</f>
        <v>279.9187</v>
      </c>
      <c r="N149" s="4" t="n">
        <f aca="false">L149+$M$2</f>
        <v>1.37</v>
      </c>
      <c r="O149" s="4" t="n">
        <f aca="false">$M$6 * $M149</f>
        <v>244.59296006</v>
      </c>
      <c r="P149" s="4" t="n">
        <f aca="false">$M$6 * ($M149 + (0.5*$M$2*O149))</f>
        <v>245.661586702502</v>
      </c>
      <c r="Q149" s="4" t="n">
        <f aca="false">$M$6 * ($M149 + (0.5*$M$2*P149))</f>
        <v>245.666255532303</v>
      </c>
      <c r="R149" s="4" t="n">
        <f aca="false">$M$6 * ($M149 + ($M$2*Q149))</f>
        <v>246.739591800841</v>
      </c>
      <c r="S149" s="4" t="n">
        <f aca="false">M149+(($M$2/6)*(O149+(2*P149)+(2*Q149)+R149))</f>
        <v>282.375347060551</v>
      </c>
      <c r="X149" s="1" t="n">
        <f aca="false">Z148</f>
        <v>1.36</v>
      </c>
      <c r="Y149" s="1" t="n">
        <f aca="false">AE148</f>
        <v>0.646468262790533</v>
      </c>
      <c r="Z149" s="1" t="n">
        <f aca="false">X149+$Y$2</f>
        <v>1.37</v>
      </c>
      <c r="AA149" s="1" t="n">
        <f aca="false"> - (($Y149/0.8)*($X149*$X149)) - $Y149</f>
        <v>-2.14110288636225</v>
      </c>
      <c r="AB149" s="1" t="n">
        <f aca="false"> - ((($Y149 + (0.5*$Y$2*AA149))/0.8)*(($X149+(0.5*$Y$2))*($X149+(0.5*$Y$2)))) - ($Y149 + (0.5*$Y$2*AA149))</f>
        <v>-2.11647405687207</v>
      </c>
      <c r="AC149" s="1" t="n">
        <f aca="false"> - ((($Y149 + (0.5*$Y$2*AB149))/0.8)*(($X149+(0.5*$Y$2))*($X149+(0.5*$Y$2)))) - ($Y149 + (0.5*$Y$2*AB149))</f>
        <v>-2.11688400758719</v>
      </c>
      <c r="AD149" s="1" t="n">
        <f aca="false"> - ((($Y149 + (0.5*$Y$2*AC149))/0.8)*(($X149+(0.5*$Y$2))*($X149+(0.5*$Y$2)))) - ($Y149 + (0.5*$Y$2*AC149))</f>
        <v>-2.11687718389348</v>
      </c>
      <c r="AE149" s="1" t="n">
        <f aca="false">Y149+(($Y$2/6)*(AA149+(2*AB149)+(2*AC149)+AD149))</f>
        <v>0.625260435791909</v>
      </c>
    </row>
    <row r="150" customFormat="false" ht="12.8" hidden="false" customHeight="false" outlineLevel="0" collapsed="false">
      <c r="L150" s="4" t="n">
        <f aca="false">TRUNC(N149,4)</f>
        <v>1.37</v>
      </c>
      <c r="M150" s="4" t="n">
        <f aca="false">TRUNC(S149,4)</f>
        <v>282.3753</v>
      </c>
      <c r="N150" s="4" t="n">
        <f aca="false">L150+$M$2</f>
        <v>1.38</v>
      </c>
      <c r="O150" s="4" t="n">
        <f aca="false">$M$6 * $M150</f>
        <v>246.73953714</v>
      </c>
      <c r="P150" s="4" t="n">
        <f aca="false">$M$6 * ($M150 + (0.5*$M$2*O150))</f>
        <v>247.817542177765</v>
      </c>
      <c r="Q150" s="4" t="n">
        <f aca="false">$M$6 * ($M150 + (0.5*$M$2*P150))</f>
        <v>247.822251981775</v>
      </c>
      <c r="R150" s="4" t="n">
        <f aca="false">$M$6 * ($M150 + ($M$2*Q150))</f>
        <v>248.905007977817</v>
      </c>
      <c r="S150" s="4" t="n">
        <f aca="false">M150+(($M$2/6)*(O150+(2*P150)+(2*Q150)+R150))</f>
        <v>284.853506889061</v>
      </c>
      <c r="X150" s="1" t="n">
        <f aca="false">Z149</f>
        <v>1.37</v>
      </c>
      <c r="Y150" s="1" t="n">
        <f aca="false">AE149</f>
        <v>0.625260435791909</v>
      </c>
      <c r="Z150" s="1" t="n">
        <f aca="false">X150+$Y$2</f>
        <v>1.38</v>
      </c>
      <c r="AA150" s="1" t="n">
        <f aca="false"> - (($Y150/0.8)*($X150*$X150)) - $Y150</f>
        <v>-2.0921995757142</v>
      </c>
      <c r="AB150" s="1" t="n">
        <f aca="false"> - ((($Y150 + (0.5*$Y$2*AA150))/0.8)*(($X150+(0.5*$Y$2))*($X150+(0.5*$Y$2)))) - ($Y150 + (0.5*$Y$2*AA150))</f>
        <v>-2.06774342204447</v>
      </c>
      <c r="AC150" s="1" t="n">
        <f aca="false"> - ((($Y150 + (0.5*$Y$2*AB150))/0.8)*(($X150+(0.5*$Y$2))*($X150+(0.5*$Y$2)))) - ($Y150 + (0.5*$Y$2*AB150))</f>
        <v>-2.06815468665989</v>
      </c>
      <c r="AD150" s="1" t="n">
        <f aca="false"> - ((($Y150 + (0.5*$Y$2*AC150))/0.8)*(($X150+(0.5*$Y$2))*($X150+(0.5*$Y$2)))) - ($Y150 + (0.5*$Y$2*AC150))</f>
        <v>-2.06814777066704</v>
      </c>
      <c r="AE150" s="1" t="n">
        <f aca="false">Y150+(($Y$2/6)*(AA150+(2*AB150)+(2*AC150)+AD150))</f>
        <v>0.604540196518926</v>
      </c>
    </row>
    <row r="151" customFormat="false" ht="12.8" hidden="false" customHeight="false" outlineLevel="0" collapsed="false">
      <c r="L151" s="4" t="n">
        <f aca="false">TRUNC(N150,4)</f>
        <v>1.38</v>
      </c>
      <c r="M151" s="4" t="n">
        <f aca="false">TRUNC(S150,4)</f>
        <v>284.8535</v>
      </c>
      <c r="N151" s="4" t="n">
        <f aca="false">L151+$M$2</f>
        <v>1.39</v>
      </c>
      <c r="O151" s="4" t="n">
        <f aca="false">$M$6 * $M151</f>
        <v>248.9049883</v>
      </c>
      <c r="P151" s="4" t="n">
        <f aca="false">$M$6 * ($M151 + (0.5*$M$2*O151))</f>
        <v>249.992454193883</v>
      </c>
      <c r="Q151" s="4" t="n">
        <f aca="false">$M$6 * ($M151 + (0.5*$M$2*P151))</f>
        <v>249.997205332373</v>
      </c>
      <c r="R151" s="4" t="n">
        <f aca="false">$M$6 * ($M151 + ($M$2*Q151))</f>
        <v>251.089463880194</v>
      </c>
      <c r="S151" s="4" t="n">
        <f aca="false">M151+(($M$2/6)*(O151+(2*P151)+(2*Q151)+R151))</f>
        <v>287.353456285388</v>
      </c>
      <c r="X151" s="1" t="n">
        <f aca="false">Z150</f>
        <v>1.38</v>
      </c>
      <c r="Y151" s="1" t="n">
        <f aca="false">AE150</f>
        <v>0.604540196518926</v>
      </c>
      <c r="Z151" s="1" t="n">
        <f aca="false">X151+$Y$2</f>
        <v>1.39</v>
      </c>
      <c r="AA151" s="1" t="n">
        <f aca="false"> - (($Y151/0.8)*($X151*$X151)) - $Y151</f>
        <v>-2.04364813433223</v>
      </c>
      <c r="AB151" s="1" t="n">
        <f aca="false"> - ((($Y151 + (0.5*$Y$2*AA151))/0.8)*(($X151+(0.5*$Y$2))*($X151+(0.5*$Y$2)))) - ($Y151 + (0.5*$Y$2*AA151))</f>
        <v>-2.01937599804117</v>
      </c>
      <c r="AC151" s="1" t="n">
        <f aca="false"> - ((($Y151 + (0.5*$Y$2*AB151))/0.8)*(($X151+(0.5*$Y$2))*($X151+(0.5*$Y$2)))) - ($Y151 + (0.5*$Y$2*AB151))</f>
        <v>-2.0197883550891</v>
      </c>
      <c r="AD151" s="1" t="n">
        <f aca="false"> - ((($Y151 + (0.5*$Y$2*AC151))/0.8)*(($X151+(0.5*$Y$2))*($X151+(0.5*$Y$2)))) - ($Y151 + (0.5*$Y$2*AC151))</f>
        <v>-2.01978134959387</v>
      </c>
      <c r="AE151" s="1" t="n">
        <f aca="false">Y151+(($Y$2/6)*(AA151+(2*AB151)+(2*AC151)+AD151))</f>
        <v>0.584303932868615</v>
      </c>
    </row>
    <row r="152" customFormat="false" ht="12.8" hidden="false" customHeight="false" outlineLevel="0" collapsed="false">
      <c r="L152" s="4" t="n">
        <f aca="false">TRUNC(N151,4)</f>
        <v>1.39</v>
      </c>
      <c r="M152" s="4" t="n">
        <f aca="false">TRUNC(S151,4)</f>
        <v>287.3534</v>
      </c>
      <c r="N152" s="4" t="n">
        <f aca="false">L152+$M$2</f>
        <v>1.4</v>
      </c>
      <c r="O152" s="4" t="n">
        <f aca="false">$M$6 * $M152</f>
        <v>251.08940092</v>
      </c>
      <c r="P152" s="4" t="n">
        <f aca="false">$M$6 * ($M152 + (0.5*$M$2*O152))</f>
        <v>252.18641051262</v>
      </c>
      <c r="Q152" s="4" t="n">
        <f aca="false">$M$6 * ($M152 + (0.5*$M$2*P152))</f>
        <v>252.19120334753</v>
      </c>
      <c r="R152" s="4" t="n">
        <f aca="false">$M$6 * ($M152 + ($M$2*Q152))</f>
        <v>253.293047654851</v>
      </c>
      <c r="S152" s="4" t="n">
        <f aca="false">M152+(($M$2/6)*(O152+(2*P152)+(2*Q152)+R152))</f>
        <v>289.875296127159</v>
      </c>
      <c r="X152" s="1" t="n">
        <f aca="false">Z151</f>
        <v>1.39</v>
      </c>
      <c r="Y152" s="1" t="n">
        <f aca="false">AE151</f>
        <v>0.584303932868615</v>
      </c>
      <c r="Z152" s="1" t="n">
        <f aca="false">X152+$Y$2</f>
        <v>1.4</v>
      </c>
      <c r="AA152" s="1" t="n">
        <f aca="false"> - (($Y152/0.8)*($X152*$X152)) - $Y152</f>
        <v>-1.99547096873793</v>
      </c>
      <c r="AB152" s="1" t="n">
        <f aca="false"> - ((($Y152 + (0.5*$Y$2*AA152))/0.8)*(($X152+(0.5*$Y$2))*($X152+(0.5*$Y$2)))) - ($Y152 + (0.5*$Y$2*AA152))</f>
        <v>-1.97139392677612</v>
      </c>
      <c r="AC152" s="1" t="n">
        <f aca="false"> - ((($Y152 + (0.5*$Y$2*AB152))/0.8)*(($X152+(0.5*$Y$2))*($X152+(0.5*$Y$2)))) - ($Y152 + (0.5*$Y$2*AB152))</f>
        <v>-1.97180715277083</v>
      </c>
      <c r="AD152" s="1" t="n">
        <f aca="false"> - ((($Y152 + (0.5*$Y$2*AC152))/0.8)*(($X152+(0.5*$Y$2))*($X152+(0.5*$Y$2)))) - ($Y152 + (0.5*$Y$2*AC152))</f>
        <v>-1.97180006071513</v>
      </c>
      <c r="AE152" s="1" t="n">
        <f aca="false">Y152+(($Y$2/6)*(AA152+(2*AB152)+(2*AC152)+AD152))</f>
        <v>0.564547810887703</v>
      </c>
    </row>
    <row r="153" customFormat="false" ht="12.8" hidden="false" customHeight="false" outlineLevel="0" collapsed="false">
      <c r="L153" s="4" t="n">
        <f aca="false">TRUNC(N152,4)</f>
        <v>1.4</v>
      </c>
      <c r="M153" s="4" t="n">
        <f aca="false">TRUNC(S152,4)</f>
        <v>289.8752</v>
      </c>
      <c r="N153" s="4" t="n">
        <f aca="false">L153+$M$2</f>
        <v>1.41</v>
      </c>
      <c r="O153" s="4" t="n">
        <f aca="false">$M$6 * $M153</f>
        <v>253.29294976</v>
      </c>
      <c r="P153" s="4" t="n">
        <f aca="false">$M$6 * ($M153 + (0.5*$M$2*O153))</f>
        <v>254.399586657501</v>
      </c>
      <c r="Q153" s="4" t="n">
        <f aca="false">$M$6 * ($M153 + (0.5*$M$2*P153))</f>
        <v>254.404421554107</v>
      </c>
      <c r="R153" s="4" t="n">
        <f aca="false">$M$6 * ($M153 + ($M$2*Q153))</f>
        <v>255.51593559554</v>
      </c>
      <c r="S153" s="4" t="n">
        <f aca="false">M153+(($M$2/6)*(O153+(2*P153)+(2*Q153)+R153))</f>
        <v>292.419228169631</v>
      </c>
      <c r="X153" s="1" t="n">
        <f aca="false">Z152</f>
        <v>1.4</v>
      </c>
      <c r="Y153" s="1" t="n">
        <f aca="false">AE152</f>
        <v>0.564547810887703</v>
      </c>
      <c r="Z153" s="1" t="n">
        <f aca="false">X153+$Y$2</f>
        <v>1.41</v>
      </c>
      <c r="AA153" s="1" t="n">
        <f aca="false"> - (($Y153/0.8)*($X153*$X153)) - $Y153</f>
        <v>-1.94768994756258</v>
      </c>
      <c r="AB153" s="1" t="n">
        <f aca="false"> - ((($Y153 + (0.5*$Y$2*AA153))/0.8)*(($X153+(0.5*$Y$2))*($X153+(0.5*$Y$2)))) - ($Y153 + (0.5*$Y$2*AA153))</f>
        <v>-1.92381879757978</v>
      </c>
      <c r="AC153" s="1" t="n">
        <f aca="false"> - ((($Y153 + (0.5*$Y$2*AB153))/0.8)*(($X153+(0.5*$Y$2))*($X153+(0.5*$Y$2)))) - ($Y153 + (0.5*$Y$2*AB153))</f>
        <v>-1.92423266737248</v>
      </c>
      <c r="AD153" s="1" t="n">
        <f aca="false"> - ((($Y153 + (0.5*$Y$2*AC153))/0.8)*(($X153+(0.5*$Y$2))*($X153+(0.5*$Y$2)))) - ($Y153 + (0.5*$Y$2*AC153))</f>
        <v>-1.92422549184028</v>
      </c>
      <c r="AE153" s="1" t="n">
        <f aca="false">Y153+(($Y$2/6)*(AA153+(2*AB153)+(2*AC153)+AD153))</f>
        <v>0.545267780272191</v>
      </c>
    </row>
    <row r="154" customFormat="false" ht="12.8" hidden="false" customHeight="false" outlineLevel="0" collapsed="false">
      <c r="L154" s="4" t="n">
        <f aca="false">TRUNC(N153,4)</f>
        <v>1.41</v>
      </c>
      <c r="M154" s="4" t="n">
        <f aca="false">TRUNC(S153,4)</f>
        <v>292.4192</v>
      </c>
      <c r="N154" s="4" t="n">
        <f aca="false">L154+$M$2</f>
        <v>1.42</v>
      </c>
      <c r="O154" s="4" t="n">
        <f aca="false">$M$6 * $M154</f>
        <v>255.51589696</v>
      </c>
      <c r="P154" s="4" t="n">
        <f aca="false">$M$6 * ($M154 + (0.5*$M$2*O154))</f>
        <v>256.632245913818</v>
      </c>
      <c r="Q154" s="4" t="n">
        <f aca="false">$M$6 * ($M154 + (0.5*$M$2*P154))</f>
        <v>256.637123242397</v>
      </c>
      <c r="R154" s="4" t="n">
        <f aca="false">$M$6 * ($M154 + ($M$2*Q154))</f>
        <v>257.758392142892</v>
      </c>
      <c r="S154" s="4" t="n">
        <f aca="false">M154+(($M$2/6)*(O154+(2*P154)+(2*Q154)+R154))</f>
        <v>294.985555045692</v>
      </c>
      <c r="X154" s="1" t="n">
        <f aca="false">Z153</f>
        <v>1.41</v>
      </c>
      <c r="Y154" s="1" t="n">
        <f aca="false">AE153</f>
        <v>0.545267780272191</v>
      </c>
      <c r="Z154" s="1" t="n">
        <f aca="false">X154+$Y$2</f>
        <v>1.42</v>
      </c>
      <c r="AA154" s="1" t="n">
        <f aca="false"> - (($Y154/0.8)*($X154*$X154)) - $Y154</f>
        <v>-1.90032637272112</v>
      </c>
      <c r="AB154" s="1" t="n">
        <f aca="false"> - ((($Y154 + (0.5*$Y$2*AA154))/0.8)*(($X154+(0.5*$Y$2))*($X154+(0.5*$Y$2)))) - ($Y154 + (0.5*$Y$2*AA154))</f>
        <v>-1.87667161903031</v>
      </c>
      <c r="AC154" s="1" t="n">
        <f aca="false"> - ((($Y154 + (0.5*$Y$2*AB154))/0.8)*(($X154+(0.5*$Y$2))*($X154+(0.5*$Y$2)))) - ($Y154 + (0.5*$Y$2*AB154))</f>
        <v>-1.87708590616882</v>
      </c>
      <c r="AD154" s="1" t="n">
        <f aca="false"> - ((($Y154 + (0.5*$Y$2*AC154))/0.8)*(($X154+(0.5*$Y$2))*($X154+(0.5*$Y$2)))) - ($Y154 + (0.5*$Y$2*AC154))</f>
        <v>-1.87707865038271</v>
      </c>
      <c r="AE154" s="1" t="n">
        <f aca="false">Y154+(($Y$2/6)*(AA154+(2*AB154)+(2*AC154)+AD154))</f>
        <v>0.526459580149687</v>
      </c>
    </row>
    <row r="155" customFormat="false" ht="12.8" hidden="false" customHeight="false" outlineLevel="0" collapsed="false">
      <c r="L155" s="4" t="n">
        <f aca="false">TRUNC(N154,4)</f>
        <v>1.42</v>
      </c>
      <c r="M155" s="4" t="n">
        <f aca="false">TRUNC(S154,4)</f>
        <v>294.9855</v>
      </c>
      <c r="N155" s="4" t="n">
        <f aca="false">L155+$M$2</f>
        <v>1.43</v>
      </c>
      <c r="O155" s="4" t="n">
        <f aca="false">$M$6 * $M155</f>
        <v>257.7583299</v>
      </c>
      <c r="P155" s="4" t="n">
        <f aca="false">$M$6 * ($M155 + (0.5*$M$2*O155))</f>
        <v>258.884476043333</v>
      </c>
      <c r="Q155" s="4" t="n">
        <f aca="false">$M$6 * ($M155 + (0.5*$M$2*P155))</f>
        <v>258.889396175833</v>
      </c>
      <c r="R155" s="4" t="n">
        <f aca="false">$M$6 * ($M155 + ($M$2*Q155))</f>
        <v>260.020505443784</v>
      </c>
      <c r="S155" s="4" t="n">
        <f aca="false">M155+(($M$2/6)*(O155+(2*P155)+(2*Q155)+R155))</f>
        <v>297.57437763297</v>
      </c>
      <c r="X155" s="1" t="n">
        <f aca="false">Z154</f>
        <v>1.42</v>
      </c>
      <c r="Y155" s="1" t="n">
        <f aca="false">AE154</f>
        <v>0.526459580149687</v>
      </c>
      <c r="Z155" s="1" t="n">
        <f aca="false">X155+$Y$2</f>
        <v>1.43</v>
      </c>
      <c r="AA155" s="1" t="n">
        <f aca="false"> - (($Y155/0.8)*($X155*$X155)) - $Y155</f>
        <v>-1.85340095191698</v>
      </c>
      <c r="AB155" s="1" t="n">
        <f aca="false"> - ((($Y155 + (0.5*$Y$2*AA155))/0.8)*(($X155+(0.5*$Y$2))*($X155+(0.5*$Y$2)))) - ($Y155 + (0.5*$Y$2*AA155))</f>
        <v>-1.82997279214201</v>
      </c>
      <c r="AC155" s="1" t="n">
        <f aca="false"> - ((($Y155 + (0.5*$Y$2*AB155))/0.8)*(($X155+(0.5*$Y$2))*($X155+(0.5*$Y$2)))) - ($Y155 + (0.5*$Y$2*AB155))</f>
        <v>-1.83038726923428</v>
      </c>
      <c r="AD155" s="1" t="n">
        <f aca="false"> - ((($Y155 + (0.5*$Y$2*AC155))/0.8)*(($X155+(0.5*$Y$2))*($X155+(0.5*$Y$2)))) - ($Y155 + (0.5*$Y$2*AC155))</f>
        <v>-1.83037993655166</v>
      </c>
      <c r="AE155" s="1" t="n">
        <f aca="false">Y155+(($Y$2/6)*(AA155+(2*AB155)+(2*AC155)+AD155))</f>
        <v>0.508118745130985</v>
      </c>
    </row>
    <row r="156" customFormat="false" ht="12.8" hidden="false" customHeight="false" outlineLevel="0" collapsed="false">
      <c r="L156" s="4" t="n">
        <f aca="false">TRUNC(N155,4)</f>
        <v>1.43</v>
      </c>
      <c r="M156" s="4" t="n">
        <f aca="false">TRUNC(S155,4)</f>
        <v>297.5743</v>
      </c>
      <c r="N156" s="4" t="n">
        <f aca="false">L156+$M$2</f>
        <v>1.44</v>
      </c>
      <c r="O156" s="4" t="n">
        <f aca="false">$M$6 * $M156</f>
        <v>260.02042334</v>
      </c>
      <c r="P156" s="4" t="n">
        <f aca="false">$M$6 * ($M156 + (0.5*$M$2*O156))</f>
        <v>261.156452569572</v>
      </c>
      <c r="Q156" s="4" t="n">
        <f aca="false">$M$6 * ($M156 + (0.5*$M$2*P156))</f>
        <v>261.161415881276</v>
      </c>
      <c r="R156" s="4" t="n">
        <f aca="false">$M$6 * ($M156 + ($M$2*Q156))</f>
        <v>262.302451791971</v>
      </c>
      <c r="S156" s="4" t="n">
        <f aca="false">M156+(($M$2/6)*(O156+(2*P156)+(2*Q156)+R156))</f>
        <v>300.185897686723</v>
      </c>
      <c r="X156" s="1" t="n">
        <f aca="false">Z155</f>
        <v>1.43</v>
      </c>
      <c r="Y156" s="1" t="n">
        <f aca="false">AE155</f>
        <v>0.508118745130985</v>
      </c>
      <c r="Z156" s="1" t="n">
        <f aca="false">X156+$Y$2</f>
        <v>1.44</v>
      </c>
      <c r="AA156" s="1" t="n">
        <f aca="false"> - (($Y156/0.8)*($X156*$X156)) - $Y156</f>
        <v>-1.80693377252893</v>
      </c>
      <c r="AB156" s="1" t="n">
        <f aca="false"> - ((($Y156 + (0.5*$Y$2*AA156))/0.8)*(($X156+(0.5*$Y$2))*($X156+(0.5*$Y$2)))) - ($Y156 + (0.5*$Y$2*AA156))</f>
        <v>-1.78374208496043</v>
      </c>
      <c r="AC156" s="1" t="n">
        <f aca="false"> - ((($Y156 + (0.5*$Y$2*AB156))/0.8)*(($X156+(0.5*$Y$2))*($X156+(0.5*$Y$2)))) - ($Y156 + (0.5*$Y$2*AB156))</f>
        <v>-1.78415652404098</v>
      </c>
      <c r="AD156" s="1" t="n">
        <f aca="false"> - ((($Y156 + (0.5*$Y$2*AC156))/0.8)*(($X156+(0.5*$Y$2))*($X156+(0.5*$Y$2)))) - ($Y156 + (0.5*$Y$2*AC156))</f>
        <v>-1.78414911794986</v>
      </c>
      <c r="AE156" s="1" t="n">
        <f aca="false">Y156+(($Y$2/6)*(AA156+(2*AB156)+(2*AC156)+AD156))</f>
        <v>0.490240611616849</v>
      </c>
    </row>
    <row r="157" customFormat="false" ht="12.8" hidden="false" customHeight="false" outlineLevel="0" collapsed="false">
      <c r="L157" s="4" t="n">
        <f aca="false">TRUNC(N156,4)</f>
        <v>1.44</v>
      </c>
      <c r="M157" s="4" t="n">
        <f aca="false">TRUNC(S156,4)</f>
        <v>300.1858</v>
      </c>
      <c r="N157" s="4" t="n">
        <f aca="false">L157+$M$2</f>
        <v>1.45</v>
      </c>
      <c r="O157" s="4" t="n">
        <f aca="false">$M$6 * $M157</f>
        <v>262.30235204</v>
      </c>
      <c r="P157" s="4" t="n">
        <f aca="false">$M$6 * ($M157 + (0.5*$M$2*O157))</f>
        <v>263.448351016063</v>
      </c>
      <c r="Q157" s="4" t="n">
        <f aca="false">$M$6 * ($M157 + (0.5*$M$2*P157))</f>
        <v>263.453357885589</v>
      </c>
      <c r="R157" s="4" t="n">
        <f aca="false">$M$6 * ($M157 + ($M$2*Q157))</f>
        <v>264.604407481204</v>
      </c>
      <c r="S157" s="4" t="n">
        <f aca="false">M157+(($M$2/6)*(O157+(2*P157)+(2*Q157)+R157))</f>
        <v>302.820316962207</v>
      </c>
      <c r="X157" s="1" t="n">
        <f aca="false">Z156</f>
        <v>1.44</v>
      </c>
      <c r="Y157" s="1" t="n">
        <f aca="false">AE156</f>
        <v>0.490240611616849</v>
      </c>
      <c r="Z157" s="1" t="n">
        <f aca="false">X157+$Y$2</f>
        <v>1.45</v>
      </c>
      <c r="AA157" s="1" t="n">
        <f aca="false"> - (($Y157/0.8)*($X157*$X157)) - $Y157</f>
        <v>-1.76094427692772</v>
      </c>
      <c r="AB157" s="1" t="n">
        <f aca="false"> - ((($Y157 + (0.5*$Y$2*AA157))/0.8)*(($X157+(0.5*$Y$2))*($X157+(0.5*$Y$2)))) - ($Y157 + (0.5*$Y$2*AA157))</f>
        <v>-1.73799860860985</v>
      </c>
      <c r="AC157" s="1" t="n">
        <f aca="false"> - ((($Y157 + (0.5*$Y$2*AB157))/0.8)*(($X157+(0.5*$Y$2))*($X157+(0.5*$Y$2)))) - ($Y157 + (0.5*$Y$2*AB157))</f>
        <v>-1.73841278150825</v>
      </c>
      <c r="AD157" s="1" t="n">
        <f aca="false"> - ((($Y157 + (0.5*$Y$2*AC157))/0.8)*(($X157+(0.5*$Y$2))*($X157+(0.5*$Y$2)))) - ($Y157 + (0.5*$Y$2*AC157))</f>
        <v>-1.73840530562272</v>
      </c>
      <c r="AE157" s="1" t="n">
        <f aca="false">Y157+(($Y$2/6)*(AA157+(2*AB157)+(2*AC157)+AD157))</f>
        <v>0.472820324345538</v>
      </c>
    </row>
    <row r="158" customFormat="false" ht="12.8" hidden="false" customHeight="false" outlineLevel="0" collapsed="false">
      <c r="L158" s="4" t="n">
        <f aca="false">TRUNC(N157,4)</f>
        <v>1.45</v>
      </c>
      <c r="M158" s="4" t="n">
        <f aca="false">TRUNC(S157,4)</f>
        <v>302.8203</v>
      </c>
      <c r="N158" s="4" t="n">
        <f aca="false">L158+$M$2</f>
        <v>1.46</v>
      </c>
      <c r="O158" s="4" t="n">
        <f aca="false">$M$6 * $M158</f>
        <v>264.60437814</v>
      </c>
      <c r="P158" s="4" t="n">
        <f aca="false">$M$6 * ($M158 + (0.5*$M$2*O158))</f>
        <v>265.760434668094</v>
      </c>
      <c r="Q158" s="4" t="n">
        <f aca="false">$M$6 * ($M158 + (0.5*$M$2*P158))</f>
        <v>265.765485479065</v>
      </c>
      <c r="R158" s="4" t="n">
        <f aca="false">$M$6 * ($M158 + ($M$2*Q158))</f>
        <v>266.926636952116</v>
      </c>
      <c r="S158" s="4" t="n">
        <f aca="false">M158+(($M$2/6)*(O158+(2*P158)+(2*Q158)+R158))</f>
        <v>305.477938092311</v>
      </c>
      <c r="X158" s="1" t="n">
        <f aca="false">Z157</f>
        <v>1.45</v>
      </c>
      <c r="Y158" s="1" t="n">
        <f aca="false">AE157</f>
        <v>0.472820324345538</v>
      </c>
      <c r="Z158" s="1" t="n">
        <f aca="false">X158+$Y$2</f>
        <v>1.46</v>
      </c>
      <c r="AA158" s="1" t="n">
        <f aca="false"> - (($Y158/0.8)*($X158*$X158)) - $Y158</f>
        <v>-1.71545123926616</v>
      </c>
      <c r="AB158" s="1" t="n">
        <f aca="false"> - ((($Y158 + (0.5*$Y$2*AA158))/0.8)*(($X158+(0.5*$Y$2))*($X158+(0.5*$Y$2)))) - ($Y158 + (0.5*$Y$2*AA158))</f>
        <v>-1.69276079483493</v>
      </c>
      <c r="AC158" s="1" t="n">
        <f aca="false"> - ((($Y158 + (0.5*$Y$2*AB158))/0.8)*(($X158+(0.5*$Y$2))*($X158+(0.5*$Y$2)))) - ($Y158 + (0.5*$Y$2*AB158))</f>
        <v>-1.69317447354535</v>
      </c>
      <c r="AD158" s="1" t="n">
        <f aca="false"> - ((($Y158 + (0.5*$Y$2*AC158))/0.8)*(($X158+(0.5*$Y$2))*($X158+(0.5*$Y$2)))) - ($Y158 + (0.5*$Y$2*AC158))</f>
        <v>-1.69316693160072</v>
      </c>
      <c r="AE158" s="1" t="n">
        <f aca="false">Y158+(($Y$2/6)*(AA158+(2*AB158)+(2*AC158)+AD158))</f>
        <v>0.455852843166159</v>
      </c>
    </row>
    <row r="159" customFormat="false" ht="12.8" hidden="false" customHeight="false" outlineLevel="0" collapsed="false">
      <c r="L159" s="4" t="n">
        <f aca="false">TRUNC(N158,4)</f>
        <v>1.46</v>
      </c>
      <c r="M159" s="4" t="n">
        <f aca="false">TRUNC(S158,4)</f>
        <v>305.4779</v>
      </c>
      <c r="N159" s="4" t="n">
        <f aca="false">L159+$M$2</f>
        <v>1.47</v>
      </c>
      <c r="O159" s="4" t="n">
        <f aca="false">$M$6 * $M159</f>
        <v>266.92658902</v>
      </c>
      <c r="P159" s="4" t="n">
        <f aca="false">$M$6 * ($M159 + (0.5*$M$2*O159))</f>
        <v>268.092791287428</v>
      </c>
      <c r="Q159" s="4" t="n">
        <f aca="false">$M$6 * ($M159 + (0.5*$M$2*P159))</f>
        <v>268.097886425135</v>
      </c>
      <c r="R159" s="4" t="n">
        <f aca="false">$M$6 * ($M159 + ($M$2*Q159))</f>
        <v>269.269228351583</v>
      </c>
      <c r="S159" s="4" t="n">
        <f aca="false">M159+(($M$2/6)*(O159+(2*P159)+(2*Q159)+R159))</f>
        <v>308.158861954661</v>
      </c>
      <c r="X159" s="1" t="n">
        <f aca="false">Z158</f>
        <v>1.46</v>
      </c>
      <c r="Y159" s="1" t="n">
        <f aca="false">AE158</f>
        <v>0.455852843166159</v>
      </c>
      <c r="Z159" s="1" t="n">
        <f aca="false">X159+$Y$2</f>
        <v>1.47</v>
      </c>
      <c r="AA159" s="1" t="n">
        <f aca="false"> - (($Y159/0.8)*($X159*$X159)) - $Y159</f>
        <v>-1.67047274378239</v>
      </c>
      <c r="AB159" s="1" t="n">
        <f aca="false"> - ((($Y159 + (0.5*$Y$2*AA159))/0.8)*(($X159+(0.5*$Y$2))*($X159+(0.5*$Y$2)))) - ($Y159 + (0.5*$Y$2*AA159))</f>
        <v>-1.64804637507433</v>
      </c>
      <c r="AC159" s="1" t="n">
        <f aca="false"> - ((($Y159 + (0.5*$Y$2*AB159))/0.8)*(($X159+(0.5*$Y$2))*($X159+(0.5*$Y$2)))) - ($Y159 + (0.5*$Y$2*AB159))</f>
        <v>-1.64845933212525</v>
      </c>
      <c r="AD159" s="1" t="n">
        <f aca="false"> - ((($Y159 + (0.5*$Y$2*AC159))/0.8)*(($X159+(0.5*$Y$2))*($X159+(0.5*$Y$2)))) - ($Y159 + (0.5*$Y$2*AC159))</f>
        <v>-1.64845172797283</v>
      </c>
      <c r="AE159" s="1" t="n">
        <f aca="false">Y159+(($Y$2/6)*(AA159+(2*AB159)+(2*AC159)+AD159))</f>
        <v>0.439332950022568</v>
      </c>
    </row>
    <row r="160" customFormat="false" ht="12.8" hidden="false" customHeight="false" outlineLevel="0" collapsed="false">
      <c r="L160" s="4" t="n">
        <f aca="false">TRUNC(N159,4)</f>
        <v>1.47</v>
      </c>
      <c r="M160" s="4" t="n">
        <f aca="false">TRUNC(S159,4)</f>
        <v>308.1588</v>
      </c>
      <c r="N160" s="4" t="n">
        <f aca="false">L160+$M$2</f>
        <v>1.48</v>
      </c>
      <c r="O160" s="4" t="n">
        <f aca="false">$M$6 * $M160</f>
        <v>269.26915944</v>
      </c>
      <c r="P160" s="4" t="n">
        <f aca="false">$M$6 * ($M160 + (0.5*$M$2*O160))</f>
        <v>270.445596397593</v>
      </c>
      <c r="Q160" s="4" t="n">
        <f aca="false">$M$6 * ($M160 + (0.5*$M$2*P160))</f>
        <v>270.450736250661</v>
      </c>
      <c r="R160" s="4" t="n">
        <f aca="false">$M$6 * ($M160 + ($M$2*Q160))</f>
        <v>271.632357973358</v>
      </c>
      <c r="S160" s="4" t="n">
        <f aca="false">M160+(($M$2/6)*(O160+(2*P160)+(2*Q160)+R160))</f>
        <v>310.863290304516</v>
      </c>
      <c r="X160" s="1" t="n">
        <f aca="false">Z159</f>
        <v>1.47</v>
      </c>
      <c r="Y160" s="1" t="n">
        <f aca="false">AE159</f>
        <v>0.439332950022568</v>
      </c>
      <c r="Z160" s="1" t="n">
        <f aca="false">X160+$Y$2</f>
        <v>1.48</v>
      </c>
      <c r="AA160" s="1" t="n">
        <f aca="false"> - (($Y160/0.8)*($X160*$X160)) - $Y160</f>
        <v>-1.62602616465228</v>
      </c>
      <c r="AB160" s="1" t="n">
        <f aca="false"> - ((($Y160 + (0.5*$Y$2*AA160))/0.8)*(($X160+(0.5*$Y$2))*($X160+(0.5*$Y$2)))) - ($Y160 + (0.5*$Y$2*AA160))</f>
        <v>-1.60387236109992</v>
      </c>
      <c r="AC160" s="1" t="n">
        <f aca="false"> - ((($Y160 + (0.5*$Y$2*AB160))/0.8)*(($X160+(0.5*$Y$2))*($X160+(0.5*$Y$2)))) - ($Y160 + (0.5*$Y$2*AB160))</f>
        <v>-1.60428436992302</v>
      </c>
      <c r="AD160" s="1" t="n">
        <f aca="false"> - ((($Y160 + (0.5*$Y$2*AC160))/0.8)*(($X160+(0.5*$Y$2))*($X160+(0.5*$Y$2)))) - ($Y160 + (0.5*$Y$2*AC160))</f>
        <v>-1.60427670752456</v>
      </c>
      <c r="AE160" s="1" t="n">
        <f aca="false">Y160+(($Y$2/6)*(AA160+(2*AB160)+(2*AC160)+AD160))</f>
        <v>0.423255256132197</v>
      </c>
    </row>
    <row r="161" customFormat="false" ht="12.8" hidden="false" customHeight="false" outlineLevel="0" collapsed="false">
      <c r="L161" s="4" t="n">
        <f aca="false">TRUNC(N160,4)</f>
        <v>1.48</v>
      </c>
      <c r="M161" s="4" t="n">
        <f aca="false">TRUNC(S160,4)</f>
        <v>310.8632</v>
      </c>
      <c r="N161" s="4" t="n">
        <f aca="false">L161+$M$2</f>
        <v>1.49</v>
      </c>
      <c r="O161" s="4" t="n">
        <f aca="false">$M$6 * $M161</f>
        <v>271.63226416</v>
      </c>
      <c r="P161" s="4" t="n">
        <f aca="false">$M$6 * ($M161 + (0.5*$M$2*O161))</f>
        <v>272.819025522115</v>
      </c>
      <c r="Q161" s="4" t="n">
        <f aca="false">$M$6 * ($M161 + (0.5*$M$2*P161))</f>
        <v>272.824210482506</v>
      </c>
      <c r="R161" s="4" t="n">
        <f aca="false">$M$6 * ($M161 + ($M$2*Q161))</f>
        <v>274.016202111196</v>
      </c>
      <c r="S161" s="4" t="n">
        <f aca="false">M161+(($M$2/6)*(O161+(2*P161)+(2*Q161)+R161))</f>
        <v>313.591424897134</v>
      </c>
      <c r="X161" s="1" t="n">
        <f aca="false">Z160</f>
        <v>1.48</v>
      </c>
      <c r="Y161" s="1" t="n">
        <f aca="false">AE160</f>
        <v>0.423255256132197</v>
      </c>
      <c r="Z161" s="1" t="n">
        <f aca="false">X161+$Y$2</f>
        <v>1.49</v>
      </c>
      <c r="AA161" s="1" t="n">
        <f aca="false"> - (($Y161/0.8)*($X161*$X161)) - $Y161</f>
        <v>-1.58212814742215</v>
      </c>
      <c r="AB161" s="1" t="n">
        <f aca="false"> - ((($Y161 + (0.5*$Y$2*AA161))/0.8)*(($X161+(0.5*$Y$2))*($X161+(0.5*$Y$2)))) - ($Y161 + (0.5*$Y$2*AA161))</f>
        <v>-1.56025502725087</v>
      </c>
      <c r="AC161" s="1" t="n">
        <f aca="false"> - ((($Y161 + (0.5*$Y$2*AB161))/0.8)*(($X161+(0.5*$Y$2))*($X161+(0.5*$Y$2)))) - ($Y161 + (0.5*$Y$2*AB161))</f>
        <v>-1.56066586254817</v>
      </c>
      <c r="AD161" s="1" t="n">
        <f aca="false"> - ((($Y161 + (0.5*$Y$2*AC161))/0.8)*(($X161+(0.5*$Y$2))*($X161+(0.5*$Y$2)))) - ($Y161 + (0.5*$Y$2*AC161))</f>
        <v>-1.56065814597</v>
      </c>
      <c r="AE161" s="1" t="n">
        <f aca="false">Y161+(($Y$2/6)*(AA161+(2*AB161)+(2*AC161)+AD161))</f>
        <v>0.40761420934388</v>
      </c>
    </row>
    <row r="162" customFormat="false" ht="12.8" hidden="false" customHeight="false" outlineLevel="0" collapsed="false">
      <c r="L162" s="4" t="n">
        <f aca="false">TRUNC(N161,4)</f>
        <v>1.49</v>
      </c>
      <c r="M162" s="4" t="n">
        <f aca="false">TRUNC(S161,4)</f>
        <v>313.5914</v>
      </c>
      <c r="N162" s="4" t="n">
        <f aca="false">L162+$M$2</f>
        <v>1.5</v>
      </c>
      <c r="O162" s="4" t="n">
        <f aca="false">$M$6 * $M162</f>
        <v>274.01616532</v>
      </c>
      <c r="P162" s="4" t="n">
        <f aca="false">$M$6 * ($M162 + (0.5*$M$2*O162))</f>
        <v>275.213341946283</v>
      </c>
      <c r="Q162" s="4" t="n">
        <f aca="false">$M$6 * ($M162 + (0.5*$M$2*P162))</f>
        <v>275.218572410963</v>
      </c>
      <c r="R162" s="4" t="n">
        <f aca="false">$M$6 * ($M162 + ($M$2*Q162))</f>
        <v>276.421025205727</v>
      </c>
      <c r="S162" s="4" t="n">
        <f aca="false">M162+(($M$2/6)*(O162+(2*P162)+(2*Q162)+R162))</f>
        <v>316.3435683654</v>
      </c>
      <c r="X162" s="1" t="n">
        <f aca="false">Z161</f>
        <v>1.49</v>
      </c>
      <c r="Y162" s="1" t="n">
        <f aca="false">AE161</f>
        <v>0.40761420934388</v>
      </c>
      <c r="Z162" s="1" t="n">
        <f aca="false">X162+$Y$2</f>
        <v>1.5</v>
      </c>
      <c r="AA162" s="1" t="n">
        <f aca="false"> - (($Y162/0.8)*($X162*$X162)) - $Y162</f>
        <v>-1.53879459204932</v>
      </c>
      <c r="AB162" s="1" t="n">
        <f aca="false"> - ((($Y162 + (0.5*$Y$2*AA162))/0.8)*(($X162+(0.5*$Y$2))*($X162+(0.5*$Y$2)))) - ($Y162 + (0.5*$Y$2*AA162))</f>
        <v>-1.5172098942878</v>
      </c>
      <c r="AC162" s="1" t="n">
        <f aca="false"> - ((($Y162 + (0.5*$Y$2*AB162))/0.8)*(($X162+(0.5*$Y$2))*($X162+(0.5*$Y$2)))) - ($Y162 + (0.5*$Y$2*AB162))</f>
        <v>-1.51761933239607</v>
      </c>
      <c r="AD162" s="1" t="n">
        <f aca="false"> - ((($Y162 + (0.5*$Y$2*AC162))/0.8)*(($X162+(0.5*$Y$2))*($X162+(0.5*$Y$2)))) - ($Y162 + (0.5*$Y$2*AC162))</f>
        <v>-1.51761156580298</v>
      </c>
      <c r="AE162" s="1" t="n">
        <f aca="false">Y162+(($Y$2/6)*(AA162+(2*AB162)+(2*AC162)+AD162))</f>
        <v>0.392404101658513</v>
      </c>
    </row>
    <row r="163" customFormat="false" ht="12.8" hidden="false" customHeight="false" outlineLevel="0" collapsed="false">
      <c r="L163" s="4" t="n">
        <f aca="false">TRUNC(N162,4)</f>
        <v>1.5</v>
      </c>
      <c r="M163" s="4" t="n">
        <f aca="false">TRUNC(S162,4)</f>
        <v>316.3435</v>
      </c>
      <c r="N163" s="4" t="n">
        <f aca="false">L163+$M$2</f>
        <v>1.51</v>
      </c>
      <c r="O163" s="4" t="n">
        <f aca="false">$M$6 * $M163</f>
        <v>276.4209503</v>
      </c>
      <c r="P163" s="4" t="n">
        <f aca="false">$M$6 * ($M163 + (0.5*$M$2*O163))</f>
        <v>277.628633431861</v>
      </c>
      <c r="Q163" s="4" t="n">
        <f aca="false">$M$6 * ($M163 + (0.5*$M$2*P163))</f>
        <v>277.633909799464</v>
      </c>
      <c r="R163" s="4" t="n">
        <f aca="false">$M$6 * ($M163 + ($M$2*Q163))</f>
        <v>278.846915403828</v>
      </c>
      <c r="S163" s="4" t="n">
        <f aca="false">M163+(($M$2/6)*(O163+(2*P163)+(2*Q163)+R163))</f>
        <v>319.119821586944</v>
      </c>
      <c r="X163" s="1" t="n">
        <f aca="false">Z162</f>
        <v>1.5</v>
      </c>
      <c r="Y163" s="1" t="n">
        <f aca="false">AE162</f>
        <v>0.392404101658513</v>
      </c>
      <c r="Z163" s="1" t="n">
        <f aca="false">X163+$Y$2</f>
        <v>1.51</v>
      </c>
      <c r="AA163" s="1" t="n">
        <f aca="false"> - (($Y163/0.8)*($X163*$X163)) - $Y163</f>
        <v>-1.49604063757308</v>
      </c>
      <c r="AB163" s="1" t="n">
        <f aca="false"> - ((($Y163 + (0.5*$Y$2*AA163))/0.8)*(($X163+(0.5*$Y$2))*($X163+(0.5*$Y$2)))) - ($Y163 + (0.5*$Y$2*AA163))</f>
        <v>-1.4747517148875</v>
      </c>
      <c r="AC163" s="1" t="n">
        <f aca="false"> - ((($Y163 + (0.5*$Y$2*AB163))/0.8)*(($X163+(0.5*$Y$2))*($X163+(0.5*$Y$2)))) - ($Y163 + (0.5*$Y$2*AB163))</f>
        <v>-1.47515953413909</v>
      </c>
      <c r="AD163" s="1" t="n">
        <f aca="false"> - ((($Y163 + (0.5*$Y$2*AC163))/0.8)*(($X163+(0.5*$Y$2))*($X163+(0.5*$Y$2)))) - ($Y163 + (0.5*$Y$2*AC163))</f>
        <v>-1.47515172178783</v>
      </c>
      <c r="AE163" s="1" t="n">
        <f aca="false">Y163+(($Y$2/6)*(AA163+(2*AB163)+(2*AC163)+AD163))</f>
        <v>0.377619076896157</v>
      </c>
    </row>
    <row r="164" customFormat="false" ht="12.8" hidden="false" customHeight="false" outlineLevel="0" collapsed="false">
      <c r="L164" s="4" t="n">
        <f aca="false">TRUNC(N163,4)</f>
        <v>1.51</v>
      </c>
      <c r="M164" s="4" t="n">
        <f aca="false">TRUNC(S163,4)</f>
        <v>319.1198</v>
      </c>
      <c r="N164" s="4" t="n">
        <f aca="false">L164+$M$2</f>
        <v>1.52</v>
      </c>
      <c r="O164" s="4" t="n">
        <f aca="false">$M$6 * $M164</f>
        <v>278.84688124</v>
      </c>
      <c r="P164" s="4" t="n">
        <f aca="false">$M$6 * ($M164 + (0.5*$M$2*O164))</f>
        <v>280.065163264138</v>
      </c>
      <c r="Q164" s="4" t="n">
        <f aca="false">$M$6 * ($M164 + (0.5*$M$2*P164))</f>
        <v>280.070485938301</v>
      </c>
      <c r="R164" s="4" t="n">
        <f aca="false">$M$6 * ($M164 + ($M$2*Q164))</f>
        <v>281.294137146129</v>
      </c>
      <c r="S164" s="4" t="n">
        <f aca="false">M164+(($M$2/6)*(O164+(2*P164)+(2*Q164)+R164))</f>
        <v>321.920487194652</v>
      </c>
      <c r="X164" s="1" t="n">
        <f aca="false">Z163</f>
        <v>1.51</v>
      </c>
      <c r="Y164" s="1" t="n">
        <f aca="false">AE163</f>
        <v>0.377619076896157</v>
      </c>
      <c r="Z164" s="1" t="n">
        <f aca="false">X164+$Y$2</f>
        <v>1.52</v>
      </c>
      <c r="AA164" s="1" t="n">
        <f aca="false"> - (($Y164/0.8)*($X164*$X164)) - $Y164</f>
        <v>-1.45388064843482</v>
      </c>
      <c r="AB164" s="1" t="n">
        <f aca="false"> - ((($Y164 + (0.5*$Y$2*AA164))/0.8)*(($X164+(0.5*$Y$2))*($X164+(0.5*$Y$2)))) - ($Y164 + (0.5*$Y$2*AA164))</f>
        <v>-1.43289446079456</v>
      </c>
      <c r="AC164" s="1" t="n">
        <f aca="false"> - ((($Y164 + (0.5*$Y$2*AB164))/0.8)*(($X164+(0.5*$Y$2))*($X164+(0.5*$Y$2)))) - ($Y164 + (0.5*$Y$2*AB164))</f>
        <v>-1.43330044187355</v>
      </c>
      <c r="AD164" s="1" t="n">
        <f aca="false"> - ((($Y164 + (0.5*$Y$2*AC164))/0.8)*(($X164+(0.5*$Y$2))*($X164+(0.5*$Y$2)))) - ($Y164 + (0.5*$Y$2*AC164))</f>
        <v>-1.43329258810615</v>
      </c>
      <c r="AE164" s="1" t="n">
        <f aca="false">Y164+(($Y$2/6)*(AA164+(2*AB164)+(2*AC164)+AD164))</f>
        <v>0.363253138493028</v>
      </c>
    </row>
    <row r="165" customFormat="false" ht="12.8" hidden="false" customHeight="false" outlineLevel="0" collapsed="false">
      <c r="L165" s="4" t="n">
        <f aca="false">TRUNC(N164,4)</f>
        <v>1.52</v>
      </c>
      <c r="M165" s="4" t="n">
        <f aca="false">TRUNC(S164,4)</f>
        <v>321.9204</v>
      </c>
      <c r="N165" s="4" t="n">
        <f aca="false">L165+$M$2</f>
        <v>1.53</v>
      </c>
      <c r="O165" s="4" t="n">
        <f aca="false">$M$6 * $M165</f>
        <v>281.29404552</v>
      </c>
      <c r="P165" s="4" t="n">
        <f aca="false">$M$6 * ($M165 + (0.5*$M$2*O165))</f>
        <v>282.523019204877</v>
      </c>
      <c r="Q165" s="4" t="n">
        <f aca="false">$M$6 * ($M165 + (0.5*$M$2*P165))</f>
        <v>282.528388590906</v>
      </c>
      <c r="R165" s="4" t="n">
        <f aca="false">$M$6 * ($M165 + ($M$2*Q165))</f>
        <v>283.762778579507</v>
      </c>
      <c r="S165" s="4" t="n">
        <f aca="false">M165+(($M$2/6)*(O165+(2*P165)+(2*Q165)+R165))</f>
        <v>324.745666066152</v>
      </c>
      <c r="X165" s="1" t="n">
        <f aca="false">Z164</f>
        <v>1.52</v>
      </c>
      <c r="Y165" s="1" t="n">
        <f aca="false">AE164</f>
        <v>0.363253138493028</v>
      </c>
      <c r="Z165" s="1" t="n">
        <f aca="false">X165+$Y$2</f>
        <v>1.53</v>
      </c>
      <c r="AA165" s="1" t="n">
        <f aca="false"> - (($Y165/0.8)*($X165*$X165)) - $Y165</f>
        <v>-1.41232820246089</v>
      </c>
      <c r="AB165" s="1" t="n">
        <f aca="false"> - ((($Y165 + (0.5*$Y$2*AA165))/0.8)*(($X165+(0.5*$Y$2))*($X165+(0.5*$Y$2)))) - ($Y165 + (0.5*$Y$2*AA165))</f>
        <v>-1.39165131164148</v>
      </c>
      <c r="AC165" s="1" t="n">
        <f aca="false"> - ((($Y165 + (0.5*$Y$2*AB165))/0.8)*(($X165+(0.5*$Y$2))*($X165+(0.5*$Y$2)))) - ($Y165 + (0.5*$Y$2*AB165))</f>
        <v>-1.39205523793441</v>
      </c>
      <c r="AD165" s="1" t="n">
        <f aca="false"> - ((($Y165 + (0.5*$Y$2*AC165))/0.8)*(($X165+(0.5*$Y$2))*($X165+(0.5*$Y$2)))) - ($Y165 + (0.5*$Y$2*AC165))</f>
        <v>-1.39204734717116</v>
      </c>
      <c r="AE165" s="1" t="n">
        <f aca="false">Y165+(($Y$2/6)*(AA165+(2*AB165)+(2*AC165)+AD165))</f>
        <v>0.349300157411721</v>
      </c>
    </row>
    <row r="166" customFormat="false" ht="12.8" hidden="false" customHeight="false" outlineLevel="0" collapsed="false">
      <c r="L166" s="4" t="n">
        <f aca="false">TRUNC(N165,4)</f>
        <v>1.53</v>
      </c>
      <c r="M166" s="4" t="n">
        <f aca="false">TRUNC(S165,4)</f>
        <v>324.7456</v>
      </c>
      <c r="N166" s="4" t="n">
        <f aca="false">L166+$M$2</f>
        <v>1.54</v>
      </c>
      <c r="O166" s="4" t="n">
        <f aca="false">$M$6 * $M166</f>
        <v>283.76270528</v>
      </c>
      <c r="P166" s="4" t="n">
        <f aca="false">$M$6 * ($M166 + (0.5*$M$2*O166))</f>
        <v>285.002464539368</v>
      </c>
      <c r="Q166" s="4" t="n">
        <f aca="false">$M$6 * ($M166 + (0.5*$M$2*P166))</f>
        <v>285.007881047573</v>
      </c>
      <c r="R166" s="4" t="n">
        <f aca="false">$M$6 * ($M166 + ($M$2*Q166))</f>
        <v>286.253104144594</v>
      </c>
      <c r="S166" s="4" t="n">
        <f aca="false">M166+(($M$2/6)*(O166+(2*P166)+(2*Q166)+R166))</f>
        <v>327.595660834331</v>
      </c>
      <c r="X166" s="1" t="n">
        <f aca="false">Z165</f>
        <v>1.53</v>
      </c>
      <c r="Y166" s="1" t="n">
        <f aca="false">AE165</f>
        <v>0.349300157411721</v>
      </c>
      <c r="Z166" s="1" t="n">
        <f aca="false">X166+$Y$2</f>
        <v>1.54</v>
      </c>
      <c r="AA166" s="1" t="n">
        <f aca="false"> - (($Y166/0.8)*($X166*$X166)) - $Y166</f>
        <v>-1.3713960805181</v>
      </c>
      <c r="AB166" s="1" t="n">
        <f aca="false"> - ((($Y166 + (0.5*$Y$2*AA166))/0.8)*(($X166+(0.5*$Y$2))*($X166+(0.5*$Y$2)))) - ($Y166 + (0.5*$Y$2*AA166))</f>
        <v>-1.35103464544456</v>
      </c>
      <c r="AC166" s="1" t="n">
        <f aca="false"> - ((($Y166 + (0.5*$Y$2*AB166))/0.8)*(($X166+(0.5*$Y$2))*($X166+(0.5*$Y$2)))) - ($Y166 + (0.5*$Y$2*AB166))</f>
        <v>-1.35143630338465</v>
      </c>
      <c r="AD166" s="1" t="n">
        <f aca="false"> - ((($Y166 + (0.5*$Y$2*AC166))/0.8)*(($X166+(0.5*$Y$2))*($X166+(0.5*$Y$2)))) - ($Y166 + (0.5*$Y$2*AC166))</f>
        <v>-1.35142838011695</v>
      </c>
      <c r="AE166" s="1" t="n">
        <f aca="false">Y166+(($Y$2/6)*(AA166+(2*AB166)+(2*AC166)+AD166))</f>
        <v>0.335753880147899</v>
      </c>
    </row>
    <row r="167" customFormat="false" ht="12.8" hidden="false" customHeight="false" outlineLevel="0" collapsed="false">
      <c r="L167" s="4" t="n">
        <f aca="false">TRUNC(N166,4)</f>
        <v>1.54</v>
      </c>
      <c r="M167" s="4" t="n">
        <f aca="false">TRUNC(S166,4)</f>
        <v>327.5956</v>
      </c>
      <c r="N167" s="4" t="n">
        <f aca="false">L167+$M$2</f>
        <v>1.55</v>
      </c>
      <c r="O167" s="4" t="n">
        <f aca="false">$M$6 * $M167</f>
        <v>286.25303528</v>
      </c>
      <c r="P167" s="4" t="n">
        <f aca="false">$M$6 * ($M167 + (0.5*$M$2*O167))</f>
        <v>287.503674791138</v>
      </c>
      <c r="Q167" s="4" t="n">
        <f aca="false">$M$6 * ($M167 + (0.5*$M$2*P167))</f>
        <v>287.509138835162</v>
      </c>
      <c r="R167" s="4" t="n">
        <f aca="false">$M$6 * ($M167 + ($M$2*Q167))</f>
        <v>288.765290135142</v>
      </c>
      <c r="S167" s="4" t="n">
        <f aca="false">M167+(($M$2/6)*(O167+(2*P167)+(2*Q167)+R167))</f>
        <v>330.470673254446</v>
      </c>
      <c r="X167" s="1" t="n">
        <f aca="false">Z166</f>
        <v>1.54</v>
      </c>
      <c r="Y167" s="1" t="n">
        <f aca="false">AE166</f>
        <v>0.335753880147899</v>
      </c>
      <c r="Z167" s="1" t="n">
        <f aca="false">X167+$Y$2</f>
        <v>1.55</v>
      </c>
      <c r="AA167" s="1" t="n">
        <f aca="false"> - (($Y167/0.8)*($X167*$X167)) - $Y167</f>
        <v>-1.33109625784635</v>
      </c>
      <c r="AB167" s="1" t="n">
        <f aca="false"> - ((($Y167 + (0.5*$Y$2*AA167))/0.8)*(($X167+(0.5*$Y$2))*($X167+(0.5*$Y$2)))) - ($Y167 + (0.5*$Y$2*AA167))</f>
        <v>-1.31105603077818</v>
      </c>
      <c r="AC167" s="1" t="n">
        <f aca="false"> - ((($Y167 + (0.5*$Y$2*AB167))/0.8)*(($X167+(0.5*$Y$2))*($X167+(0.5*$Y$2)))) - ($Y167 + (0.5*$Y$2*AB167))</f>
        <v>-1.31145521018238</v>
      </c>
      <c r="AD167" s="1" t="n">
        <f aca="false"> - ((($Y167 + (0.5*$Y$2*AC167))/0.8)*(($X167+(0.5*$Y$2))*($X167+(0.5*$Y$2)))) - ($Y167 + (0.5*$Y$2*AC167))</f>
        <v>-1.31144725896525</v>
      </c>
      <c r="AE167" s="1" t="n">
        <f aca="false">Y167+(($Y$2/6)*(AA167+(2*AB167)+(2*AC167)+AD167))</f>
        <v>0.322607936816678</v>
      </c>
    </row>
    <row r="168" customFormat="false" ht="12.8" hidden="false" customHeight="false" outlineLevel="0" collapsed="false">
      <c r="L168" s="4" t="n">
        <f aca="false">TRUNC(N167,4)</f>
        <v>1.55</v>
      </c>
      <c r="M168" s="4" t="n">
        <f aca="false">TRUNC(S167,4)</f>
        <v>330.4706</v>
      </c>
      <c r="N168" s="4" t="n">
        <f aca="false">L168+$M$2</f>
        <v>1.56</v>
      </c>
      <c r="O168" s="4" t="n">
        <f aca="false">$M$6 * $M168</f>
        <v>288.76521028</v>
      </c>
      <c r="P168" s="4" t="n">
        <f aca="false">$M$6 * ($M168 + (0.5*$M$2*O168))</f>
        <v>290.026825483713</v>
      </c>
      <c r="Q168" s="4" t="n">
        <f aca="false">$M$6 * ($M168 + (0.5*$M$2*P168))</f>
        <v>290.032337480538</v>
      </c>
      <c r="R168" s="4" t="n">
        <f aca="false">$M$6 * ($M168 + ($M$2*Q168))</f>
        <v>291.299512844905</v>
      </c>
      <c r="S168" s="4" t="n">
        <f aca="false">M168+(($M$2/6)*(O168+(2*P168)+(2*Q168)+R168))</f>
        <v>333.370905081756</v>
      </c>
      <c r="X168" s="1" t="n">
        <f aca="false">Z167</f>
        <v>1.55</v>
      </c>
      <c r="Y168" s="1" t="n">
        <f aca="false">AE167</f>
        <v>0.322607936816678</v>
      </c>
      <c r="Z168" s="1" t="n">
        <f aca="false">X168+$Y$2</f>
        <v>1.56</v>
      </c>
      <c r="AA168" s="1" t="n">
        <f aca="false"> - (($Y168/0.8)*($X168*$X168)) - $Y168</f>
        <v>-1.29143989706926</v>
      </c>
      <c r="AB168" s="1" t="n">
        <f aca="false"> - ((($Y168 + (0.5*$Y$2*AA168))/0.8)*(($X168+(0.5*$Y$2))*($X168+(0.5*$Y$2)))) - ($Y168 + (0.5*$Y$2*AA168))</f>
        <v>-1.27172622062582</v>
      </c>
      <c r="AC168" s="1" t="n">
        <f aca="false"> - ((($Y168 + (0.5*$Y$2*AB168))/0.8)*(($X168+(0.5*$Y$2))*($X168+(0.5*$Y$2)))) - ($Y168 + (0.5*$Y$2*AB168))</f>
        <v>-1.27212271502355</v>
      </c>
      <c r="AD168" s="1" t="n">
        <f aca="false"> - ((($Y168 + (0.5*$Y$2*AC168))/0.8)*(($X168+(0.5*$Y$2))*($X168+(0.5*$Y$2)))) - ($Y168 + (0.5*$Y$2*AC168))</f>
        <v>-1.27211474046803</v>
      </c>
      <c r="AE168" s="1" t="n">
        <f aca="false">Y168+(($Y$2/6)*(AA168+(2*AB168)+(2*AC168)+AD168))</f>
        <v>0.309855849301951</v>
      </c>
    </row>
    <row r="169" customFormat="false" ht="12.8" hidden="false" customHeight="false" outlineLevel="0" collapsed="false">
      <c r="L169" s="4" t="n">
        <f aca="false">TRUNC(N168,4)</f>
        <v>1.56</v>
      </c>
      <c r="M169" s="4" t="n">
        <f aca="false">TRUNC(S168,4)</f>
        <v>333.3709</v>
      </c>
      <c r="N169" s="4" t="n">
        <f aca="false">L169+$M$2</f>
        <v>1.57</v>
      </c>
      <c r="O169" s="4" t="n">
        <f aca="false">$M$6 * $M169</f>
        <v>291.29949242</v>
      </c>
      <c r="P169" s="4" t="n">
        <f aca="false">$M$6 * ($M169 + (0.5*$M$2*O169))</f>
        <v>292.572179902383</v>
      </c>
      <c r="Q169" s="4" t="n">
        <f aca="false">$M$6 * ($M169 + (0.5*$M$2*P169))</f>
        <v>292.577740273994</v>
      </c>
      <c r="R169" s="4" t="n">
        <f aca="false">$M$6 * ($M169 + ($M$2*Q169))</f>
        <v>293.856036714514</v>
      </c>
      <c r="S169" s="4" t="n">
        <f aca="false">M169+(($M$2/6)*(O169+(2*P169)+(2*Q169)+R169))</f>
        <v>336.296658949145</v>
      </c>
      <c r="X169" s="1" t="n">
        <f aca="false">Z168</f>
        <v>1.56</v>
      </c>
      <c r="Y169" s="1" t="n">
        <f aca="false">AE168</f>
        <v>0.309855849301951</v>
      </c>
      <c r="Z169" s="1" t="n">
        <f aca="false">X169+$Y$2</f>
        <v>1.57</v>
      </c>
      <c r="AA169" s="1" t="n">
        <f aca="false"> - (($Y169/0.8)*($X169*$X169)) - $Y169</f>
        <v>-1.25243734287849</v>
      </c>
      <c r="AB169" s="1" t="n">
        <f aca="false"> - ((($Y169 + (0.5*$Y$2*AA169))/0.8)*(($X169+(0.5*$Y$2))*($X169+(0.5*$Y$2)))) - ($Y169 + (0.5*$Y$2*AA169))</f>
        <v>-1.23305514790133</v>
      </c>
      <c r="AC169" s="1" t="n">
        <f aca="false"> - ((($Y169 + (0.5*$Y$2*AB169))/0.8)*(($X169+(0.5*$Y$2))*($X169+(0.5*$Y$2)))) - ($Y169 + (0.5*$Y$2*AB169))</f>
        <v>-1.23344875485429</v>
      </c>
      <c r="AD169" s="1" t="n">
        <f aca="false"> - ((($Y169 + (0.5*$Y$2*AC169))/0.8)*(($X169+(0.5*$Y$2))*($X169+(0.5*$Y$2)))) - ($Y169 + (0.5*$Y$2*AC169))</f>
        <v>-1.23344076161959</v>
      </c>
      <c r="AE169" s="1" t="n">
        <f aca="false">Y169+(($Y$2/6)*(AA169+(2*AB169)+(2*AC169)+AD169))</f>
        <v>0.297491039451936</v>
      </c>
    </row>
    <row r="170" customFormat="false" ht="12.8" hidden="false" customHeight="false" outlineLevel="0" collapsed="false">
      <c r="L170" s="4" t="n">
        <f aca="false">TRUNC(N169,4)</f>
        <v>1.57</v>
      </c>
      <c r="M170" s="4" t="n">
        <f aca="false">TRUNC(S169,4)</f>
        <v>336.2966</v>
      </c>
      <c r="N170" s="4" t="n">
        <f aca="false">L170+$M$2</f>
        <v>1.58</v>
      </c>
      <c r="O170" s="4" t="n">
        <f aca="false">$M$6 * $M170</f>
        <v>293.85596908</v>
      </c>
      <c r="P170" s="4" t="n">
        <f aca="false">$M$6 * ($M170 + (0.5*$M$2*O170))</f>
        <v>295.139825808911</v>
      </c>
      <c r="Q170" s="4" t="n">
        <f aca="false">$M$6 * ($M170 + (0.5*$M$2*P170))</f>
        <v>295.145434978959</v>
      </c>
      <c r="R170" s="4" t="n">
        <f aca="false">$M$6 * ($M170 + ($M$2*Q170))</f>
        <v>296.434949890846</v>
      </c>
      <c r="S170" s="4" t="n">
        <f aca="false">M170+(($M$2/6)*(O170+(2*P170)+(2*Q170)+R170))</f>
        <v>339.248035734244</v>
      </c>
      <c r="X170" s="1" t="n">
        <f aca="false">Z169</f>
        <v>1.57</v>
      </c>
      <c r="Y170" s="1" t="n">
        <f aca="false">AE169</f>
        <v>0.297491039451936</v>
      </c>
      <c r="Z170" s="1" t="n">
        <f aca="false">X170+$Y$2</f>
        <v>1.58</v>
      </c>
      <c r="AA170" s="1" t="n">
        <f aca="false"> - (($Y170/0.8)*($X170*$X170)) - $Y170</f>
        <v>-1.21409811838328</v>
      </c>
      <c r="AB170" s="1" t="n">
        <f aca="false"> - ((($Y170 + (0.5*$Y$2*AA170))/0.8)*(($X170+(0.5*$Y$2))*($X170+(0.5*$Y$2)))) - ($Y170 + (0.5*$Y$2*AA170))</f>
        <v>-1.19505192262988</v>
      </c>
      <c r="AC170" s="1" t="n">
        <f aca="false"> - ((($Y170 + (0.5*$Y$2*AB170))/0.8)*(($X170+(0.5*$Y$2))*($X170+(0.5*$Y$2)))) - ($Y170 + (0.5*$Y$2*AB170))</f>
        <v>-1.19544244404202</v>
      </c>
      <c r="AD170" s="1" t="n">
        <f aca="false"> - ((($Y170 + (0.5*$Y$2*AC170))/0.8)*(($X170+(0.5*$Y$2))*($X170+(0.5*$Y$2)))) - ($Y170 + (0.5*$Y$2*AC170))</f>
        <v>-1.1954344368276</v>
      </c>
      <c r="AE170" s="1" t="n">
        <f aca="false">Y170+(($Y$2/6)*(AA170+(2*AB170)+(2*AC170)+AD170))</f>
        <v>0.285506837304344</v>
      </c>
    </row>
    <row r="171" customFormat="false" ht="12.8" hidden="false" customHeight="false" outlineLevel="0" collapsed="false">
      <c r="L171" s="4" t="n">
        <f aca="false">TRUNC(N170,4)</f>
        <v>1.58</v>
      </c>
      <c r="M171" s="4" t="n">
        <f aca="false">TRUNC(S170,4)</f>
        <v>339.248</v>
      </c>
      <c r="N171" s="4" t="n">
        <f aca="false">L171+$M$2</f>
        <v>1.59</v>
      </c>
      <c r="O171" s="4" t="n">
        <f aca="false">$M$6 * $M171</f>
        <v>296.4349024</v>
      </c>
      <c r="P171" s="4" t="n">
        <f aca="false">$M$6 * ($M171 + (0.5*$M$2*O171))</f>
        <v>297.730026488586</v>
      </c>
      <c r="Q171" s="4" t="n">
        <f aca="false">$M$6 * ($M171 + (0.5*$M$2*P171))</f>
        <v>297.735684885729</v>
      </c>
      <c r="R171" s="4" t="n">
        <f aca="false">$M$6 * ($M171 + ($M$2*Q171))</f>
        <v>299.036516814532</v>
      </c>
      <c r="S171" s="4" t="n">
        <f aca="false">M171+(($M$2/6)*(O171+(2*P171)+(2*Q171)+R171))</f>
        <v>342.225338069939</v>
      </c>
      <c r="X171" s="1" t="n">
        <f aca="false">Z170</f>
        <v>1.58</v>
      </c>
      <c r="Y171" s="1" t="n">
        <f aca="false">AE170</f>
        <v>0.285506837304344</v>
      </c>
      <c r="Z171" s="1" t="n">
        <f aca="false">X171+$Y$2</f>
        <v>1.59</v>
      </c>
      <c r="AA171" s="1" t="n">
        <f aca="false"> - (($Y171/0.8)*($X171*$X171)) - $Y171</f>
        <v>-1.17643092311255</v>
      </c>
      <c r="AB171" s="1" t="n">
        <f aca="false"> - ((($Y171 + (0.5*$Y$2*AA171))/0.8)*(($X171+(0.5*$Y$2))*($X171+(0.5*$Y$2)))) - ($Y171 + (0.5*$Y$2*AA171))</f>
        <v>-1.15772483077356</v>
      </c>
      <c r="AC171" s="1" t="n">
        <f aca="false"> - ((($Y171 + (0.5*$Y$2*AB171))/0.8)*(($X171+(0.5*$Y$2))*($X171+(0.5*$Y$2)))) - ($Y171 + (0.5*$Y$2*AB171))</f>
        <v>-1.15811207319042</v>
      </c>
      <c r="AD171" s="1" t="n">
        <f aca="false"> - ((($Y171 + (0.5*$Y$2*AC171))/0.8)*(($X171+(0.5*$Y$2))*($X171+(0.5*$Y$2)))) - ($Y171 + (0.5*$Y$2*AC171))</f>
        <v>-1.15810405672783</v>
      </c>
      <c r="AE171" s="1" t="n">
        <f aca="false">Y171+(($Y$2/6)*(AA171+(2*AB171)+(2*AC171)+AD171))</f>
        <v>0.27389648932473</v>
      </c>
    </row>
    <row r="172" customFormat="false" ht="12.8" hidden="false" customHeight="false" outlineLevel="0" collapsed="false">
      <c r="L172" s="4" t="n">
        <f aca="false">TRUNC(N171,4)</f>
        <v>1.59</v>
      </c>
      <c r="M172" s="4" t="n">
        <f aca="false">TRUNC(S171,4)</f>
        <v>342.2253</v>
      </c>
      <c r="N172" s="4" t="n">
        <f aca="false">L172+$M$2</f>
        <v>1.6</v>
      </c>
      <c r="O172" s="4" t="n">
        <f aca="false">$M$6 * $M172</f>
        <v>299.03646714</v>
      </c>
      <c r="P172" s="4" t="n">
        <f aca="false">$M$6 * ($M172 + (0.5*$M$2*O172))</f>
        <v>300.342957464935</v>
      </c>
      <c r="Q172" s="4" t="n">
        <f aca="false">$M$6 * ($M172 + (0.5*$M$2*P172))</f>
        <v>300.348665521164</v>
      </c>
      <c r="R172" s="4" t="n">
        <f aca="false">$M$6 * ($M172 + ($M$2*Q172))</f>
        <v>301.660913779324</v>
      </c>
      <c r="S172" s="4" t="n">
        <f aca="false">M172+(($M$2/6)*(O172+(2*P172)+(2*Q172)+R172))</f>
        <v>345.228767711486</v>
      </c>
      <c r="X172" s="1" t="n">
        <f aca="false">Z171</f>
        <v>1.59</v>
      </c>
      <c r="Y172" s="1" t="n">
        <f aca="false">AE171</f>
        <v>0.27389648932473</v>
      </c>
      <c r="Z172" s="1" t="n">
        <f aca="false">X172+$Y$2</f>
        <v>1.6</v>
      </c>
      <c r="AA172" s="1" t="n">
        <f aca="false"> - (($Y172/0.8)*($X172*$X172)) - $Y172</f>
        <v>-1.13944363265205</v>
      </c>
      <c r="AB172" s="1" t="n">
        <f aca="false"> - ((($Y172 + (0.5*$Y$2*AA172))/0.8)*(($X172+(0.5*$Y$2))*($X172+(0.5*$Y$2)))) - ($Y172 + (0.5*$Y$2*AA172))</f>
        <v>-1.12108133468217</v>
      </c>
      <c r="AC172" s="1" t="n">
        <f aca="false"> - ((($Y172 + (0.5*$Y$2*AB172))/0.8)*(($X172+(0.5*$Y$2))*($X172+(0.5*$Y$2)))) - ($Y172 + (0.5*$Y$2*AB172))</f>
        <v>-1.12146510957885</v>
      </c>
      <c r="AD172" s="1" t="n">
        <f aca="false"> - ((($Y172 + (0.5*$Y$2*AC172))/0.8)*(($X172+(0.5*$Y$2))*($X172+(0.5*$Y$2)))) - ($Y172 + (0.5*$Y$2*AC172))</f>
        <v>-1.12145708862354</v>
      </c>
      <c r="AE172" s="1" t="n">
        <f aca="false">Y172+(($Y$2/6)*(AA172+(2*AB172)+(2*AC172)+AD172))</f>
        <v>0.262653166641734</v>
      </c>
    </row>
    <row r="173" customFormat="false" ht="12.8" hidden="false" customHeight="false" outlineLevel="0" collapsed="false">
      <c r="L173" s="4" t="n">
        <f aca="false">TRUNC(N172,4)</f>
        <v>1.6</v>
      </c>
      <c r="M173" s="4" t="n">
        <f aca="false">TRUNC(S172,4)</f>
        <v>345.2287</v>
      </c>
      <c r="N173" s="4" t="n">
        <f aca="false">L173+$M$2</f>
        <v>1.61</v>
      </c>
      <c r="O173" s="4" t="n">
        <f aca="false">$M$6 * $M173</f>
        <v>301.66083806</v>
      </c>
      <c r="P173" s="4" t="n">
        <f aca="false">$M$6 * ($M173 + (0.5*$M$2*O173))</f>
        <v>302.978794261484</v>
      </c>
      <c r="Q173" s="4" t="n">
        <f aca="false">$M$6 * ($M173 + (0.5*$M$2*P173))</f>
        <v>302.984552412128</v>
      </c>
      <c r="R173" s="4" t="n">
        <f aca="false">$M$6 * ($M173 + ($M$2*Q173))</f>
        <v>304.308317078977</v>
      </c>
      <c r="S173" s="4" t="n">
        <f aca="false">M173+(($M$2/6)*(O173+(2*P173)+(2*Q173)+R173))</f>
        <v>348.258526414144</v>
      </c>
      <c r="X173" s="1" t="n">
        <f aca="false">Z172</f>
        <v>1.6</v>
      </c>
      <c r="Y173" s="1" t="n">
        <f aca="false">AE172</f>
        <v>0.262653166641734</v>
      </c>
      <c r="Z173" s="1" t="n">
        <f aca="false">X173+$Y$2</f>
        <v>1.61</v>
      </c>
      <c r="AA173" s="1" t="n">
        <f aca="false"> - (($Y173/0.8)*($X173*$X173)) - $Y173</f>
        <v>-1.10314329989529</v>
      </c>
      <c r="AB173" s="1" t="n">
        <f aca="false"> - ((($Y173 + (0.5*$Y$2*AA173))/0.8)*(($X173+(0.5*$Y$2))*($X173+(0.5*$Y$2)))) - ($Y173 + (0.5*$Y$2*AA173))</f>
        <v>-1.08512807514565</v>
      </c>
      <c r="AC173" s="1" t="n">
        <f aca="false"> - ((($Y173 + (0.5*$Y$2*AB173))/0.8)*(($X173+(0.5*$Y$2))*($X173+(0.5*$Y$2)))) - ($Y173 + (0.5*$Y$2*AB173))</f>
        <v>-1.08550819920274</v>
      </c>
      <c r="AD173" s="1" t="n">
        <f aca="false"> - ((($Y173 + (0.5*$Y$2*AC173))/0.8)*(($X173+(0.5*$Y$2))*($X173+(0.5*$Y$2)))) - ($Y173 + (0.5*$Y$2*AC173))</f>
        <v>-1.08550017852574</v>
      </c>
      <c r="AE173" s="1" t="n">
        <f aca="false">Y173+(($Y$2/6)*(AA173+(2*AB173)+(2*AC173)+AD173))</f>
        <v>0.251769973263205</v>
      </c>
    </row>
    <row r="174" customFormat="false" ht="12.8" hidden="false" customHeight="false" outlineLevel="0" collapsed="false">
      <c r="L174" s="4" t="n">
        <f aca="false">TRUNC(N173,4)</f>
        <v>1.61</v>
      </c>
      <c r="M174" s="4" t="n">
        <f aca="false">TRUNC(S173,4)</f>
        <v>348.2585</v>
      </c>
      <c r="N174" s="4" t="n">
        <f aca="false">L174+$M$2</f>
        <v>1.62</v>
      </c>
      <c r="O174" s="4" t="n">
        <f aca="false">$M$6 * $M174</f>
        <v>304.3082773</v>
      </c>
      <c r="P174" s="4" t="n">
        <f aca="false">$M$6 * ($M174 + (0.5*$M$2*O174))</f>
        <v>305.637800163524</v>
      </c>
      <c r="Q174" s="4" t="n">
        <f aca="false">$M$6 * ($M174 + (0.5*$M$2*P174))</f>
        <v>305.643608848914</v>
      </c>
      <c r="R174" s="4" t="n">
        <f aca="false">$M$6 * ($M174 + ($M$2*Q174))</f>
        <v>306.978991154122</v>
      </c>
      <c r="S174" s="4" t="n">
        <f aca="false">M174+(($M$2/6)*(O174+(2*P174)+(2*Q174)+R174))</f>
        <v>351.314916810798</v>
      </c>
      <c r="X174" s="1" t="n">
        <f aca="false">Z173</f>
        <v>1.61</v>
      </c>
      <c r="Y174" s="1" t="n">
        <f aca="false">AE173</f>
        <v>0.251769973263205</v>
      </c>
      <c r="Z174" s="1" t="n">
        <f aca="false">X174+$Y$2</f>
        <v>1.62</v>
      </c>
      <c r="AA174" s="1" t="n">
        <f aca="false"> - (($Y174/0.8)*($X174*$X174)) - $Y174</f>
        <v>-1.06753615788265</v>
      </c>
      <c r="AB174" s="1" t="n">
        <f aca="false"> - ((($Y174 + (0.5*$Y$2*AA174))/0.8)*(($X174+(0.5*$Y$2))*($X174+(0.5*$Y$2)))) - ($Y174 + (0.5*$Y$2*AA174))</f>
        <v>-1.04987087502061</v>
      </c>
      <c r="AC174" s="1" t="n">
        <f aca="false"> - ((($Y174 + (0.5*$Y$2*AB174))/0.8)*(($X174+(0.5*$Y$2))*($X174+(0.5*$Y$2)))) - ($Y174 + (0.5*$Y$2*AB174))</f>
        <v>-1.05024717038738</v>
      </c>
      <c r="AD174" s="1" t="n">
        <f aca="false"> - ((($Y174 + (0.5*$Y$2*AC174))/0.8)*(($X174+(0.5*$Y$2))*($X174+(0.5*$Y$2)))) - ($Y174 + (0.5*$Y$2*AC174))</f>
        <v>-1.0502391547669</v>
      </c>
      <c r="AE174" s="1" t="n">
        <f aca="false">Y174+(($Y$2/6)*(AA174+(2*AB174)+(2*AC174)+AD174))</f>
        <v>0.241239954257429</v>
      </c>
    </row>
    <row r="175" customFormat="false" ht="12.8" hidden="false" customHeight="false" outlineLevel="0" collapsed="false">
      <c r="L175" s="4" t="n">
        <f aca="false">TRUNC(N174,4)</f>
        <v>1.62</v>
      </c>
      <c r="M175" s="4" t="n">
        <f aca="false">TRUNC(S174,4)</f>
        <v>351.3149</v>
      </c>
      <c r="N175" s="4" t="n">
        <f aca="false">L175+$M$2</f>
        <v>1.63</v>
      </c>
      <c r="O175" s="4" t="n">
        <f aca="false">$M$6 * $M175</f>
        <v>306.97895962</v>
      </c>
      <c r="P175" s="4" t="n">
        <f aca="false">$M$6 * ($M175 + (0.5*$M$2*O175))</f>
        <v>308.32015069458</v>
      </c>
      <c r="Q175" s="4" t="n">
        <f aca="false">$M$6 * ($M175 + (0.5*$M$2*P175))</f>
        <v>308.326010358385</v>
      </c>
      <c r="R175" s="4" t="n">
        <f aca="false">$M$6 * ($M175 + ($M$2*Q175))</f>
        <v>309.673112298512</v>
      </c>
      <c r="S175" s="4" t="n">
        <f aca="false">M175+(($M$2/6)*(O175+(2*P175)+(2*Q175)+R175))</f>
        <v>354.398140656707</v>
      </c>
      <c r="X175" s="1" t="n">
        <f aca="false">Z174</f>
        <v>1.62</v>
      </c>
      <c r="Y175" s="1" t="n">
        <f aca="false">AE174</f>
        <v>0.241239954257429</v>
      </c>
      <c r="Z175" s="1" t="n">
        <f aca="false">X175+$Y$2</f>
        <v>1.63</v>
      </c>
      <c r="AA175" s="1" t="n">
        <f aca="false"> - (($Y175/0.8)*($X175*$X175)) - $Y175</f>
        <v>-1.03262762419893</v>
      </c>
      <c r="AB175" s="1" t="n">
        <f aca="false"> - ((($Y175 + (0.5*$Y$2*AA175))/0.8)*(($X175+(0.5*$Y$2))*($X175+(0.5*$Y$2)))) - ($Y175 + (0.5*$Y$2*AA175))</f>
        <v>-1.01531474439928</v>
      </c>
      <c r="AC175" s="1" t="n">
        <f aca="false"> - ((($Y175 + (0.5*$Y$2*AB175))/0.8)*(($X175+(0.5*$Y$2))*($X175+(0.5*$Y$2)))) - ($Y175 + (0.5*$Y$2*AB175))</f>
        <v>-1.0156870389434</v>
      </c>
      <c r="AD175" s="1" t="n">
        <f aca="false"> - ((($Y175 + (0.5*$Y$2*AC175))/0.8)*(($X175+(0.5*$Y$2))*($X175+(0.5*$Y$2)))) - ($Y175 + (0.5*$Y$2*AC175))</f>
        <v>-1.01567903315643</v>
      </c>
      <c r="AE175" s="1" t="n">
        <f aca="false">Y175+(($Y$2/6)*(AA175+(2*AB175)+(2*AC175)+AD175))</f>
        <v>0.231056103884028</v>
      </c>
    </row>
    <row r="176" customFormat="false" ht="12.8" hidden="false" customHeight="false" outlineLevel="0" collapsed="false">
      <c r="L176" s="4" t="n">
        <f aca="false">TRUNC(N175,4)</f>
        <v>1.63</v>
      </c>
      <c r="M176" s="4" t="n">
        <f aca="false">TRUNC(S175,4)</f>
        <v>354.3981</v>
      </c>
      <c r="N176" s="4" t="n">
        <f aca="false">L176+$M$2</f>
        <v>1.64</v>
      </c>
      <c r="O176" s="4" t="n">
        <f aca="false">$M$6 * $M176</f>
        <v>309.67305978</v>
      </c>
      <c r="P176" s="4" t="n">
        <f aca="false">$M$6 * ($M176 + (0.5*$M$2*O176))</f>
        <v>311.026021378179</v>
      </c>
      <c r="Q176" s="4" t="n">
        <f aca="false">$M$6 * ($M176 + (0.5*$M$2*P176))</f>
        <v>311.031932467401</v>
      </c>
      <c r="R176" s="4" t="n">
        <f aca="false">$M$6 * ($M176 + ($M$2*Q176))</f>
        <v>312.3908568059</v>
      </c>
      <c r="S176" s="4" t="n">
        <f aca="false">M176+(($M$2/6)*(O176+(2*P176)+(2*Q176)+R176))</f>
        <v>357.508399707128</v>
      </c>
      <c r="X176" s="1" t="n">
        <f aca="false">Z175</f>
        <v>1.63</v>
      </c>
      <c r="Y176" s="1" t="n">
        <f aca="false">AE175</f>
        <v>0.231056103884028</v>
      </c>
      <c r="Z176" s="1" t="n">
        <f aca="false">X176+$Y$2</f>
        <v>1.64</v>
      </c>
      <c r="AA176" s="1" t="n">
        <f aca="false"> - (($Y176/0.8)*($X176*$X176)) - $Y176</f>
        <v>-0.99842230689587</v>
      </c>
      <c r="AB176" s="1" t="n">
        <f aca="false"> - ((($Y176 + (0.5*$Y$2*AA176))/0.8)*(($X176+(0.5*$Y$2))*($X176+(0.5*$Y$2)))) - ($Y176 + (0.5*$Y$2*AA176))</f>
        <v>-0.981463887285326</v>
      </c>
      <c r="AC176" s="1" t="n">
        <f aca="false"> - ((($Y176 + (0.5*$Y$2*AB176))/0.8)*(($X176+(0.5*$Y$2))*($X176+(0.5*$Y$2)))) - ($Y176 + (0.5*$Y$2*AB176))</f>
        <v>-0.981832014828775</v>
      </c>
      <c r="AD176" s="1" t="n">
        <f aca="false"> - ((($Y176 + (0.5*$Y$2*AC176))/0.8)*(($X176+(0.5*$Y$2))*($X176+(0.5*$Y$2)))) - ($Y176 + (0.5*$Y$2*AC176))</f>
        <v>-0.981824023642606</v>
      </c>
      <c r="AE176" s="1" t="n">
        <f aca="false">Y176+(($Y$2/6)*(AA176+(2*AB176)+(2*AC176)+AD176))</f>
        <v>0.221211373659417</v>
      </c>
    </row>
    <row r="177" customFormat="false" ht="12.8" hidden="false" customHeight="false" outlineLevel="0" collapsed="false">
      <c r="L177" s="4" t="n">
        <f aca="false">TRUNC(N176,4)</f>
        <v>1.64</v>
      </c>
      <c r="M177" s="4" t="n">
        <f aca="false">TRUNC(S176,4)</f>
        <v>357.5083</v>
      </c>
      <c r="N177" s="4" t="n">
        <f aca="false">L177+$M$2</f>
        <v>1.65</v>
      </c>
      <c r="O177" s="4" t="n">
        <f aca="false">$M$6 * $M177</f>
        <v>312.39075254</v>
      </c>
      <c r="P177" s="4" t="n">
        <f aca="false">$M$6 * ($M177 + (0.5*$M$2*O177))</f>
        <v>313.755587737847</v>
      </c>
      <c r="Q177" s="4" t="n">
        <f aca="false">$M$6 * ($M177 + (0.5*$M$2*P177))</f>
        <v>313.761550702827</v>
      </c>
      <c r="R177" s="4" t="n">
        <f aca="false">$M$6 * ($M177 + ($M$2*Q177))</f>
        <v>315.132400970041</v>
      </c>
      <c r="S177" s="4" t="n">
        <f aca="false">M177+(($M$2/6)*(O177+(2*P177)+(2*Q177)+R177))</f>
        <v>360.645895717319</v>
      </c>
      <c r="X177" s="1" t="n">
        <f aca="false">Z176</f>
        <v>1.64</v>
      </c>
      <c r="Y177" s="1" t="n">
        <f aca="false">AE176</f>
        <v>0.221211373659417</v>
      </c>
      <c r="Z177" s="1" t="n">
        <f aca="false">X177+$Y$2</f>
        <v>1.65</v>
      </c>
      <c r="AA177" s="1" t="n">
        <f aca="false"> - (($Y177/0.8)*($X177*$X177)) - $Y177</f>
        <v>-0.964924011902376</v>
      </c>
      <c r="AB177" s="1" t="n">
        <f aca="false"> - ((($Y177 + (0.5*$Y$2*AA177))/0.8)*(($X177+(0.5*$Y$2))*($X177+(0.5*$Y$2)))) - ($Y177 + (0.5*$Y$2*AA177))</f>
        <v>-0.948321709737633</v>
      </c>
      <c r="AC177" s="1" t="n">
        <f aca="false"> - ((($Y177 + (0.5*$Y$2*AB177))/0.8)*(($X177+(0.5*$Y$2))*($X177+(0.5*$Y$2)))) - ($Y177 + (0.5*$Y$2*AB177))</f>
        <v>-0.948685510277928</v>
      </c>
      <c r="AD177" s="1" t="n">
        <f aca="false"> - ((($Y177 + (0.5*$Y$2*AC177))/0.8)*(($X177+(0.5*$Y$2))*($X177+(0.5*$Y$2)))) - ($Y177 + (0.5*$Y$2*AC177))</f>
        <v>-0.948677538441745</v>
      </c>
      <c r="AE177" s="1" t="n">
        <f aca="false">Y177+(($Y$2/6)*(AA177+(2*AB177)+(2*AC177)+AD177))</f>
        <v>0.211698680342124</v>
      </c>
    </row>
    <row r="178" customFormat="false" ht="12.8" hidden="false" customHeight="false" outlineLevel="0" collapsed="false">
      <c r="L178" s="4" t="n">
        <f aca="false">TRUNC(N177,4)</f>
        <v>1.65</v>
      </c>
      <c r="M178" s="4" t="n">
        <f aca="false">TRUNC(S177,4)</f>
        <v>360.6458</v>
      </c>
      <c r="N178" s="4" t="n">
        <f aca="false">L178+$M$2</f>
        <v>1.66</v>
      </c>
      <c r="O178" s="4" t="n">
        <f aca="false">$M$6 * $M178</f>
        <v>315.13230004</v>
      </c>
      <c r="P178" s="4" t="n">
        <f aca="false">$M$6 * ($M178 + (0.5*$M$2*O178))</f>
        <v>316.509113058875</v>
      </c>
      <c r="Q178" s="4" t="n">
        <f aca="false">$M$6 * ($M178 + (0.5*$M$2*P178))</f>
        <v>316.515128354954</v>
      </c>
      <c r="R178" s="4" t="n">
        <f aca="false">$M$6 * ($M178 + ($M$2*Q178))</f>
        <v>317.898009231566</v>
      </c>
      <c r="S178" s="4" t="n">
        <f aca="false">M178+(($M$2/6)*(O178+(2*P178)+(2*Q178)+R178))</f>
        <v>363.810931320165</v>
      </c>
      <c r="X178" s="1" t="n">
        <f aca="false">Z177</f>
        <v>1.65</v>
      </c>
      <c r="Y178" s="1" t="n">
        <f aca="false">AE177</f>
        <v>0.211698680342124</v>
      </c>
      <c r="Z178" s="1" t="n">
        <f aca="false">X178+$Y$2</f>
        <v>1.66</v>
      </c>
      <c r="AA178" s="1" t="n">
        <f aca="false"> - (($Y178/0.8)*($X178*$X178)) - $Y178</f>
        <v>-0.932135751881418</v>
      </c>
      <c r="AB178" s="1" t="n">
        <f aca="false"> - ((($Y178 + (0.5*$Y$2*AA178))/0.8)*(($X178+(0.5*$Y$2))*($X178+(0.5*$Y$2)))) - ($Y178 + (0.5*$Y$2*AA178))</f>
        <v>-0.915890829439097</v>
      </c>
      <c r="AC178" s="1" t="n">
        <f aca="false"> - ((($Y178 + (0.5*$Y$2*AB178))/0.8)*(($X178+(0.5*$Y$2))*($X178+(0.5*$Y$2)))) - ($Y178 + (0.5*$Y$2*AB178))</f>
        <v>-0.916250149355637</v>
      </c>
      <c r="AD178" s="1" t="n">
        <f aca="false"> - ((($Y178 + (0.5*$Y$2*AC178))/0.8)*(($X178+(0.5*$Y$2))*($X178+(0.5*$Y$2)))) - ($Y178 + (0.5*$Y$2*AC178))</f>
        <v>-0.916242201592089</v>
      </c>
      <c r="AE178" s="1" t="n">
        <f aca="false">Y178+(($Y$2/6)*(AA178+(2*AB178)+(2*AC178)+AD178))</f>
        <v>0.202510913823686</v>
      </c>
    </row>
    <row r="179" customFormat="false" ht="12.8" hidden="false" customHeight="false" outlineLevel="0" collapsed="false">
      <c r="L179" s="4" t="n">
        <f aca="false">TRUNC(N178,4)</f>
        <v>1.66</v>
      </c>
      <c r="M179" s="4" t="n">
        <f aca="false">TRUNC(S178,4)</f>
        <v>363.8109</v>
      </c>
      <c r="N179" s="4" t="n">
        <f aca="false">L179+$M$2</f>
        <v>1.67</v>
      </c>
      <c r="O179" s="4" t="n">
        <f aca="false">$M$6 * $M179</f>
        <v>317.89796442</v>
      </c>
      <c r="P179" s="4" t="n">
        <f aca="false">$M$6 * ($M179 + (0.5*$M$2*O179))</f>
        <v>319.286860626551</v>
      </c>
      <c r="Q179" s="4" t="n">
        <f aca="false">$M$6 * ($M179 + (0.5*$M$2*P179))</f>
        <v>319.292928714077</v>
      </c>
      <c r="R179" s="4" t="n">
        <f aca="false">$M$6 * ($M179 + ($M$2*Q179))</f>
        <v>320.687946031104</v>
      </c>
      <c r="S179" s="4" t="n">
        <f aca="false">M179+(($M$2/6)*(O179+(2*P179)+(2*Q179)+R179))</f>
        <v>367.003809148554</v>
      </c>
      <c r="X179" s="1" t="n">
        <f aca="false">Z178</f>
        <v>1.66</v>
      </c>
      <c r="Y179" s="1" t="n">
        <f aca="false">AE178</f>
        <v>0.202510913823686</v>
      </c>
      <c r="Z179" s="1" t="n">
        <f aca="false">X179+$Y$2</f>
        <v>1.67</v>
      </c>
      <c r="AA179" s="1" t="n">
        <f aca="false"> - (($Y179/0.8)*($X179*$X179)) - $Y179</f>
        <v>-0.900059756489374</v>
      </c>
      <c r="AB179" s="1" t="n">
        <f aca="false"> - ((($Y179 + (0.5*$Y$2*AA179))/0.8)*(($X179+(0.5*$Y$2))*($X179+(0.5*$Y$2)))) - ($Y179 + (0.5*$Y$2*AA179))</f>
        <v>-0.884173086644615</v>
      </c>
      <c r="AC179" s="1" t="n">
        <f aca="false"> - ((($Y179 + (0.5*$Y$2*AB179))/0.8)*(($X179+(0.5*$Y$2))*($X179+(0.5*$Y$2)))) - ($Y179 + (0.5*$Y$2*AB179))</f>
        <v>-0.884527778889529</v>
      </c>
      <c r="AD179" s="1" t="n">
        <f aca="false"> - ((($Y179 + (0.5*$Y$2*AC179))/0.8)*(($X179+(0.5*$Y$2))*($X179+(0.5*$Y$2)))) - ($Y179 + (0.5*$Y$2*AC179))</f>
        <v>-0.884519859886375</v>
      </c>
      <c r="AE179" s="1" t="n">
        <f aca="false">Y179+(($Y$2/6)*(AA179+(2*AB179)+(2*AC179)+AD179))</f>
        <v>0.193640944911279</v>
      </c>
    </row>
    <row r="180" customFormat="false" ht="12.8" hidden="false" customHeight="false" outlineLevel="0" collapsed="false">
      <c r="L180" s="4" t="n">
        <f aca="false">TRUNC(N179,4)</f>
        <v>1.67</v>
      </c>
      <c r="M180" s="4" t="n">
        <f aca="false">TRUNC(S179,4)</f>
        <v>367.0038</v>
      </c>
      <c r="N180" s="4" t="n">
        <f aca="false">L180+$M$2</f>
        <v>1.68</v>
      </c>
      <c r="O180" s="4" t="n">
        <f aca="false">$M$6 * $M180</f>
        <v>320.68792044</v>
      </c>
      <c r="P180" s="4" t="n">
        <f aca="false">$M$6 * ($M180 + (0.5*$M$2*O180))</f>
        <v>322.089005964402</v>
      </c>
      <c r="Q180" s="4" t="n">
        <f aca="false">$M$6 * ($M180 + (0.5*$M$2*P180))</f>
        <v>322.095127307058</v>
      </c>
      <c r="R180" s="4" t="n">
        <f aca="false">$M$6 * ($M180 + ($M$2*Q180))</f>
        <v>323.502387662409</v>
      </c>
      <c r="S180" s="4" t="n">
        <f aca="false">M180+(($M$2/6)*(O180+(2*P180)+(2*Q180)+R180))</f>
        <v>370.224730957742</v>
      </c>
      <c r="X180" s="1" t="n">
        <f aca="false">Z179</f>
        <v>1.67</v>
      </c>
      <c r="Y180" s="1" t="n">
        <f aca="false">AE179</f>
        <v>0.193640944911279</v>
      </c>
      <c r="Z180" s="1" t="n">
        <f aca="false">X180+$Y$2</f>
        <v>1.68</v>
      </c>
      <c r="AA180" s="1" t="n">
        <f aca="false"> - (($Y180/0.8)*($X180*$X180)) - $Y180</f>
        <v>-0.868697483990115</v>
      </c>
      <c r="AB180" s="1" t="n">
        <f aca="false"> - ((($Y180 + (0.5*$Y$2*AA180))/0.8)*(($X180+(0.5*$Y$2))*($X180+(0.5*$Y$2)))) - ($Y180 + (0.5*$Y$2*AA180))</f>
        <v>-0.853169556458967</v>
      </c>
      <c r="AC180" s="1" t="n">
        <f aca="false"> - ((($Y180 + (0.5*$Y$2*AB180))/0.8)*(($X180+(0.5*$Y$2))*($X180+(0.5*$Y$2)))) - ($Y180 + (0.5*$Y$2*AB180))</f>
        <v>-0.85351948073212</v>
      </c>
      <c r="AD180" s="1" t="n">
        <f aca="false"> - ((($Y180 + (0.5*$Y$2*AC180))/0.8)*(($X180+(0.5*$Y$2))*($X180+(0.5*$Y$2)))) - ($Y180 + (0.5*$Y$2*AC180))</f>
        <v>-0.853511595133949</v>
      </c>
      <c r="AE180" s="1" t="n">
        <f aca="false">Y180+(($Y$2/6)*(AA180+(2*AB180)+(2*AC180)+AD180))</f>
        <v>0.185081632988769</v>
      </c>
    </row>
    <row r="181" customFormat="false" ht="12.8" hidden="false" customHeight="false" outlineLevel="0" collapsed="false">
      <c r="L181" s="4" t="n">
        <f aca="false">TRUNC(N180,4)</f>
        <v>1.68</v>
      </c>
      <c r="M181" s="4" t="n">
        <f aca="false">TRUNC(S180,4)</f>
        <v>370.2247</v>
      </c>
      <c r="N181" s="4" t="n">
        <f aca="false">L181+$M$2</f>
        <v>1.69</v>
      </c>
      <c r="O181" s="4" t="n">
        <f aca="false">$M$6 * $M181</f>
        <v>323.50234286</v>
      </c>
      <c r="P181" s="4" t="n">
        <f aca="false">$M$6 * ($M181 + (0.5*$M$2*O181))</f>
        <v>324.915724595955</v>
      </c>
      <c r="Q181" s="4" t="n">
        <f aca="false">$M$6 * ($M181 + (0.5*$M$2*P181))</f>
        <v>324.92189966076</v>
      </c>
      <c r="R181" s="4" t="n">
        <f aca="false">$M$6 * ($M181 + ($M$2*Q181))</f>
        <v>326.341510419236</v>
      </c>
      <c r="S181" s="4" t="n">
        <f aca="false">M181+(($M$2/6)*(O181+(2*P181)+(2*Q181)+R181))</f>
        <v>373.473898502988</v>
      </c>
      <c r="X181" s="1" t="n">
        <f aca="false">Z180</f>
        <v>1.68</v>
      </c>
      <c r="Y181" s="1" t="n">
        <f aca="false">AE180</f>
        <v>0.185081632988769</v>
      </c>
      <c r="Z181" s="1" t="n">
        <f aca="false">X181+$Y$2</f>
        <v>1.69</v>
      </c>
      <c r="AA181" s="1" t="n">
        <f aca="false"> - (($Y181/0.8)*($X181*$X181)) - $Y181</f>
        <v>-0.838049634173147</v>
      </c>
      <c r="AB181" s="1" t="n">
        <f aca="false"> - ((($Y181 + (0.5*$Y$2*AA181))/0.8)*(($X181+(0.5*$Y$2))*($X181+(0.5*$Y$2)))) - ($Y181 + (0.5*$Y$2*AA181))</f>
        <v>-0.822880562392419</v>
      </c>
      <c r="AC181" s="1" t="n">
        <f aca="false"> - ((($Y181 + (0.5*$Y$2*AB181))/0.8)*(($X181+(0.5*$Y$2))*($X181+(0.5*$Y$2)))) - ($Y181 + (0.5*$Y$2*AB181))</f>
        <v>-0.823225585300239</v>
      </c>
      <c r="AD181" s="1" t="n">
        <f aca="false"> - ((($Y181 + (0.5*$Y$2*AC181))/0.8)*(($X181+(0.5*$Y$2))*($X181+(0.5*$Y$2)))) - ($Y181 + (0.5*$Y$2*AC181))</f>
        <v>-0.823217737700291</v>
      </c>
      <c r="AE181" s="1" t="n">
        <f aca="false">Y181+(($Y$2/6)*(AA181+(2*AB181)+(2*AC181)+AD181))</f>
        <v>0.176825833543338</v>
      </c>
    </row>
    <row r="182" customFormat="false" ht="12.8" hidden="false" customHeight="false" outlineLevel="0" collapsed="false">
      <c r="L182" s="4" t="n">
        <f aca="false">TRUNC(N181,4)</f>
        <v>1.69</v>
      </c>
      <c r="M182" s="4" t="n">
        <f aca="false">TRUNC(S181,4)</f>
        <v>373.4738</v>
      </c>
      <c r="N182" s="4" t="n">
        <f aca="false">L182+$M$2</f>
        <v>1.7</v>
      </c>
      <c r="O182" s="4" t="n">
        <f aca="false">$M$6 * $M182</f>
        <v>326.34140644</v>
      </c>
      <c r="P182" s="4" t="n">
        <f aca="false">$M$6 * ($M182 + (0.5*$M$2*O182))</f>
        <v>327.767192044736</v>
      </c>
      <c r="Q182" s="4" t="n">
        <f aca="false">$M$6 * ($M182 + (0.5*$M$2*P182))</f>
        <v>327.773421302043</v>
      </c>
      <c r="R182" s="4" t="n">
        <f aca="false">$M$6 * ($M182 + ($M$2*Q182))</f>
        <v>329.205490595337</v>
      </c>
      <c r="S182" s="4" t="n">
        <f aca="false">M182+(($M$2/6)*(O182+(2*P182)+(2*Q182)+R182))</f>
        <v>376.751513539548</v>
      </c>
      <c r="X182" s="1" t="n">
        <f aca="false">Z181</f>
        <v>1.69</v>
      </c>
      <c r="Y182" s="1" t="n">
        <f aca="false">AE181</f>
        <v>0.176825833543338</v>
      </c>
      <c r="Z182" s="1" t="n">
        <f aca="false">X182+$Y$2</f>
        <v>1.7</v>
      </c>
      <c r="AA182" s="1" t="n">
        <f aca="false"> - (($Y182/0.8)*($X182*$X182)) - $Y182</f>
        <v>-0.808116162522248</v>
      </c>
      <c r="AB182" s="1" t="n">
        <f aca="false"> - ((($Y182 + (0.5*$Y$2*AA182))/0.8)*(($X182+(0.5*$Y$2))*($X182+(0.5*$Y$2)))) - ($Y182 + (0.5*$Y$2*AA182))</f>
        <v>-0.793305691139097</v>
      </c>
      <c r="AC182" s="1" t="n">
        <f aca="false"> - ((($Y182 + (0.5*$Y$2*AB182))/0.8)*(($X182+(0.5*$Y$2))*($X182+(0.5*$Y$2)))) - ($Y182 + (0.5*$Y$2*AB182))</f>
        <v>-0.793645686336923</v>
      </c>
      <c r="AD182" s="1" t="n">
        <f aca="false"> - ((($Y182 + (0.5*$Y$2*AC182))/0.8)*(($X182+(0.5*$Y$2))*($X182+(0.5*$Y$2)))) - ($Y182 + (0.5*$Y$2*AC182))</f>
        <v>-0.793637881269038</v>
      </c>
      <c r="AE182" s="1" t="n">
        <f aca="false">Y182+(($Y$2/6)*(AA182+(2*AB182)+(2*AC182)+AD182))</f>
        <v>0.168866405545432</v>
      </c>
    </row>
    <row r="183" customFormat="false" ht="12.8" hidden="false" customHeight="false" outlineLevel="0" collapsed="false">
      <c r="L183" s="4" t="n">
        <f aca="false">TRUNC(N182,4)</f>
        <v>1.7</v>
      </c>
      <c r="M183" s="4" t="n">
        <f aca="false">TRUNC(S182,4)</f>
        <v>376.7515</v>
      </c>
      <c r="N183" s="4" t="n">
        <f aca="false">L183+$M$2</f>
        <v>1.71</v>
      </c>
      <c r="O183" s="4" t="n">
        <f aca="false">$M$6 * $M183</f>
        <v>329.2054607</v>
      </c>
      <c r="P183" s="4" t="n">
        <f aca="false">$M$6 * ($M183 + (0.5*$M$2*O183))</f>
        <v>330.643759357798</v>
      </c>
      <c r="Q183" s="4" t="n">
        <f aca="false">$M$6 * ($M183 + (0.5*$M$2*P183))</f>
        <v>330.650043284634</v>
      </c>
      <c r="R183" s="4" t="n">
        <f aca="false">$M$6 * ($M183 + ($M$2*Q183))</f>
        <v>332.094680778221</v>
      </c>
      <c r="S183" s="4" t="n">
        <f aca="false">M183+(($M$2/6)*(O183+(2*P183)+(2*Q183)+R183))</f>
        <v>380.057979577938</v>
      </c>
      <c r="X183" s="1" t="n">
        <f aca="false">Z182</f>
        <v>1.7</v>
      </c>
      <c r="Y183" s="1" t="n">
        <f aca="false">AE182</f>
        <v>0.168866405545432</v>
      </c>
      <c r="Z183" s="1" t="n">
        <f aca="false">X183+$Y$2</f>
        <v>1.71</v>
      </c>
      <c r="AA183" s="1" t="n">
        <f aca="false"> - (($Y183/0.8)*($X183*$X183)) - $Y183</f>
        <v>-0.778896295578307</v>
      </c>
      <c r="AB183" s="1" t="n">
        <f aca="false"> - ((($Y183 + (0.5*$Y$2*AA183))/0.8)*(($X183+(0.5*$Y$2))*($X183+(0.5*$Y$2)))) - ($Y183 + (0.5*$Y$2*AA183))</f>
        <v>-0.764443808520595</v>
      </c>
      <c r="AC183" s="1" t="n">
        <f aca="false"> - ((($Y183 + (0.5*$Y$2*AB183))/0.8)*(($X183+(0.5*$Y$2))*($X183+(0.5*$Y$2)))) - ($Y183 + (0.5*$Y$2*AB183))</f>
        <v>-0.764778656838314</v>
      </c>
      <c r="AD183" s="1" t="n">
        <f aca="false"> - ((($Y183 + (0.5*$Y$2*AC183))/0.8)*(($X183+(0.5*$Y$2))*($X183+(0.5*$Y$2)))) - ($Y183 + (0.5*$Y$2*AC183))</f>
        <v>-0.764770898769033</v>
      </c>
      <c r="AE183" s="1" t="n">
        <f aca="false">Y183+(($Y$2/6)*(AA183+(2*AB183)+(2*AC183)+AD183))</f>
        <v>0.161196218670324</v>
      </c>
    </row>
    <row r="184" customFormat="false" ht="12.8" hidden="false" customHeight="false" outlineLevel="0" collapsed="false">
      <c r="L184" s="4" t="n">
        <f aca="false">TRUNC(N183,4)</f>
        <v>1.71</v>
      </c>
      <c r="M184" s="4" t="n">
        <f aca="false">TRUNC(S183,4)</f>
        <v>380.0579</v>
      </c>
      <c r="N184" s="4" t="n">
        <f aca="false">L184+$M$2</f>
        <v>1.72</v>
      </c>
      <c r="O184" s="4" t="n">
        <f aca="false">$M$6 * $M184</f>
        <v>332.09459302</v>
      </c>
      <c r="P184" s="4" t="n">
        <f aca="false">$M$6 * ($M184 + (0.5*$M$2*O184))</f>
        <v>333.545514296904</v>
      </c>
      <c r="Q184" s="4" t="n">
        <f aca="false">$M$6 * ($M184 + (0.5*$M$2*P184))</f>
        <v>333.551853371963</v>
      </c>
      <c r="R184" s="4" t="n">
        <f aca="false">$M$6 * ($M184 + ($M$2*Q184))</f>
        <v>335.009169114764</v>
      </c>
      <c r="S184" s="4" t="n">
        <f aca="false">M184+(($M$2/6)*(O184+(2*P184)+(2*Q184)+R184))</f>
        <v>383.393397495787</v>
      </c>
      <c r="X184" s="1" t="n">
        <f aca="false">Z183</f>
        <v>1.71</v>
      </c>
      <c r="Y184" s="1" t="n">
        <f aca="false">AE183</f>
        <v>0.161196218670324</v>
      </c>
      <c r="Z184" s="1" t="n">
        <f aca="false">X184+$Y$2</f>
        <v>1.72</v>
      </c>
      <c r="AA184" s="1" t="n">
        <f aca="false"> - (($Y184/0.8)*($X184*$X184)) - $Y184</f>
        <v>-0.750388547437691</v>
      </c>
      <c r="AB184" s="1" t="n">
        <f aca="false"> - ((($Y184 + (0.5*$Y$2*AA184))/0.8)*(($X184+(0.5*$Y$2))*($X184+(0.5*$Y$2)))) - ($Y184 + (0.5*$Y$2*AA184))</f>
        <v>-0.736293076534931</v>
      </c>
      <c r="AC184" s="1" t="n">
        <f aca="false"> - ((($Y184 + (0.5*$Y$2*AB184))/0.8)*(($X184+(0.5*$Y$2))*($X184+(0.5*$Y$2)))) - ($Y184 + (0.5*$Y$2*AB184))</f>
        <v>-0.736622666085732</v>
      </c>
      <c r="AD184" s="1" t="n">
        <f aca="false"> - ((($Y184 + (0.5*$Y$2*AC184))/0.8)*(($X184+(0.5*$Y$2))*($X184+(0.5*$Y$2)))) - ($Y184 + (0.5*$Y$2*AC184))</f>
        <v>-0.736614959406562</v>
      </c>
      <c r="AE184" s="1" t="n">
        <f aca="false">Y184+(($Y$2/6)*(AA184+(2*AB184)+(2*AC184)+AD184))</f>
        <v>0.153808160350181</v>
      </c>
    </row>
    <row r="185" customFormat="false" ht="12.8" hidden="false" customHeight="false" outlineLevel="0" collapsed="false">
      <c r="L185" s="4" t="n">
        <f aca="false">TRUNC(N184,4)</f>
        <v>1.72</v>
      </c>
      <c r="M185" s="4" t="n">
        <f aca="false">TRUNC(S184,4)</f>
        <v>383.3933</v>
      </c>
      <c r="N185" s="4" t="n">
        <f aca="false">L185+$M$2</f>
        <v>1.73</v>
      </c>
      <c r="O185" s="4" t="n">
        <f aca="false">$M$6 * $M185</f>
        <v>335.00906554</v>
      </c>
      <c r="P185" s="4" t="n">
        <f aca="false">$M$6 * ($M185 + (0.5*$M$2*O185))</f>
        <v>336.472720147344</v>
      </c>
      <c r="Q185" s="4" t="n">
        <f aca="false">$M$6 * ($M185 + (0.5*$M$2*P185))</f>
        <v>336.479114854324</v>
      </c>
      <c r="R185" s="4" t="n">
        <f aca="false">$M$6 * ($M185 + ($M$2*Q185))</f>
        <v>337.949220045597</v>
      </c>
      <c r="S185" s="4" t="n">
        <f aca="false">M185+(($M$2/6)*(O185+(2*P185)+(2*Q185)+R185))</f>
        <v>386.758069925982</v>
      </c>
      <c r="X185" s="1" t="n">
        <f aca="false">Z184</f>
        <v>1.72</v>
      </c>
      <c r="Y185" s="1" t="n">
        <f aca="false">AE184</f>
        <v>0.153808160350181</v>
      </c>
      <c r="Z185" s="1" t="n">
        <f aca="false">X185+$Y$2</f>
        <v>1.73</v>
      </c>
      <c r="AA185" s="1" t="n">
        <f aca="false"> - (($Y185/0.8)*($X185*$X185)) - $Y185</f>
        <v>-0.722590737325151</v>
      </c>
      <c r="AB185" s="1" t="n">
        <f aca="false"> - ((($Y185 + (0.5*$Y$2*AA185))/0.8)*(($X185+(0.5*$Y$2))*($X185+(0.5*$Y$2)))) - ($Y185 + (0.5*$Y$2*AA185))</f>
        <v>-0.708850971448858</v>
      </c>
      <c r="AC185" s="1" t="n">
        <f aca="false"> - ((($Y185 + (0.5*$Y$2*AB185))/0.8)*(($X185+(0.5*$Y$2))*($X185+(0.5*$Y$2)))) - ($Y185 + (0.5*$Y$2*AB185))</f>
        <v>-0.709175197720962</v>
      </c>
      <c r="AD185" s="1" t="n">
        <f aca="false"> - ((($Y185 + (0.5*$Y$2*AC185))/0.8)*(($X185+(0.5*$Y$2))*($X185+(0.5*$Y$2)))) - ($Y185 + (0.5*$Y$2*AC185))</f>
        <v>-0.709167546740846</v>
      </c>
      <c r="AE185" s="1" t="n">
        <f aca="false">Y185+(($Y$2/6)*(AA185+(2*AB185)+(2*AC185)+AD185))</f>
        <v>0.146695142646172</v>
      </c>
    </row>
    <row r="186" customFormat="false" ht="12.8" hidden="false" customHeight="false" outlineLevel="0" collapsed="false">
      <c r="L186" s="4" t="n">
        <f aca="false">TRUNC(N185,4)</f>
        <v>1.73</v>
      </c>
      <c r="M186" s="4" t="n">
        <f aca="false">TRUNC(S185,4)</f>
        <v>386.758</v>
      </c>
      <c r="N186" s="4" t="n">
        <f aca="false">L186+$M$2</f>
        <v>1.74</v>
      </c>
      <c r="O186" s="4" t="n">
        <f aca="false">$M$6 * $M186</f>
        <v>337.9491404</v>
      </c>
      <c r="P186" s="4" t="n">
        <f aca="false">$M$6 * ($M186 + (0.5*$M$2*O186))</f>
        <v>339.425640194408</v>
      </c>
      <c r="Q186" s="4" t="n">
        <f aca="false">$M$6 * ($M186 + (0.5*$M$2*P186))</f>
        <v>339.432091022009</v>
      </c>
      <c r="R186" s="4" t="n">
        <f aca="false">$M$6 * ($M186 + ($M$2*Q186))</f>
        <v>340.91509801135</v>
      </c>
      <c r="S186" s="4" t="n">
        <f aca="false">M186+(($M$2/6)*(O186+(2*P186)+(2*Q186)+R186))</f>
        <v>390.152299501407</v>
      </c>
      <c r="X186" s="1" t="n">
        <f aca="false">Z185</f>
        <v>1.73</v>
      </c>
      <c r="Y186" s="1" t="n">
        <f aca="false">AE185</f>
        <v>0.146695142646172</v>
      </c>
      <c r="Z186" s="1" t="n">
        <f aca="false">X186+$Y$2</f>
        <v>1.74</v>
      </c>
      <c r="AA186" s="1" t="n">
        <f aca="false"> - (($Y186/0.8)*($X186*$X186)) - $Y186</f>
        <v>-0.695500008178331</v>
      </c>
      <c r="AB186" s="1" t="n">
        <f aca="false"> - ((($Y186 + (0.5*$Y$2*AA186))/0.8)*(($X186+(0.5*$Y$2))*($X186+(0.5*$Y$2)))) - ($Y186 + (0.5*$Y$2*AA186))</f>
        <v>-0.682114302869629</v>
      </c>
      <c r="AC186" s="1" t="n">
        <f aca="false"> - ((($Y186 + (0.5*$Y$2*AB186))/0.8)*(($X186+(0.5*$Y$2))*($X186+(0.5*$Y$2)))) - ($Y186 + (0.5*$Y$2*AB186))</f>
        <v>-0.682433068800941</v>
      </c>
      <c r="AD186" s="1" t="n">
        <f aca="false"> - ((($Y186 + (0.5*$Y$2*AC186))/0.8)*(($X186+(0.5*$Y$2))*($X186+(0.5*$Y$2)))) - ($Y186 + (0.5*$Y$2*AC186))</f>
        <v>-0.682425477738937</v>
      </c>
      <c r="AE186" s="1" t="n">
        <f aca="false">Y186+(($Y$2/6)*(AA186+(2*AB186)+(2*AC186)+AD186))</f>
        <v>0.139850108930741</v>
      </c>
    </row>
    <row r="187" customFormat="false" ht="12.8" hidden="false" customHeight="false" outlineLevel="0" collapsed="false">
      <c r="L187" s="4" t="n">
        <f aca="false">TRUNC(N186,4)</f>
        <v>1.74</v>
      </c>
      <c r="M187" s="4" t="n">
        <f aca="false">TRUNC(S186,4)</f>
        <v>390.1522</v>
      </c>
      <c r="N187" s="4" t="n">
        <f aca="false">L187+$M$2</f>
        <v>1.75</v>
      </c>
      <c r="O187" s="4" t="n">
        <f aca="false">$M$6 * $M187</f>
        <v>340.91499236</v>
      </c>
      <c r="P187" s="4" t="n">
        <f aca="false">$M$6 * ($M187 + (0.5*$M$2*O187))</f>
        <v>342.404449961621</v>
      </c>
      <c r="Q187" s="4" t="n">
        <f aca="false">$M$6 * ($M187 + (0.5*$M$2*P187))</f>
        <v>342.410957401882</v>
      </c>
      <c r="R187" s="4" t="n">
        <f aca="false">$M$6 * ($M187 + ($M$2*Q187))</f>
        <v>343.906979305778</v>
      </c>
      <c r="S187" s="4" t="n">
        <f aca="false">M187+(($M$2/6)*(O187+(2*P187)+(2*Q187)+R187))</f>
        <v>393.576287977321</v>
      </c>
      <c r="X187" s="1" t="n">
        <f aca="false">Z186</f>
        <v>1.74</v>
      </c>
      <c r="Y187" s="1" t="n">
        <f aca="false">AE186</f>
        <v>0.139850108930741</v>
      </c>
      <c r="Z187" s="1" t="n">
        <f aca="false">X187+$Y$2</f>
        <v>1.75</v>
      </c>
      <c r="AA187" s="1" t="n">
        <f aca="false"> - (($Y187/0.8)*($X187*$X187)) - $Y187</f>
        <v>-0.669112846179131</v>
      </c>
      <c r="AB187" s="1" t="n">
        <f aca="false"> - ((($Y187 + (0.5*$Y$2*AA187))/0.8)*(($X187+(0.5*$Y$2))*($X187+(0.5*$Y$2)))) - ($Y187 + (0.5*$Y$2*AA187))</f>
        <v>-0.656079233730654</v>
      </c>
      <c r="AC187" s="1" t="n">
        <f aca="false"> - ((($Y187 + (0.5*$Y$2*AB187))/0.8)*(($X187+(0.5*$Y$2))*($X187+(0.5*$Y$2)))) - ($Y187 + (0.5*$Y$2*AB187))</f>
        <v>-0.656392449766309</v>
      </c>
      <c r="AD187" s="1" t="n">
        <f aca="false"> - ((($Y187 + (0.5*$Y$2*AC187))/0.8)*(($X187+(0.5*$Y$2))*($X187+(0.5*$Y$2)))) - ($Y187 + (0.5*$Y$2*AC187))</f>
        <v>-0.656384922744512</v>
      </c>
      <c r="AE187" s="1" t="n">
        <f aca="false">Y187+(($Y$2/6)*(AA187+(2*AB187)+(2*AC187)+AD187))</f>
        <v>0.133266040370878</v>
      </c>
    </row>
    <row r="188" customFormat="false" ht="12.8" hidden="false" customHeight="false" outlineLevel="0" collapsed="false">
      <c r="L188" s="4" t="n">
        <f aca="false">TRUNC(N187,4)</f>
        <v>1.75</v>
      </c>
      <c r="M188" s="4" t="n">
        <f aca="false">TRUNC(S187,4)</f>
        <v>393.5762</v>
      </c>
      <c r="N188" s="4" t="n">
        <f aca="false">L188+$M$2</f>
        <v>1.76</v>
      </c>
      <c r="O188" s="4" t="n">
        <f aca="false">$M$6 * $M188</f>
        <v>343.90688356</v>
      </c>
      <c r="P188" s="4" t="n">
        <f aca="false">$M$6 * ($M188 + (0.5*$M$2*O188))</f>
        <v>345.409412734274</v>
      </c>
      <c r="Q188" s="4" t="n">
        <f aca="false">$M$6 * ($M188 + (0.5*$M$2*P188))</f>
        <v>345.415977284236</v>
      </c>
      <c r="R188" s="4" t="n">
        <f aca="false">$M$6 * ($M188 + ($M$2*Q188))</f>
        <v>346.92512836951</v>
      </c>
      <c r="S188" s="4" t="n">
        <f aca="false">M188+(($M$2/6)*(O188+(2*P188)+(2*Q188)+R188))</f>
        <v>397.030337986611</v>
      </c>
      <c r="X188" s="1" t="n">
        <f aca="false">Z187</f>
        <v>1.75</v>
      </c>
      <c r="Y188" s="1" t="n">
        <f aca="false">AE187</f>
        <v>0.133266040370878</v>
      </c>
      <c r="Z188" s="1" t="n">
        <f aca="false">X188+$Y$2</f>
        <v>1.76</v>
      </c>
      <c r="AA188" s="1" t="n">
        <f aca="false"> - (($Y188/0.8)*($X188*$X188)) - $Y188</f>
        <v>-0.643425101165648</v>
      </c>
      <c r="AB188" s="1" t="n">
        <f aca="false"> - ((($Y188 + (0.5*$Y$2*AA188))/0.8)*(($X188+(0.5*$Y$2))*($X188+(0.5*$Y$2)))) - ($Y188 + (0.5*$Y$2*AA188))</f>
        <v>-0.630741301124083</v>
      </c>
      <c r="AC188" s="1" t="n">
        <f aca="false"> - ((($Y188 + (0.5*$Y$2*AB188))/0.8)*(($X188+(0.5*$Y$2))*($X188+(0.5*$Y$2)))) - ($Y188 + (0.5*$Y$2*AB188))</f>
        <v>-0.631048885256935</v>
      </c>
      <c r="AD188" s="1" t="n">
        <f aca="false"> - ((($Y188 + (0.5*$Y$2*AC188))/0.8)*(($X188+(0.5*$Y$2))*($X188+(0.5*$Y$2)))) - ($Y188 + (0.5*$Y$2*AC188))</f>
        <v>-0.631041426293653</v>
      </c>
      <c r="AE188" s="1" t="n">
        <f aca="false">Y188+(($Y$2/6)*(AA188+(2*AB188)+(2*AC188)+AD188))</f>
        <v>0.126935962203843</v>
      </c>
    </row>
    <row r="189" customFormat="false" ht="12.8" hidden="false" customHeight="false" outlineLevel="0" collapsed="false">
      <c r="L189" s="4" t="n">
        <f aca="false">TRUNC(N188,4)</f>
        <v>1.76</v>
      </c>
      <c r="M189" s="4" t="n">
        <f aca="false">TRUNC(S188,4)</f>
        <v>397.0303</v>
      </c>
      <c r="N189" s="4" t="n">
        <f aca="false">L189+$M$2</f>
        <v>1.77</v>
      </c>
      <c r="O189" s="4" t="n">
        <f aca="false">$M$6 * $M189</f>
        <v>346.92507614</v>
      </c>
      <c r="P189" s="4" t="n">
        <f aca="false">$M$6 * ($M189 + (0.5*$M$2*O189))</f>
        <v>348.440791797656</v>
      </c>
      <c r="Q189" s="4" t="n">
        <f aca="false">$M$6 * ($M189 + (0.5*$M$2*P189))</f>
        <v>348.447413959364</v>
      </c>
      <c r="R189" s="4" t="n">
        <f aca="false">$M$6 * ($M189 + ($M$2*Q189))</f>
        <v>349.969809643177</v>
      </c>
      <c r="S189" s="4" t="n">
        <f aca="false">M189+(($M$2/6)*(O189+(2*P189)+(2*Q189)+R189))</f>
        <v>400.514752162162</v>
      </c>
      <c r="X189" s="1" t="n">
        <f aca="false">Z188</f>
        <v>1.76</v>
      </c>
      <c r="Y189" s="1" t="n">
        <f aca="false">AE188</f>
        <v>0.126935962203843</v>
      </c>
      <c r="Z189" s="1" t="n">
        <f aca="false">X189+$Y$2</f>
        <v>1.77</v>
      </c>
      <c r="AA189" s="1" t="n">
        <f aca="false"> - (($Y189/0.8)*($X189*$X189)) - $Y189</f>
        <v>-0.618432007857123</v>
      </c>
      <c r="AB189" s="1" t="n">
        <f aca="false"> - ((($Y189 + (0.5*$Y$2*AA189))/0.8)*(($X189+(0.5*$Y$2))*($X189+(0.5*$Y$2)))) - ($Y189 + (0.5*$Y$2*AA189))</f>
        <v>-0.606095437912161</v>
      </c>
      <c r="AC189" s="1" t="n">
        <f aca="false"> - ((($Y189 + (0.5*$Y$2*AB189))/0.8)*(($X189+(0.5*$Y$2))*($X189+(0.5*$Y$2)))) - ($Y189 + (0.5*$Y$2*AB189))</f>
        <v>-0.606397315706303</v>
      </c>
      <c r="AD189" s="1" t="n">
        <f aca="false"> - ((($Y189 + (0.5*$Y$2*AC189))/0.8)*(($X189+(0.5*$Y$2))*($X189+(0.5*$Y$2)))) - ($Y189 + (0.5*$Y$2*AC189))</f>
        <v>-0.606389928709512</v>
      </c>
      <c r="AE189" s="1" t="n">
        <f aca="false">Y189+(($Y$2/6)*(AA189+(2*AB189)+(2*AC189)+AD189))</f>
        <v>0.120852949797504</v>
      </c>
    </row>
    <row r="190" customFormat="false" ht="12.8" hidden="false" customHeight="false" outlineLevel="0" collapsed="false">
      <c r="L190" s="4" t="n">
        <f aca="false">TRUNC(N189,4)</f>
        <v>1.77</v>
      </c>
      <c r="M190" s="4" t="n">
        <f aca="false">TRUNC(S189,4)</f>
        <v>400.5147</v>
      </c>
      <c r="N190" s="4" t="n">
        <f aca="false">L190+$M$2</f>
        <v>1.78</v>
      </c>
      <c r="O190" s="4" t="n">
        <f aca="false">$M$6 * $M190</f>
        <v>349.96974486</v>
      </c>
      <c r="P190" s="4" t="n">
        <f aca="false">$M$6 * ($M190 + (0.5*$M$2*O190))</f>
        <v>351.498762675293</v>
      </c>
      <c r="Q190" s="4" t="n">
        <f aca="false">$M$6 * ($M190 + (0.5*$M$2*P190))</f>
        <v>351.505442954128</v>
      </c>
      <c r="R190" s="4" t="n">
        <f aca="false">$M$6 * ($M190 + ($M$2*Q190))</f>
        <v>353.041199420533</v>
      </c>
      <c r="S190" s="4" t="n">
        <f aca="false">M190+(($M$2/6)*(O190+(2*P190)+(2*Q190)+R190))</f>
        <v>404.029732259232</v>
      </c>
      <c r="X190" s="1" t="n">
        <f aca="false">Z189</f>
        <v>1.77</v>
      </c>
      <c r="Y190" s="1" t="n">
        <f aca="false">AE189</f>
        <v>0.120852949797504</v>
      </c>
      <c r="Z190" s="1" t="n">
        <f aca="false">X190+$Y$2</f>
        <v>1.78</v>
      </c>
      <c r="AA190" s="1" t="n">
        <f aca="false"> - (($Y190/0.8)*($X190*$X190)) - $Y190</f>
        <v>-0.594128207823253</v>
      </c>
      <c r="AB190" s="1" t="n">
        <f aca="false"> - ((($Y190 + (0.5*$Y$2*AA190))/0.8)*(($X190+(0.5*$Y$2))*($X190+(0.5*$Y$2)))) - ($Y190 + (0.5*$Y$2*AA190))</f>
        <v>-0.582135995048255</v>
      </c>
      <c r="AC190" s="1" t="n">
        <f aca="false"> - ((($Y190 + (0.5*$Y$2*AB190))/0.8)*(($X190+(0.5*$Y$2))*($X190+(0.5*$Y$2)))) - ($Y190 + (0.5*$Y$2*AB190))</f>
        <v>-0.582432099645719</v>
      </c>
      <c r="AD190" s="1" t="n">
        <f aca="false"> - ((($Y190 + (0.5*$Y$2*AC190))/0.8)*(($X190+(0.5*$Y$2))*($X190+(0.5*$Y$2)))) - ($Y190 + (0.5*$Y$2*AC190))</f>
        <v>-0.582424788406811</v>
      </c>
      <c r="AE190" s="1" t="n">
        <f aca="false">Y190+(($Y$2/6)*(AA190+(2*AB190)+(2*AC190)+AD190))</f>
        <v>0.11501013448814</v>
      </c>
    </row>
    <row r="191" customFormat="false" ht="12.8" hidden="false" customHeight="false" outlineLevel="0" collapsed="false">
      <c r="L191" s="4" t="n">
        <f aca="false">TRUNC(N190,4)</f>
        <v>1.78</v>
      </c>
      <c r="M191" s="4" t="n">
        <f aca="false">TRUNC(S190,4)</f>
        <v>404.0297</v>
      </c>
      <c r="N191" s="4" t="n">
        <f aca="false">L191+$M$2</f>
        <v>1.79</v>
      </c>
      <c r="O191" s="4" t="n">
        <f aca="false">$M$6 * $M191</f>
        <v>353.04115186</v>
      </c>
      <c r="P191" s="4" t="n">
        <f aca="false">$M$6 * ($M191 + (0.5*$M$2*O191))</f>
        <v>354.583588652476</v>
      </c>
      <c r="Q191" s="4" t="n">
        <f aca="false">$M$6 * ($M191 + (0.5*$M$2*P191))</f>
        <v>354.590327558823</v>
      </c>
      <c r="R191" s="4" t="n">
        <f aca="false">$M$6 * ($M191 + ($M$2*Q191))</f>
        <v>356.139562142209</v>
      </c>
      <c r="S191" s="4" t="n">
        <f aca="false">M191+(($M$2/6)*(O191+(2*P191)+(2*Q191)+R191))</f>
        <v>407.575580910708</v>
      </c>
      <c r="X191" s="1" t="n">
        <f aca="false">Z190</f>
        <v>1.78</v>
      </c>
      <c r="Y191" s="1" t="n">
        <f aca="false">AE190</f>
        <v>0.11501013448814</v>
      </c>
      <c r="Z191" s="1" t="n">
        <f aca="false">X191+$Y$2</f>
        <v>1.79</v>
      </c>
      <c r="AA191" s="1" t="n">
        <f aca="false"> - (($Y191/0.8)*($X191*$X191)) - $Y191</f>
        <v>-0.57050777212842</v>
      </c>
      <c r="AB191" s="1" t="n">
        <f aca="false"> - ((($Y191 + (0.5*$Y$2*AA191))/0.8)*(($X191+(0.5*$Y$2))*($X191+(0.5*$Y$2)))) - ($Y191 + (0.5*$Y$2*AA191))</f>
        <v>-0.55885676453778</v>
      </c>
      <c r="AC191" s="1" t="n">
        <f aca="false"> - ((($Y191 + (0.5*$Y$2*AB191))/0.8)*(($X191+(0.5*$Y$2))*($X191+(0.5*$Y$2)))) - ($Y191 + (0.5*$Y$2*AB191))</f>
        <v>-0.559147036648611</v>
      </c>
      <c r="AD191" s="1" t="n">
        <f aca="false"> - ((($Y191 + (0.5*$Y$2*AC191))/0.8)*(($X191+(0.5*$Y$2))*($X191+(0.5*$Y$2)))) - ($Y191 + (0.5*$Y$2*AC191))</f>
        <v>-0.559139804836455</v>
      </c>
      <c r="AE191" s="1" t="n">
        <f aca="false">Y191+(($Y$2/6)*(AA191+(2*AB191)+(2*AC191)+AD191))</f>
        <v>0.109400709189244</v>
      </c>
    </row>
    <row r="192" customFormat="false" ht="12.8" hidden="false" customHeight="false" outlineLevel="0" collapsed="false">
      <c r="L192" s="4" t="n">
        <f aca="false">TRUNC(N191,4)</f>
        <v>1.79</v>
      </c>
      <c r="M192" s="4" t="n">
        <f aca="false">TRUNC(S191,4)</f>
        <v>407.5755</v>
      </c>
      <c r="N192" s="4" t="n">
        <f aca="false">L192+$M$2</f>
        <v>1.8</v>
      </c>
      <c r="O192" s="4" t="n">
        <f aca="false">$M$6 * $M192</f>
        <v>356.1394719</v>
      </c>
      <c r="P192" s="4" t="n">
        <f aca="false">$M$6 * ($M192 + (0.5*$M$2*O192))</f>
        <v>357.695445252731</v>
      </c>
      <c r="Q192" s="4" t="n">
        <f aca="false">$M$6 * ($M192 + (0.5*$M$2*P192))</f>
        <v>357.702243300309</v>
      </c>
      <c r="R192" s="4" t="n">
        <f aca="false">$M$6 * ($M192 + ($M$2*Q192))</f>
        <v>359.265074101958</v>
      </c>
      <c r="S192" s="4" t="n">
        <f aca="false">M192+(($M$2/6)*(O192+(2*P192)+(2*Q192)+R192))</f>
        <v>411.152499871847</v>
      </c>
      <c r="X192" s="1" t="n">
        <f aca="false">Z191</f>
        <v>1.79</v>
      </c>
      <c r="Y192" s="1" t="n">
        <f aca="false">AE191</f>
        <v>0.109400709189244</v>
      </c>
      <c r="Z192" s="1" t="n">
        <f aca="false">X192+$Y$2</f>
        <v>1.8</v>
      </c>
      <c r="AA192" s="1" t="n">
        <f aca="false"> - (($Y192/0.8)*($X192*$X192)) - $Y192</f>
        <v>-0.547564224580816</v>
      </c>
      <c r="AB192" s="1" t="n">
        <f aca="false"> - ((($Y192 + (0.5*$Y$2*AA192))/0.8)*(($X192+(0.5*$Y$2))*($X192+(0.5*$Y$2)))) - ($Y192 + (0.5*$Y$2*AA192))</f>
        <v>-0.536251002968777</v>
      </c>
      <c r="AC192" s="1" t="n">
        <f aca="false"> - ((($Y192 + (0.5*$Y$2*AB192))/0.8)*(($X192+(0.5*$Y$2))*($X192+(0.5*$Y$2)))) - ($Y192 + (0.5*$Y$2*AB192))</f>
        <v>-0.53653539084474</v>
      </c>
      <c r="AD192" s="1" t="n">
        <f aca="false"> - ((($Y192 + (0.5*$Y$2*AC192))/0.8)*(($X192+(0.5*$Y$2))*($X192+(0.5*$Y$2)))) - ($Y192 + (0.5*$Y$2*AC192))</f>
        <v>-0.536528242000073</v>
      </c>
      <c r="AE192" s="1" t="n">
        <f aca="false">Y192+(($Y$2/6)*(AA192+(2*AB192)+(2*AC192)+AD192))</f>
        <v>0.104017933765564</v>
      </c>
    </row>
    <row r="193" customFormat="false" ht="12.8" hidden="false" customHeight="false" outlineLevel="0" collapsed="false">
      <c r="L193" s="4" t="n">
        <f aca="false">TRUNC(N192,4)</f>
        <v>1.8</v>
      </c>
      <c r="M193" s="4" t="n">
        <f aca="false">TRUNC(S192,4)</f>
        <v>411.1524</v>
      </c>
      <c r="N193" s="4" t="n">
        <f aca="false">L193+$M$2</f>
        <v>1.81</v>
      </c>
      <c r="O193" s="4" t="n">
        <f aca="false">$M$6 * $M193</f>
        <v>359.26496712</v>
      </c>
      <c r="P193" s="4" t="n">
        <f aca="false">$M$6 * ($M193 + (0.5*$M$2*O193))</f>
        <v>360.834595761347</v>
      </c>
      <c r="Q193" s="4" t="n">
        <f aca="false">$M$6 * ($M193 + (0.5*$M$2*P193))</f>
        <v>360.841453468881</v>
      </c>
      <c r="R193" s="4" t="n">
        <f aca="false">$M$6 * ($M193 + ($M$2*Q193))</f>
        <v>362.417999740411</v>
      </c>
      <c r="S193" s="4" t="n">
        <f aca="false">M193+(($M$2/6)*(O193+(2*P193)+(2*Q193)+R193))</f>
        <v>414.760791775535</v>
      </c>
      <c r="X193" s="1" t="n">
        <f aca="false">Z192</f>
        <v>1.8</v>
      </c>
      <c r="Y193" s="1" t="n">
        <f aca="false">AE192</f>
        <v>0.104017933765564</v>
      </c>
      <c r="Z193" s="1" t="n">
        <f aca="false">X193+$Y$2</f>
        <v>1.81</v>
      </c>
      <c r="AA193" s="1" t="n">
        <f aca="false"> - (($Y193/0.8)*($X193*$X193)) - $Y193</f>
        <v>-0.5252905655161</v>
      </c>
      <c r="AB193" s="1" t="n">
        <f aca="false"> - ((($Y193 + (0.5*$Y$2*AA193))/0.8)*(($X193+(0.5*$Y$2))*($X193+(0.5*$Y$2)))) - ($Y193 + (0.5*$Y$2*AA193))</f>
        <v>-0.514311455541702</v>
      </c>
      <c r="AC193" s="1" t="n">
        <f aca="false"> - ((($Y193 + (0.5*$Y$2*AB193))/0.8)*(($X193+(0.5*$Y$2))*($X193+(0.5*$Y$2)))) - ($Y193 + (0.5*$Y$2*AB193))</f>
        <v>-0.514589914933914</v>
      </c>
      <c r="AD193" s="1" t="n">
        <f aca="false"> - ((($Y193 + (0.5*$Y$2*AC193))/0.8)*(($X193+(0.5*$Y$2))*($X193+(0.5*$Y$2)))) - ($Y193 + (0.5*$Y$2*AC193))</f>
        <v>-0.514582852464069</v>
      </c>
      <c r="AE193" s="1" t="n">
        <f aca="false">Y193+(($Y$2/6)*(AA193+(2*AB193)+(2*AC193)+AD193))</f>
        <v>0.0988551401673452</v>
      </c>
    </row>
    <row r="194" customFormat="false" ht="12.8" hidden="false" customHeight="false" outlineLevel="0" collapsed="false">
      <c r="L194" s="4" t="n">
        <f aca="false">TRUNC(N193,4)</f>
        <v>1.81</v>
      </c>
      <c r="M194" s="4" t="n">
        <f aca="false">TRUNC(S193,4)</f>
        <v>414.7607</v>
      </c>
      <c r="N194" s="4" t="n">
        <f aca="false">L194+$M$2</f>
        <v>1.82</v>
      </c>
      <c r="O194" s="4" t="n">
        <f aca="false">$M$6 * $M194</f>
        <v>362.41789966</v>
      </c>
      <c r="P194" s="4" t="n">
        <f aca="false">$M$6 * ($M194 + (0.5*$M$2*O194))</f>
        <v>364.001303463615</v>
      </c>
      <c r="Q194" s="4" t="n">
        <f aca="false">$M$6 * ($M194 + (0.5*$M$2*P194))</f>
        <v>364.008221354833</v>
      </c>
      <c r="R194" s="4" t="n">
        <f aca="false">$M$6 * ($M194 + ($M$2*Q194))</f>
        <v>365.598603498199</v>
      </c>
      <c r="S194" s="4" t="n">
        <f aca="false">M194+(($M$2/6)*(O194+(2*P194)+(2*Q194)+R194))</f>
        <v>418.400759254658</v>
      </c>
      <c r="X194" s="1" t="n">
        <f aca="false">Z193</f>
        <v>1.81</v>
      </c>
      <c r="Y194" s="1" t="n">
        <f aca="false">AE193</f>
        <v>0.0988551401673452</v>
      </c>
      <c r="Z194" s="1" t="n">
        <f aca="false">X194+$Y$2</f>
        <v>1.82</v>
      </c>
      <c r="AA194" s="1" t="n">
        <f aca="false"> - (($Y194/0.8)*($X194*$X194)) - $Y194</f>
        <v>-0.503679296045145</v>
      </c>
      <c r="AB194" s="1" t="n">
        <f aca="false"> - ((($Y194 + (0.5*$Y$2*AA194))/0.8)*(($X194+(0.5*$Y$2))*($X194+(0.5*$Y$2)))) - ($Y194 + (0.5*$Y$2*AA194))</f>
        <v>-0.493030380527996</v>
      </c>
      <c r="AC194" s="1" t="n">
        <f aca="false"> - ((($Y194 + (0.5*$Y$2*AB194))/0.8)*(($X194+(0.5*$Y$2))*($X194+(0.5*$Y$2)))) - ($Y194 + (0.5*$Y$2*AB194))</f>
        <v>-0.493302874628829</v>
      </c>
      <c r="AD194" s="1" t="n">
        <f aca="false"> - ((($Y194 + (0.5*$Y$2*AC194))/0.8)*(($X194+(0.5*$Y$2))*($X194+(0.5*$Y$2)))) - ($Y194 + (0.5*$Y$2*AC194))</f>
        <v>-0.493295901802829</v>
      </c>
      <c r="AE194" s="1" t="n">
        <f aca="false">Y194+(($Y$2/6)*(AA194+(2*AB194)+(2*AC194)+AD194))</f>
        <v>0.0939057373204092</v>
      </c>
    </row>
    <row r="195" customFormat="false" ht="12.8" hidden="false" customHeight="false" outlineLevel="0" collapsed="false">
      <c r="L195" s="4" t="n">
        <f aca="false">TRUNC(N194,4)</f>
        <v>1.82</v>
      </c>
      <c r="M195" s="4" t="n">
        <f aca="false">TRUNC(S194,4)</f>
        <v>418.4007</v>
      </c>
      <c r="N195" s="4" t="n">
        <f aca="false">L195+$M$2</f>
        <v>1.83</v>
      </c>
      <c r="O195" s="4" t="n">
        <f aca="false">$M$6 * $M195</f>
        <v>365.59853166</v>
      </c>
      <c r="P195" s="4" t="n">
        <f aca="false">$M$6 * ($M195 + (0.5*$M$2*O195))</f>
        <v>367.195831644823</v>
      </c>
      <c r="Q195" s="4" t="n">
        <f aca="false">$M$6 * ($M195 + (0.5*$M$2*P195))</f>
        <v>367.202810248456</v>
      </c>
      <c r="R195" s="4" t="n">
        <f aca="false">$M$6 * ($M195 + ($M$2*Q195))</f>
        <v>368.807149815951</v>
      </c>
      <c r="S195" s="4" t="n">
        <f aca="false">M195+(($M$2/6)*(O195+(2*P195)+(2*Q195)+R195))</f>
        <v>422.072704942104</v>
      </c>
      <c r="X195" s="1" t="n">
        <f aca="false">Z194</f>
        <v>1.82</v>
      </c>
      <c r="Y195" s="1" t="n">
        <f aca="false">AE194</f>
        <v>0.0939057373204092</v>
      </c>
      <c r="Z195" s="1" t="n">
        <f aca="false">X195+$Y$2</f>
        <v>1.83</v>
      </c>
      <c r="AA195" s="1" t="n">
        <f aca="false"> - (($Y195/0.8)*($X195*$X195)) - $Y195</f>
        <v>-0.482722442695564</v>
      </c>
      <c r="AB195" s="1" t="n">
        <f aca="false"> - ((($Y195 + (0.5*$Y$2*AA195))/0.8)*(($X195+(0.5*$Y$2))*($X195+(0.5*$Y$2)))) - ($Y195 + (0.5*$Y$2*AA195))</f>
        <v>-0.472399574087273</v>
      </c>
      <c r="AC195" s="1" t="n">
        <f aca="false"> - ((($Y195 + (0.5*$Y$2*AB195))/0.8)*(($X195+(0.5*$Y$2))*($X195+(0.5*$Y$2)))) - ($Y195 + (0.5*$Y$2*AB195))</f>
        <v>-0.47266607345693</v>
      </c>
      <c r="AD195" s="1" t="n">
        <f aca="false"> - ((($Y195 + (0.5*$Y$2*AC195))/0.8)*(($X195+(0.5*$Y$2))*($X195+(0.5*$Y$2)))) - ($Y195 + (0.5*$Y$2*AC195))</f>
        <v>-0.472659193400938</v>
      </c>
      <c r="AE195" s="1" t="n">
        <f aca="false">Y195+(($Y$2/6)*(AA195+(2*AB195)+(2*AC195)+AD195))</f>
        <v>0.0891632157684343</v>
      </c>
    </row>
    <row r="196" customFormat="false" ht="12.8" hidden="false" customHeight="false" outlineLevel="0" collapsed="false">
      <c r="L196" s="4" t="n">
        <f aca="false">TRUNC(N195,4)</f>
        <v>1.83</v>
      </c>
      <c r="M196" s="4" t="n">
        <f aca="false">TRUNC(S195,4)</f>
        <v>422.0727</v>
      </c>
      <c r="N196" s="4" t="n">
        <f aca="false">L196+$M$2</f>
        <v>1.84</v>
      </c>
      <c r="O196" s="4" t="n">
        <f aca="false">$M$6 * $M196</f>
        <v>368.80712526</v>
      </c>
      <c r="P196" s="4" t="n">
        <f aca="false">$M$6 * ($M196 + (0.5*$M$2*O196))</f>
        <v>370.418443590261</v>
      </c>
      <c r="Q196" s="4" t="n">
        <f aca="false">$M$6 * ($M196 + (0.5*$M$2*P196))</f>
        <v>370.425483440046</v>
      </c>
      <c r="R196" s="4" t="n">
        <f aca="false">$M$6 * ($M196 + ($M$2*Q196))</f>
        <v>372.043903134299</v>
      </c>
      <c r="S196" s="4" t="n">
        <f aca="false">M196+(($M$2/6)*(O196+(2*P196)+(2*Q196)+R196))</f>
        <v>425.776931470758</v>
      </c>
      <c r="X196" s="1" t="n">
        <f aca="false">Z195</f>
        <v>1.83</v>
      </c>
      <c r="Y196" s="1" t="n">
        <f aca="false">AE195</f>
        <v>0.0891632157684343</v>
      </c>
      <c r="Z196" s="1" t="n">
        <f aca="false">X196+$Y$2</f>
        <v>1.84</v>
      </c>
      <c r="AA196" s="1" t="n">
        <f aca="false"> - (($Y196/0.8)*($X196*$X196)) - $Y196</f>
        <v>-0.462411582377072</v>
      </c>
      <c r="AB196" s="1" t="n">
        <f aca="false"> - ((($Y196 + (0.5*$Y$2*AA196))/0.8)*(($X196+(0.5*$Y$2))*($X196+(0.5*$Y$2)))) - ($Y196 + (0.5*$Y$2*AA196))</f>
        <v>-0.452410395373447</v>
      </c>
      <c r="AC196" s="1" t="n">
        <f aca="false"> - ((($Y196 + (0.5*$Y$2*AB196))/0.8)*(($X196+(0.5*$Y$2))*($X196+(0.5*$Y$2)))) - ($Y196 + (0.5*$Y$2*AB196))</f>
        <v>-0.452670877851642</v>
      </c>
      <c r="AD196" s="1" t="n">
        <f aca="false"> - ((($Y196 + (0.5*$Y$2*AC196))/0.8)*(($X196+(0.5*$Y$2))*($X196+(0.5*$Y$2)))) - ($Y196 + (0.5*$Y$2*AC196))</f>
        <v>-0.452664093544797</v>
      </c>
      <c r="AE196" s="1" t="n">
        <f aca="false">Y196+(($Y$2/6)*(AA196+(2*AB196)+(2*AC196)+AD196))</f>
        <v>0.0846211520644809</v>
      </c>
    </row>
    <row r="197" customFormat="false" ht="12.8" hidden="false" customHeight="false" outlineLevel="0" collapsed="false">
      <c r="L197" s="4" t="n">
        <f aca="false">TRUNC(N196,4)</f>
        <v>1.84</v>
      </c>
      <c r="M197" s="4" t="n">
        <f aca="false">TRUNC(S196,4)</f>
        <v>425.7769</v>
      </c>
      <c r="N197" s="4" t="n">
        <f aca="false">L197+$M$2</f>
        <v>1.85</v>
      </c>
      <c r="O197" s="4" t="n">
        <f aca="false">$M$6 * $M197</f>
        <v>372.04385522</v>
      </c>
      <c r="P197" s="4" t="n">
        <f aca="false">$M$6 * ($M197 + (0.5*$M$2*O197))</f>
        <v>373.669314823456</v>
      </c>
      <c r="Q197" s="4" t="n">
        <f aca="false">$M$6 * ($M197 + (0.5*$M$2*P197))</f>
        <v>373.676416456464</v>
      </c>
      <c r="R197" s="4" t="n">
        <f aca="false">$M$6 * ($M197 + ($M$2*Q197))</f>
        <v>375.309039746997</v>
      </c>
      <c r="S197" s="4" t="n">
        <f aca="false">M197+(($M$2/6)*(O197+(2*P197)+(2*Q197)+R197))</f>
        <v>429.513640595878</v>
      </c>
      <c r="X197" s="1" t="n">
        <f aca="false">Z196</f>
        <v>1.84</v>
      </c>
      <c r="Y197" s="1" t="n">
        <f aca="false">AE196</f>
        <v>0.0846211520644809</v>
      </c>
      <c r="Z197" s="1" t="n">
        <f aca="false">X197+$Y$2</f>
        <v>1.85</v>
      </c>
      <c r="AA197" s="1" t="n">
        <f aca="false"> - (($Y197/0.8)*($X197*$X197)) - $Y197</f>
        <v>-0.442737867601365</v>
      </c>
      <c r="AB197" s="1" t="n">
        <f aca="false"> - ((($Y197 + (0.5*$Y$2*AA197))/0.8)*(($X197+(0.5*$Y$2))*($X197+(0.5*$Y$2)))) - ($Y197 + (0.5*$Y$2*AA197))</f>
        <v>-0.433053791860832</v>
      </c>
      <c r="AC197" s="1" t="n">
        <f aca="false"> - ((($Y197 + (0.5*$Y$2*AB197))/0.8)*(($X197+(0.5*$Y$2))*($X197+(0.5*$Y$2)))) - ($Y197 + (0.5*$Y$2*AB197))</f>
        <v>-0.433308242464051</v>
      </c>
      <c r="AD197" s="1" t="n">
        <f aca="false"> - ((($Y197 + (0.5*$Y$2*AC197))/0.8)*(($X197+(0.5*$Y$2))*($X197+(0.5*$Y$2)))) - ($Y197 + (0.5*$Y$2*AC197))</f>
        <v>-0.433301556734694</v>
      </c>
      <c r="AE197" s="1" t="n">
        <f aca="false">Y197+(($Y$2/6)*(AA197+(2*AB197)+(2*AC197)+AD197))</f>
        <v>0.0802732129095045</v>
      </c>
    </row>
    <row r="198" customFormat="false" ht="12.8" hidden="false" customHeight="false" outlineLevel="0" collapsed="false">
      <c r="L198" s="4" t="n">
        <f aca="false">TRUNC(N197,4)</f>
        <v>1.85</v>
      </c>
      <c r="M198" s="4" t="n">
        <f aca="false">TRUNC(S197,4)</f>
        <v>429.5136</v>
      </c>
      <c r="N198" s="4" t="n">
        <f aca="false">L198+$M$2</f>
        <v>1.86</v>
      </c>
      <c r="O198" s="4" t="n">
        <f aca="false">$M$6 * $M198</f>
        <v>375.30898368</v>
      </c>
      <c r="P198" s="4" t="n">
        <f aca="false">$M$6 * ($M198 + (0.5*$M$2*O198))</f>
        <v>376.948708629698</v>
      </c>
      <c r="Q198" s="4" t="n">
        <f aca="false">$M$6 * ($M198 + (0.5*$M$2*P198))</f>
        <v>376.955872588003</v>
      </c>
      <c r="R198" s="4" t="n">
        <f aca="false">$M$6 * ($M198 + ($M$2*Q198))</f>
        <v>378.602824094674</v>
      </c>
      <c r="S198" s="4" t="n">
        <f aca="false">M198+(($M$2/6)*(O198+(2*P198)+(2*Q198)+R198))</f>
        <v>433.28313495035</v>
      </c>
      <c r="X198" s="1" t="n">
        <f aca="false">Z197</f>
        <v>1.85</v>
      </c>
      <c r="Y198" s="1" t="n">
        <f aca="false">AE197</f>
        <v>0.0802732129095045</v>
      </c>
      <c r="Z198" s="1" t="n">
        <f aca="false">X198+$Y$2</f>
        <v>1.86</v>
      </c>
      <c r="AA198" s="1" t="n">
        <f aca="false"> - (($Y198/0.8)*($X198*$X198)) - $Y198</f>
        <v>-0.423692051887979</v>
      </c>
      <c r="AB198" s="1" t="n">
        <f aca="false"> - ((($Y198 + (0.5*$Y$2*AA198))/0.8)*(($X198+(0.5*$Y$2))*($X198+(0.5*$Y$2)))) - ($Y198 + (0.5*$Y$2*AA198))</f>
        <v>-0.414320324822176</v>
      </c>
      <c r="AC198" s="1" t="n">
        <f aca="false"> - ((($Y198 + (0.5*$Y$2*AB198))/0.8)*(($X198+(0.5*$Y$2))*($X198+(0.5*$Y$2)))) - ($Y198 + (0.5*$Y$2*AB198))</f>
        <v>-0.414568735627046</v>
      </c>
      <c r="AD198" s="1" t="n">
        <f aca="false"> - ((($Y198 + (0.5*$Y$2*AC198))/0.8)*(($X198+(0.5*$Y$2))*($X198+(0.5*$Y$2)))) - ($Y198 + (0.5*$Y$2*AC198))</f>
        <v>-0.414562151149335</v>
      </c>
      <c r="AE198" s="1" t="n">
        <f aca="false">Y198+(($Y$2/6)*(AA198+(2*AB198)+(2*AC198)+AD198))</f>
        <v>0.0761131590362782</v>
      </c>
    </row>
    <row r="199" customFormat="false" ht="12.8" hidden="false" customHeight="false" outlineLevel="0" collapsed="false">
      <c r="L199" s="4" t="n">
        <f aca="false">TRUNC(N198,4)</f>
        <v>1.86</v>
      </c>
      <c r="M199" s="4" t="n">
        <f aca="false">TRUNC(S198,4)</f>
        <v>433.2831</v>
      </c>
      <c r="N199" s="4" t="n">
        <f aca="false">L199+$M$2</f>
        <v>1.87</v>
      </c>
      <c r="O199" s="4" t="n">
        <f aca="false">$M$6 * $M199</f>
        <v>378.60277278</v>
      </c>
      <c r="P199" s="4" t="n">
        <f aca="false">$M$6 * ($M199 + (0.5*$M$2*O199))</f>
        <v>380.256888294276</v>
      </c>
      <c r="Q199" s="4" t="n">
        <f aca="false">$M$6 * ($M199 + (0.5*$M$2*P199))</f>
        <v>380.264115124958</v>
      </c>
      <c r="R199" s="4" t="n">
        <f aca="false">$M$6 * ($M199 + ($M$2*Q199))</f>
        <v>381.925520617962</v>
      </c>
      <c r="S199" s="4" t="n">
        <f aca="false">M199+(($M$2/6)*(O199+(2*P199)+(2*Q199)+R199))</f>
        <v>437.085717167061</v>
      </c>
      <c r="X199" s="1" t="n">
        <f aca="false">Z198</f>
        <v>1.86</v>
      </c>
      <c r="Y199" s="1" t="n">
        <f aca="false">AE198</f>
        <v>0.0761131590362782</v>
      </c>
      <c r="Z199" s="1" t="n">
        <f aca="false">X199+$Y$2</f>
        <v>1.87</v>
      </c>
      <c r="AA199" s="1" t="n">
        <f aca="false"> - (($Y199/0.8)*($X199*$X199)) - $Y199</f>
        <v>-0.405264515288664</v>
      </c>
      <c r="AB199" s="1" t="n">
        <f aca="false"> - ((($Y199 + (0.5*$Y$2*AA199))/0.8)*(($X199+(0.5*$Y$2))*($X199+(0.5*$Y$2)))) - ($Y199 + (0.5*$Y$2*AA199))</f>
        <v>-0.396200194891722</v>
      </c>
      <c r="AC199" s="1" t="n">
        <f aca="false"> - ((($Y199 + (0.5*$Y$2*AB199))/0.8)*(($X199+(0.5*$Y$2))*($X199+(0.5*$Y$2)))) - ($Y199 + (0.5*$Y$2*AB199))</f>
        <v>-0.396442564905036</v>
      </c>
      <c r="AD199" s="1" t="n">
        <f aca="false"> - ((($Y199 + (0.5*$Y$2*AC199))/0.8)*(($X199+(0.5*$Y$2))*($X199+(0.5*$Y$2)))) - ($Y199 + (0.5*$Y$2*AC199))</f>
        <v>-0.396436084195972</v>
      </c>
      <c r="AE199" s="1" t="n">
        <f aca="false">Y199+(($Y$2/6)*(AA199+(2*AB199)+(2*AC199)+AD199))</f>
        <v>0.0721348488378147</v>
      </c>
    </row>
    <row r="200" customFormat="false" ht="12.8" hidden="false" customHeight="false" outlineLevel="0" collapsed="false">
      <c r="L200" s="4" t="n">
        <f aca="false">TRUNC(N199,4)</f>
        <v>1.87</v>
      </c>
      <c r="M200" s="4" t="n">
        <f aca="false">TRUNC(S199,4)</f>
        <v>437.0857</v>
      </c>
      <c r="N200" s="4" t="n">
        <f aca="false">L200+$M$2</f>
        <v>1.88</v>
      </c>
      <c r="O200" s="4" t="n">
        <f aca="false">$M$6 * $M200</f>
        <v>381.92548466</v>
      </c>
      <c r="P200" s="4" t="n">
        <f aca="false">$M$6 * ($M200 + (0.5*$M$2*O200))</f>
        <v>383.59411710248</v>
      </c>
      <c r="Q200" s="4" t="n">
        <f aca="false">$M$6 * ($M200 + (0.5*$M$2*P200))</f>
        <v>383.601407357621</v>
      </c>
      <c r="R200" s="4" t="n">
        <f aca="false">$M$6 * ($M200 + ($M$2*Q200))</f>
        <v>385.277393757491</v>
      </c>
      <c r="S200" s="4" t="n">
        <f aca="false">M200+(($M$2/6)*(O200+(2*P200)+(2*Q200)+R200))</f>
        <v>440.921689878896</v>
      </c>
      <c r="X200" s="1" t="n">
        <f aca="false">Z199</f>
        <v>1.87</v>
      </c>
      <c r="Y200" s="1" t="n">
        <f aca="false">AE199</f>
        <v>0.0721348488378147</v>
      </c>
      <c r="Z200" s="1" t="n">
        <f aca="false">X200+$Y$2</f>
        <v>1.88</v>
      </c>
      <c r="AA200" s="1" t="n">
        <f aca="false"> - (($Y200/0.8)*($X200*$X200)) - $Y200</f>
        <v>-0.387445289964008</v>
      </c>
      <c r="AB200" s="1" t="n">
        <f aca="false"> - ((($Y200 + (0.5*$Y$2*AA200))/0.8)*(($X200+(0.5*$Y$2))*($X200+(0.5*$Y$2)))) - ($Y200 + (0.5*$Y$2*AA200))</f>
        <v>-0.378683267647737</v>
      </c>
      <c r="AC200" s="1" t="n">
        <f aca="false"> - ((($Y200 + (0.5*$Y$2*AB200))/0.8)*(($X200+(0.5*$Y$2))*($X200+(0.5*$Y$2)))) - ($Y200 + (0.5*$Y$2*AB200))</f>
        <v>-0.378919602663729</v>
      </c>
      <c r="AD200" s="1" t="n">
        <f aca="false"> - ((($Y200 + (0.5*$Y$2*AC200))/0.8)*(($X200+(0.5*$Y$2))*($X200+(0.5*$Y$2)))) - ($Y200 + (0.5*$Y$2*AC200))</f>
        <v>-0.378913228080582</v>
      </c>
      <c r="AE200" s="1" t="n">
        <f aca="false">Y200+(($Y$2/6)*(AA200+(2*AB200)+(2*AC200)+AD200))</f>
        <v>0.0683322417400355</v>
      </c>
    </row>
    <row r="201" customFormat="false" ht="12.8" hidden="false" customHeight="false" outlineLevel="0" collapsed="false">
      <c r="L201" s="4" t="n">
        <f aca="false">TRUNC(N200,4)</f>
        <v>1.88</v>
      </c>
      <c r="M201" s="4" t="n">
        <f aca="false">TRUNC(S200,4)</f>
        <v>440.9216</v>
      </c>
      <c r="N201" s="4" t="n">
        <f aca="false">L201+$M$2</f>
        <v>1.89</v>
      </c>
      <c r="O201" s="4" t="n">
        <f aca="false">$M$6 * $M201</f>
        <v>385.27729408</v>
      </c>
      <c r="P201" s="4" t="n">
        <f aca="false">$M$6 * ($M201 + (0.5*$M$2*O201))</f>
        <v>386.960570577836</v>
      </c>
      <c r="Q201" s="4" t="n">
        <f aca="false">$M$6 * ($M201 + (0.5*$M$2*P201))</f>
        <v>386.967924812855</v>
      </c>
      <c r="R201" s="4" t="n">
        <f aca="false">$M$6 * ($M201 + ($M$2*Q201))</f>
        <v>388.658619807015</v>
      </c>
      <c r="S201" s="4" t="n">
        <f aca="false">M201+(($M$2/6)*(O201+(2*P201)+(2*Q201)+R201))</f>
        <v>444.791254841114</v>
      </c>
      <c r="X201" s="1" t="n">
        <f aca="false">Z200</f>
        <v>1.88</v>
      </c>
      <c r="Y201" s="1" t="n">
        <f aca="false">AE200</f>
        <v>0.0683322417400355</v>
      </c>
      <c r="Z201" s="1" t="n">
        <f aca="false">X201+$Y$2</f>
        <v>1.89</v>
      </c>
      <c r="AA201" s="1" t="n">
        <f aca="false"> - (($Y201/0.8)*($X201*$X201)) - $Y201</f>
        <v>-0.370224085747513</v>
      </c>
      <c r="AB201" s="1" t="n">
        <f aca="false"> - ((($Y201 + (0.5*$Y$2*AA201))/0.8)*(($X201+(0.5*$Y$2))*($X201+(0.5*$Y$2)))) - ($Y201 + (0.5*$Y$2*AA201))</f>
        <v>-0.361759099150469</v>
      </c>
      <c r="AC201" s="1" t="n">
        <f aca="false"> - ((($Y201 + (0.5*$Y$2*AB201))/0.8)*(($X201+(0.5*$Y$2))*($X201+(0.5*$Y$2)))) - ($Y201 + (0.5*$Y$2*AB201))</f>
        <v>-0.361989411595962</v>
      </c>
      <c r="AD201" s="1" t="n">
        <f aca="false"> - ((($Y201 + (0.5*$Y$2*AC201))/0.8)*(($X201+(0.5*$Y$2))*($X201+(0.5*$Y$2)))) - ($Y201 + (0.5*$Y$2*AC201))</f>
        <v>-0.361983145334115</v>
      </c>
      <c r="AE201" s="1" t="n">
        <f aca="false">Y201+(($Y$2/6)*(AA201+(2*AB201)+(2*AC201)+AD201))</f>
        <v>0.064699401319078</v>
      </c>
    </row>
    <row r="202" customFormat="false" ht="12.8" hidden="false" customHeight="false" outlineLevel="0" collapsed="false">
      <c r="L202" s="4" t="n">
        <f aca="false">TRUNC(N201,4)</f>
        <v>1.89</v>
      </c>
      <c r="M202" s="4" t="n">
        <f aca="false">TRUNC(S201,4)</f>
        <v>444.7912</v>
      </c>
      <c r="N202" s="4" t="n">
        <f aca="false">L202+$M$2</f>
        <v>1.9</v>
      </c>
      <c r="O202" s="4" t="n">
        <f aca="false">$M$6 * $M202</f>
        <v>388.65855056</v>
      </c>
      <c r="P202" s="4" t="n">
        <f aca="false">$M$6 * ($M202 + (0.5*$M$2*O202))</f>
        <v>390.356599767397</v>
      </c>
      <c r="Q202" s="4" t="n">
        <f aca="false">$M$6 * ($M202 + (0.5*$M$2*P202))</f>
        <v>390.364018544384</v>
      </c>
      <c r="R202" s="4" t="n">
        <f aca="false">$M$6 * ($M202 + ($M$2*Q202))</f>
        <v>392.069551354041</v>
      </c>
      <c r="S202" s="4" t="n">
        <f aca="false">M202+(($M$2/6)*(O202+(2*P202)+(2*Q202)+R202))</f>
        <v>448.694815564229</v>
      </c>
      <c r="X202" s="1" t="n">
        <f aca="false">Z201</f>
        <v>1.89</v>
      </c>
      <c r="Y202" s="1" t="n">
        <f aca="false">AE201</f>
        <v>0.064699401319078</v>
      </c>
      <c r="Z202" s="1" t="n">
        <f aca="false">X202+$Y$2</f>
        <v>1.9</v>
      </c>
      <c r="AA202" s="1" t="n">
        <f aca="false"> - (($Y202/0.8)*($X202*$X202)) - $Y202</f>
        <v>-0.353590315633926</v>
      </c>
      <c r="AB202" s="1" t="n">
        <f aca="false"> - ((($Y202 + (0.5*$Y$2*AA202))/0.8)*(($X202+(0.5*$Y$2))*($X202+(0.5*$Y$2)))) - ($Y202 + (0.5*$Y$2*AA202))</f>
        <v>-0.345416961373215</v>
      </c>
      <c r="AC202" s="1" t="n">
        <f aca="false"> - ((($Y202 + (0.5*$Y$2*AB202))/0.8)*(($X202+(0.5*$Y$2))*($X202+(0.5*$Y$2)))) - ($Y202 + (0.5*$Y$2*AB202))</f>
        <v>-0.345641270141294</v>
      </c>
      <c r="AD202" s="1" t="n">
        <f aca="false"> - ((($Y202 + (0.5*$Y$2*AC202))/0.8)*(($X202+(0.5*$Y$2))*($X202+(0.5*$Y$2)))) - ($Y202 + (0.5*$Y$2*AC202))</f>
        <v>-0.345635114232492</v>
      </c>
      <c r="AE202" s="1" t="n">
        <f aca="false">Y202+(($Y$2/6)*(AA202+(2*AB202)+(2*AC202)+AD202))</f>
        <v>0.0612304981642522</v>
      </c>
    </row>
    <row r="203" customFormat="false" ht="12.8" hidden="false" customHeight="false" outlineLevel="0" collapsed="false">
      <c r="L203" s="4" t="n">
        <f aca="false">TRUNC(N202,4)</f>
        <v>1.9</v>
      </c>
      <c r="M203" s="4" t="n">
        <f aca="false">TRUNC(S202,4)</f>
        <v>448.6948</v>
      </c>
      <c r="N203" s="4" t="n">
        <f aca="false">L203+$M$2</f>
        <v>1.91</v>
      </c>
      <c r="O203" s="4" t="n">
        <f aca="false">$M$6 * $M203</f>
        <v>392.06951624</v>
      </c>
      <c r="P203" s="4" t="n">
        <f aca="false">$M$6 * ($M203 + (0.5*$M$2*O203))</f>
        <v>393.782467956453</v>
      </c>
      <c r="Q203" s="4" t="n">
        <f aca="false">$M$6 * ($M203 + (0.5*$M$2*P203))</f>
        <v>393.789951842502</v>
      </c>
      <c r="R203" s="4" t="n">
        <f aca="false">$M$6 * ($M203 + ($M$2*Q203))</f>
        <v>395.5104528392</v>
      </c>
      <c r="S203" s="4" t="n">
        <f aca="false">M203+(($M$2/6)*(O203+(2*P203)+(2*Q203)+R203))</f>
        <v>452.632674681129</v>
      </c>
      <c r="X203" s="1" t="n">
        <f aca="false">Z202</f>
        <v>1.9</v>
      </c>
      <c r="Y203" s="1" t="n">
        <f aca="false">AE202</f>
        <v>0.0612304981642522</v>
      </c>
      <c r="Z203" s="1" t="n">
        <f aca="false">X203+$Y$2</f>
        <v>1.91</v>
      </c>
      <c r="AA203" s="1" t="n">
        <f aca="false"> - (($Y203/0.8)*($X203*$X203)) - $Y203</f>
        <v>-0.337533121130441</v>
      </c>
      <c r="AB203" s="1" t="n">
        <f aca="false"> - ((($Y203 + (0.5*$Y$2*AA203))/0.8)*(($X203+(0.5*$Y$2))*($X203+(0.5*$Y$2)))) - ($Y203 + (0.5*$Y$2*AA203))</f>
        <v>-0.329645867466067</v>
      </c>
      <c r="AC203" s="1" t="n">
        <f aca="false"> - ((($Y203 + (0.5*$Y$2*AB203))/0.8)*(($X203+(0.5*$Y$2))*($X203+(0.5*$Y$2)))) - ($Y203 + (0.5*$Y$2*AB203))</f>
        <v>-0.329864197738948</v>
      </c>
      <c r="AD203" s="1" t="n">
        <f aca="false"> - ((($Y203 + (0.5*$Y$2*AC203))/0.8)*(($X203+(0.5*$Y$2))*($X203+(0.5*$Y$2)))) - ($Y203 + (0.5*$Y$2*AC203))</f>
        <v>-0.329858154049967</v>
      </c>
      <c r="AE203" s="1" t="n">
        <f aca="false">Y203+(($Y$2/6)*(AA203+(2*AB203)+(2*AC203)+AD203))</f>
        <v>0.0579198124882682</v>
      </c>
    </row>
    <row r="204" customFormat="false" ht="12.8" hidden="false" customHeight="false" outlineLevel="0" collapsed="false">
      <c r="L204" s="4" t="n">
        <f aca="false">TRUNC(N203,4)</f>
        <v>1.91</v>
      </c>
      <c r="M204" s="4" t="n">
        <f aca="false">TRUNC(S203,4)</f>
        <v>452.6326</v>
      </c>
      <c r="N204" s="4" t="n">
        <f aca="false">L204+$M$2</f>
        <v>1.92</v>
      </c>
      <c r="O204" s="4" t="n">
        <f aca="false">$M$6 * $M204</f>
        <v>395.51036588</v>
      </c>
      <c r="P204" s="4" t="n">
        <f aca="false">$M$6 * ($M204 + (0.5*$M$2*O204))</f>
        <v>397.23835066853</v>
      </c>
      <c r="Q204" s="4" t="n">
        <f aca="false">$M$6 * ($M204 + (0.5*$M$2*P204))</f>
        <v>397.245900234071</v>
      </c>
      <c r="R204" s="4" t="n">
        <f aca="false">$M$6 * ($M204 + ($M$2*Q204))</f>
        <v>398.981500556245</v>
      </c>
      <c r="S204" s="4" t="n">
        <f aca="false">M204+(($M$2/6)*(O204+(2*P204)+(2*Q204)+R204))</f>
        <v>456.605033947069</v>
      </c>
      <c r="X204" s="1" t="n">
        <f aca="false">Z203</f>
        <v>1.91</v>
      </c>
      <c r="Y204" s="1" t="n">
        <f aca="false">AE203</f>
        <v>0.0579198124882682</v>
      </c>
      <c r="Z204" s="1" t="n">
        <f aca="false">X204+$Y$2</f>
        <v>1.92</v>
      </c>
      <c r="AA204" s="1" t="n">
        <f aca="false"> - (($Y204/0.8)*($X204*$X204)) - $Y204</f>
        <v>-0.322041397411333</v>
      </c>
      <c r="AB204" s="1" t="n">
        <f aca="false"> - ((($Y204 + (0.5*$Y$2*AA204))/0.8)*(($X204+(0.5*$Y$2))*($X204+(0.5*$Y$2)))) - ($Y204 + (0.5*$Y$2*AA204))</f>
        <v>-0.314434596793937</v>
      </c>
      <c r="AC204" s="1" t="n">
        <f aca="false"> - ((($Y204 + (0.5*$Y$2*AB204))/0.8)*(($X204+(0.5*$Y$2))*($X204+(0.5*$Y$2)))) - ($Y204 + (0.5*$Y$2*AB204))</f>
        <v>-0.314646979855738</v>
      </c>
      <c r="AD204" s="1" t="n">
        <f aca="false"> - ((($Y204 + (0.5*$Y$2*AC204))/0.8)*(($X204+(0.5*$Y$2))*($X204+(0.5*$Y$2)))) - ($Y204 + (0.5*$Y$2*AC204))</f>
        <v>-0.314641050087467</v>
      </c>
      <c r="AE204" s="1" t="n">
        <f aca="false">Y204+(($Y$2/6)*(AA204+(2*AB204)+(2*AC204)+AD204))</f>
        <v>0.0547617364869379</v>
      </c>
    </row>
    <row r="205" customFormat="false" ht="12.8" hidden="false" customHeight="false" outlineLevel="0" collapsed="false">
      <c r="L205" s="4" t="n">
        <f aca="false">TRUNC(N204,4)</f>
        <v>1.92</v>
      </c>
      <c r="M205" s="4" t="n">
        <f aca="false">TRUNC(S204,4)</f>
        <v>456.605</v>
      </c>
      <c r="N205" s="4" t="n">
        <f aca="false">L205+$M$2</f>
        <v>1.93</v>
      </c>
      <c r="O205" s="4" t="n">
        <f aca="false">$M$6 * $M205</f>
        <v>398.981449</v>
      </c>
      <c r="P205" s="4" t="n">
        <f aca="false">$M$6 * ($M205 + (0.5*$M$2*O205))</f>
        <v>400.724598950681</v>
      </c>
      <c r="Q205" s="4" t="n">
        <f aca="false">$M$6 * ($M205 + (0.5*$M$2*P205))</f>
        <v>400.732214772816</v>
      </c>
      <c r="R205" s="4" t="n">
        <f aca="false">$M$6 * ($M205 + ($M$2*Q205))</f>
        <v>402.483047092685</v>
      </c>
      <c r="S205" s="4" t="n">
        <f aca="false">M205+(($M$2/6)*(O205+(2*P205)+(2*Q205)+R205))</f>
        <v>460.612296872566</v>
      </c>
      <c r="X205" s="1" t="n">
        <f aca="false">Z204</f>
        <v>1.92</v>
      </c>
      <c r="Y205" s="1" t="n">
        <f aca="false">AE204</f>
        <v>0.0547617364869379</v>
      </c>
      <c r="Z205" s="1" t="n">
        <f aca="false">X205+$Y$2</f>
        <v>1.93</v>
      </c>
      <c r="AA205" s="1" t="n">
        <f aca="false"> - (($Y205/0.8)*($X205*$X205)) - $Y205</f>
        <v>-0.307103818218748</v>
      </c>
      <c r="AB205" s="1" t="n">
        <f aca="false"> - ((($Y205 + (0.5*$Y$2*AA205))/0.8)*(($X205+(0.5*$Y$2))*($X205+(0.5*$Y$2)))) - ($Y205 + (0.5*$Y$2*AA205))</f>
        <v>-0.299771719692688</v>
      </c>
      <c r="AC205" s="1" t="n">
        <f aca="false"> - ((($Y205 + (0.5*$Y$2*AB205))/0.8)*(($X205+(0.5*$Y$2))*($X205+(0.5*$Y$2)))) - ($Y205 + (0.5*$Y$2*AB205))</f>
        <v>-0.299978192732823</v>
      </c>
      <c r="AD205" s="1" t="n">
        <f aca="false"> - ((($Y205 + (0.5*$Y$2*AC205))/0.8)*(($X205+(0.5*$Y$2))*($X205+(0.5*$Y$2)))) - ($Y205 + (0.5*$Y$2*AC205))</f>
        <v>-0.299972378419751</v>
      </c>
      <c r="AE205" s="1" t="n">
        <f aca="false">Y205+(($Y$2/6)*(AA205+(2*AB205)+(2*AC205)+AD205))</f>
        <v>0.0517507764511221</v>
      </c>
    </row>
    <row r="206" customFormat="false" ht="12.8" hidden="false" customHeight="false" outlineLevel="0" collapsed="false">
      <c r="L206" s="4" t="n">
        <f aca="false">TRUNC(N205,4)</f>
        <v>1.93</v>
      </c>
      <c r="M206" s="4" t="n">
        <f aca="false">TRUNC(S205,4)</f>
        <v>460.6122</v>
      </c>
      <c r="N206" s="4" t="n">
        <f aca="false">L206+$M$2</f>
        <v>1.94</v>
      </c>
      <c r="O206" s="4" t="n">
        <f aca="false">$M$6 * $M206</f>
        <v>402.48294036</v>
      </c>
      <c r="P206" s="4" t="n">
        <f aca="false">$M$6 * ($M206 + (0.5*$M$2*O206))</f>
        <v>404.241388326433</v>
      </c>
      <c r="Q206" s="4" t="n">
        <f aca="false">$M$6 * ($M206 + (0.5*$M$2*P206))</f>
        <v>404.249070985598</v>
      </c>
      <c r="R206" s="4" t="n">
        <f aca="false">$M$6 * ($M206 + ($M$2*Q206))</f>
        <v>406.015268742272</v>
      </c>
      <c r="S206" s="4" t="n">
        <f aca="false">M206+(($M$2/6)*(O206+(2*P206)+(2*Q206)+R206))</f>
        <v>464.654665212877</v>
      </c>
      <c r="X206" s="1" t="n">
        <f aca="false">Z205</f>
        <v>1.93</v>
      </c>
      <c r="Y206" s="1" t="n">
        <f aca="false">AE205</f>
        <v>0.0517507764511221</v>
      </c>
      <c r="Z206" s="1" t="n">
        <f aca="false">X206+$Y$2</f>
        <v>1.94</v>
      </c>
      <c r="AA206" s="1" t="n">
        <f aca="false"> - (($Y206/0.8)*($X206*$X206)) - $Y206</f>
        <v>-0.292708860454603</v>
      </c>
      <c r="AB206" s="1" t="n">
        <f aca="false"> - ((($Y206 + (0.5*$Y$2*AA206))/0.8)*(($X206+(0.5*$Y$2))*($X206+(0.5*$Y$2)))) - ($Y206 + (0.5*$Y$2*AA206))</f>
        <v>-0.285645621889505</v>
      </c>
      <c r="AC206" s="1" t="n">
        <f aca="false"> - ((($Y206 + (0.5*$Y$2*AB206))/0.8)*(($X206+(0.5*$Y$2))*($X206+(0.5*$Y$2)))) - ($Y206 + (0.5*$Y$2*AB206))</f>
        <v>-0.285846227797433</v>
      </c>
      <c r="AD206" s="1" t="n">
        <f aca="false"> - ((($Y206 + (0.5*$Y$2*AC206))/0.8)*(($X206+(0.5*$Y$2))*($X206+(0.5*$Y$2)))) - ($Y206 + (0.5*$Y$2*AC206))</f>
        <v>-0.285840530307546</v>
      </c>
      <c r="AE206" s="1" t="n">
        <f aca="false">Y206+(($Y$2/6)*(AA206+(2*AB206)+(2*AC206)+AD206))</f>
        <v>0.0488815546342287</v>
      </c>
    </row>
    <row r="207" customFormat="false" ht="12.8" hidden="false" customHeight="false" outlineLevel="0" collapsed="false">
      <c r="L207" s="4" t="n">
        <f aca="false">TRUNC(N206,4)</f>
        <v>1.94</v>
      </c>
      <c r="M207" s="4" t="n">
        <f aca="false">TRUNC(S206,4)</f>
        <v>464.6546</v>
      </c>
      <c r="N207" s="4" t="n">
        <f aca="false">L207+$M$2</f>
        <v>1.95</v>
      </c>
      <c r="O207" s="4" t="n">
        <f aca="false">$M$6 * $M207</f>
        <v>406.01518948</v>
      </c>
      <c r="P207" s="4" t="n">
        <f aca="false">$M$6 * ($M207 + (0.5*$M$2*O207))</f>
        <v>407.789069842838</v>
      </c>
      <c r="Q207" s="4" t="n">
        <f aca="false">$M$6 * ($M207 + (0.5*$M$2*P207))</f>
        <v>407.796819926143</v>
      </c>
      <c r="R207" s="4" t="n">
        <f aca="false">$M$6 * ($M207 + ($M$2*Q207))</f>
        <v>409.578518092515</v>
      </c>
      <c r="S207" s="4" t="n">
        <f aca="false">M207+(($M$2/6)*(O207+(2*P207)+(2*Q207)+R207))</f>
        <v>468.732542478517</v>
      </c>
      <c r="X207" s="1" t="n">
        <f aca="false">Z206</f>
        <v>1.94</v>
      </c>
      <c r="Y207" s="1" t="n">
        <f aca="false">AE206</f>
        <v>0.0488815546342287</v>
      </c>
      <c r="Z207" s="1" t="n">
        <f aca="false">X207+$Y$2</f>
        <v>1.95</v>
      </c>
      <c r="AA207" s="1" t="n">
        <f aca="false"> - (($Y207/0.8)*($X207*$X207)) - $Y207</f>
        <v>-0.278844828410958</v>
      </c>
      <c r="AB207" s="1" t="n">
        <f aca="false"> - ((($Y207 + (0.5*$Y$2*AA207))/0.8)*(($X207+(0.5*$Y$2))*($X207+(0.5*$Y$2)))) - ($Y207 + (0.5*$Y$2*AA207))</f>
        <v>-0.272044528536119</v>
      </c>
      <c r="AC207" s="1" t="n">
        <f aca="false"> - ((($Y207 + (0.5*$Y$2*AB207))/0.8)*(($X207+(0.5*$Y$2))*($X207+(0.5*$Y$2)))) - ($Y207 + (0.5*$Y$2*AB207))</f>
        <v>-0.272239315688206</v>
      </c>
      <c r="AD207" s="1" t="n">
        <f aca="false"> - ((($Y207 + (0.5*$Y$2*AC207))/0.8)*(($X207+(0.5*$Y$2))*($X207+(0.5*$Y$2)))) - ($Y207 + (0.5*$Y$2*AC207))</f>
        <v>-0.272233736223283</v>
      </c>
      <c r="AE207" s="1" t="n">
        <f aca="false">Y207+(($Y$2/6)*(AA207+(2*AB207)+(2*AC207)+AD207))</f>
        <v>0.0461488108790905</v>
      </c>
    </row>
    <row r="208" customFormat="false" ht="12.8" hidden="false" customHeight="false" outlineLevel="0" collapsed="false">
      <c r="L208" s="4" t="n">
        <f aca="false">TRUNC(N207,4)</f>
        <v>1.95</v>
      </c>
      <c r="M208" s="4" t="n">
        <f aca="false">TRUNC(S207,4)</f>
        <v>468.7325</v>
      </c>
      <c r="N208" s="4" t="n">
        <f aca="false">L208+$M$2</f>
        <v>1.96</v>
      </c>
      <c r="O208" s="4" t="n">
        <f aca="false">$M$6 * $M208</f>
        <v>409.5784585</v>
      </c>
      <c r="P208" s="4" t="n">
        <f aca="false">$M$6 * ($M208 + (0.5*$M$2*O208))</f>
        <v>411.367906785187</v>
      </c>
      <c r="Q208" s="4" t="n">
        <f aca="false">$M$6 * ($M208 + (0.5*$M$2*P208))</f>
        <v>411.375724884745</v>
      </c>
      <c r="R208" s="4" t="n">
        <f aca="false">$M$6 * ($M208 + ($M$2*Q208))</f>
        <v>413.173059584043</v>
      </c>
      <c r="S208" s="4" t="n">
        <f aca="false">M208+(($M$2/6)*(O208+(2*P208)+(2*Q208)+R208))</f>
        <v>472.846231302373</v>
      </c>
      <c r="X208" s="1" t="n">
        <f aca="false">Z207</f>
        <v>1.95</v>
      </c>
      <c r="Y208" s="1" t="n">
        <f aca="false">AE207</f>
        <v>0.0461488108790905</v>
      </c>
      <c r="Z208" s="1" t="n">
        <f aca="false">X208+$Y$2</f>
        <v>1.96</v>
      </c>
      <c r="AA208" s="1" t="n">
        <f aca="false"> - (($Y208/0.8)*($X208*$X208)) - $Y208</f>
        <v>-0.265499877588768</v>
      </c>
      <c r="AB208" s="1" t="n">
        <f aca="false"> - ((($Y208 + (0.5*$Y$2*AA208))/0.8)*(($X208+(0.5*$Y$2))*($X208+(0.5*$Y$2)))) - ($Y208 + (0.5*$Y$2*AA208))</f>
        <v>-0.258956527806084</v>
      </c>
      <c r="AC208" s="1" t="n">
        <f aca="false"> - ((($Y208 + (0.5*$Y$2*AB208))/0.8)*(($X208+(0.5*$Y$2))*($X208+(0.5*$Y$2)))) - ($Y208 + (0.5*$Y$2*AB208))</f>
        <v>-0.25914554984533</v>
      </c>
      <c r="AD208" s="1" t="n">
        <f aca="false"> - ((($Y208 + (0.5*$Y$2*AC208))/0.8)*(($X208+(0.5*$Y$2))*($X208+(0.5*$Y$2)))) - ($Y208 + (0.5*$Y$2*AC208))</f>
        <v>-0.259140089441637</v>
      </c>
      <c r="AE208" s="1" t="n">
        <f aca="false">Y208+(($Y$2/6)*(AA208+(2*AB208)+(2*AC208)+AD208))</f>
        <v>0.0435474040085351</v>
      </c>
    </row>
    <row r="209" customFormat="false" ht="12.8" hidden="false" customHeight="false" outlineLevel="0" collapsed="false">
      <c r="L209" s="4" t="n">
        <f aca="false">TRUNC(N208,4)</f>
        <v>1.96</v>
      </c>
      <c r="M209" s="4" t="n">
        <f aca="false">TRUNC(S208,4)</f>
        <v>472.8462</v>
      </c>
      <c r="N209" s="4" t="n">
        <f aca="false">L209+$M$2</f>
        <v>1.97</v>
      </c>
      <c r="O209" s="4" t="n">
        <f aca="false">$M$6 * $M209</f>
        <v>413.17300956</v>
      </c>
      <c r="P209" s="4" t="n">
        <f aca="false">$M$6 * ($M209 + (0.5*$M$2*O209))</f>
        <v>414.978162438768</v>
      </c>
      <c r="Q209" s="4" t="n">
        <f aca="false">$M$6 * ($M209 + (0.5*$M$2*P209))</f>
        <v>414.986049151695</v>
      </c>
      <c r="R209" s="4" t="n">
        <f aca="false">$M$6 * ($M209 + ($M$2*Q209))</f>
        <v>416.799157657488</v>
      </c>
      <c r="S209" s="4" t="n">
        <f aca="false">M209+(($M$2/6)*(O209+(2*P209)+(2*Q209)+R209))</f>
        <v>476.996034317331</v>
      </c>
      <c r="X209" s="1" t="n">
        <f aca="false">Z208</f>
        <v>1.96</v>
      </c>
      <c r="Y209" s="1" t="n">
        <f aca="false">AE208</f>
        <v>0.0435474040085351</v>
      </c>
      <c r="Z209" s="1" t="n">
        <f aca="false">X209+$Y$2</f>
        <v>1.97</v>
      </c>
      <c r="AA209" s="1" t="n">
        <f aca="false"> - (($Y209/0.8)*($X209*$X209)) - $Y209</f>
        <v>-0.252662038057521</v>
      </c>
      <c r="AB209" s="1" t="n">
        <f aca="false"> - ((($Y209 + (0.5*$Y$2*AA209))/0.8)*(($X209+(0.5*$Y$2))*($X209+(0.5*$Y$2)))) - ($Y209 + (0.5*$Y$2*AA209))</f>
        <v>-0.246369594009951</v>
      </c>
      <c r="AC209" s="1" t="n">
        <f aca="false"> - ((($Y209 + (0.5*$Y$2*AB209))/0.8)*(($X209+(0.5*$Y$2))*($X209+(0.5*$Y$2)))) - ($Y209 + (0.5*$Y$2*AB209))</f>
        <v>-0.246552909619362</v>
      </c>
      <c r="AD209" s="1" t="n">
        <f aca="false"> - ((($Y209 + (0.5*$Y$2*AC209))/0.8)*(($X209+(0.5*$Y$2))*($X209+(0.5*$Y$2)))) - ($Y209 + (0.5*$Y$2*AC209))</f>
        <v>-0.246547569148727</v>
      </c>
      <c r="AE209" s="1" t="n">
        <f aca="false">Y209+(($Y$2/6)*(AA209+(2*AB209)+(2*AC209)+AD209))</f>
        <v>0.041072312984427</v>
      </c>
    </row>
    <row r="210" customFormat="false" ht="12.8" hidden="false" customHeight="false" outlineLevel="0" collapsed="false">
      <c r="L210" s="4" t="n">
        <f aca="false">TRUNC(N209,4)</f>
        <v>1.97</v>
      </c>
      <c r="M210" s="4" t="n">
        <f aca="false">TRUNC(S209,4)</f>
        <v>476.996</v>
      </c>
      <c r="N210" s="4" t="n">
        <f aca="false">L210+$M$2</f>
        <v>1.98</v>
      </c>
      <c r="O210" s="4" t="n">
        <f aca="false">$M$6 * $M210</f>
        <v>416.7991048</v>
      </c>
      <c r="P210" s="4" t="n">
        <f aca="false">$M$6 * ($M210 + (0.5*$M$2*O210))</f>
        <v>418.620100088871</v>
      </c>
      <c r="Q210" s="4" t="n">
        <f aca="false">$M$6 * ($M210 + (0.5*$M$2*P210))</f>
        <v>418.628056017288</v>
      </c>
      <c r="R210" s="4" t="n">
        <f aca="false">$M$6 * ($M210 + ($M$2*Q210))</f>
        <v>420.457076753479</v>
      </c>
      <c r="S210" s="4" t="n">
        <f aca="false">M210+(($M$2/6)*(O210+(2*P210)+(2*Q210)+R210))</f>
        <v>481.182254156276</v>
      </c>
      <c r="X210" s="1" t="n">
        <f aca="false">Z209</f>
        <v>1.97</v>
      </c>
      <c r="Y210" s="1" t="n">
        <f aca="false">AE209</f>
        <v>0.041072312984427</v>
      </c>
      <c r="Z210" s="1" t="n">
        <f aca="false">X210+$Y$2</f>
        <v>1.98</v>
      </c>
      <c r="AA210" s="1" t="n">
        <f aca="false"> - (($Y210/0.8)*($X210*$X210)) - $Y210</f>
        <v>-0.240319237311006</v>
      </c>
      <c r="AB210" s="1" t="n">
        <f aca="false"> - ((($Y210 + (0.5*$Y$2*AA210))/0.8)*(($X210+(0.5*$Y$2))*($X210+(0.5*$Y$2)))) - ($Y210 + (0.5*$Y$2*AA210))</f>
        <v>-0.234271610184997</v>
      </c>
      <c r="AC210" s="1" t="n">
        <f aca="false"> - ((($Y210 + (0.5*$Y$2*AB210))/0.8)*(($X210+(0.5*$Y$2))*($X210+(0.5*$Y$2)))) - ($Y210 + (0.5*$Y$2*AB210))</f>
        <v>-0.234449282855366</v>
      </c>
      <c r="AD210" s="1" t="n">
        <f aca="false"> - ((($Y210 + (0.5*$Y$2*AC210))/0.8)*(($X210+(0.5*$Y$2))*($X210+(0.5*$Y$2)))) - ($Y210 + (0.5*$Y$2*AC210))</f>
        <v>-0.234444063026641</v>
      </c>
      <c r="AE210" s="1" t="n">
        <f aca="false">Y210+(($Y$2/6)*(AA210+(2*AB210)+(2*AC210)+AD210))</f>
        <v>0.0387186378403964</v>
      </c>
    </row>
    <row r="211" customFormat="false" ht="12.8" hidden="false" customHeight="false" outlineLevel="0" collapsed="false">
      <c r="L211" s="4" t="n">
        <f aca="false">TRUNC(N210,4)</f>
        <v>1.98</v>
      </c>
      <c r="M211" s="4" t="n">
        <f aca="false">TRUNC(S210,4)</f>
        <v>481.1822</v>
      </c>
      <c r="N211" s="4" t="n">
        <f aca="false">L211+$M$2</f>
        <v>1.99</v>
      </c>
      <c r="O211" s="4" t="n">
        <f aca="false">$M$6 * $M211</f>
        <v>420.45700636</v>
      </c>
      <c r="P211" s="4" t="n">
        <f aca="false">$M$6 * ($M211 + (0.5*$M$2*O211))</f>
        <v>422.293983020787</v>
      </c>
      <c r="Q211" s="4" t="n">
        <f aca="false">$M$6 * ($M211 + (0.5*$M$2*P211))</f>
        <v>422.302008771818</v>
      </c>
      <c r="R211" s="4" t="n">
        <f aca="false">$M$6 * ($M211 + ($M$2*Q211))</f>
        <v>424.147081312648</v>
      </c>
      <c r="S211" s="4" t="n">
        <f aca="false">M211+(($M$2/6)*(O211+(2*P211)+(2*Q211)+R211))</f>
        <v>485.405193452097</v>
      </c>
      <c r="X211" s="1" t="n">
        <f aca="false">Z210</f>
        <v>1.98</v>
      </c>
      <c r="Y211" s="1" t="n">
        <f aca="false">AE210</f>
        <v>0.0387186378403964</v>
      </c>
      <c r="Z211" s="1" t="n">
        <f aca="false">X211+$Y$2</f>
        <v>1.99</v>
      </c>
      <c r="AA211" s="1" t="n">
        <f aca="false"> - (($Y211/0.8)*($X211*$X211)) - $Y211</f>
        <v>-0.228459322577259</v>
      </c>
      <c r="AB211" s="1" t="n">
        <f aca="false"> - ((($Y211 + (0.5*$Y$2*AA211))/0.8)*(($X211+(0.5*$Y$2))*($X211+(0.5*$Y$2)))) - ($Y211 + (0.5*$Y$2*AA211))</f>
        <v>-0.222650390118968</v>
      </c>
      <c r="AC211" s="1" t="n">
        <f aca="false"> - ((($Y211 + (0.5*$Y$2*AB211))/0.8)*(($X211+(0.5*$Y$2))*($X211+(0.5*$Y$2)))) - ($Y211 + (0.5*$Y$2*AB211))</f>
        <v>-0.222822487911856</v>
      </c>
      <c r="AD211" s="1" t="n">
        <f aca="false"> - ((($Y211 + (0.5*$Y$2*AC211))/0.8)*(($X211+(0.5*$Y$2))*($X211+(0.5*$Y$2)))) - ($Y211 + (0.5*$Y$2*AC211))</f>
        <v>-0.222817389272729</v>
      </c>
      <c r="AE211" s="1" t="n">
        <f aca="false">Y211+(($Y$2/6)*(AA211+(2*AB211)+(2*AC211)+AD211))</f>
        <v>0.036481600393877</v>
      </c>
    </row>
    <row r="212" customFormat="false" ht="12.8" hidden="false" customHeight="false" outlineLevel="0" collapsed="false">
      <c r="L212" s="4" t="n">
        <f aca="false">TRUNC(N211,4)</f>
        <v>1.99</v>
      </c>
      <c r="M212" s="4" t="n">
        <f aca="false">TRUNC(S211,4)</f>
        <v>485.4051</v>
      </c>
      <c r="N212" s="4" t="n">
        <f aca="false">L212+$M$2</f>
        <v>2</v>
      </c>
      <c r="O212" s="4" t="n">
        <f aca="false">$M$6 * $M212</f>
        <v>424.14697638</v>
      </c>
      <c r="P212" s="4" t="n">
        <f aca="false">$M$6 * ($M212 + (0.5*$M$2*O212))</f>
        <v>426.000074519804</v>
      </c>
      <c r="Q212" s="4" t="n">
        <f aca="false">$M$6 * ($M212 + (0.5*$M$2*P212))</f>
        <v>426.008170705577</v>
      </c>
      <c r="R212" s="4" t="n">
        <f aca="false">$M$6 * ($M212 + ($M$2*Q212))</f>
        <v>427.869435775625</v>
      </c>
      <c r="S212" s="4" t="n">
        <f aca="false">M212+(($M$2/6)*(O212+(2*P212)+(2*Q212)+R212))</f>
        <v>489.665154837677</v>
      </c>
      <c r="X212" s="1" t="n">
        <f aca="false">Z211</f>
        <v>1.99</v>
      </c>
      <c r="Y212" s="1" t="n">
        <f aca="false">AE211</f>
        <v>0.036481600393877</v>
      </c>
      <c r="Z212" s="1" t="n">
        <f aca="false">X212+$Y$2</f>
        <v>2</v>
      </c>
      <c r="AA212" s="1" t="n">
        <f aca="false"> - (($Y212/0.8)*($X212*$X212)) - $Y212</f>
        <v>-0.217070082543618</v>
      </c>
      <c r="AB212" s="1" t="n">
        <f aca="false"> - ((($Y212 + (0.5*$Y$2*AA212))/0.8)*(($X212+(0.5*$Y$2))*($X212+(0.5*$Y$2)))) - ($Y212 + (0.5*$Y$2*AA212))</f>
        <v>-0.211493699770237</v>
      </c>
      <c r="AC212" s="1" t="n">
        <f aca="false"> - ((($Y212 + (0.5*$Y$2*AB212))/0.8)*(($X212+(0.5*$Y$2))*($X212+(0.5*$Y$2)))) - ($Y212 + (0.5*$Y$2*AB212))</f>
        <v>-0.211660295076901</v>
      </c>
      <c r="AD212" s="1" t="n">
        <f aca="false"> - ((($Y212 + (0.5*$Y$2*AC212))/0.8)*(($X212+(0.5*$Y$2))*($X212+(0.5*$Y$2)))) - ($Y212 + (0.5*$Y$2*AC212))</f>
        <v>-0.211655318016084</v>
      </c>
      <c r="AE212" s="1" t="n">
        <f aca="false">Y212+(($Y$2/6)*(AA212+(2*AB212)+(2*AC212)+AD212))</f>
        <v>0.0343565447434537</v>
      </c>
    </row>
    <row r="213" customFormat="false" ht="12.8" hidden="false" customHeight="false" outlineLevel="0" collapsed="false">
      <c r="L213" s="4" t="n">
        <f aca="false">TRUNC(N212,4)</f>
        <v>2</v>
      </c>
      <c r="M213" s="4" t="n">
        <f aca="false">TRUNC(S212,4)</f>
        <v>489.6651</v>
      </c>
      <c r="N213" s="4" t="n">
        <f aca="false">L213+$M$2</f>
        <v>2.01</v>
      </c>
      <c r="O213" s="4" t="n">
        <f aca="false">$M$6 * $M213</f>
        <v>427.86936438</v>
      </c>
      <c r="P213" s="4" t="n">
        <f aca="false">$M$6 * ($M213 + (0.5*$M$2*O213))</f>
        <v>429.738725632976</v>
      </c>
      <c r="Q213" s="4" t="n">
        <f aca="false">$M$6 * ($M213 + (0.5*$M$2*P213))</f>
        <v>429.746892872291</v>
      </c>
      <c r="R213" s="4" t="n">
        <f aca="false">$M$6 * ($M213 + ($M$2*Q213))</f>
        <v>431.624492729918</v>
      </c>
      <c r="S213" s="4" t="n">
        <f aca="false">M213+(($M$2/6)*(O213+(2*P213)+(2*Q213)+R213))</f>
        <v>493.962541823534</v>
      </c>
      <c r="X213" s="1" t="n">
        <f aca="false">Z212</f>
        <v>2</v>
      </c>
      <c r="Y213" s="1" t="n">
        <f aca="false">AE212</f>
        <v>0.0343565447434537</v>
      </c>
      <c r="Z213" s="1" t="n">
        <f aca="false">X213+$Y$2</f>
        <v>2.01</v>
      </c>
      <c r="AA213" s="1" t="n">
        <f aca="false"> - (($Y213/0.8)*($X213*$X213)) - $Y213</f>
        <v>-0.206139268460722</v>
      </c>
      <c r="AB213" s="1" t="n">
        <f aca="false"> - ((($Y213 + (0.5*$Y$2*AA213))/0.8)*(($X213+(0.5*$Y$2))*($X213+(0.5*$Y$2)))) - ($Y213 + (0.5*$Y$2*AA213))</f>
        <v>-0.200789278049692</v>
      </c>
      <c r="AC213" s="1" t="n">
        <f aca="false"> - ((($Y213 + (0.5*$Y$2*AB213))/0.8)*(($X213+(0.5*$Y$2))*($X213+(0.5*$Y$2)))) - ($Y213 + (0.5*$Y$2*AB213))</f>
        <v>-0.20095044734676</v>
      </c>
      <c r="AD213" s="1" t="n">
        <f aca="false"> - ((($Y213 + (0.5*$Y$2*AC213))/0.8)*(($X213+(0.5*$Y$2))*($X213+(0.5*$Y$2)))) - ($Y213 + (0.5*$Y$2*AC213))</f>
        <v>-0.200945592096503</v>
      </c>
      <c r="AE213" s="1" t="n">
        <f aca="false">Y213+(($Y$2/6)*(AA213+(2*AB213)+(2*AC213)+AD213))</f>
        <v>0.0323389375578701</v>
      </c>
    </row>
    <row r="214" customFormat="false" ht="12.8" hidden="false" customHeight="false" outlineLevel="0" collapsed="false">
      <c r="L214" s="4" t="n">
        <f aca="false">TRUNC(N213,4)</f>
        <v>2.01</v>
      </c>
      <c r="M214" s="4" t="n">
        <f aca="false">TRUNC(S213,4)</f>
        <v>493.9625</v>
      </c>
      <c r="N214" s="4" t="n">
        <f aca="false">L214+$M$2</f>
        <v>2.02</v>
      </c>
      <c r="O214" s="4" t="n">
        <f aca="false">$M$6 * $M214</f>
        <v>431.6244325</v>
      </c>
      <c r="P214" s="4" t="n">
        <f aca="false">$M$6 * ($M214 + (0.5*$M$2*O214))</f>
        <v>433.510199645593</v>
      </c>
      <c r="Q214" s="4" t="n">
        <f aca="false">$M$6 * ($M214 + (0.5*$M$2*P214))</f>
        <v>433.518438562252</v>
      </c>
      <c r="R214" s="4" t="n">
        <f aca="false">$M$6 * ($M214 + ($M$2*Q214))</f>
        <v>435.412516616157</v>
      </c>
      <c r="S214" s="4" t="n">
        <f aca="false">M214+(($M$2/6)*(O214+(2*P214)+(2*Q214)+R214))</f>
        <v>498.297657042553</v>
      </c>
      <c r="X214" s="1" t="n">
        <f aca="false">Z213</f>
        <v>2.01</v>
      </c>
      <c r="Y214" s="1" t="n">
        <f aca="false">AE213</f>
        <v>0.0323389375578701</v>
      </c>
      <c r="Z214" s="1" t="n">
        <f aca="false">X214+$Y$2</f>
        <v>2.02</v>
      </c>
      <c r="AA214" s="1" t="n">
        <f aca="false"> - (($Y214/0.8)*($X214*$X214)) - $Y214</f>
        <v>-0.195654614592309</v>
      </c>
      <c r="AB214" s="1" t="n">
        <f aca="false"> - ((($Y214 + (0.5*$Y$2*AA214))/0.8)*(($X214+(0.5*$Y$2))*($X214+(0.5*$Y$2)))) - ($Y214 + (0.5*$Y$2*AA214))</f>
        <v>-0.190524856932706</v>
      </c>
      <c r="AC214" s="1" t="n">
        <f aca="false"> - ((($Y214 + (0.5*$Y$2*AB214))/0.8)*(($X214+(0.5*$Y$2))*($X214+(0.5*$Y$2)))) - ($Y214 + (0.5*$Y$2*AB214))</f>
        <v>-0.190680680535338</v>
      </c>
      <c r="AD214" s="1" t="n">
        <f aca="false"> - ((($Y214 + (0.5*$Y$2*AC214))/0.8)*(($X214+(0.5*$Y$2))*($X214+(0.5*$Y$2)))) - ($Y214 + (0.5*$Y$2*AC214))</f>
        <v>-0.190675947174282</v>
      </c>
      <c r="AE214" s="1" t="n">
        <f aca="false">Y214+(($Y$2/6)*(AA214+(2*AB214)+(2*AC214)+AD214))</f>
        <v>0.0304243681633657</v>
      </c>
    </row>
    <row r="215" customFormat="false" ht="12.8" hidden="false" customHeight="false" outlineLevel="0" collapsed="false">
      <c r="L215" s="4" t="n">
        <f aca="false">TRUNC(N214,4)</f>
        <v>2.02</v>
      </c>
      <c r="M215" s="4" t="n">
        <f aca="false">TRUNC(S214,4)</f>
        <v>498.2976</v>
      </c>
      <c r="N215" s="4" t="n">
        <f aca="false">L215+$M$2</f>
        <v>2.03</v>
      </c>
      <c r="O215" s="4" t="n">
        <f aca="false">$M$6 * $M215</f>
        <v>435.41244288</v>
      </c>
      <c r="P215" s="4" t="n">
        <f aca="false">$M$6 * ($M215 + (0.5*$M$2*O215))</f>
        <v>437.314759842943</v>
      </c>
      <c r="Q215" s="4" t="n">
        <f aca="false">$M$6 * ($M215 + (0.5*$M$2*P215))</f>
        <v>437.323071065754</v>
      </c>
      <c r="R215" s="4" t="n">
        <f aca="false">$M$6 * ($M215 + ($M$2*Q215))</f>
        <v>439.233771874973</v>
      </c>
      <c r="S215" s="4" t="n">
        <f aca="false">M215+(($M$2/6)*(O215+(2*P215)+(2*Q215)+R215))</f>
        <v>502.670803127621</v>
      </c>
      <c r="X215" s="1" t="n">
        <f aca="false">Z214</f>
        <v>2.02</v>
      </c>
      <c r="Y215" s="1" t="n">
        <f aca="false">AE214</f>
        <v>0.0304243681633657</v>
      </c>
      <c r="Z215" s="1" t="n">
        <f aca="false">X215+$Y$2</f>
        <v>2.03</v>
      </c>
      <c r="AA215" s="1" t="n">
        <f aca="false"> - (($Y215/0.8)*($X215*$X215)) - $Y215</f>
        <v>-0.185603857980612</v>
      </c>
      <c r="AB215" s="1" t="n">
        <f aca="false"> - ((($Y215 + (0.5*$Y$2*AA215))/0.8)*(($X215+(0.5*$Y$2))*($X215+(0.5*$Y$2)))) - ($Y215 + (0.5*$Y$2*AA215))</f>
        <v>-0.180688180872516</v>
      </c>
      <c r="AC215" s="1" t="n">
        <f aca="false"> - ((($Y215 + (0.5*$Y$2*AB215))/0.8)*(($X215+(0.5*$Y$2))*($X215+(0.5*$Y$2)))) - ($Y215 + (0.5*$Y$2*AB215))</f>
        <v>-0.180838742685815</v>
      </c>
      <c r="AD215" s="1" t="n">
        <f aca="false"> - ((($Y215 + (0.5*$Y$2*AC215))/0.8)*(($X215+(0.5*$Y$2))*($X215+(0.5*$Y$2)))) - ($Y215 + (0.5*$Y$2*AC215))</f>
        <v>-0.180834131142151</v>
      </c>
      <c r="AE215" s="1" t="n">
        <f aca="false">Y215+(($Y$2/6)*(AA215+(2*AB215)+(2*AC215)+AD215))</f>
        <v>0.0286085484363</v>
      </c>
    </row>
    <row r="216" customFormat="false" ht="12.8" hidden="false" customHeight="false" outlineLevel="0" collapsed="false">
      <c r="L216" s="4" t="n">
        <f aca="false">TRUNC(N215,4)</f>
        <v>2.03</v>
      </c>
      <c r="M216" s="4" t="n">
        <f aca="false">TRUNC(S215,4)</f>
        <v>502.6708</v>
      </c>
      <c r="N216" s="4" t="n">
        <f aca="false">L216+$M$2</f>
        <v>2.04</v>
      </c>
      <c r="O216" s="4" t="n">
        <f aca="false">$M$6 * $M216</f>
        <v>439.23374504</v>
      </c>
      <c r="P216" s="4" t="n">
        <f aca="false">$M$6 * ($M216 + (0.5*$M$2*O216))</f>
        <v>441.15275727208</v>
      </c>
      <c r="Q216" s="4" t="n">
        <f aca="false">$M$6 * ($M216 + (0.5*$M$2*P216))</f>
        <v>441.161141436522</v>
      </c>
      <c r="R216" s="4" t="n">
        <f aca="false">$M$6 * ($M216 + ($M$2*Q216))</f>
        <v>443.088611093872</v>
      </c>
      <c r="S216" s="4" t="n">
        <f aca="false">M216+(($M$2/6)*(O216+(2*P216)+(2*Q216)+R216))</f>
        <v>507.082383589252</v>
      </c>
      <c r="X216" s="1" t="n">
        <f aca="false">Z215</f>
        <v>2.03</v>
      </c>
      <c r="Y216" s="1" t="n">
        <f aca="false">AE215</f>
        <v>0.0286085484363</v>
      </c>
      <c r="Z216" s="1" t="n">
        <f aca="false">X216+$Y$2</f>
        <v>2.04</v>
      </c>
      <c r="AA216" s="1" t="n">
        <f aca="false"> - (($Y216/0.8)*($X216*$X216)) - $Y216</f>
        <v>-0.175974757500236</v>
      </c>
      <c r="AB216" s="1" t="n">
        <f aca="false"> - ((($Y216 + (0.5*$Y$2*AA216))/0.8)*(($X216+(0.5*$Y$2))*($X216+(0.5*$Y$2)))) - ($Y216 + (0.5*$Y$2*AA216))</f>
        <v>-0.171267025489389</v>
      </c>
      <c r="AC216" s="1" t="n">
        <f aca="false"> - ((($Y216 + (0.5*$Y$2*AB216))/0.8)*(($X216+(0.5*$Y$2))*($X216+(0.5*$Y$2)))) - ($Y216 + (0.5*$Y$2*AB216))</f>
        <v>-0.171412412758797</v>
      </c>
      <c r="AD216" s="1" t="n">
        <f aca="false"> - ((($Y216 + (0.5*$Y$2*AC216))/0.8)*(($X216+(0.5*$Y$2))*($X216+(0.5*$Y$2)))) - ($Y216 + (0.5*$Y$2*AC216))</f>
        <v>-0.171407922813732</v>
      </c>
      <c r="AE216" s="1" t="n">
        <f aca="false">Y216+(($Y$2/6)*(AA216+(2*AB216)+(2*AC216)+AD216))</f>
        <v>0.0268873125082827</v>
      </c>
    </row>
    <row r="217" customFormat="false" ht="12.8" hidden="false" customHeight="false" outlineLevel="0" collapsed="false">
      <c r="L217" s="4" t="n">
        <f aca="false">TRUNC(N216,4)</f>
        <v>2.04</v>
      </c>
      <c r="M217" s="4" t="n">
        <f aca="false">TRUNC(S216,4)</f>
        <v>507.0823</v>
      </c>
      <c r="N217" s="4" t="n">
        <f aca="false">L217+$M$2</f>
        <v>2.05</v>
      </c>
      <c r="O217" s="4" t="n">
        <f aca="false">$M$6 * $M217</f>
        <v>443.08851374</v>
      </c>
      <c r="P217" s="4" t="n">
        <f aca="false">$M$6 * ($M217 + (0.5*$M$2*O217))</f>
        <v>445.02436745653</v>
      </c>
      <c r="Q217" s="4" t="n">
        <f aca="false">$M$6 * ($M217 + (0.5*$M$2*P217))</f>
        <v>445.032825201418</v>
      </c>
      <c r="R217" s="4" t="n">
        <f aca="false">$M$6 * ($M217 + ($M$2*Q217))</f>
        <v>446.97721056661</v>
      </c>
      <c r="S217" s="4" t="n">
        <f aca="false">M217+(($M$2/6)*(O217+(2*P217)+(2*Q217)+R217))</f>
        <v>511.532600182704</v>
      </c>
      <c r="X217" s="1" t="n">
        <f aca="false">Z216</f>
        <v>2.04</v>
      </c>
      <c r="Y217" s="1" t="n">
        <f aca="false">AE216</f>
        <v>0.0268873125082827</v>
      </c>
      <c r="Z217" s="1" t="n">
        <f aca="false">X217+$Y$2</f>
        <v>2.05</v>
      </c>
      <c r="AA217" s="1" t="n">
        <f aca="false"> - (($Y217/0.8)*($X217*$X217)) - $Y217</f>
        <v>-0.16675511217637</v>
      </c>
      <c r="AB217" s="1" t="n">
        <f aca="false"> - ((($Y217 + (0.5*$Y$2*AA217))/0.8)*(($X217+(0.5*$Y$2))*($X217+(0.5*$Y$2)))) - ($Y217 + (0.5*$Y$2*AA217))</f>
        <v>-0.162249215512969</v>
      </c>
      <c r="AC217" s="1" t="n">
        <f aca="false"> - ((($Y217 + (0.5*$Y$2*AB217))/0.8)*(($X217+(0.5*$Y$2))*($X217+(0.5*$Y$2)))) - ($Y217 + (0.5*$Y$2*AB217))</f>
        <v>-0.162389518574372</v>
      </c>
      <c r="AD217" s="1" t="n">
        <f aca="false"> - ((($Y217 + (0.5*$Y$2*AC217))/0.8)*(($X217+(0.5*$Y$2))*($X217+(0.5*$Y$2)))) - ($Y217 + (0.5*$Y$2*AC217))</f>
        <v>-0.162385149865875</v>
      </c>
      <c r="AE217" s="1" t="n">
        <f aca="false">Y217+(($Y$2/6)*(AA217+(2*AB217)+(2*AC217)+AD217))</f>
        <v>0.0252566162912545</v>
      </c>
    </row>
    <row r="218" customFormat="false" ht="12.8" hidden="false" customHeight="false" outlineLevel="0" collapsed="false">
      <c r="L218" s="4" t="n">
        <f aca="false">TRUNC(N217,4)</f>
        <v>2.05</v>
      </c>
      <c r="M218" s="4" t="n">
        <f aca="false">TRUNC(S217,4)</f>
        <v>511.5326</v>
      </c>
      <c r="N218" s="4" t="n">
        <f aca="false">L218+$M$2</f>
        <v>2.06</v>
      </c>
      <c r="O218" s="4" t="n">
        <f aca="false">$M$6 * $M218</f>
        <v>446.97718588</v>
      </c>
      <c r="P218" s="4" t="n">
        <f aca="false">$M$6 * ($M218 + (0.5*$M$2*O218))</f>
        <v>448.93002920511</v>
      </c>
      <c r="Q218" s="4" t="n">
        <f aca="false">$M$6 * ($M218 + (0.5*$M$2*P218))</f>
        <v>448.938561177597</v>
      </c>
      <c r="R218" s="4" t="n">
        <f aca="false">$M$6 * ($M218 + ($M$2*Q218))</f>
        <v>450.90001102757</v>
      </c>
      <c r="S218" s="4" t="n">
        <f aca="false">M218+(($M$2/6)*(O218+(2*P218)+(2*Q218)+R218))</f>
        <v>516.021957296122</v>
      </c>
      <c r="X218" s="1" t="n">
        <f aca="false">Z217</f>
        <v>2.05</v>
      </c>
      <c r="Y218" s="1" t="n">
        <f aca="false">AE217</f>
        <v>0.0252566162912545</v>
      </c>
      <c r="Z218" s="1" t="n">
        <f aca="false">X218+$Y$2</f>
        <v>2.06</v>
      </c>
      <c r="AA218" s="1" t="n">
        <f aca="false"> - (($Y218/0.8)*($X218*$X218)) - $Y218</f>
        <v>-0.157932778746251</v>
      </c>
      <c r="AB218" s="1" t="n">
        <f aca="false"> - ((($Y218 + (0.5*$Y$2*AA218))/0.8)*(($X218+(0.5*$Y$2))*($X218+(0.5*$Y$2)))) - ($Y218 + (0.5*$Y$2*AA218))</f>
        <v>-0.153622641958212</v>
      </c>
      <c r="AC218" s="1" t="n">
        <f aca="false"> - ((($Y218 + (0.5*$Y$2*AB218))/0.8)*(($X218+(0.5*$Y$2))*($X218+(0.5*$Y$2)))) - ($Y218 + (0.5*$Y$2*AB218))</f>
        <v>-0.15375795398846</v>
      </c>
      <c r="AD218" s="1" t="n">
        <f aca="false"> - ((($Y218 + (0.5*$Y$2*AC218))/0.8)*(($X218+(0.5*$Y$2))*($X218+(0.5*$Y$2)))) - ($Y218 + (0.5*$Y$2*AC218))</f>
        <v>-0.153753706015268</v>
      </c>
      <c r="AE218" s="1" t="n">
        <f aca="false">Y218+(($Y$2/6)*(AA218+(2*AB218)+(2*AC218)+AD218))</f>
        <v>0.0237125368301631</v>
      </c>
    </row>
    <row r="219" customFormat="false" ht="12.8" hidden="false" customHeight="false" outlineLevel="0" collapsed="false">
      <c r="L219" s="4" t="n">
        <f aca="false">TRUNC(N218,4)</f>
        <v>2.06</v>
      </c>
      <c r="M219" s="4" t="n">
        <f aca="false">TRUNC(S218,4)</f>
        <v>516.0219</v>
      </c>
      <c r="N219" s="4" t="n">
        <f aca="false">L219+$M$2</f>
        <v>2.07</v>
      </c>
      <c r="O219" s="4" t="n">
        <f aca="false">$M$6 * $M219</f>
        <v>450.89993622</v>
      </c>
      <c r="P219" s="4" t="n">
        <f aca="false">$M$6 * ($M219 + (0.5*$M$2*O219))</f>
        <v>452.869918041345</v>
      </c>
      <c r="Q219" s="4" t="n">
        <f aca="false">$M$6 * ($M219 + (0.5*$M$2*P219))</f>
        <v>452.878524891923</v>
      </c>
      <c r="R219" s="4" t="n">
        <f aca="false">$M$6 * ($M219 + ($M$2*Q219))</f>
        <v>454.857188770506</v>
      </c>
      <c r="S219" s="4" t="n">
        <f aca="false">M219+(($M$2/6)*(O219+(2*P219)+(2*Q219)+R219))</f>
        <v>520.550656684762</v>
      </c>
      <c r="X219" s="1" t="n">
        <f aca="false">Z218</f>
        <v>2.06</v>
      </c>
      <c r="Y219" s="1" t="n">
        <f aca="false">AE218</f>
        <v>0.0237125368301631</v>
      </c>
      <c r="Z219" s="1" t="n">
        <f aca="false">X219+$Y$2</f>
        <v>2.07</v>
      </c>
      <c r="AA219" s="1" t="n">
        <f aca="false"> - (($Y219/0.8)*($X219*$X219)) - $Y219</f>
        <v>-0.149495688445763</v>
      </c>
      <c r="AB219" s="1" t="n">
        <f aca="false"> - ((($Y219 + (0.5*$Y$2*AA219))/0.8)*(($X219+(0.5*$Y$2))*($X219+(0.5*$Y$2)))) - ($Y219 + (0.5*$Y$2*AA219))</f>
        <v>-0.145375278518296</v>
      </c>
      <c r="AC219" s="1" t="n">
        <f aca="false"> - ((($Y219 + (0.5*$Y$2*AB219))/0.8)*(($X219+(0.5*$Y$2))*($X219+(0.5*$Y$2)))) - ($Y219 + (0.5*$Y$2*AB219))</f>
        <v>-0.145505695286826</v>
      </c>
      <c r="AD219" s="1" t="n">
        <f aca="false"> - ((($Y219 + (0.5*$Y$2*AC219))/0.8)*(($X219+(0.5*$Y$2))*($X219+(0.5*$Y$2)))) - ($Y219 + (0.5*$Y$2*AC219))</f>
        <v>-0.145501567412704</v>
      </c>
      <c r="AE219" s="1" t="n">
        <f aca="false">Y219+(($Y$2/6)*(AA219+(2*AB219)+(2*AC219)+AD219))</f>
        <v>0.0222512714910486</v>
      </c>
    </row>
    <row r="220" customFormat="false" ht="12.8" hidden="false" customHeight="false" outlineLevel="0" collapsed="false">
      <c r="L220" s="4" t="n">
        <f aca="false">TRUNC(N219,4)</f>
        <v>2.07</v>
      </c>
      <c r="M220" s="4" t="n">
        <f aca="false">TRUNC(S219,4)</f>
        <v>520.5506</v>
      </c>
      <c r="N220" s="4" t="n">
        <f aca="false">L220+$M$2</f>
        <v>2.08</v>
      </c>
      <c r="O220" s="4" t="n">
        <f aca="false">$M$6 * $M220</f>
        <v>454.85711428</v>
      </c>
      <c r="P220" s="4" t="n">
        <f aca="false">$M$6 * ($M220 + (0.5*$M$2*O220))</f>
        <v>456.844385012289</v>
      </c>
      <c r="Q220" s="4" t="n">
        <f aca="false">$M$6 * ($M220 + (0.5*$M$2*P220))</f>
        <v>456.853067398119</v>
      </c>
      <c r="R220" s="4" t="n">
        <f aca="false">$M$6 * ($M220 + ($M$2*Q220))</f>
        <v>458.849096382925</v>
      </c>
      <c r="S220" s="4" t="n">
        <f aca="false">M220+(($M$2/6)*(O220+(2*P220)+(2*Q220)+R220))</f>
        <v>525.11910185914</v>
      </c>
      <c r="X220" s="1" t="n">
        <f aca="false">Z219</f>
        <v>2.07</v>
      </c>
      <c r="Y220" s="1" t="n">
        <f aca="false">AE219</f>
        <v>0.0222512714910486</v>
      </c>
      <c r="Z220" s="1" t="n">
        <f aca="false">X220+$Y$2</f>
        <v>2.08</v>
      </c>
      <c r="AA220" s="1" t="n">
        <f aca="false"> - (($Y220/0.8)*($X220*$X220)) - $Y220</f>
        <v>-0.141431863006041</v>
      </c>
      <c r="AB220" s="1" t="n">
        <f aca="false"> - ((($Y220 + (0.5*$Y$2*AA220))/0.8)*(($X220+(0.5*$Y$2))*($X220+(0.5*$Y$2)))) - ($Y220 + (0.5*$Y$2*AA220))</f>
        <v>-0.137495197160855</v>
      </c>
      <c r="AC220" s="1" t="n">
        <f aca="false"> - ((($Y220 + (0.5*$Y$2*AB220))/0.8)*(($X220+(0.5*$Y$2))*($X220+(0.5*$Y$2)))) - ($Y220 + (0.5*$Y$2*AB220))</f>
        <v>-0.137620816783079</v>
      </c>
      <c r="AD220" s="1" t="n">
        <f aca="false"> - ((($Y220 + (0.5*$Y$2*AC220))/0.8)*(($X220+(0.5*$Y$2))*($X220+(0.5*$Y$2)))) - ($Y220 + (0.5*$Y$2*AC220))</f>
        <v>-0.137616808241305</v>
      </c>
      <c r="AE220" s="1" t="n">
        <f aca="false">Y220+(($Y$2/6)*(AA220+(2*AB220)+(2*AC220)+AD220))</f>
        <v>0.0208691369924899</v>
      </c>
    </row>
    <row r="221" customFormat="false" ht="12.8" hidden="false" customHeight="false" outlineLevel="0" collapsed="false">
      <c r="L221" s="4" t="n">
        <f aca="false">TRUNC(N220,4)</f>
        <v>2.08</v>
      </c>
      <c r="M221" s="4" t="n">
        <f aca="false">TRUNC(S220,4)</f>
        <v>525.1191</v>
      </c>
      <c r="N221" s="4" t="n">
        <f aca="false">L221+$M$2</f>
        <v>2.09</v>
      </c>
      <c r="O221" s="4" t="n">
        <f aca="false">$M$6 * $M221</f>
        <v>458.84906958</v>
      </c>
      <c r="P221" s="4" t="n">
        <f aca="false">$M$6 * ($M221 + (0.5*$M$2*O221))</f>
        <v>460.853781164995</v>
      </c>
      <c r="Q221" s="4" t="n">
        <f aca="false">$M$6 * ($M221 + (0.5*$M$2*P221))</f>
        <v>460.86253974991</v>
      </c>
      <c r="R221" s="4" t="n">
        <f aca="false">$M$6 * ($M221 + ($M$2*Q221))</f>
        <v>462.876086452335</v>
      </c>
      <c r="S221" s="4" t="n">
        <f aca="false">M221+(($M$2/6)*(O221+(2*P221)+(2*Q221)+R221))</f>
        <v>529.72769632977</v>
      </c>
      <c r="X221" s="1" t="n">
        <f aca="false">Z220</f>
        <v>2.08</v>
      </c>
      <c r="Y221" s="1" t="n">
        <f aca="false">AE220</f>
        <v>0.0208691369924899</v>
      </c>
      <c r="Z221" s="1" t="n">
        <f aca="false">X221+$Y$2</f>
        <v>2.09</v>
      </c>
      <c r="AA221" s="1" t="n">
        <f aca="false"> - (($Y221/0.8)*($X221*$X221)) - $Y221</f>
        <v>-0.133729429847875</v>
      </c>
      <c r="AB221" s="1" t="n">
        <f aca="false"> - ((($Y221 + (0.5*$Y$2*AA221))/0.8)*(($X221+(0.5*$Y$2))*($X221+(0.5*$Y$2)))) - ($Y221 + (0.5*$Y$2*AA221))</f>
        <v>-0.129970582916781</v>
      </c>
      <c r="AC221" s="1" t="n">
        <f aca="false"> - ((($Y221 + (0.5*$Y$2*AB221))/0.8)*(($X221+(0.5*$Y$2))*($X221+(0.5*$Y$2)))) - ($Y221 + (0.5*$Y$2*AB221))</f>
        <v>-0.130091505609874</v>
      </c>
      <c r="AD221" s="1" t="n">
        <f aca="false"> - ((($Y221 + (0.5*$Y$2*AC221))/0.8)*(($X221+(0.5*$Y$2))*($X221+(0.5*$Y$2)))) - ($Y221 + (0.5*$Y$2*AC221))</f>
        <v>-0.130087615507944</v>
      </c>
      <c r="AE221" s="1" t="n">
        <f aca="false">Y221+(($Y$2/6)*(AA221+(2*AB221)+(2*AC221)+AD221))</f>
        <v>0.0195625682884747</v>
      </c>
    </row>
    <row r="222" customFormat="false" ht="12.8" hidden="false" customHeight="false" outlineLevel="0" collapsed="false">
      <c r="L222" s="4" t="n">
        <f aca="false">TRUNC(N221,4)</f>
        <v>2.09</v>
      </c>
      <c r="M222" s="4" t="n">
        <f aca="false">TRUNC(S221,4)</f>
        <v>529.7276</v>
      </c>
      <c r="N222" s="4" t="n">
        <f aca="false">L222+$M$2</f>
        <v>2.1</v>
      </c>
      <c r="O222" s="4" t="n">
        <f aca="false">$M$6 * $M222</f>
        <v>462.87597688</v>
      </c>
      <c r="P222" s="4" t="n">
        <f aca="false">$M$6 * ($M222 + (0.5*$M$2*O222))</f>
        <v>464.898282022989</v>
      </c>
      <c r="Q222" s="4" t="n">
        <f aca="false">$M$6 * ($M222 + (0.5*$M$2*P222))</f>
        <v>464.907117474158</v>
      </c>
      <c r="R222" s="4" t="n">
        <f aca="false">$M$6 * ($M222 + ($M$2*Q222))</f>
        <v>466.938335272489</v>
      </c>
      <c r="S222" s="4" t="n">
        <f aca="false">M222+(($M$2/6)*(O222+(2*P222)+(2*Q222)+R222))</f>
        <v>534.376641851911</v>
      </c>
      <c r="X222" s="1" t="n">
        <f aca="false">Z221</f>
        <v>2.09</v>
      </c>
      <c r="Y222" s="1" t="n">
        <f aca="false">AE221</f>
        <v>0.0195625682884747</v>
      </c>
      <c r="Z222" s="1" t="n">
        <f aca="false">X222+$Y$2</f>
        <v>2.1</v>
      </c>
      <c r="AA222" s="1" t="n">
        <f aca="false"> - (($Y222/0.8)*($X222*$X222)) - $Y222</f>
        <v>-0.126376636464582</v>
      </c>
      <c r="AB222" s="1" t="n">
        <f aca="false"> - ((($Y222 + (0.5*$Y$2*AA222))/0.8)*(($X222+(0.5*$Y$2))*($X222+(0.5*$Y$2)))) - ($Y222 + (0.5*$Y$2*AA222))</f>
        <v>-0.122789747853686</v>
      </c>
      <c r="AC222" s="1" t="n">
        <f aca="false"> - ((($Y222 + (0.5*$Y$2*AB222))/0.8)*(($X222+(0.5*$Y$2))*($X222+(0.5*$Y$2)))) - ($Y222 + (0.5*$Y$2*AB222))</f>
        <v>-0.1229060756954</v>
      </c>
      <c r="AD222" s="1" t="n">
        <f aca="false"> - ((($Y222 + (0.5*$Y$2*AC222))/0.8)*(($X222+(0.5*$Y$2))*($X222+(0.5*$Y$2)))) - ($Y222 + (0.5*$Y$2*AC222))</f>
        <v>-0.122902303019907</v>
      </c>
      <c r="AE222" s="1" t="n">
        <f aca="false">Y222+(($Y$2/6)*(AA222+(2*AB222)+(2*AC222)+AD222))</f>
        <v>0.0183281173108369</v>
      </c>
    </row>
    <row r="223" customFormat="false" ht="12.8" hidden="false" customHeight="false" outlineLevel="0" collapsed="false">
      <c r="L223" s="4" t="n">
        <f aca="false">TRUNC(N222,4)</f>
        <v>2.1</v>
      </c>
      <c r="M223" s="4" t="n">
        <f aca="false">TRUNC(S222,4)</f>
        <v>534.3766</v>
      </c>
      <c r="N223" s="4" t="n">
        <f aca="false">L223+$M$2</f>
        <v>2.11</v>
      </c>
      <c r="O223" s="4" t="n">
        <f aca="false">$M$6 * $M223</f>
        <v>466.93827308</v>
      </c>
      <c r="P223" s="4" t="n">
        <f aca="false">$M$6 * ($M223 + (0.5*$M$2*O223))</f>
        <v>468.978326395087</v>
      </c>
      <c r="Q223" s="4" t="n">
        <f aca="false">$M$6 * ($M223 + (0.5*$M$2*P223))</f>
        <v>468.98723938802</v>
      </c>
      <c r="R223" s="4" t="n">
        <f aca="false">$M$6 * ($M223 + ($M$2*Q223))</f>
        <v>471.036283577773</v>
      </c>
      <c r="S223" s="4" t="n">
        <f aca="false">M223+(($M$2/6)*(O223+(2*P223)+(2*Q223)+R223))</f>
        <v>539.066442813707</v>
      </c>
      <c r="X223" s="1" t="n">
        <f aca="false">Z222</f>
        <v>2.1</v>
      </c>
      <c r="Y223" s="1" t="n">
        <f aca="false">AE222</f>
        <v>0.0183281173108369</v>
      </c>
      <c r="Z223" s="1" t="n">
        <f aca="false">X223+$Y$2</f>
        <v>2.11</v>
      </c>
      <c r="AA223" s="1" t="n">
        <f aca="false"> - (($Y223/0.8)*($X223*$X223)) - $Y223</f>
        <v>-0.119361863986825</v>
      </c>
      <c r="AB223" s="1" t="n">
        <f aca="false"> - ((($Y223 + (0.5*$Y$2*AA223))/0.8)*(($X223+(0.5*$Y$2))*($X223+(0.5*$Y$2)))) - ($Y223 + (0.5*$Y$2*AA223))</f>
        <v>-0.11594114422889</v>
      </c>
      <c r="AC223" s="1" t="n">
        <f aca="false"> - ((($Y223 + (0.5*$Y$2*AB223))/0.8)*(($X223+(0.5*$Y$2))*($X223+(0.5*$Y$2)))) - ($Y223 + (0.5*$Y$2*AB223))</f>
        <v>-0.116052980919964</v>
      </c>
      <c r="AD223" s="1" t="n">
        <f aca="false"> - ((($Y223 + (0.5*$Y$2*AC223))/0.8)*(($X223+(0.5*$Y$2))*($X223+(0.5*$Y$2)))) - ($Y223 + (0.5*$Y$2*AC223))</f>
        <v>-0.11604932454167</v>
      </c>
      <c r="AE223" s="1" t="n">
        <f aca="false">Y223+(($Y$2/6)*(AA223+(2*AB223)+(2*AC223)+AD223))</f>
        <v>0.0171624515794599</v>
      </c>
    </row>
    <row r="224" customFormat="false" ht="12.8" hidden="false" customHeight="false" outlineLevel="0" collapsed="false">
      <c r="L224" s="4" t="n">
        <f aca="false">TRUNC(N223,4)</f>
        <v>2.11</v>
      </c>
      <c r="M224" s="4" t="n">
        <f aca="false">TRUNC(S223,4)</f>
        <v>539.0664</v>
      </c>
      <c r="N224" s="4" t="n">
        <f aca="false">L224+$M$2</f>
        <v>2.12</v>
      </c>
      <c r="O224" s="4" t="n">
        <f aca="false">$M$6 * $M224</f>
        <v>471.03622032</v>
      </c>
      <c r="P224" s="4" t="n">
        <f aca="false">$M$6 * ($M224 + (0.5*$M$2*O224))</f>
        <v>473.094177566578</v>
      </c>
      <c r="Q224" s="4" t="n">
        <f aca="false">$M$6 * ($M224 + (0.5*$M$2*P224))</f>
        <v>473.103168781788</v>
      </c>
      <c r="R224" s="4" t="n">
        <f aca="false">$M$6 * ($M224 + ($M$2*Q224))</f>
        <v>475.170195808815</v>
      </c>
      <c r="S224" s="4" t="n">
        <f aca="false">M224+(($M$2/6)*(O224+(2*P224)+(2*Q224)+R224))</f>
        <v>543.797401848043</v>
      </c>
      <c r="X224" s="1" t="n">
        <f aca="false">Z223</f>
        <v>2.11</v>
      </c>
      <c r="Y224" s="1" t="n">
        <f aca="false">AE223</f>
        <v>0.0171624515794599</v>
      </c>
      <c r="Z224" s="1" t="n">
        <f aca="false">X224+$Y$2</f>
        <v>2.12</v>
      </c>
      <c r="AA224" s="1" t="n">
        <f aca="false"> - (($Y224/0.8)*($X224*$X224)) - $Y224</f>
        <v>-0.112673639925602</v>
      </c>
      <c r="AB224" s="1" t="n">
        <f aca="false"> - ((($Y224 + (0.5*$Y$2*AA224))/0.8)*(($X224+(0.5*$Y$2))*($X224+(0.5*$Y$2)))) - ($Y224 + (0.5*$Y$2*AA224))</f>
        <v>-0.109413376819517</v>
      </c>
      <c r="AC224" s="1" t="n">
        <f aca="false"> - ((($Y224 + (0.5*$Y$2*AB224))/0.8)*(($X224+(0.5*$Y$2))*($X224+(0.5*$Y$2)))) - ($Y224 + (0.5*$Y$2*AB224))</f>
        <v>-0.109520827450252</v>
      </c>
      <c r="AD224" s="1" t="n">
        <f aca="false"> - ((($Y224 + (0.5*$Y$2*AC224))/0.8)*(($X224+(0.5*$Y$2))*($X224+(0.5*$Y$2)))) - ($Y224 + (0.5*$Y$2*AC224))</f>
        <v>-0.109517286129301</v>
      </c>
      <c r="AE224" s="1" t="n">
        <f aca="false">Y224+(($Y$2/6)*(AA224+(2*AB224)+(2*AC224)+AD224))</f>
        <v>0.0160623526884692</v>
      </c>
    </row>
    <row r="225" customFormat="false" ht="12.8" hidden="false" customHeight="false" outlineLevel="0" collapsed="false">
      <c r="L225" s="4" t="n">
        <f aca="false">TRUNC(N224,4)</f>
        <v>2.12</v>
      </c>
      <c r="M225" s="4" t="n">
        <f aca="false">TRUNC(S224,4)</f>
        <v>543.7974</v>
      </c>
      <c r="N225" s="4" t="n">
        <f aca="false">L225+$M$2</f>
        <v>2.13</v>
      </c>
      <c r="O225" s="4" t="n">
        <f aca="false">$M$6 * $M225</f>
        <v>475.17016812</v>
      </c>
      <c r="P225" s="4" t="n">
        <f aca="false">$M$6 * ($M225 + (0.5*$M$2*O225))</f>
        <v>477.246186584516</v>
      </c>
      <c r="Q225" s="4" t="n">
        <f aca="false">$M$6 * ($M225 + (0.5*$M$2*P225))</f>
        <v>477.255256709188</v>
      </c>
      <c r="R225" s="4" t="n">
        <f aca="false">$M$6 * ($M225 + ($M$2*Q225))</f>
        <v>479.340424553125</v>
      </c>
      <c r="S225" s="4" t="n">
        <f aca="false">M225+(($M$2/6)*(O225+(2*P225)+(2*Q225)+R225))</f>
        <v>548.569922465434</v>
      </c>
      <c r="X225" s="1" t="n">
        <f aca="false">Z224</f>
        <v>2.12</v>
      </c>
      <c r="Y225" s="1" t="n">
        <f aca="false">AE224</f>
        <v>0.0160623526884692</v>
      </c>
      <c r="Z225" s="1" t="n">
        <f aca="false">X225+$Y$2</f>
        <v>2.13</v>
      </c>
      <c r="AA225" s="1" t="n">
        <f aca="false"> - (($Y225/0.8)*($X225*$X225)) - $Y225</f>
        <v>-0.106300650092289</v>
      </c>
      <c r="AB225" s="1" t="n">
        <f aca="false"> - ((($Y225 + (0.5*$Y$2*AA225))/0.8)*(($X225+(0.5*$Y$2))*($X225+(0.5*$Y$2)))) - ($Y225 + (0.5*$Y$2*AA225))</f>
        <v>-0.103195214429887</v>
      </c>
      <c r="AC225" s="1" t="n">
        <f aca="false"> - ((($Y225 + (0.5*$Y$2*AB225))/0.8)*(($X225+(0.5*$Y$2))*($X225+(0.5*$Y$2)))) - ($Y225 + (0.5*$Y$2*AB225))</f>
        <v>-0.103298385251406</v>
      </c>
      <c r="AD225" s="1" t="n">
        <f aca="false"> - ((($Y225 + (0.5*$Y$2*AC225))/0.8)*(($X225+(0.5*$Y$2))*($X225+(0.5*$Y$2)))) - ($Y225 + (0.5*$Y$2*AC225))</f>
        <v>-0.103294957642667</v>
      </c>
      <c r="AE225" s="1" t="n">
        <f aca="false">Y225+(($Y$2/6)*(AA225+(2*AB225)+(2*AC225)+AD225))</f>
        <v>0.0150247146766399</v>
      </c>
    </row>
    <row r="226" customFormat="false" ht="12.8" hidden="false" customHeight="false" outlineLevel="0" collapsed="false">
      <c r="L226" s="4" t="n">
        <f aca="false">TRUNC(N225,4)</f>
        <v>2.13</v>
      </c>
      <c r="M226" s="4" t="n">
        <f aca="false">TRUNC(S225,4)</f>
        <v>548.5699</v>
      </c>
      <c r="N226" s="4" t="n">
        <f aca="false">L226+$M$2</f>
        <v>2.14</v>
      </c>
      <c r="O226" s="4" t="n">
        <f aca="false">$M$6 * $M226</f>
        <v>479.34037862</v>
      </c>
      <c r="P226" s="4" t="n">
        <f aca="false">$M$6 * ($M226 + (0.5*$M$2*O226))</f>
        <v>481.434616734191</v>
      </c>
      <c r="Q226" s="4" t="n">
        <f aca="false">$M$6 * ($M226 + (0.5*$M$2*P226))</f>
        <v>481.443766460512</v>
      </c>
      <c r="R226" s="4" t="n">
        <f aca="false">$M$6 * ($M226 + ($M$2*Q226))</f>
        <v>483.547234251332</v>
      </c>
      <c r="S226" s="4" t="n">
        <f aca="false">M226+(($M$2/6)*(O226+(2*P226)+(2*Q226)+R226))</f>
        <v>553.384307298768</v>
      </c>
      <c r="X226" s="1" t="n">
        <f aca="false">Z225</f>
        <v>2.13</v>
      </c>
      <c r="Y226" s="1" t="n">
        <f aca="false">AE225</f>
        <v>0.0150247146766399</v>
      </c>
      <c r="Z226" s="1" t="n">
        <f aca="false">X226+$Y$2</f>
        <v>2.14</v>
      </c>
      <c r="AA226" s="1" t="n">
        <f aca="false"> - (($Y226/0.8)*($X226*$X226)) - $Y226</f>
        <v>-0.100231749697199</v>
      </c>
      <c r="AB226" s="1" t="n">
        <f aca="false"> - ((($Y226 + (0.5*$Y$2*AA226))/0.8)*(($X226+(0.5*$Y$2))*($X226+(0.5*$Y$2)))) - ($Y226 + (0.5*$Y$2*AA226))</f>
        <v>-0.0972756005789156</v>
      </c>
      <c r="AC226" s="1" t="n">
        <f aca="false"> - ((($Y226 + (0.5*$Y$2*AB226))/0.8)*(($X226+(0.5*$Y$2))*($X226+(0.5*$Y$2)))) - ($Y226 + (0.5*$Y$2*AB226))</f>
        <v>-0.0973745987795988</v>
      </c>
      <c r="AD226" s="1" t="n">
        <f aca="false"> - ((($Y226 + (0.5*$Y$2*AC226))/0.8)*(($X226+(0.5*$Y$2))*($X226+(0.5*$Y$2)))) - ($Y226 + (0.5*$Y$2*AC226))</f>
        <v>-0.0973712834381372</v>
      </c>
      <c r="AE226" s="1" t="n">
        <f aca="false">Y226+(($Y$2/6)*(AA226+(2*AB226)+(2*AC226)+AD226))</f>
        <v>0.0140465422902193</v>
      </c>
    </row>
    <row r="227" customFormat="false" ht="12.8" hidden="false" customHeight="false" outlineLevel="0" collapsed="false">
      <c r="L227" s="4" t="n">
        <f aca="false">TRUNC(N226,4)</f>
        <v>2.14</v>
      </c>
      <c r="M227" s="4" t="n">
        <f aca="false">TRUNC(S226,4)</f>
        <v>553.3843</v>
      </c>
      <c r="N227" s="4" t="n">
        <f aca="false">L227+$M$2</f>
        <v>2.15</v>
      </c>
      <c r="O227" s="4" t="n">
        <f aca="false">$M$6 * $M227</f>
        <v>483.54720134</v>
      </c>
      <c r="P227" s="4" t="n">
        <f aca="false">$M$6 * ($M227 + (0.5*$M$2*O227))</f>
        <v>485.659819062655</v>
      </c>
      <c r="Q227" s="4" t="n">
        <f aca="false">$M$6 * ($M227 + (0.5*$M$2*P227))</f>
        <v>485.669049089485</v>
      </c>
      <c r="R227" s="4" t="n">
        <f aca="false">$M$6 * ($M227 + ($M$2*Q227))</f>
        <v>487.790977490944</v>
      </c>
      <c r="S227" s="4" t="n">
        <f aca="false">M227+(($M$2/6)*(O227+(2*P227)+(2*Q227)+R227))</f>
        <v>558.240959858559</v>
      </c>
      <c r="X227" s="1" t="n">
        <f aca="false">Z226</f>
        <v>2.14</v>
      </c>
      <c r="Y227" s="1" t="n">
        <f aca="false">AE226</f>
        <v>0.0140465422902193</v>
      </c>
      <c r="Z227" s="1" t="n">
        <f aca="false">X227+$Y$2</f>
        <v>2.15</v>
      </c>
      <c r="AA227" s="1" t="n">
        <f aca="false"> - (($Y227/0.8)*($X227*$X227)) - $Y227</f>
        <v>-0.0944559736305797</v>
      </c>
      <c r="AB227" s="1" t="n">
        <f aca="false"> - ((($Y227 + (0.5*$Y$2*AA227))/0.8)*(($X227+(0.5*$Y$2))*($X227+(0.5*$Y$2)))) - ($Y227 + (0.5*$Y$2*AA227))</f>
        <v>-0.0916436633726765</v>
      </c>
      <c r="AC227" s="1" t="n">
        <f aca="false"> - ((($Y227 + (0.5*$Y$2*AB227))/0.8)*(($X227+(0.5*$Y$2))*($X227+(0.5*$Y$2)))) - ($Y227 + (0.5*$Y$2*AB227))</f>
        <v>-0.0917385968602433</v>
      </c>
      <c r="AD227" s="1" t="n">
        <f aca="false"> - ((($Y227 + (0.5*$Y$2*AC227))/0.8)*(($X227+(0.5*$Y$2))*($X227+(0.5*$Y$2)))) - ($Y227 + (0.5*$Y$2*AC227))</f>
        <v>-0.0917353922468702</v>
      </c>
      <c r="AE227" s="1" t="n">
        <f aca="false">Y227+(($Y$2/6)*(AA227+(2*AB227)+(2*AC227)+AD227))</f>
        <v>0.0131249491463138</v>
      </c>
    </row>
    <row r="228" customFormat="false" ht="12.8" hidden="false" customHeight="false" outlineLevel="0" collapsed="false">
      <c r="L228" s="4" t="n">
        <f aca="false">TRUNC(N227,4)</f>
        <v>2.15</v>
      </c>
      <c r="M228" s="4" t="n">
        <f aca="false">TRUNC(S227,4)</f>
        <v>558.2409</v>
      </c>
      <c r="N228" s="4" t="n">
        <f aca="false">L228+$M$2</f>
        <v>2.16</v>
      </c>
      <c r="O228" s="4" t="n">
        <f aca="false">$M$6 * $M228</f>
        <v>487.79089842</v>
      </c>
      <c r="P228" s="4" t="n">
        <f aca="false">$M$6 * ($M228 + (0.5*$M$2*O228))</f>
        <v>489.922056855197</v>
      </c>
      <c r="Q228" s="4" t="n">
        <f aca="false">$M$6 * ($M228 + (0.5*$M$2*P228))</f>
        <v>489.9313678864</v>
      </c>
      <c r="R228" s="4" t="n">
        <f aca="false">$M$6 * ($M228 + ($M$2*Q228))</f>
        <v>492.071918712591</v>
      </c>
      <c r="S228" s="4" t="n">
        <f aca="false">M228+(($M$2/6)*(O228+(2*P228)+(2*Q228)+R228))</f>
        <v>563.140182777693</v>
      </c>
      <c r="X228" s="1" t="n">
        <f aca="false">Z227</f>
        <v>2.15</v>
      </c>
      <c r="Y228" s="1" t="n">
        <f aca="false">AE227</f>
        <v>0.0131249491463138</v>
      </c>
      <c r="Z228" s="1" t="n">
        <f aca="false">X228+$Y$2</f>
        <v>2.16</v>
      </c>
      <c r="AA228" s="1" t="n">
        <f aca="false"> - (($Y228/0.8)*($X228*$X228)) - $Y228</f>
        <v>-0.0889625459323583</v>
      </c>
      <c r="AB228" s="1" t="n">
        <f aca="false"> - ((($Y228 + (0.5*$Y$2*AA228))/0.8)*(($X228+(0.5*$Y$2))*($X228+(0.5*$Y$2)))) - ($Y228 + (0.5*$Y$2*AA228))</f>
        <v>-0.08628872456958</v>
      </c>
      <c r="AC228" s="1" t="n">
        <f aca="false"> - ((($Y228 + (0.5*$Y$2*AB228))/0.8)*(($X228+(0.5*$Y$2))*($X228+(0.5*$Y$2)))) - ($Y228 + (0.5*$Y$2*AB228))</f>
        <v>-0.0863797017592331</v>
      </c>
      <c r="AD228" s="1" t="n">
        <f aca="false"> - ((($Y228 + (0.5*$Y$2*AC228))/0.8)*(($X228+(0.5*$Y$2))*($X228+(0.5*$Y$2)))) - ($Y228 + (0.5*$Y$2*AC228))</f>
        <v>-0.08637660624614</v>
      </c>
      <c r="AE228" s="1" t="n">
        <f aca="false">Y228+(($Y$2/6)*(AA228+(2*AB228)+(2*AC228)+AD228))</f>
        <v>0.0122571558049203</v>
      </c>
    </row>
    <row r="229" customFormat="false" ht="12.8" hidden="false" customHeight="false" outlineLevel="0" collapsed="false">
      <c r="L229" s="4" t="n">
        <f aca="false">TRUNC(N228,4)</f>
        <v>2.16</v>
      </c>
      <c r="M229" s="4" t="n">
        <f aca="false">TRUNC(S228,4)</f>
        <v>563.1401</v>
      </c>
      <c r="N229" s="4" t="n">
        <f aca="false">L229+$M$2</f>
        <v>2.17</v>
      </c>
      <c r="O229" s="4" t="n">
        <f aca="false">$M$6 * $M229</f>
        <v>492.07181938</v>
      </c>
      <c r="P229" s="4" t="n">
        <f aca="false">$M$6 * ($M229 + (0.5*$M$2*O229))</f>
        <v>494.221681158871</v>
      </c>
      <c r="Q229" s="4" t="n">
        <f aca="false">$M$6 * ($M229 + (0.5*$M$2*P229))</f>
        <v>494.231073904983</v>
      </c>
      <c r="R229" s="4" t="n">
        <f aca="false">$M$6 * ($M229 + ($M$2*Q229))</f>
        <v>496.390410503782</v>
      </c>
      <c r="S229" s="4" t="n">
        <f aca="false">M229+(($M$2/6)*(O229+(2*P229)+(2*Q229)+R229))</f>
        <v>568.082379566686</v>
      </c>
      <c r="X229" s="1" t="n">
        <f aca="false">Z228</f>
        <v>2.16</v>
      </c>
      <c r="Y229" s="1" t="n">
        <f aca="false">AE228</f>
        <v>0.0122571558049203</v>
      </c>
      <c r="Z229" s="1" t="n">
        <f aca="false">X229+$Y$2</f>
        <v>2.17</v>
      </c>
      <c r="AA229" s="1" t="n">
        <f aca="false"> - (($Y229/0.8)*($X229*$X229)) - $Y229</f>
        <v>-0.0837408884592153</v>
      </c>
      <c r="AB229" s="1" t="n">
        <f aca="false"> - ((($Y229 + (0.5*$Y$2*AA229))/0.8)*(($X229+(0.5*$Y$2))*($X229+(0.5*$Y$2)))) - ($Y229 + (0.5*$Y$2*AA229))</f>
        <v>-0.0812003078478444</v>
      </c>
      <c r="AC229" s="1" t="n">
        <f aca="false"> - ((($Y229 + (0.5*$Y$2*AB229))/0.8)*(($X229+(0.5*$Y$2))*($X229+(0.5*$Y$2)))) - ($Y229 + (0.5*$Y$2*AB229))</f>
        <v>-0.0812874374568771</v>
      </c>
      <c r="AD229" s="1" t="n">
        <f aca="false"> - ((($Y229 + (0.5*$Y$2*AC229))/0.8)*(($X229+(0.5*$Y$2))*($X229+(0.5*$Y$2)))) - ($Y229 + (0.5*$Y$2*AC229))</f>
        <v>-0.0812844493333214</v>
      </c>
      <c r="AE229" s="1" t="n">
        <f aca="false">Y229+(($Y$2/6)*(AA229+(2*AB229)+(2*AC229)+AD229))</f>
        <v>0.0114404877575837</v>
      </c>
    </row>
    <row r="230" customFormat="false" ht="12.8" hidden="false" customHeight="false" outlineLevel="0" collapsed="false">
      <c r="L230" s="4" t="n">
        <f aca="false">TRUNC(N229,4)</f>
        <v>2.17</v>
      </c>
      <c r="M230" s="4" t="n">
        <f aca="false">TRUNC(S229,4)</f>
        <v>568.0823</v>
      </c>
      <c r="N230" s="4" t="n">
        <f aca="false">L230+$M$2</f>
        <v>2.18</v>
      </c>
      <c r="O230" s="4" t="n">
        <f aca="false">$M$6 * $M230</f>
        <v>496.39031374</v>
      </c>
      <c r="P230" s="4" t="n">
        <f aca="false">$M$6 * ($M230 + (0.5*$M$2*O230))</f>
        <v>498.55904302073</v>
      </c>
      <c r="Q230" s="4" t="n">
        <f aca="false">$M$6 * ($M230 + (0.5*$M$2*P230))</f>
        <v>498.568518198958</v>
      </c>
      <c r="R230" s="4" t="n">
        <f aca="false">$M$6 * ($M230 + ($M$2*Q230))</f>
        <v>500.746805452023</v>
      </c>
      <c r="S230" s="4" t="n">
        <f aca="false">M230+(($M$2/6)*(O230+(2*P230)+(2*Q230)+R230))</f>
        <v>573.067953736052</v>
      </c>
      <c r="X230" s="1" t="n">
        <f aca="false">Z229</f>
        <v>2.17</v>
      </c>
      <c r="Y230" s="1" t="n">
        <f aca="false">AE229</f>
        <v>0.0114404877575837</v>
      </c>
      <c r="Z230" s="1" t="n">
        <f aca="false">X230+$Y$2</f>
        <v>2.18</v>
      </c>
      <c r="AA230" s="1" t="n">
        <f aca="false"> - (($Y230/0.8)*($X230*$X230)) - $Y230</f>
        <v>-0.0787806287596906</v>
      </c>
      <c r="AB230" s="1" t="n">
        <f aca="false"> - ((($Y230 + (0.5*$Y$2*AA230))/0.8)*(($X230+(0.5*$Y$2))*($X230+(0.5*$Y$2)))) - ($Y230 + (0.5*$Y$2*AA230))</f>
        <v>-0.0763681462870196</v>
      </c>
      <c r="AC230" s="1" t="n">
        <f aca="false"> - ((($Y230 + (0.5*$Y$2*AB230))/0.8)*(($X230+(0.5*$Y$2))*($X230+(0.5*$Y$2)))) - ($Y230 + (0.5*$Y$2*AB230))</f>
        <v>-0.076451537136241</v>
      </c>
      <c r="AD230" s="1" t="n">
        <f aca="false"> - ((($Y230 + (0.5*$Y$2*AC230))/0.8)*(($X230+(0.5*$Y$2))*($X230+(0.5*$Y$2)))) - ($Y230 + (0.5*$Y$2*AC230))</f>
        <v>-0.0764486546142692</v>
      </c>
      <c r="AE230" s="1" t="n">
        <f aca="false">Y230+(($Y$2/6)*(AA230+(2*AB230)+(2*AC230)+AD230))</f>
        <v>0.0106723733405495</v>
      </c>
    </row>
    <row r="231" customFormat="false" ht="12.8" hidden="false" customHeight="false" outlineLevel="0" collapsed="false">
      <c r="L231" s="4" t="n">
        <f aca="false">TRUNC(N230,4)</f>
        <v>2.18</v>
      </c>
      <c r="M231" s="4" t="n">
        <f aca="false">TRUNC(S230,4)</f>
        <v>573.0679</v>
      </c>
      <c r="N231" s="4" t="n">
        <f aca="false">L231+$M$2</f>
        <v>2.19</v>
      </c>
      <c r="O231" s="4" t="n">
        <f aca="false">$M$6 * $M231</f>
        <v>500.74673102</v>
      </c>
      <c r="P231" s="4" t="n">
        <f aca="false">$M$6 * ($M231 + (0.5*$M$2*O231))</f>
        <v>502.934493487826</v>
      </c>
      <c r="Q231" s="4" t="n">
        <f aca="false">$M$6 * ($M231 + (0.5*$M$2*P231))</f>
        <v>502.944051822048</v>
      </c>
      <c r="R231" s="4" t="n">
        <f aca="false">$M$6 * ($M231 + ($M$2*Q231))</f>
        <v>505.141456144821</v>
      </c>
      <c r="S231" s="4" t="n">
        <f aca="false">M231+(($M$2/6)*(O231+(2*P231)+(2*Q231)+R231))</f>
        <v>578.097308796308</v>
      </c>
      <c r="X231" s="1" t="n">
        <f aca="false">Z230</f>
        <v>2.18</v>
      </c>
      <c r="Y231" s="1" t="n">
        <f aca="false">AE230</f>
        <v>0.0106723733405495</v>
      </c>
      <c r="Z231" s="1" t="n">
        <f aca="false">X231+$Y$2</f>
        <v>2.19</v>
      </c>
      <c r="AA231" s="1" t="n">
        <f aca="false"> - (($Y231/0.8)*($X231*$X231)) - $Y231</f>
        <v>-0.0740716071700838</v>
      </c>
      <c r="AB231" s="1" t="n">
        <f aca="false"> - ((($Y231 + (0.5*$Y$2*AA231))/0.8)*(($X231+(0.5*$Y$2))*($X231+(0.5*$Y$2)))) - ($Y231 + (0.5*$Y$2*AA231))</f>
        <v>-0.0717821890772953</v>
      </c>
      <c r="AC231" s="1" t="n">
        <f aca="false"> - ((($Y231 + (0.5*$Y$2*AB231))/0.8)*(($X231+(0.5*$Y$2))*($X231+(0.5*$Y$2)))) - ($Y231 + (0.5*$Y$2*AB231))</f>
        <v>-0.071861949899597</v>
      </c>
      <c r="AD231" s="1" t="n">
        <f aca="false"> - ((($Y231 + (0.5*$Y$2*AC231))/0.8)*(($X231+(0.5*$Y$2))*($X231+(0.5*$Y$2)))) - ($Y231 + (0.5*$Y$2*AC231))</f>
        <v>-0.0718591711197864</v>
      </c>
      <c r="AE231" s="1" t="n">
        <f aca="false">Y231+(($Y$2/6)*(AA231+(2*AB231)+(2*AC231)+AD231))</f>
        <v>0.00995034158014343</v>
      </c>
    </row>
    <row r="232" customFormat="false" ht="12.8" hidden="false" customHeight="false" outlineLevel="0" collapsed="false">
      <c r="L232" s="4" t="n">
        <f aca="false">TRUNC(N231,4)</f>
        <v>2.19</v>
      </c>
      <c r="M232" s="4" t="n">
        <f aca="false">TRUNC(S231,4)</f>
        <v>578.0973</v>
      </c>
      <c r="N232" s="4" t="n">
        <f aca="false">L232+$M$2</f>
        <v>2.2</v>
      </c>
      <c r="O232" s="4" t="n">
        <f aca="false">$M$6 * $M232</f>
        <v>505.14142074</v>
      </c>
      <c r="P232" s="4" t="n">
        <f aca="false">$M$6 * ($M232 + (0.5*$M$2*O232))</f>
        <v>507.348383607213</v>
      </c>
      <c r="Q232" s="4" t="n">
        <f aca="false">$M$6 * ($M232 + (0.5*$M$2*P232))</f>
        <v>507.35802582798</v>
      </c>
      <c r="R232" s="4" t="n">
        <f aca="false">$M$6 * ($M232 + ($M$2*Q232))</f>
        <v>509.574715169685</v>
      </c>
      <c r="S232" s="4" t="n">
        <f aca="false">M232+(($M$2/6)*(O232+(2*P232)+(2*Q232)+R232))</f>
        <v>583.170848257967</v>
      </c>
      <c r="X232" s="1" t="n">
        <f aca="false">Z231</f>
        <v>2.19</v>
      </c>
      <c r="Y232" s="1" t="n">
        <f aca="false">AE231</f>
        <v>0.00995034158014343</v>
      </c>
      <c r="Z232" s="1" t="n">
        <f aca="false">X232+$Y$2</f>
        <v>2.2</v>
      </c>
      <c r="AA232" s="1" t="n">
        <f aca="false"> - (($Y232/0.8)*($X232*$X232)) - $Y232</f>
        <v>-0.0696038831458007</v>
      </c>
      <c r="AB232" s="1" t="n">
        <f aca="false"> - ((($Y232 + (0.5*$Y$2*AA232))/0.8)*(($X232+(0.5*$Y$2))*($X232+(0.5*$Y$2)))) - ($Y232 + (0.5*$Y$2*AA232))</f>
        <v>-0.0674326074721678</v>
      </c>
      <c r="AC232" s="1" t="n">
        <f aca="false"> - ((($Y232 + (0.5*$Y$2*AB232))/0.8)*(($X232+(0.5*$Y$2))*($X232+(0.5*$Y$2)))) - ($Y232 + (0.5*$Y$2*AB232))</f>
        <v>-0.0675088467285201</v>
      </c>
      <c r="AD232" s="1" t="n">
        <f aca="false"> - ((($Y232 + (0.5*$Y$2*AC232))/0.8)*(($X232+(0.5*$Y$2))*($X232+(0.5*$Y$2)))) - ($Y232 + (0.5*$Y$2*AC232))</f>
        <v>-0.067506169765719</v>
      </c>
      <c r="AE232" s="1" t="n">
        <f aca="false">Y232+(($Y$2/6)*(AA232+(2*AB232)+(2*AC232)+AD232))</f>
        <v>0.00927201997795527</v>
      </c>
    </row>
    <row r="233" customFormat="false" ht="12.8" hidden="false" customHeight="false" outlineLevel="0" collapsed="false">
      <c r="L233" s="4" t="n">
        <f aca="false">TRUNC(N232,4)</f>
        <v>2.2</v>
      </c>
      <c r="M233" s="4" t="n">
        <f aca="false">TRUNC(S232,4)</f>
        <v>583.1708</v>
      </c>
      <c r="N233" s="4" t="n">
        <f aca="false">L233+$M$2</f>
        <v>2.21</v>
      </c>
      <c r="O233" s="4" t="n">
        <f aca="false">$M$6 * $M233</f>
        <v>509.57464504</v>
      </c>
      <c r="P233" s="4" t="n">
        <f aca="false">$M$6 * ($M233 + (0.5*$M$2*O233))</f>
        <v>511.80097666418</v>
      </c>
      <c r="Q233" s="4" t="n">
        <f aca="false">$M$6 * ($M233 + (0.5*$M$2*P233))</f>
        <v>511.810703507046</v>
      </c>
      <c r="R233" s="4" t="n">
        <f aca="false">$M$6 * ($M233 + ($M$2*Q233))</f>
        <v>514.046846967245</v>
      </c>
      <c r="S233" s="4" t="n">
        <f aca="false">M233+(($M$2/6)*(O233+(2*P233)+(2*Q233)+R233))</f>
        <v>588.288874753916</v>
      </c>
      <c r="X233" s="1" t="n">
        <f aca="false">Z232</f>
        <v>2.2</v>
      </c>
      <c r="Y233" s="1" t="n">
        <f aca="false">AE232</f>
        <v>0.00927201997795527</v>
      </c>
      <c r="Z233" s="1" t="n">
        <f aca="false">X233+$Y$2</f>
        <v>2.21</v>
      </c>
      <c r="AA233" s="1" t="n">
        <f aca="false"> - (($Y233/0.8)*($X233*$X233)) - $Y233</f>
        <v>-0.0653677408445845</v>
      </c>
      <c r="AB233" s="1" t="n">
        <f aca="false"> - ((($Y233 + (0.5*$Y$2*AA233))/0.8)*(($X233+(0.5*$Y$2))*($X233+(0.5*$Y$2)))) - ($Y233 + (0.5*$Y$2*AA233))</f>
        <v>-0.0633098000017554</v>
      </c>
      <c r="AC233" s="1" t="n">
        <f aca="false"> - ((($Y233 + (0.5*$Y$2*AB233))/0.8)*(($X233+(0.5*$Y$2))*($X233+(0.5*$Y$2)))) - ($Y233 + (0.5*$Y$2*AB233))</f>
        <v>-0.0633826257048843</v>
      </c>
      <c r="AD233" s="1" t="n">
        <f aca="false"> - ((($Y233 + (0.5*$Y$2*AC233))/0.8)*(($X233+(0.5*$Y$2))*($X233+(0.5*$Y$2)))) - ($Y233 + (0.5*$Y$2*AC233))</f>
        <v>-0.0633800485739358</v>
      </c>
      <c r="AE233" s="1" t="n">
        <f aca="false">Y233+(($Y$2/6)*(AA233+(2*AB233)+(2*AC233)+AD233))</f>
        <v>0.00863513224323561</v>
      </c>
    </row>
    <row r="234" customFormat="false" ht="12.8" hidden="false" customHeight="false" outlineLevel="0" collapsed="false">
      <c r="L234" s="4" t="n">
        <f aca="false">TRUNC(N233,4)</f>
        <v>2.21</v>
      </c>
      <c r="M234" s="4" t="n">
        <f aca="false">TRUNC(S233,4)</f>
        <v>588.2888</v>
      </c>
      <c r="N234" s="4" t="n">
        <f aca="false">L234+$M$2</f>
        <v>2.22</v>
      </c>
      <c r="O234" s="4" t="n">
        <f aca="false">$M$6 * $M234</f>
        <v>514.04675344</v>
      </c>
      <c r="P234" s="4" t="n">
        <f aca="false">$M$6 * ($M234 + (0.5*$M$2*O234))</f>
        <v>516.292623705779</v>
      </c>
      <c r="Q234" s="4" t="n">
        <f aca="false">$M$6 * ($M234 + (0.5*$M$2*P234))</f>
        <v>516.302435912971</v>
      </c>
      <c r="R234" s="4" t="n">
        <f aca="false">$M$6 * ($M234 + ($M$2*Q234))</f>
        <v>518.558204125008</v>
      </c>
      <c r="S234" s="4" t="n">
        <f aca="false">M234+(($M$2/6)*(O234+(2*P234)+(2*Q234)+R234))</f>
        <v>593.451791794671</v>
      </c>
      <c r="X234" s="1" t="n">
        <f aca="false">Z233</f>
        <v>2.21</v>
      </c>
      <c r="Y234" s="1" t="n">
        <f aca="false">AE233</f>
        <v>0.00863513224323561</v>
      </c>
      <c r="Z234" s="1" t="n">
        <f aca="false">X234+$Y$2</f>
        <v>2.22</v>
      </c>
      <c r="AA234" s="1" t="n">
        <f aca="false"> - (($Y234/0.8)*($X234*$X234)) - $Y234</f>
        <v>-0.0613536939797192</v>
      </c>
      <c r="AB234" s="1" t="n">
        <f aca="false"> - ((($Y234 + (0.5*$Y$2*AA234))/0.8)*(($X234+(0.5*$Y$2))*($X234+(0.5*$Y$2)))) - ($Y234 + (0.5*$Y$2*AA234))</f>
        <v>-0.0594043969656373</v>
      </c>
      <c r="AC234" s="1" t="n">
        <f aca="false"> - ((($Y234 + (0.5*$Y$2*AB234))/0.8)*(($X234+(0.5*$Y$2))*($X234+(0.5*$Y$2)))) - ($Y234 + (0.5*$Y$2*AB234))</f>
        <v>-0.0594739165116009</v>
      </c>
      <c r="AD234" s="1" t="n">
        <f aca="false"> - ((($Y234 + (0.5*$Y$2*AC234))/0.8)*(($X234+(0.5*$Y$2))*($X234+(0.5*$Y$2)))) - ($Y234 + (0.5*$Y$2*AC234))</f>
        <v>-0.0594714371730312</v>
      </c>
      <c r="AE234" s="1" t="n">
        <f aca="false">Y234+(($Y$2/6)*(AA234+(2*AB234)+(2*AC234)+AD234))</f>
        <v>0.00803749597972356</v>
      </c>
    </row>
    <row r="235" customFormat="false" ht="12.8" hidden="false" customHeight="false" outlineLevel="0" collapsed="false">
      <c r="L235" s="4" t="n">
        <f aca="false">TRUNC(N234,4)</f>
        <v>2.22</v>
      </c>
      <c r="M235" s="4" t="n">
        <f aca="false">TRUNC(S234,4)</f>
        <v>593.4517</v>
      </c>
      <c r="N235" s="4" t="n">
        <f aca="false">L235+$M$2</f>
        <v>2.23</v>
      </c>
      <c r="O235" s="4" t="n">
        <f aca="false">$M$6 * $M235</f>
        <v>518.55809546</v>
      </c>
      <c r="P235" s="4" t="n">
        <f aca="false">$M$6 * ($M235 + (0.5*$M$2*O235))</f>
        <v>520.823675779065</v>
      </c>
      <c r="Q235" s="4" t="n">
        <f aca="false">$M$6 * ($M235 + (0.5*$M$2*P235))</f>
        <v>520.833574099479</v>
      </c>
      <c r="R235" s="4" t="n">
        <f aca="false">$M$6 * ($M235 + ($M$2*Q235))</f>
        <v>523.109139230481</v>
      </c>
      <c r="S235" s="4" t="n">
        <f aca="false">M235+(($M$2/6)*(O235+(2*P235)+(2*Q235)+R235))</f>
        <v>598.660002890746</v>
      </c>
      <c r="X235" s="1" t="n">
        <f aca="false">Z234</f>
        <v>2.22</v>
      </c>
      <c r="Y235" s="1" t="n">
        <f aca="false">AE234</f>
        <v>0.00803749597972356</v>
      </c>
      <c r="Z235" s="1" t="n">
        <f aca="false">X235+$Y$2</f>
        <v>2.23</v>
      </c>
      <c r="AA235" s="1" t="n">
        <f aca="false"> - (($Y235/0.8)*($X235*$X235)) - $Y235</f>
        <v>-0.0575524899628104</v>
      </c>
      <c r="AB235" s="1" t="n">
        <f aca="false"> - ((($Y235 + (0.5*$Y$2*AA235))/0.8)*(($X235+(0.5*$Y$2))*($X235+(0.5*$Y$2)))) - ($Y235 + (0.5*$Y$2*AA235))</f>
        <v>-0.0557072642255447</v>
      </c>
      <c r="AC235" s="1" t="n">
        <f aca="false"> - ((($Y235 + (0.5*$Y$2*AB235))/0.8)*(($X235+(0.5*$Y$2))*($X235+(0.5*$Y$2)))) - ($Y235 + (0.5*$Y$2*AB235))</f>
        <v>-0.0557735842333907</v>
      </c>
      <c r="AD235" s="1" t="n">
        <f aca="false"> - ((($Y235 + (0.5*$Y$2*AC235))/0.8)*(($X235+(0.5*$Y$2))*($X235+(0.5*$Y$2)))) - ($Y235 + (0.5*$Y$2*AC235))</f>
        <v>-0.0557712005990462</v>
      </c>
      <c r="AE235" s="1" t="n">
        <f aca="false">Y235+(($Y$2/6)*(AA235+(2*AB235)+(2*AC235)+AD235))</f>
        <v>0.00747702033392402</v>
      </c>
    </row>
    <row r="236" customFormat="false" ht="12.8" hidden="false" customHeight="false" outlineLevel="0" collapsed="false">
      <c r="L236" s="4" t="n">
        <f aca="false">TRUNC(N235,4)</f>
        <v>2.23</v>
      </c>
      <c r="M236" s="4" t="n">
        <f aca="false">TRUNC(S235,4)</f>
        <v>598.66</v>
      </c>
      <c r="N236" s="4" t="n">
        <f aca="false">L236+$M$2</f>
        <v>2.24</v>
      </c>
      <c r="O236" s="4" t="n">
        <f aca="false">$M$6 * $M236</f>
        <v>523.109108</v>
      </c>
      <c r="P236" s="4" t="n">
        <f aca="false">$M$6 * ($M236 + (0.5*$M$2*O236))</f>
        <v>525.394571692852</v>
      </c>
      <c r="Q236" s="4" t="n">
        <f aca="false">$M$6 * ($M236 + (0.5*$M$2*P236))</f>
        <v>525.404556883726</v>
      </c>
      <c r="R236" s="4" t="n">
        <f aca="false">$M$6 * ($M236 + ($M$2*Q236))</f>
        <v>527.70009301805</v>
      </c>
      <c r="S236" s="4" t="n">
        <f aca="false">M236+(($M$2/6)*(O236+(2*P236)+(2*Q236)+R236))</f>
        <v>603.914012430285</v>
      </c>
      <c r="X236" s="1" t="n">
        <f aca="false">Z235</f>
        <v>2.23</v>
      </c>
      <c r="Y236" s="1" t="n">
        <f aca="false">AE235</f>
        <v>0.00747702033392402</v>
      </c>
      <c r="Z236" s="1" t="n">
        <f aca="false">X236+$Y$2</f>
        <v>2.24</v>
      </c>
      <c r="AA236" s="1" t="n">
        <f aca="false"> - (($Y236/0.8)*($X236*$X236)) - $Y236</f>
        <v>-0.0539551133571373</v>
      </c>
      <c r="AB236" s="1" t="n">
        <f aca="false"> - ((($Y236 + (0.5*$Y$2*AA236))/0.8)*(($X236+(0.5*$Y$2))*($X236+(0.5*$Y$2)))) - ($Y236 + (0.5*$Y$2*AA236))</f>
        <v>-0.0522095063195489</v>
      </c>
      <c r="AC236" s="1" t="n">
        <f aca="false"> - ((($Y236 + (0.5*$Y$2*AB236))/0.8)*(($X236+(0.5*$Y$2))*($X236+(0.5*$Y$2)))) - ($Y236 + (0.5*$Y$2*AB236))</f>
        <v>-0.0522727324792014</v>
      </c>
      <c r="AD236" s="1" t="n">
        <f aca="false"> - ((($Y236 + (0.5*$Y$2*AC236))/0.8)*(($X236+(0.5*$Y$2))*($X236+(0.5*$Y$2)))) - ($Y236 + (0.5*$Y$2*AC236))</f>
        <v>-0.0522704424178197</v>
      </c>
      <c r="AE236" s="1" t="n">
        <f aca="false">Y236+(($Y$2/6)*(AA236+(2*AB236)+(2*AC236)+AD236))</f>
        <v>0.00695170361163659</v>
      </c>
    </row>
    <row r="237" customFormat="false" ht="12.8" hidden="false" customHeight="false" outlineLevel="0" collapsed="false">
      <c r="L237" s="4" t="n">
        <f aca="false">TRUNC(N236,4)</f>
        <v>2.24</v>
      </c>
      <c r="M237" s="4" t="n">
        <f aca="false">TRUNC(S236,4)</f>
        <v>603.914</v>
      </c>
      <c r="N237" s="4" t="n">
        <f aca="false">L237+$M$2</f>
        <v>2.25</v>
      </c>
      <c r="O237" s="4" t="n">
        <f aca="false">$M$6 * $M237</f>
        <v>527.7000532</v>
      </c>
      <c r="P237" s="4" t="n">
        <f aca="false">$M$6 * ($M237 + (0.5*$M$2*O237))</f>
        <v>530.005574732431</v>
      </c>
      <c r="Q237" s="4" t="n">
        <f aca="false">$M$6 * ($M237 + (0.5*$M$2*P237))</f>
        <v>530.015647556006</v>
      </c>
      <c r="R237" s="4" t="n">
        <f aca="false">$M$6 * ($M237 + ($M$2*Q237))</f>
        <v>532.331329928344</v>
      </c>
      <c r="S237" s="4" t="n">
        <f aca="false">M237+(($M$2/6)*(O237+(2*P237)+(2*Q237)+R237))</f>
        <v>609.214123046175</v>
      </c>
      <c r="X237" s="1" t="n">
        <f aca="false">Z236</f>
        <v>2.24</v>
      </c>
      <c r="Y237" s="1" t="n">
        <f aca="false">AE236</f>
        <v>0.00695170361163659</v>
      </c>
      <c r="Z237" s="1" t="n">
        <f aca="false">X237+$Y$2</f>
        <v>2.25</v>
      </c>
      <c r="AA237" s="1" t="n">
        <f aca="false"> - (($Y237/0.8)*($X237*$X237)) - $Y237</f>
        <v>-0.0505527886638211</v>
      </c>
      <c r="AB237" s="1" t="n">
        <f aca="false"> - ((($Y237 + (0.5*$Y$2*AA237))/0.8)*(($X237+(0.5*$Y$2))*($X237+(0.5*$Y$2)))) - ($Y237 + (0.5*$Y$2*AA237))</f>
        <v>-0.0489024689205821</v>
      </c>
      <c r="AC237" s="1" t="n">
        <f aca="false"> - ((($Y237 + (0.5*$Y$2*AB237))/0.8)*(($X237+(0.5*$Y$2))*($X237+(0.5*$Y$2)))) - ($Y237 + (0.5*$Y$2*AB237))</f>
        <v>-0.0489627058490728</v>
      </c>
      <c r="AD237" s="1" t="n">
        <f aca="false"> - ((($Y237 + (0.5*$Y$2*AC237))/0.8)*(($X237+(0.5*$Y$2))*($X237+(0.5*$Y$2)))) - ($Y237 + (0.5*$Y$2*AC237))</f>
        <v>-0.0489605071917709</v>
      </c>
      <c r="AE237" s="1" t="n">
        <f aca="false">Y237+(($Y$2/6)*(AA237+(2*AB237)+(2*AC237)+AD237))</f>
        <v>0.00645963086931175</v>
      </c>
    </row>
    <row r="238" customFormat="false" ht="12.8" hidden="false" customHeight="false" outlineLevel="0" collapsed="false">
      <c r="L238" s="4" t="n">
        <f aca="false">TRUNC(N237,4)</f>
        <v>2.25</v>
      </c>
      <c r="M238" s="4" t="n">
        <f aca="false">TRUNC(S237,4)</f>
        <v>609.2141</v>
      </c>
      <c r="N238" s="4" t="n">
        <f aca="false">L238+$M$2</f>
        <v>2.26</v>
      </c>
      <c r="O238" s="4" t="n">
        <f aca="false">$M$6 * $M238</f>
        <v>532.33128058</v>
      </c>
      <c r="P238" s="4" t="n">
        <f aca="false">$M$6 * ($M238 + (0.5*$M$2*O238))</f>
        <v>534.657035944854</v>
      </c>
      <c r="Q238" s="4" t="n">
        <f aca="false">$M$6 * ($M238 + (0.5*$M$2*P238))</f>
        <v>534.667197170043</v>
      </c>
      <c r="R238" s="4" t="n">
        <f aca="false">$M$6 * ($M238 + ($M$2*Q238))</f>
        <v>537.003202548872</v>
      </c>
      <c r="S238" s="4" t="n">
        <f aca="false">M238+(($M$2/6)*(O238+(2*P238)+(2*Q238)+R238))</f>
        <v>614.560738248931</v>
      </c>
      <c r="X238" s="1" t="n">
        <f aca="false">Z237</f>
        <v>2.25</v>
      </c>
      <c r="Y238" s="1" t="n">
        <f aca="false">AE237</f>
        <v>0.00645963086931175</v>
      </c>
      <c r="Z238" s="1" t="n">
        <f aca="false">X238+$Y$2</f>
        <v>2.26</v>
      </c>
      <c r="AA238" s="1" t="n">
        <f aca="false"> - (($Y238/0.8)*($X238*$X238)) - $Y238</f>
        <v>-0.047336982464175</v>
      </c>
      <c r="AB238" s="1" t="n">
        <f aca="false"> - ((($Y238 + (0.5*$Y$2*AA238))/0.8)*(($X238+(0.5*$Y$2))*($X238+(0.5*$Y$2)))) - ($Y238 + (0.5*$Y$2*AA238))</f>
        <v>-0.0457777406631751</v>
      </c>
      <c r="AC238" s="1" t="n">
        <f aca="false"> - ((($Y238 + (0.5*$Y$2*AB238))/0.8)*(($X238+(0.5*$Y$2))*($X238+(0.5*$Y$2)))) - ($Y238 + (0.5*$Y$2*AB238))</f>
        <v>-0.0458350917692997</v>
      </c>
      <c r="AD238" s="1" t="n">
        <f aca="false"> - ((($Y238 + (0.5*$Y$2*AC238))/0.8)*(($X238+(0.5*$Y$2))*($X238+(0.5*$Y$2)))) - ($Y238 + (0.5*$Y$2*AC238))</f>
        <v>-0.0458329823149664</v>
      </c>
      <c r="AE238" s="1" t="n">
        <f aca="false">Y238+(($Y$2/6)*(AA238+(2*AB238)+(2*AC238)+AD238))</f>
        <v>0.0059989714865716</v>
      </c>
    </row>
    <row r="239" customFormat="false" ht="12.8" hidden="false" customHeight="false" outlineLevel="0" collapsed="false">
      <c r="L239" s="4" t="n">
        <f aca="false">TRUNC(N238,4)</f>
        <v>2.26</v>
      </c>
      <c r="M239" s="4" t="n">
        <f aca="false">TRUNC(S238,4)</f>
        <v>614.5607</v>
      </c>
      <c r="N239" s="4" t="n">
        <f aca="false">L239+$M$2</f>
        <v>2.27</v>
      </c>
      <c r="O239" s="4" t="n">
        <f aca="false">$M$6 * $M239</f>
        <v>537.00313966</v>
      </c>
      <c r="P239" s="4" t="n">
        <f aca="false">$M$6 * ($M239 + (0.5*$M$2*O239))</f>
        <v>539.349306377175</v>
      </c>
      <c r="Q239" s="4" t="n">
        <f aca="false">$M$6 * ($M239 + (0.5*$M$2*P239))</f>
        <v>539.359556779562</v>
      </c>
      <c r="R239" s="4" t="n">
        <f aca="false">$M$6 * ($M239 + ($M$2*Q239))</f>
        <v>541.71606346714</v>
      </c>
      <c r="S239" s="4" t="n">
        <f aca="false">M239+(($M$2/6)*(O239+(2*P239)+(2*Q239)+R239))</f>
        <v>619.954261549068</v>
      </c>
      <c r="X239" s="1" t="n">
        <f aca="false">Z238</f>
        <v>2.26</v>
      </c>
      <c r="Y239" s="1" t="n">
        <f aca="false">AE238</f>
        <v>0.0059989714865716</v>
      </c>
      <c r="Z239" s="1" t="n">
        <f aca="false">X239+$Y$2</f>
        <v>2.27</v>
      </c>
      <c r="AA239" s="1" t="n">
        <f aca="false"> - (($Y239/0.8)*($X239*$X239)) - $Y239</f>
        <v>-0.0442994049425878</v>
      </c>
      <c r="AB239" s="1" t="n">
        <f aca="false"> - ((($Y239 + (0.5*$Y$2*AA239))/0.8)*(($X239+(0.5*$Y$2))*($X239+(0.5*$Y$2)))) - ($Y239 + (0.5*$Y$2*AA239))</f>
        <v>-0.0428271543632196</v>
      </c>
      <c r="AC239" s="1" t="n">
        <f aca="false"> - ((($Y239 + (0.5*$Y$2*AB239))/0.8)*(($X239+(0.5*$Y$2))*($X239+(0.5*$Y$2)))) - ($Y239 + (0.5*$Y$2*AB239))</f>
        <v>-0.0428817217206698</v>
      </c>
      <c r="AD239" s="1" t="n">
        <f aca="false"> - ((($Y239 + (0.5*$Y$2*AC239))/0.8)*(($X239+(0.5*$Y$2))*($X239+(0.5*$Y$2)))) - ($Y239 + (0.5*$Y$2*AC239))</f>
        <v>-0.0428796992412489</v>
      </c>
      <c r="AE239" s="1" t="n">
        <f aca="false">Y239+(($Y$2/6)*(AA239+(2*AB239)+(2*AC239)+AD239))</f>
        <v>0.00556797672598557</v>
      </c>
    </row>
    <row r="240" customFormat="false" ht="12.8" hidden="false" customHeight="false" outlineLevel="0" collapsed="false">
      <c r="L240" s="4" t="n">
        <f aca="false">TRUNC(N239,4)</f>
        <v>2.27</v>
      </c>
      <c r="M240" s="4" t="n">
        <f aca="false">TRUNC(S239,4)</f>
        <v>619.9542</v>
      </c>
      <c r="N240" s="4" t="n">
        <f aca="false">L240+$M$2</f>
        <v>2.28</v>
      </c>
      <c r="O240" s="4" t="n">
        <f aca="false">$M$6 * $M240</f>
        <v>541.71597996</v>
      </c>
      <c r="P240" s="4" t="n">
        <f aca="false">$M$6 * ($M240 + (0.5*$M$2*O240))</f>
        <v>544.082737076445</v>
      </c>
      <c r="Q240" s="4" t="n">
        <f aca="false">$M$6 * ($M240 + (0.5*$M$2*P240))</f>
        <v>544.093077438287</v>
      </c>
      <c r="R240" s="4" t="n">
        <f aca="false">$M$6 * ($M240 + ($M$2*Q240))</f>
        <v>546.470265270656</v>
      </c>
      <c r="S240" s="4" t="n">
        <f aca="false">M240+(($M$2/6)*(O240+(2*P240)+(2*Q240)+R240))</f>
        <v>625.3950964571</v>
      </c>
      <c r="X240" s="1" t="n">
        <f aca="false">Z239</f>
        <v>2.27</v>
      </c>
      <c r="Y240" s="1" t="n">
        <f aca="false">AE239</f>
        <v>0.00556797672598557</v>
      </c>
      <c r="Z240" s="1" t="n">
        <f aca="false">X240+$Y$2</f>
        <v>2.28</v>
      </c>
      <c r="AA240" s="1" t="n">
        <f aca="false"> - (($Y240/0.8)*($X240*$X240)) - $Y240</f>
        <v>-0.0414320108151493</v>
      </c>
      <c r="AB240" s="1" t="n">
        <f aca="false"> - ((($Y240 + (0.5*$Y$2*AA240))/0.8)*(($X240+(0.5*$Y$2))*($X240+(0.5*$Y$2)))) - ($Y240 + (0.5*$Y$2*AA240))</f>
        <v>-0.0400427876563513</v>
      </c>
      <c r="AC240" s="1" t="n">
        <f aca="false"> - ((($Y240 + (0.5*$Y$2*AB240))/0.8)*(($X240+(0.5*$Y$2))*($X240+(0.5*$Y$2)))) - ($Y240 + (0.5*$Y$2*AB240))</f>
        <v>-0.0400946718853406</v>
      </c>
      <c r="AD240" s="1" t="n">
        <f aca="false"> - ((($Y240 + (0.5*$Y$2*AC240))/0.8)*(($X240+(0.5*$Y$2))*($X240+(0.5*$Y$2)))) - ($Y240 + (0.5*$Y$2*AC240))</f>
        <v>-0.0400927341309915</v>
      </c>
      <c r="AE240" s="1" t="n">
        <f aca="false">Y240+(($Y$2/6)*(AA240+(2*AB240)+(2*AC240)+AD240))</f>
        <v>0.00516497728593636</v>
      </c>
    </row>
    <row r="241" customFormat="false" ht="12.8" hidden="false" customHeight="false" outlineLevel="0" collapsed="false">
      <c r="L241" s="4" t="n">
        <f aca="false">TRUNC(N240,4)</f>
        <v>2.28</v>
      </c>
      <c r="M241" s="4" t="n">
        <f aca="false">TRUNC(S240,4)</f>
        <v>625.395</v>
      </c>
      <c r="N241" s="4" t="n">
        <f aca="false">L241+$M$2</f>
        <v>2.29</v>
      </c>
      <c r="O241" s="4" t="n">
        <f aca="false">$M$6 * $M241</f>
        <v>546.470151</v>
      </c>
      <c r="P241" s="4" t="n">
        <f aca="false">$M$6 * ($M241 + (0.5*$M$2*O241))</f>
        <v>548.857679089719</v>
      </c>
      <c r="Q241" s="4" t="n">
        <f aca="false">$M$6 * ($M241 + (0.5*$M$2*P241))</f>
        <v>548.868110199943</v>
      </c>
      <c r="R241" s="4" t="n">
        <f aca="false">$M$6 * ($M241 + ($M$2*Q241))</f>
        <v>551.266160546927</v>
      </c>
      <c r="S241" s="4" t="n">
        <f aca="false">M241+(($M$2/6)*(O241+(2*P241)+(2*Q241)+R241))</f>
        <v>630.883646483544</v>
      </c>
      <c r="X241" s="1" t="n">
        <f aca="false">Z240</f>
        <v>2.28</v>
      </c>
      <c r="Y241" s="1" t="n">
        <f aca="false">AE240</f>
        <v>0.00516497728593636</v>
      </c>
      <c r="Z241" s="1" t="n">
        <f aca="false">X241+$Y$2</f>
        <v>2.29</v>
      </c>
      <c r="AA241" s="1" t="n">
        <f aca="false"> - (($Y241/0.8)*($X241*$X241)) - $Y241</f>
        <v>-0.0387269996899507</v>
      </c>
      <c r="AB241" s="1" t="n">
        <f aca="false"> - ((($Y241 + (0.5*$Y$2*AA241))/0.8)*(($X241+(0.5*$Y$2))*($X241+(0.5*$Y$2)))) - ($Y241 + (0.5*$Y$2*AA241))</f>
        <v>-0.0374169630812143</v>
      </c>
      <c r="AC241" s="1" t="n">
        <f aca="false"> - ((($Y241 + (0.5*$Y$2*AB241))/0.8)*(($X241+(0.5*$Y$2))*($X241+(0.5*$Y$2)))) - ($Y241 + (0.5*$Y$2*AB241))</f>
        <v>-0.0374662632385858</v>
      </c>
      <c r="AD241" s="1" t="n">
        <f aca="false"> - ((($Y241 + (0.5*$Y$2*AC241))/0.8)*(($X241+(0.5*$Y$2))*($X241+(0.5*$Y$2)))) - ($Y241 + (0.5*$Y$2*AC241))</f>
        <v>-0.0374644079427104</v>
      </c>
      <c r="AE241" s="1" t="n">
        <f aca="false">Y241+(($Y$2/6)*(AA241+(2*AB241)+(2*AC241)+AD241))</f>
        <v>0.00478838085214926</v>
      </c>
    </row>
    <row r="242" customFormat="false" ht="12.8" hidden="false" customHeight="false" outlineLevel="0" collapsed="false">
      <c r="L242" s="4" t="n">
        <f aca="false">TRUNC(N241,4)</f>
        <v>2.29</v>
      </c>
      <c r="M242" s="4" t="n">
        <f aca="false">TRUNC(S241,4)</f>
        <v>630.8836</v>
      </c>
      <c r="N242" s="4" t="n">
        <f aca="false">L242+$M$2</f>
        <v>2.3</v>
      </c>
      <c r="O242" s="4" t="n">
        <f aca="false">$M$6 * $M242</f>
        <v>551.26608968</v>
      </c>
      <c r="P242" s="4" t="n">
        <f aca="false">$M$6 * ($M242 + (0.5*$M$2*O242))</f>
        <v>553.674571225812</v>
      </c>
      <c r="Q242" s="4" t="n">
        <f aca="false">$M$6 * ($M242 + (0.5*$M$2*P242))</f>
        <v>553.685093881686</v>
      </c>
      <c r="R242" s="4" t="n">
        <f aca="false">$M$6 * ($M242 + ($M$2*Q242))</f>
        <v>556.104190030338</v>
      </c>
      <c r="S242" s="4" t="n">
        <f aca="false">M242+(($M$2/6)*(O242+(2*P242)+(2*Q242)+R242))</f>
        <v>636.420416016542</v>
      </c>
      <c r="X242" s="1" t="n">
        <f aca="false">Z241</f>
        <v>2.29</v>
      </c>
      <c r="Y242" s="1" t="n">
        <f aca="false">AE241</f>
        <v>0.00478838085214926</v>
      </c>
      <c r="Z242" s="1" t="n">
        <f aca="false">X242+$Y$2</f>
        <v>2.29999999999999</v>
      </c>
      <c r="AA242" s="1" t="n">
        <f aca="false"> - (($Y242/0.8)*($X242*$X242)) - $Y242</f>
        <v>-0.0361768158855941</v>
      </c>
      <c r="AB242" s="1" t="n">
        <f aca="false"> - ((($Y242 + (0.5*$Y$2*AA242))/0.8)*(($X242+(0.5*$Y$2))*($X242+(0.5*$Y$2)))) - ($Y242 + (0.5*$Y$2*AA242))</f>
        <v>-0.0349422476343991</v>
      </c>
      <c r="AC242" s="1" t="n">
        <f aca="false"> - ((($Y242 + (0.5*$Y$2*AB242))/0.8)*(($X242+(0.5*$Y$2))*($X242+(0.5*$Y$2)))) - ($Y242 + (0.5*$Y$2*AB242))</f>
        <v>-0.0349890611121754</v>
      </c>
      <c r="AD242" s="1" t="n">
        <f aca="false"> - ((($Y242 + (0.5*$Y$2*AC242))/0.8)*(($X242+(0.5*$Y$2))*($X242+(0.5*$Y$2)))) - ($Y242 + (0.5*$Y$2*AC242))</f>
        <v>-0.0349872859963004</v>
      </c>
      <c r="AE242" s="1" t="n">
        <f aca="false">Y242+(($Y$2/6)*(AA242+(2*AB242)+(2*AC242)+AD242))</f>
        <v>0.00443666965319086</v>
      </c>
    </row>
    <row r="243" customFormat="false" ht="12.8" hidden="false" customHeight="false" outlineLevel="0" collapsed="false">
      <c r="L243" s="4" t="n">
        <f aca="false">TRUNC(N242,4)</f>
        <v>2.3</v>
      </c>
      <c r="M243" s="4" t="n">
        <f aca="false">TRUNC(S242,4)</f>
        <v>636.4204</v>
      </c>
      <c r="N243" s="4" t="n">
        <f aca="false">L243+$M$2</f>
        <v>2.31</v>
      </c>
      <c r="O243" s="4" t="n">
        <f aca="false">$M$6 * $M243</f>
        <v>556.10414552</v>
      </c>
      <c r="P243" s="4" t="n">
        <f aca="false">$M$6 * ($M243 + (0.5*$M$2*O243))</f>
        <v>558.533764531777</v>
      </c>
      <c r="Q243" s="4" t="n">
        <f aca="false">$M$6 * ($M243 + (0.5*$M$2*P243))</f>
        <v>558.544379537239</v>
      </c>
      <c r="R243" s="4" t="n">
        <f aca="false">$M$6 * ($M243 + ($M$2*Q243))</f>
        <v>560.984706308396</v>
      </c>
      <c r="S243" s="4" t="n">
        <f aca="false">M243+(($M$2/6)*(O243+(2*P243)+(2*Q243)+R243))</f>
        <v>642.005808566611</v>
      </c>
      <c r="X243" s="1" t="n">
        <f aca="false">Z242</f>
        <v>2.29999999999999</v>
      </c>
      <c r="Y243" s="1" t="n">
        <f aca="false">AE242</f>
        <v>0.00443666965319086</v>
      </c>
      <c r="Z243" s="1" t="n">
        <f aca="false">X243+$Y$2</f>
        <v>2.30999999999999</v>
      </c>
      <c r="AA243" s="1" t="n">
        <f aca="false"> - (($Y243/0.8)*($X243*$X243)) - $Y243</f>
        <v>-0.0337741477349153</v>
      </c>
      <c r="AB243" s="1" t="n">
        <f aca="false"> - ((($Y243 + (0.5*$Y$2*AA243))/0.8)*(($X243+(0.5*$Y$2))*($X243+(0.5*$Y$2)))) - ($Y243 + (0.5*$Y$2*AA243))</f>
        <v>-0.0326114518242635</v>
      </c>
      <c r="AC243" s="1" t="n">
        <f aca="false"> - ((($Y243 + (0.5*$Y$2*AB243))/0.8)*(($X243+(0.5*$Y$2))*($X243+(0.5*$Y$2)))) - ($Y243 + (0.5*$Y$2*AB243))</f>
        <v>-0.0326558742565711</v>
      </c>
      <c r="AD243" s="1" t="n">
        <f aca="false"> - ((($Y243 + (0.5*$Y$2*AC243))/0.8)*(($X243+(0.5*$Y$2))*($X243+(0.5*$Y$2)))) - ($Y243 + (0.5*$Y$2*AC243))</f>
        <v>-0.0326541770350757</v>
      </c>
      <c r="AE243" s="1" t="n">
        <f aca="false">Y243+(($Y$2/6)*(AA243+(2*AB243)+(2*AC243)+AD243))</f>
        <v>0.00410839802497142</v>
      </c>
    </row>
    <row r="244" customFormat="false" ht="12.8" hidden="false" customHeight="false" outlineLevel="0" collapsed="false">
      <c r="L244" s="4" t="n">
        <f aca="false">TRUNC(N243,4)</f>
        <v>2.31</v>
      </c>
      <c r="M244" s="4" t="n">
        <f aca="false">TRUNC(S243,4)</f>
        <v>642.0058</v>
      </c>
      <c r="N244" s="4" t="n">
        <f aca="false">L244+$M$2</f>
        <v>2.32</v>
      </c>
      <c r="O244" s="4" t="n">
        <f aca="false">$M$6 * $M244</f>
        <v>560.98466804</v>
      </c>
      <c r="P244" s="4" t="n">
        <f aca="false">$M$6 * ($M244 + (0.5*$M$2*O244))</f>
        <v>563.435610054667</v>
      </c>
      <c r="Q244" s="4" t="n">
        <f aca="false">$M$6 * ($M244 + (0.5*$M$2*P244))</f>
        <v>563.446318220329</v>
      </c>
      <c r="R244" s="4" t="n">
        <f aca="false">$M$6 * ($M244 + ($M$2*Q244))</f>
        <v>565.908061968609</v>
      </c>
      <c r="S244" s="4" t="n">
        <f aca="false">M244+(($M$2/6)*(O244+(2*P244)+(2*Q244)+R244))</f>
        <v>647.640227644264</v>
      </c>
      <c r="X244" s="1" t="n">
        <f aca="false">Z243</f>
        <v>2.30999999999999</v>
      </c>
      <c r="Y244" s="1" t="n">
        <f aca="false">AE243</f>
        <v>0.00410839802497142</v>
      </c>
      <c r="Z244" s="1" t="n">
        <f aca="false">X244+$Y$2</f>
        <v>2.31999999999999</v>
      </c>
      <c r="AA244" s="1" t="n">
        <f aca="false"> - (($Y244/0.8)*($X244*$X244)) - $Y244</f>
        <v>-0.0315119264012838</v>
      </c>
      <c r="AB244" s="1" t="n">
        <f aca="false"> - ((($Y244 + (0.5*$Y$2*AA244))/0.8)*(($X244+(0.5*$Y$2))*($X244+(0.5*$Y$2)))) - ($Y244 + (0.5*$Y$2*AA244))</f>
        <v>-0.0304176282511372</v>
      </c>
      <c r="AC244" s="1" t="n">
        <f aca="false"> - ((($Y244 + (0.5*$Y$2*AB244))/0.8)*(($X244+(0.5*$Y$2))*($X244+(0.5*$Y$2)))) - ($Y244 + (0.5*$Y$2*AB244))</f>
        <v>-0.0304597534294112</v>
      </c>
      <c r="AD244" s="1" t="n">
        <f aca="false"> - ((($Y244 + (0.5*$Y$2*AC244))/0.8)*(($X244+(0.5*$Y$2))*($X244+(0.5*$Y$2)))) - ($Y244 + (0.5*$Y$2*AC244))</f>
        <v>-0.0304581318140915</v>
      </c>
      <c r="AE244" s="1" t="n">
        <f aca="false">Y244+(($Y$2/6)*(AA244+(2*AB244)+(2*AC244)+AD244))</f>
        <v>0.00380218998901064</v>
      </c>
    </row>
    <row r="245" customFormat="false" ht="12.8" hidden="false" customHeight="false" outlineLevel="0" collapsed="false">
      <c r="L245" s="4" t="n">
        <f aca="false">TRUNC(N244,4)</f>
        <v>2.32</v>
      </c>
      <c r="M245" s="4" t="n">
        <f aca="false">TRUNC(S244,4)</f>
        <v>647.6402</v>
      </c>
      <c r="N245" s="4" t="n">
        <f aca="false">L245+$M$2</f>
        <v>2.33</v>
      </c>
      <c r="O245" s="4" t="n">
        <f aca="false">$M$6 * $M245</f>
        <v>565.90800676</v>
      </c>
      <c r="P245" s="4" t="n">
        <f aca="false">$M$6 * ($M245 + (0.5*$M$2*O245))</f>
        <v>568.380458841535</v>
      </c>
      <c r="Q245" s="4" t="n">
        <f aca="false">$M$6 * ($M245 + (0.5*$M$2*P245))</f>
        <v>568.391260984679</v>
      </c>
      <c r="R245" s="4" t="n">
        <f aca="false">$M$6 * ($M245 + ($M$2*Q245))</f>
        <v>570.874609598484</v>
      </c>
      <c r="S245" s="4" t="n">
        <f aca="false">M245+(($M$2/6)*(O245+(2*P245)+(2*Q245)+R245))</f>
        <v>653.324076760018</v>
      </c>
      <c r="X245" s="1" t="n">
        <f aca="false">Z244</f>
        <v>2.31999999999999</v>
      </c>
      <c r="Y245" s="1" t="n">
        <f aca="false">AE244</f>
        <v>0.00380218998901064</v>
      </c>
      <c r="Z245" s="1" t="n">
        <f aca="false">X245+$Y$2</f>
        <v>2.32999999999999</v>
      </c>
      <c r="AA245" s="1" t="n">
        <f aca="false"> - (($Y245/0.8)*($X245*$X245)) - $Y245</f>
        <v>-0.0293833242350741</v>
      </c>
      <c r="AB245" s="1" t="n">
        <f aca="false"> - ((($Y245 + (0.5*$Y$2*AA245))/0.8)*(($X245+(0.5*$Y$2))*($X245+(0.5*$Y$2)))) - ($Y245 + (0.5*$Y$2*AA245))</f>
        <v>-0.0283540697415908</v>
      </c>
      <c r="AC245" s="1" t="n">
        <f aca="false"> - ((($Y245 + (0.5*$Y$2*AB245))/0.8)*(($X245+(0.5*$Y$2))*($X245+(0.5*$Y$2)))) - ($Y245 + (0.5*$Y$2*AB245))</f>
        <v>-0.0283939895379415</v>
      </c>
      <c r="AD245" s="1" t="n">
        <f aca="false"> - ((($Y245 + (0.5*$Y$2*AC245))/0.8)*(($X245+(0.5*$Y$2))*($X245+(0.5*$Y$2)))) - ($Y245 + (0.5*$Y$2*AC245))</f>
        <v>-0.0283924412424026</v>
      </c>
      <c r="AE245" s="1" t="n">
        <f aca="false">Y245+(($Y$2/6)*(AA245+(2*AB245)+(2*AC245)+AD245))</f>
        <v>0.00351673684894973</v>
      </c>
    </row>
    <row r="246" customFormat="false" ht="12.8" hidden="false" customHeight="false" outlineLevel="0" collapsed="false">
      <c r="L246" s="4" t="n">
        <f aca="false">TRUNC(N245,4)</f>
        <v>2.33</v>
      </c>
      <c r="M246" s="4" t="n">
        <f aca="false">TRUNC(S245,4)</f>
        <v>653.324</v>
      </c>
      <c r="N246" s="4" t="n">
        <f aca="false">L246+$M$2</f>
        <v>2.34</v>
      </c>
      <c r="O246" s="4" t="n">
        <f aca="false">$M$6 * $M246</f>
        <v>570.8745112</v>
      </c>
      <c r="P246" s="4" t="n">
        <f aca="false">$M$6 * ($M246 + (0.5*$M$2*O246))</f>
        <v>573.368661939433</v>
      </c>
      <c r="Q246" s="4" t="n">
        <f aca="false">$M$6 * ($M246 + (0.5*$M$2*P246))</f>
        <v>573.379558884013</v>
      </c>
      <c r="R246" s="4" t="n">
        <f aca="false">$M$6 * ($M246 + ($M$2*Q246))</f>
        <v>575.884701785528</v>
      </c>
      <c r="S246" s="4" t="n">
        <f aca="false">M246+(($M$2/6)*(O246+(2*P246)+(2*Q246)+R246))</f>
        <v>659.057759424387</v>
      </c>
      <c r="X246" s="1" t="n">
        <f aca="false">Z245</f>
        <v>2.32999999999999</v>
      </c>
      <c r="Y246" s="1" t="n">
        <f aca="false">AE245</f>
        <v>0.00351673684894973</v>
      </c>
      <c r="Z246" s="1" t="n">
        <f aca="false">X246+$Y$2</f>
        <v>2.33999999999999</v>
      </c>
      <c r="AA246" s="1" t="n">
        <f aca="false"> - (($Y246/0.8)*($X246*$X246)) - $Y246</f>
        <v>-0.0273817526980286</v>
      </c>
      <c r="AB246" s="1" t="n">
        <f aca="false"> - ((($Y246 + (0.5*$Y$2*AA246))/0.8)*(($X246+(0.5*$Y$2))*($X246+(0.5*$Y$2)))) - ($Y246 + (0.5*$Y$2*AA246))</f>
        <v>-0.0264143070645156</v>
      </c>
      <c r="AC246" s="1" t="n">
        <f aca="false"> - ((($Y246 + (0.5*$Y$2*AB246))/0.8)*(($X246+(0.5*$Y$2))*($X246+(0.5*$Y$2)))) - ($Y246 + (0.5*$Y$2*AB246))</f>
        <v>-0.0264521113631156</v>
      </c>
      <c r="AD246" s="1" t="n">
        <f aca="false"> - ((($Y246 + (0.5*$Y$2*AC246))/0.8)*(($X246+(0.5*$Y$2))*($X246+(0.5*$Y$2)))) - ($Y246 + (0.5*$Y$2*AC246))</f>
        <v>-0.0264506341069855</v>
      </c>
      <c r="AE246" s="1" t="n">
        <f aca="false">Y246+(($Y$2/6)*(AA246+(2*AB246)+(2*AC246)+AD246))</f>
        <v>0.00325079480951594</v>
      </c>
    </row>
    <row r="247" customFormat="false" ht="12.8" hidden="false" customHeight="false" outlineLevel="0" collapsed="false">
      <c r="L247" s="4" t="n">
        <f aca="false">TRUNC(N246,4)</f>
        <v>2.34</v>
      </c>
      <c r="M247" s="4" t="n">
        <f aca="false">TRUNC(S246,4)</f>
        <v>659.0577</v>
      </c>
      <c r="N247" s="4" t="n">
        <f aca="false">L247+$M$2</f>
        <v>2.35</v>
      </c>
      <c r="O247" s="4" t="n">
        <f aca="false">$M$6 * $M247</f>
        <v>575.88461826</v>
      </c>
      <c r="P247" s="4" t="n">
        <f aca="false">$M$6 * ($M247 + (0.5*$M$2*O247))</f>
        <v>578.400658157178</v>
      </c>
      <c r="Q247" s="4" t="n">
        <f aca="false">$M$6 * ($M247 + (0.5*$M$2*P247))</f>
        <v>578.411650735489</v>
      </c>
      <c r="R247" s="4" t="n">
        <f aca="false">$M$6 * ($M247 + ($M$2*Q247))</f>
        <v>580.938779264127</v>
      </c>
      <c r="S247" s="4" t="n">
        <f aca="false">M247+(($M$2/6)*(O247+(2*P247)+(2*Q247)+R247))</f>
        <v>664.841780025516</v>
      </c>
      <c r="X247" s="1" t="n">
        <f aca="false">Z246</f>
        <v>2.33999999999999</v>
      </c>
      <c r="Y247" s="1" t="n">
        <f aca="false">AE246</f>
        <v>0.00325079480951594</v>
      </c>
      <c r="Z247" s="1" t="n">
        <f aca="false">X247+$Y$2</f>
        <v>2.34999999999999</v>
      </c>
      <c r="AA247" s="1" t="n">
        <f aca="false"> - (($Y247/0.8)*($X247*$X247)) - $Y247</f>
        <v>-0.0255008598832477</v>
      </c>
      <c r="AB247" s="1" t="n">
        <f aca="false"> - ((($Y247 + (0.5*$Y$2*AA247))/0.8)*(($X247+(0.5*$Y$2))*($X247+(0.5*$Y$2)))) - ($Y247 + (0.5*$Y$2*AA247))</f>
        <v>-0.0245921062567258</v>
      </c>
      <c r="AC247" s="1" t="n">
        <f aca="false"> - ((($Y247 + (0.5*$Y$2*AB247))/0.8)*(($X247+(0.5*$Y$2))*($X247+(0.5*$Y$2)))) - ($Y247 + (0.5*$Y$2*AB247))</f>
        <v>-0.0246278828930527</v>
      </c>
      <c r="AD247" s="1" t="n">
        <f aca="false"> - ((($Y247 + (0.5*$Y$2*AC247))/0.8)*(($X247+(0.5*$Y$2))*($X247+(0.5*$Y$2)))) - ($Y247 + (0.5*$Y$2*AC247))</f>
        <v>-0.0246264744060112</v>
      </c>
      <c r="AE247" s="1" t="n">
        <f aca="false">Y247+(($Y$2/6)*(AA247+(2*AB247)+(2*AC247)+AD247))</f>
        <v>0.00300318262186791</v>
      </c>
    </row>
    <row r="248" customFormat="false" ht="12.8" hidden="false" customHeight="false" outlineLevel="0" collapsed="false">
      <c r="L248" s="4" t="n">
        <f aca="false">TRUNC(N247,4)</f>
        <v>2.35</v>
      </c>
      <c r="M248" s="4" t="n">
        <f aca="false">TRUNC(S247,4)</f>
        <v>664.8417</v>
      </c>
      <c r="N248" s="4" t="n">
        <f aca="false">L248+$M$2</f>
        <v>2.36</v>
      </c>
      <c r="O248" s="4" t="n">
        <f aca="false">$M$6 * $M248</f>
        <v>580.93867746</v>
      </c>
      <c r="P248" s="4" t="n">
        <f aca="false">$M$6 * ($M248 + (0.5*$M$2*O248))</f>
        <v>583.476798541823</v>
      </c>
      <c r="Q248" s="4" t="n">
        <f aca="false">$M$6 * ($M248 + (0.5*$M$2*P248))</f>
        <v>583.487887592829</v>
      </c>
      <c r="R248" s="4" t="n">
        <f aca="false">$M$6 * ($M248 + ($M$2*Q248))</f>
        <v>586.037194621786</v>
      </c>
      <c r="S248" s="4" t="n">
        <f aca="false">M248+(($M$2/6)*(O248+(2*P248)+(2*Q248)+R248))</f>
        <v>670.676542073919</v>
      </c>
      <c r="X248" s="1" t="n">
        <f aca="false">Z247</f>
        <v>2.34999999999999</v>
      </c>
      <c r="Y248" s="1" t="n">
        <f aca="false">AE247</f>
        <v>0.00300318262186791</v>
      </c>
      <c r="Z248" s="1" t="n">
        <f aca="false">X248+$Y$2</f>
        <v>2.35999999999999</v>
      </c>
      <c r="AA248" s="1" t="n">
        <f aca="false"> - (($Y248/0.8)*($X248*$X248)) - $Y248</f>
        <v>-0.0237345276584497</v>
      </c>
      <c r="AB248" s="1" t="n">
        <f aca="false"> - ((($Y248 + (0.5*$Y$2*AA248))/0.8)*(($X248+(0.5*$Y$2))*($X248+(0.5*$Y$2)))) - ($Y248 + (0.5*$Y$2*AA248))</f>
        <v>-0.0228814655856508</v>
      </c>
      <c r="AC248" s="1" t="n">
        <f aca="false"> - ((($Y248 + (0.5*$Y$2*AB248))/0.8)*(($X248+(0.5*$Y$2))*($X248+(0.5*$Y$2)))) - ($Y248 + (0.5*$Y$2*AB248))</f>
        <v>-0.0229153002934042</v>
      </c>
      <c r="AD248" s="1" t="n">
        <f aca="false"> - ((($Y248 + (0.5*$Y$2*AC248))/0.8)*(($X248+(0.5*$Y$2))*($X248+(0.5*$Y$2)))) - ($Y248 + (0.5*$Y$2*AC248))</f>
        <v>-0.0229139583190212</v>
      </c>
      <c r="AE248" s="1" t="n">
        <f aca="false">Y248+(($Y$2/6)*(AA248+(2*AB248)+(2*AC248)+AD248))</f>
        <v>0.00277277925897528</v>
      </c>
    </row>
    <row r="249" customFormat="false" ht="12.8" hidden="false" customHeight="false" outlineLevel="0" collapsed="false">
      <c r="L249" s="4" t="n">
        <f aca="false">TRUNC(N248,4)</f>
        <v>2.36</v>
      </c>
      <c r="M249" s="4" t="n">
        <f aca="false">TRUNC(S248,4)</f>
        <v>670.6765</v>
      </c>
      <c r="N249" s="4" t="n">
        <f aca="false">L249+$M$2</f>
        <v>2.37</v>
      </c>
      <c r="O249" s="4" t="n">
        <f aca="false">$M$6 * $M249</f>
        <v>586.0371257</v>
      </c>
      <c r="P249" s="4" t="n">
        <f aca="false">$M$6 * ($M249 + (0.5*$M$2*O249))</f>
        <v>588.597521902183</v>
      </c>
      <c r="Q249" s="4" t="n">
        <f aca="false">$M$6 * ($M249 + (0.5*$M$2*P249))</f>
        <v>588.608708273191</v>
      </c>
      <c r="R249" s="4" t="n">
        <f aca="false">$M$6 * ($M249 + ($M$2*Q249))</f>
        <v>591.180388592891</v>
      </c>
      <c r="S249" s="4" t="n">
        <f aca="false">M249+(($M$2/6)*(O249+(2*P249)+(2*Q249)+R249))</f>
        <v>676.562549957739</v>
      </c>
      <c r="X249" s="1" t="n">
        <f aca="false">Z248</f>
        <v>2.35999999999999</v>
      </c>
      <c r="Y249" s="1" t="n">
        <f aca="false">AE248</f>
        <v>0.00277277925897528</v>
      </c>
      <c r="Z249" s="1" t="n">
        <f aca="false">X249+$Y$2</f>
        <v>2.36999999999999</v>
      </c>
      <c r="AA249" s="1" t="n">
        <f aca="false"> - (($Y249/0.8)*($X249*$X249)) - $Y249</f>
        <v>-0.0220768684599611</v>
      </c>
      <c r="AB249" s="1" t="n">
        <f aca="false"> - ((($Y249 + (0.5*$Y$2*AA249))/0.8)*(($X249+(0.5*$Y$2))*($X249+(0.5*$Y$2)))) - ($Y249 + (0.5*$Y$2*AA249))</f>
        <v>-0.0212766121764531</v>
      </c>
      <c r="AC249" s="1" t="n">
        <f aca="false"> - ((($Y249 + (0.5*$Y$2*AB249))/0.8)*(($X249+(0.5*$Y$2))*($X249+(0.5*$Y$2)))) - ($Y249 + (0.5*$Y$2*AB249))</f>
        <v>-0.0213085885419414</v>
      </c>
      <c r="AD249" s="1" t="n">
        <f aca="false"> - ((($Y249 + (0.5*$Y$2*AC249))/0.8)*(($X249+(0.5*$Y$2))*($X249+(0.5*$Y$2)))) - ($Y249 + (0.5*$Y$2*AC249))</f>
        <v>-0.0213073108413211</v>
      </c>
      <c r="AE249" s="1" t="n">
        <f aca="false">Y249+(($Y$2/6)*(AA249+(2*AB249)+(2*AC249)+AD249))</f>
        <v>0.00255852162441183</v>
      </c>
    </row>
    <row r="250" customFormat="false" ht="12.8" hidden="false" customHeight="false" outlineLevel="0" collapsed="false">
      <c r="L250" s="4" t="n">
        <f aca="false">TRUNC(N249,4)</f>
        <v>2.37</v>
      </c>
      <c r="M250" s="4" t="n">
        <f aca="false">TRUNC(S249,4)</f>
        <v>676.5625</v>
      </c>
      <c r="N250" s="4" t="n">
        <f aca="false">L250+$M$2</f>
        <v>2.38</v>
      </c>
      <c r="O250" s="4" t="n">
        <f aca="false">$M$6 * $M250</f>
        <v>591.1803125</v>
      </c>
      <c r="P250" s="4" t="n">
        <f aca="false">$M$6 * ($M250 + (0.5*$M$2*O250))</f>
        <v>593.763179285313</v>
      </c>
      <c r="Q250" s="4" t="n">
        <f aca="false">$M$6 * ($M250 + (0.5*$M$2*P250))</f>
        <v>593.774463830298</v>
      </c>
      <c r="R250" s="4" t="n">
        <f aca="false">$M$6 * ($M250 + ($M$2*Q250))</f>
        <v>596.368713764949</v>
      </c>
      <c r="S250" s="4" t="n">
        <f aca="false">M250+(($M$2/6)*(O250+(2*P250)+(2*Q250)+R250))</f>
        <v>682.500207187494</v>
      </c>
      <c r="X250" s="1" t="n">
        <f aca="false">Z249</f>
        <v>2.36999999999999</v>
      </c>
      <c r="Y250" s="1" t="n">
        <f aca="false">AE249</f>
        <v>0.00255852162441183</v>
      </c>
      <c r="Z250" s="1" t="n">
        <f aca="false">X250+$Y$2</f>
        <v>2.37999999999999</v>
      </c>
      <c r="AA250" s="1" t="n">
        <f aca="false"> - (($Y250/0.8)*($X250*$X250)) - $Y250</f>
        <v>-0.0205222217646102</v>
      </c>
      <c r="AB250" s="1" t="n">
        <f aca="false"> - ((($Y250 + (0.5*$Y$2*AA250))/0.8)*(($X250+(0.5*$Y$2))*($X250+(0.5*$Y$2)))) - ($Y250 + (0.5*$Y$2*AA250))</f>
        <v>-0.0197719983305798</v>
      </c>
      <c r="AC250" s="1" t="n">
        <f aca="false"> - ((($Y250 + (0.5*$Y$2*AB250))/0.8)*(($X250+(0.5*$Y$2))*($X250+(0.5*$Y$2)))) - ($Y250 + (0.5*$Y$2*AB250))</f>
        <v>-0.0198021977543599</v>
      </c>
      <c r="AD250" s="1" t="n">
        <f aca="false"> - ((($Y250 + (0.5*$Y$2*AC250))/0.8)*(($X250+(0.5*$Y$2))*($X250+(0.5*$Y$2)))) - ($Y250 + (0.5*$Y$2*AC250))</f>
        <v>-0.0198009821095862</v>
      </c>
      <c r="AE250" s="1" t="n">
        <f aca="false">Y250+(($Y$2/6)*(AA250+(2*AB250)+(2*AC250)+AD250))</f>
        <v>0.0023594022976717</v>
      </c>
    </row>
    <row r="251" customFormat="false" ht="12.8" hidden="false" customHeight="false" outlineLevel="0" collapsed="false">
      <c r="L251" s="4" t="n">
        <f aca="false">TRUNC(N250,4)</f>
        <v>2.38</v>
      </c>
      <c r="M251" s="4" t="n">
        <f aca="false">TRUNC(S250,4)</f>
        <v>682.5002</v>
      </c>
      <c r="N251" s="4" t="n">
        <f aca="false">L251+$M$2</f>
        <v>2.39</v>
      </c>
      <c r="O251" s="4" t="n">
        <f aca="false">$M$6 * $M251</f>
        <v>596.36867476</v>
      </c>
      <c r="P251" s="4" t="n">
        <f aca="false">$M$6 * ($M251 + (0.5*$M$2*O251))</f>
        <v>598.974209500026</v>
      </c>
      <c r="Q251" s="4" t="n">
        <f aca="false">$M$6 * ($M251 + (0.5*$M$2*P251))</f>
        <v>598.985593081306</v>
      </c>
      <c r="R251" s="4" t="n">
        <f aca="false">$M$6 * ($M251 + ($M$2*Q251))</f>
        <v>601.602610872344</v>
      </c>
      <c r="S251" s="4" t="n">
        <f aca="false">M251+(($M$2/6)*(O251+(2*P251)+(2*Q251)+R251))</f>
        <v>688.490018151325</v>
      </c>
      <c r="X251" s="1" t="n">
        <f aca="false">Z250</f>
        <v>2.37999999999999</v>
      </c>
      <c r="Y251" s="1" t="n">
        <f aca="false">AE250</f>
        <v>0.0023594022976717</v>
      </c>
      <c r="Z251" s="1" t="n">
        <f aca="false">X251+$Y$2</f>
        <v>2.38999999999999</v>
      </c>
      <c r="AA251" s="1" t="n">
        <f aca="false"> - (($Y251/0.8)*($X251*$X251)) - $Y251</f>
        <v>-0.0190651502663361</v>
      </c>
      <c r="AB251" s="1" t="n">
        <f aca="false"> - ((($Y251 + (0.5*$Y$2*AA251))/0.8)*(($X251+(0.5*$Y$2))*($X251+(0.5*$Y$2)))) - ($Y251 + (0.5*$Y$2*AA251))</f>
        <v>-0.0183622975623461</v>
      </c>
      <c r="AC251" s="1" t="n">
        <f aca="false"> - ((($Y251 + (0.5*$Y$2*AB251))/0.8)*(($X251+(0.5*$Y$2))*($X251+(0.5*$Y$2)))) - ($Y251 + (0.5*$Y$2*AB251))</f>
        <v>-0.0183907992278795</v>
      </c>
      <c r="AD251" s="1" t="n">
        <f aca="false"> - ((($Y251 + (0.5*$Y$2*AC251))/0.8)*(($X251+(0.5*$Y$2))*($X251+(0.5*$Y$2)))) - ($Y251 + (0.5*$Y$2*AC251))</f>
        <v>-0.0183896434452617</v>
      </c>
      <c r="AE251" s="1" t="n">
        <f aca="false">Y251+(($Y$2/6)*(AA251+(2*AB251)+(2*AC251)+AD251))</f>
        <v>0.00217446731885162</v>
      </c>
    </row>
    <row r="252" customFormat="false" ht="12.8" hidden="false" customHeight="false" outlineLevel="0" collapsed="false">
      <c r="L252" s="4" t="n">
        <f aca="false">TRUNC(N251,4)</f>
        <v>2.39</v>
      </c>
      <c r="M252" s="4" t="n">
        <f aca="false">TRUNC(S251,4)</f>
        <v>688.49</v>
      </c>
      <c r="N252" s="4" t="n">
        <f aca="false">L252+$M$2</f>
        <v>2.4</v>
      </c>
      <c r="O252" s="4" t="n">
        <f aca="false">$M$6 * $M252</f>
        <v>601.602562</v>
      </c>
      <c r="P252" s="4" t="n">
        <f aca="false">$M$6 * ($M252 + (0.5*$M$2*O252))</f>
        <v>604.230963593378</v>
      </c>
      <c r="Q252" s="4" t="n">
        <f aca="false">$M$6 * ($M252 + (0.5*$M$2*P252))</f>
        <v>604.24244707994</v>
      </c>
      <c r="R252" s="4" t="n">
        <f aca="false">$M$6 * ($M252 + ($M$2*Q252))</f>
        <v>606.882432502585</v>
      </c>
      <c r="S252" s="4" t="n">
        <f aca="false">M252+(($M$2/6)*(O252+(2*P252)+(2*Q252)+R252))</f>
        <v>694.532386359749</v>
      </c>
      <c r="X252" s="1" t="n">
        <f aca="false">Z251</f>
        <v>2.38999999999999</v>
      </c>
      <c r="Y252" s="1" t="n">
        <f aca="false">AE251</f>
        <v>0.00217446731885162</v>
      </c>
      <c r="Z252" s="1" t="n">
        <f aca="false">X252+$Y$2</f>
        <v>2.39999999999999</v>
      </c>
      <c r="AA252" s="1" t="n">
        <f aca="false"> - (($Y252/0.8)*($X252*$X252)) - $Y252</f>
        <v>-0.0177004357838669</v>
      </c>
      <c r="AB252" s="1" t="n">
        <f aca="false"> - ((($Y252 + (0.5*$Y$2*AA252))/0.8)*(($X252+(0.5*$Y$2))*($X252+(0.5*$Y$2)))) - ($Y252 + (0.5*$Y$2*AA252))</f>
        <v>-0.0170424003796573</v>
      </c>
      <c r="AC252" s="1" t="n">
        <f aca="false"> - ((($Y252 + (0.5*$Y$2*AB252))/0.8)*(($X252+(0.5*$Y$2))*($X252+(0.5*$Y$2)))) - ($Y252 + (0.5*$Y$2*AB252))</f>
        <v>-0.0170692812287373</v>
      </c>
      <c r="AD252" s="1" t="n">
        <f aca="false"> - ((($Y252 + (0.5*$Y$2*AC252))/0.8)*(($X252+(0.5*$Y$2))*($X252+(0.5*$Y$2)))) - ($Y252 + (0.5*$Y$2*AC252))</f>
        <v>-0.0170681831418522</v>
      </c>
      <c r="AE252" s="1" t="n">
        <f aca="false">Y252+(($Y$2/6)*(AA252+(2*AB252)+(2*AC252)+AD252))</f>
        <v>0.00200281401528077</v>
      </c>
    </row>
    <row r="253" customFormat="false" ht="12.8" hidden="false" customHeight="false" outlineLevel="0" collapsed="false">
      <c r="L253" s="4" t="n">
        <f aca="false">TRUNC(N252,4)</f>
        <v>2.4</v>
      </c>
      <c r="M253" s="4" t="n">
        <f aca="false">TRUNC(S252,4)</f>
        <v>694.5323</v>
      </c>
      <c r="N253" s="4" t="n">
        <f aca="false">L253+$M$2</f>
        <v>2.41</v>
      </c>
      <c r="O253" s="4" t="n">
        <f aca="false">$M$6 * $M253</f>
        <v>606.88232374</v>
      </c>
      <c r="P253" s="4" t="n">
        <f aca="false">$M$6 * ($M253 + (0.5*$M$2*O253))</f>
        <v>609.53379261242</v>
      </c>
      <c r="Q253" s="4" t="n">
        <f aca="false">$M$6 * ($M253 + (0.5*$M$2*P253))</f>
        <v>609.545376879924</v>
      </c>
      <c r="R253" s="4" t="n">
        <f aca="false">$M$6 * ($M253 + ($M$2*Q253))</f>
        <v>612.208531243177</v>
      </c>
      <c r="S253" s="4" t="n">
        <f aca="false">M253+(($M$2/6)*(O253+(2*P253)+(2*Q253)+R253))</f>
        <v>700.62771532328</v>
      </c>
      <c r="X253" s="1" t="n">
        <f aca="false">Z252</f>
        <v>2.39999999999999</v>
      </c>
      <c r="Y253" s="1" t="n">
        <f aca="false">AE252</f>
        <v>0.00200281401528077</v>
      </c>
      <c r="Z253" s="1" t="n">
        <f aca="false">X253+$Y$2</f>
        <v>2.40999999999999</v>
      </c>
      <c r="AA253" s="1" t="n">
        <f aca="false"> - (($Y253/0.8)*($X253*$X253)) - $Y253</f>
        <v>-0.0164230749253022</v>
      </c>
      <c r="AB253" s="1" t="n">
        <f aca="false"> - ((($Y253 + (0.5*$Y$2*AA253))/0.8)*(($X253+(0.5*$Y$2))*($X253+(0.5*$Y$2)))) - ($Y253 + (0.5*$Y$2*AA253))</f>
        <v>-0.015807409834417</v>
      </c>
      <c r="AC253" s="1" t="n">
        <f aca="false"> - ((($Y253 + (0.5*$Y$2*AB253))/0.8)*(($X253+(0.5*$Y$2))*($X253+(0.5*$Y$2)))) - ($Y253 + (0.5*$Y$2*AB253))</f>
        <v>-0.0158327445491046</v>
      </c>
      <c r="AD253" s="1" t="n">
        <f aca="false"> - ((($Y253 + (0.5*$Y$2*AC253))/0.8)*(($X253+(0.5*$Y$2))*($X253+(0.5*$Y$2)))) - ($Y253 + (0.5*$Y$2*AC253))</f>
        <v>-0.0158317020216366</v>
      </c>
      <c r="AE253" s="1" t="n">
        <f aca="false">Y253+(($Y$2/6)*(AA253+(2*AB253)+(2*AC253)+AD253))</f>
        <v>0.00184358887242413</v>
      </c>
    </row>
    <row r="254" customFormat="false" ht="12.8" hidden="false" customHeight="false" outlineLevel="0" collapsed="false">
      <c r="L254" s="4" t="n">
        <f aca="false">TRUNC(N253,4)</f>
        <v>2.41</v>
      </c>
      <c r="M254" s="4" t="n">
        <f aca="false">TRUNC(S253,4)</f>
        <v>700.6277</v>
      </c>
      <c r="N254" s="4" t="n">
        <f aca="false">L254+$M$2</f>
        <v>2.42</v>
      </c>
      <c r="O254" s="4" t="n">
        <f aca="false">$M$6 * $M254</f>
        <v>612.20848426</v>
      </c>
      <c r="P254" s="4" t="n">
        <f aca="false">$M$6 * ($M254 + (0.5*$M$2*O254))</f>
        <v>614.883223127732</v>
      </c>
      <c r="Q254" s="4" t="n">
        <f aca="false">$M$6 * ($M254 + (0.5*$M$2*P254))</f>
        <v>614.894909061845</v>
      </c>
      <c r="R254" s="4" t="n">
        <f aca="false">$M$6 * ($M254 + ($M$2*Q254))</f>
        <v>617.581435975382</v>
      </c>
      <c r="S254" s="4" t="n">
        <f aca="false">M254+(($M$2/6)*(O254+(2*P254)+(2*Q254)+R254))</f>
        <v>706.776610307691</v>
      </c>
      <c r="X254" s="1" t="n">
        <f aca="false">Z253</f>
        <v>2.40999999999999</v>
      </c>
      <c r="Y254" s="1" t="n">
        <f aca="false">AE253</f>
        <v>0.00184358887242413</v>
      </c>
      <c r="Z254" s="1" t="n">
        <f aca="false">X254+$Y$2</f>
        <v>2.41999999999999</v>
      </c>
      <c r="AA254" s="1" t="n">
        <f aca="false"> - (($Y254/0.8)*($X254*$X254)) - $Y254</f>
        <v>-0.0152282745348323</v>
      </c>
      <c r="AB254" s="1" t="n">
        <f aca="false"> - ((($Y254 + (0.5*$Y$2*AA254))/0.8)*(($X254+(0.5*$Y$2))*($X254+(0.5*$Y$2)))) - ($Y254 + (0.5*$Y$2*AA254))</f>
        <v>-0.0146526368675365</v>
      </c>
      <c r="AC254" s="1" t="n">
        <f aca="false"> - ((($Y254 + (0.5*$Y$2*AB254))/0.8)*(($X254+(0.5*$Y$2))*($X254+(0.5*$Y$2)))) - ($Y254 + (0.5*$Y$2*AB254))</f>
        <v>-0.0146764978583364</v>
      </c>
      <c r="AD254" s="1" t="n">
        <f aca="false"> - ((($Y254 + (0.5*$Y$2*AC254))/0.8)*(($X254+(0.5*$Y$2))*($X254+(0.5*$Y$2)))) - ($Y254 + (0.5*$Y$2*AC254))</f>
        <v>-0.0146755087867132</v>
      </c>
      <c r="AE254" s="1" t="n">
        <f aca="false">Y254+(($Y$2/6)*(AA254+(2*AB254)+(2*AC254)+AD254))</f>
        <v>0.00169598545113531</v>
      </c>
    </row>
    <row r="255" customFormat="false" ht="12.8" hidden="false" customHeight="false" outlineLevel="0" collapsed="false">
      <c r="L255" s="4" t="n">
        <f aca="false">TRUNC(N254,4)</f>
        <v>2.42</v>
      </c>
      <c r="M255" s="4" t="n">
        <f aca="false">TRUNC(S254,4)</f>
        <v>706.7766</v>
      </c>
      <c r="N255" s="4" t="n">
        <f aca="false">L255+$M$2</f>
        <v>2.43</v>
      </c>
      <c r="O255" s="4" t="n">
        <f aca="false">$M$6 * $M255</f>
        <v>617.58139308</v>
      </c>
      <c r="P255" s="4" t="n">
        <f aca="false">$M$6 * ($M255 + (0.5*$M$2*O255))</f>
        <v>620.279606186367</v>
      </c>
      <c r="Q255" s="4" t="n">
        <f aca="false">$M$6 * ($M255 + (0.5*$M$2*P255))</f>
        <v>620.291394679428</v>
      </c>
      <c r="R255" s="4" t="n">
        <f aca="false">$M$6 * ($M255 + ($M$2*Q255))</f>
        <v>623.001499286709</v>
      </c>
      <c r="S255" s="4" t="n">
        <f aca="false">M255+(($M$2/6)*(O255+(2*P255)+(2*Q255)+R255))</f>
        <v>712.979474823497</v>
      </c>
      <c r="X255" s="1" t="n">
        <f aca="false">Z254</f>
        <v>2.41999999999999</v>
      </c>
      <c r="Y255" s="1" t="n">
        <f aca="false">AE254</f>
        <v>0.00169598545113531</v>
      </c>
      <c r="Z255" s="1" t="n">
        <f aca="false">X255+$Y$2</f>
        <v>2.42999999999999</v>
      </c>
      <c r="AA255" s="1" t="n">
        <f aca="false"> - (($Y255/0.8)*($X255*$X255)) - $Y255</f>
        <v>-0.0141114469461713</v>
      </c>
      <c r="AB255" s="1" t="n">
        <f aca="false"> - ((($Y255 + (0.5*$Y$2*AA255))/0.8)*(($X255+(0.5*$Y$2))*($X255+(0.5*$Y$2)))) - ($Y255 + (0.5*$Y$2*AA255))</f>
        <v>-0.0135735954727712</v>
      </c>
      <c r="AC255" s="1" t="n">
        <f aca="false"> - ((($Y255 + (0.5*$Y$2*AB255))/0.8)*(($X255+(0.5*$Y$2))*($X255+(0.5*$Y$2)))) - ($Y255 + (0.5*$Y$2*AB255))</f>
        <v>-0.013596052872768</v>
      </c>
      <c r="AD255" s="1" t="n">
        <f aca="false"> - ((($Y255 + (0.5*$Y$2*AC255))/0.8)*(($X255+(0.5*$Y$2))*($X255+(0.5*$Y$2)))) - ($Y255 + (0.5*$Y$2*AC255))</f>
        <v>-0.0135951151885939</v>
      </c>
      <c r="AE255" s="1" t="n">
        <f aca="false">Y255+(($Y$2/6)*(AA255+(2*AB255)+(2*AC255)+AD255))</f>
        <v>0.00155924235309224</v>
      </c>
    </row>
    <row r="256" customFormat="false" ht="12.8" hidden="false" customHeight="false" outlineLevel="0" collapsed="false">
      <c r="L256" s="4" t="n">
        <f aca="false">TRUNC(N255,4)</f>
        <v>2.43</v>
      </c>
      <c r="M256" s="4" t="n">
        <f aca="false">TRUNC(S255,4)</f>
        <v>712.9794</v>
      </c>
      <c r="N256" s="4" t="n">
        <f aca="false">L256+$M$2</f>
        <v>2.44</v>
      </c>
      <c r="O256" s="4" t="n">
        <f aca="false">$M$6 * $M256</f>
        <v>623.00139972</v>
      </c>
      <c r="P256" s="4" t="n">
        <f aca="false">$M$6 * ($M256 + (0.5*$M$2*O256))</f>
        <v>625.723292835377</v>
      </c>
      <c r="Q256" s="4" t="n">
        <f aca="false">$M$6 * ($M256 + (0.5*$M$2*P256))</f>
        <v>625.735184786398</v>
      </c>
      <c r="R256" s="4" t="n">
        <f aca="false">$M$6 * ($M256 + ($M$2*Q256))</f>
        <v>628.469073764664</v>
      </c>
      <c r="S256" s="4" t="n">
        <f aca="false">M256+(($M$2/6)*(O256+(2*P256)+(2*Q256)+R256))</f>
        <v>719.236712381214</v>
      </c>
      <c r="X256" s="1" t="n">
        <f aca="false">Z255</f>
        <v>2.42999999999999</v>
      </c>
      <c r="Y256" s="1" t="n">
        <f aca="false">AE255</f>
        <v>0.00155924235309224</v>
      </c>
      <c r="Z256" s="1" t="n">
        <f aca="false">X256+$Y$2</f>
        <v>2.43999999999999</v>
      </c>
      <c r="AA256" s="1" t="n">
        <f aca="false"> - (($Y256/0.8)*($X256*$X256)) - $Y256</f>
        <v>-0.0130682050665601</v>
      </c>
      <c r="AB256" s="1" t="n">
        <f aca="false"> - ((($Y256 + (0.5*$Y$2*AA256))/0.8)*(($X256+(0.5*$Y$2))*($X256+(0.5*$Y$2)))) - ($Y256 + (0.5*$Y$2*AA256))</f>
        <v>-0.012565997702865</v>
      </c>
      <c r="AC256" s="1" t="n">
        <f aca="false"> - ((($Y256 + (0.5*$Y$2*AB256))/0.8)*(($X256+(0.5*$Y$2))*($X256+(0.5*$Y$2)))) - ($Y256 + (0.5*$Y$2*AB256))</f>
        <v>-0.0125871193675335</v>
      </c>
      <c r="AD256" s="1" t="n">
        <f aca="false"> - ((($Y256 + (0.5*$Y$2*AC256))/0.8)*(($X256+(0.5*$Y$2))*($X256+(0.5*$Y$2)))) - ($Y256 + (0.5*$Y$2*AC256))</f>
        <v>-0.0125862310398214</v>
      </c>
      <c r="AE256" s="1" t="n">
        <f aca="false">Y256+(($Y$2/6)*(AA256+(2*AB256)+(2*AC256)+AD256))</f>
        <v>0.00143264123601361</v>
      </c>
    </row>
    <row r="257" customFormat="false" ht="12.8" hidden="false" customHeight="false" outlineLevel="0" collapsed="false">
      <c r="L257" s="4" t="n">
        <f aca="false">TRUNC(N256,4)</f>
        <v>2.44</v>
      </c>
      <c r="M257" s="4" t="n">
        <f aca="false">TRUNC(S256,4)</f>
        <v>719.2367</v>
      </c>
      <c r="N257" s="4" t="n">
        <f aca="false">L257+$M$2</f>
        <v>2.45</v>
      </c>
      <c r="O257" s="4" t="n">
        <f aca="false">$M$6 * $M257</f>
        <v>628.46902846</v>
      </c>
      <c r="P257" s="4" t="n">
        <f aca="false">$M$6 * ($M257 + (0.5*$M$2*O257))</f>
        <v>631.214809645342</v>
      </c>
      <c r="Q257" s="4" t="n">
        <f aca="false">$M$6 * ($M257 + (0.5*$M$2*P257))</f>
        <v>631.226805963341</v>
      </c>
      <c r="R257" s="4" t="n">
        <f aca="false">$M$6 * ($M257 + ($M$2*Q257))</f>
        <v>633.984688290508</v>
      </c>
      <c r="S257" s="4" t="n">
        <f aca="false">M257+(($M$2/6)*(O257+(2*P257)+(2*Q257)+R257))</f>
        <v>725.548928246613</v>
      </c>
      <c r="X257" s="1" t="n">
        <f aca="false">Z256</f>
        <v>2.43999999999999</v>
      </c>
      <c r="Y257" s="1" t="n">
        <f aca="false">AE256</f>
        <v>0.00143264123601361</v>
      </c>
      <c r="Z257" s="1" t="n">
        <f aca="false">X257+$Y$2</f>
        <v>2.44999999999999</v>
      </c>
      <c r="AA257" s="1" t="n">
        <f aca="false"> - (($Y257/0.8)*($X257*$X257)) - $Y257</f>
        <v>-0.0120943573144268</v>
      </c>
      <c r="AB257" s="1" t="n">
        <f aca="false"> - ((($Y257 + (0.5*$Y$2*AA257))/0.8)*(($X257+(0.5*$Y$2))*($X257+(0.5*$Y$2)))) - ($Y257 + (0.5*$Y$2*AA257))</f>
        <v>-0.0116257485406881</v>
      </c>
      <c r="AC257" s="1" t="n">
        <f aca="false"> - ((($Y257 + (0.5*$Y$2*AB257))/0.8)*(($X257+(0.5*$Y$2))*($X257+(0.5*$Y$2)))) - ($Y257 + (0.5*$Y$2*AB257))</f>
        <v>-0.0116456000530858</v>
      </c>
      <c r="AD257" s="1" t="n">
        <f aca="false"> - ((($Y257 + (0.5*$Y$2*AC257))/0.8)*(($X257+(0.5*$Y$2))*($X257+(0.5*$Y$2)))) - ($Y257 + (0.5*$Y$2*AC257))</f>
        <v>-0.01164475909029</v>
      </c>
      <c r="AE257" s="1" t="n">
        <f aca="false">Y257+(($Y$2/6)*(AA257+(2*AB257)+(2*AC257)+AD257))</f>
        <v>0.0013155048800265</v>
      </c>
    </row>
    <row r="258" customFormat="false" ht="12.8" hidden="false" customHeight="false" outlineLevel="0" collapsed="false">
      <c r="L258" s="4" t="n">
        <f aca="false">TRUNC(N257,4)</f>
        <v>2.45</v>
      </c>
      <c r="M258" s="4" t="n">
        <f aca="false">TRUNC(S257,4)</f>
        <v>725.5489</v>
      </c>
      <c r="N258" s="4" t="n">
        <f aca="false">L258+$M$2</f>
        <v>2.46</v>
      </c>
      <c r="O258" s="4" t="n">
        <f aca="false">$M$6 * $M258</f>
        <v>633.98462882</v>
      </c>
      <c r="P258" s="4" t="n">
        <f aca="false">$M$6 * ($M258 + (0.5*$M$2*O258))</f>
        <v>636.754507663315</v>
      </c>
      <c r="Q258" s="4" t="n">
        <f aca="false">$M$6 * ($M258 + (0.5*$M$2*P258))</f>
        <v>636.766609263981</v>
      </c>
      <c r="R258" s="4" t="n">
        <f aca="false">$M$6 * ($M258 + ($M$2*Q258))</f>
        <v>639.548695451749</v>
      </c>
      <c r="S258" s="4" t="n">
        <f aca="false">M258+(($M$2/6)*(O258+(2*P258)+(2*Q258)+R258))</f>
        <v>731.916525930211</v>
      </c>
      <c r="X258" s="1" t="n">
        <f aca="false">Z257</f>
        <v>2.44999999999999</v>
      </c>
      <c r="Y258" s="1" t="n">
        <f aca="false">AE257</f>
        <v>0.0013155048800265</v>
      </c>
      <c r="Z258" s="1" t="n">
        <f aca="false">X258+$Y$2</f>
        <v>2.45999999999999</v>
      </c>
      <c r="AA258" s="1" t="n">
        <f aca="false"> - (($Y258/0.8)*($X258*$X258)) - $Y258</f>
        <v>-0.0111859024329753</v>
      </c>
      <c r="AB258" s="1" t="n">
        <f aca="false"> - ((($Y258 + (0.5*$Y$2*AA258))/0.8)*(($X258+(0.5*$Y$2))*($X258+(0.5*$Y$2)))) - ($Y258 + (0.5*$Y$2*AA258))</f>
        <v>-0.0107489406572193</v>
      </c>
      <c r="AC258" s="1" t="n">
        <f aca="false"> - ((($Y258 + (0.5*$Y$2*AB258))/0.8)*(($X258+(0.5*$Y$2))*($X258+(0.5*$Y$2)))) - ($Y258 + (0.5*$Y$2*AB258))</f>
        <v>-0.0107675853382639</v>
      </c>
      <c r="AD258" s="1" t="n">
        <f aca="false"> - ((($Y258 + (0.5*$Y$2*AC258))/0.8)*(($X258+(0.5*$Y$2))*($X258+(0.5*$Y$2)))) - ($Y258 + (0.5*$Y$2*AC258))</f>
        <v>-0.0107667897901164</v>
      </c>
      <c r="AE258" s="1" t="n">
        <f aca="false">Y258+(($Y$2/6)*(AA258+(2*AB258)+(2*AC258)+AD258))</f>
        <v>0.00120719530633641</v>
      </c>
    </row>
    <row r="259" customFormat="false" ht="12.8" hidden="false" customHeight="false" outlineLevel="0" collapsed="false">
      <c r="L259" s="4" t="n">
        <f aca="false">TRUNC(N258,4)</f>
        <v>2.46</v>
      </c>
      <c r="M259" s="4" t="n">
        <f aca="false">TRUNC(S258,4)</f>
        <v>731.9165</v>
      </c>
      <c r="N259" s="4" t="n">
        <f aca="false">L259+$M$2</f>
        <v>2.47</v>
      </c>
      <c r="O259" s="4" t="n">
        <f aca="false">$M$6 * $M259</f>
        <v>639.5486377</v>
      </c>
      <c r="P259" s="4" t="n">
        <f aca="false">$M$6 * ($M259 + (0.5*$M$2*O259))</f>
        <v>642.342825698111</v>
      </c>
      <c r="Q259" s="4" t="n">
        <f aca="false">$M$6 * ($M259 + (0.5*$M$2*P259))</f>
        <v>642.355033505475</v>
      </c>
      <c r="R259" s="4" t="n">
        <f aca="false">$M$6 * ($M259 + ($M$2*Q259))</f>
        <v>645.161535982771</v>
      </c>
      <c r="S259" s="4" t="n">
        <f aca="false">M259+(($M$2/6)*(O259+(2*P259)+(2*Q259)+R259))</f>
        <v>738.34000982015</v>
      </c>
      <c r="X259" s="1" t="n">
        <f aca="false">Z258</f>
        <v>2.45999999999999</v>
      </c>
      <c r="Y259" s="1" t="n">
        <f aca="false">AE258</f>
        <v>0.00120719530633641</v>
      </c>
      <c r="Z259" s="1" t="n">
        <f aca="false">X259+$Y$2</f>
        <v>2.46999999999999</v>
      </c>
      <c r="AA259" s="1" t="n">
        <f aca="false"> - (($Y259/0.8)*($X259*$X259)) - $Y259</f>
        <v>-0.0103390242011181</v>
      </c>
      <c r="AB259" s="1" t="n">
        <f aca="false"> - ((($Y259 + (0.5*$Y$2*AA259))/0.8)*(($X259+(0.5*$Y$2))*($X259+(0.5*$Y$2)))) - ($Y259 + (0.5*$Y$2*AA259))</f>
        <v>-0.00993184907734543</v>
      </c>
      <c r="AC259" s="1" t="n">
        <f aca="false"> - ((($Y259 + (0.5*$Y$2*AB259))/0.8)*(($X259+(0.5*$Y$2))*($X259+(0.5*$Y$2)))) - ($Y259 + (0.5*$Y$2*AB259))</f>
        <v>-0.00994934800087957</v>
      </c>
      <c r="AD259" s="1" t="n">
        <f aca="false"> - ((($Y259 + (0.5*$Y$2*AC259))/0.8)*(($X259+(0.5*$Y$2))*($X259+(0.5*$Y$2)))) - ($Y259 + (0.5*$Y$2*AC259))</f>
        <v>-0.00994859596003283</v>
      </c>
      <c r="AE259" s="1" t="n">
        <f aca="false">Y259+(($Y$2/6)*(AA259+(2*AB259)+(2*AC259)+AD259))</f>
        <v>0.0011071119491404</v>
      </c>
    </row>
    <row r="260" customFormat="false" ht="12.8" hidden="false" customHeight="false" outlineLevel="0" collapsed="false">
      <c r="L260" s="4" t="n">
        <f aca="false">TRUNC(N259,4)</f>
        <v>2.47</v>
      </c>
      <c r="M260" s="4" t="n">
        <f aca="false">TRUNC(S259,4)</f>
        <v>738.34</v>
      </c>
      <c r="N260" s="4" t="n">
        <f aca="false">L260+$M$2</f>
        <v>2.48</v>
      </c>
      <c r="O260" s="4" t="n">
        <f aca="false">$M$6 * $M260</f>
        <v>645.161492</v>
      </c>
      <c r="P260" s="4" t="n">
        <f aca="false">$M$6 * ($M260 + (0.5*$M$2*O260))</f>
        <v>647.980202558548</v>
      </c>
      <c r="Q260" s="4" t="n">
        <f aca="false">$M$6 * ($M260 + (0.5*$M$2*P260))</f>
        <v>647.992517504978</v>
      </c>
      <c r="R260" s="4" t="n">
        <f aca="false">$M$6 * ($M260 + ($M$2*Q260))</f>
        <v>650.823650617958</v>
      </c>
      <c r="S260" s="4" t="n">
        <f aca="false">M260+(($M$2/6)*(O260+(2*P260)+(2*Q260)+R260))</f>
        <v>744.819884304575</v>
      </c>
      <c r="X260" s="1" t="n">
        <f aca="false">Z259</f>
        <v>2.46999999999999</v>
      </c>
      <c r="Y260" s="1" t="n">
        <f aca="false">AE259</f>
        <v>0.0011071119491404</v>
      </c>
      <c r="Z260" s="1" t="n">
        <f aca="false">X260+$Y$2</f>
        <v>2.47999999999999</v>
      </c>
      <c r="AA260" s="1" t="n">
        <f aca="false"> - (($Y260/0.8)*($X260*$X260)) - $Y260</f>
        <v>-0.00955008606227871</v>
      </c>
      <c r="AB260" s="1" t="n">
        <f aca="false"> - ((($Y260 + (0.5*$Y$2*AA260))/0.8)*(($X260+(0.5*$Y$2))*($X260+(0.5*$Y$2)))) - ($Y260 + (0.5*$Y$2*AA260))</f>
        <v>-0.00917092577355016</v>
      </c>
      <c r="AC260" s="1" t="n">
        <f aca="false"> - ((($Y260 + (0.5*$Y$2*AB260))/0.8)*(($X260+(0.5*$Y$2))*($X260+(0.5*$Y$2)))) - ($Y260 + (0.5*$Y$2*AB260))</f>
        <v>-0.00918733778589156</v>
      </c>
      <c r="AD260" s="1" t="n">
        <f aca="false"> - ((($Y260 + (0.5*$Y$2*AC260))/0.8)*(($X260+(0.5*$Y$2))*($X260+(0.5*$Y$2)))) - ($Y260 + (0.5*$Y$2*AC260))</f>
        <v>-0.00918662738937299</v>
      </c>
      <c r="AE260" s="1" t="n">
        <f aca="false">Y260+(($Y$2/6)*(AA260+(2*AB260)+(2*AC260)+AD260))</f>
        <v>0.00101468988152285</v>
      </c>
    </row>
    <row r="261" customFormat="false" ht="12.8" hidden="false" customHeight="false" outlineLevel="0" collapsed="false">
      <c r="L261" s="4" t="n">
        <f aca="false">TRUNC(N260,4)</f>
        <v>2.48</v>
      </c>
      <c r="M261" s="4" t="n">
        <f aca="false">TRUNC(S260,4)</f>
        <v>744.8198</v>
      </c>
      <c r="N261" s="4" t="n">
        <f aca="false">L261+$M$2</f>
        <v>2.49</v>
      </c>
      <c r="O261" s="4" t="n">
        <f aca="false">$M$6 * $M261</f>
        <v>650.82354124</v>
      </c>
      <c r="P261" s="4" t="n">
        <f aca="false">$M$6 * ($M261 + (0.5*$M$2*O261))</f>
        <v>653.666989291678</v>
      </c>
      <c r="Q261" s="4" t="n">
        <f aca="false">$M$6 * ($M261 + (0.5*$M$2*P261))</f>
        <v>653.679412316215</v>
      </c>
      <c r="R261" s="4" t="n">
        <f aca="false">$M$6 * ($M261 + ($M$2*Q261))</f>
        <v>656.535391944819</v>
      </c>
      <c r="S261" s="4" t="n">
        <f aca="false">M261+(($M$2/6)*(O261+(2*P261)+(2*Q261)+R261))</f>
        <v>751.356552894001</v>
      </c>
      <c r="X261" s="1" t="n">
        <f aca="false">Z260</f>
        <v>2.47999999999999</v>
      </c>
      <c r="Y261" s="1" t="n">
        <f aca="false">AE260</f>
        <v>0.00101468988152285</v>
      </c>
      <c r="Z261" s="1" t="n">
        <f aca="false">X261+$Y$2</f>
        <v>2.48999999999999</v>
      </c>
      <c r="AA261" s="1" t="n">
        <f aca="false"> - (($Y261/0.8)*($X261*$X261)) - $Y261</f>
        <v>-0.00881562569067043</v>
      </c>
      <c r="AB261" s="1" t="n">
        <f aca="false"> - ((($Y261 + (0.5*$Y$2*AA261))/0.8)*(($X261+(0.5*$Y$2))*($X261+(0.5*$Y$2)))) - ($Y261 + (0.5*$Y$2*AA261))</f>
        <v>-0.00846279420663015</v>
      </c>
      <c r="AC261" s="1" t="n">
        <f aca="false"> - ((($Y261 + (0.5*$Y$2*AB261))/0.8)*(($X261+(0.5*$Y$2))*($X261+(0.5*$Y$2)))) - ($Y261 + (0.5*$Y$2*AB261))</f>
        <v>-0.0084781759503068</v>
      </c>
      <c r="AD261" s="1" t="n">
        <f aca="false"> - ((($Y261 + (0.5*$Y$2*AC261))/0.8)*(($X261+(0.5*$Y$2))*($X261+(0.5*$Y$2)))) - ($Y261 + (0.5*$Y$2*AC261))</f>
        <v>-0.00847750538078782</v>
      </c>
      <c r="AE261" s="1" t="n">
        <f aca="false">Y261+(($Y$2/6)*(AA261+(2*AB261)+(2*AC261)+AD261))</f>
        <v>0.000929398095880626</v>
      </c>
    </row>
    <row r="262" customFormat="false" ht="12.8" hidden="false" customHeight="false" outlineLevel="0" collapsed="false">
      <c r="L262" s="4" t="n">
        <f aca="false">TRUNC(N261,4)</f>
        <v>2.49</v>
      </c>
      <c r="M262" s="4" t="n">
        <f aca="false">TRUNC(S261,4)</f>
        <v>751.3565</v>
      </c>
      <c r="N262" s="4" t="n">
        <f aca="false">L262+$M$2</f>
        <v>2.5</v>
      </c>
      <c r="O262" s="4" t="n">
        <f aca="false">$M$6 * $M262</f>
        <v>656.5353097</v>
      </c>
      <c r="P262" s="4" t="n">
        <f aca="false">$M$6 * ($M262 + (0.5*$M$2*O262))</f>
        <v>659.403712468079</v>
      </c>
      <c r="Q262" s="4" t="n">
        <f aca="false">$M$6 * ($M262 + (0.5*$M$2*P262))</f>
        <v>659.416244519773</v>
      </c>
      <c r="R262" s="4" t="n">
        <f aca="false">$M$6 * ($M262 + ($M$2*Q262))</f>
        <v>662.297288844614</v>
      </c>
      <c r="S262" s="4" t="n">
        <f aca="false">M262+(($M$2/6)*(O262+(2*P262)+(2*Q262)+R262))</f>
        <v>757.950620854201</v>
      </c>
      <c r="X262" s="1" t="n">
        <f aca="false">Z261</f>
        <v>2.48999999999999</v>
      </c>
      <c r="Y262" s="1" t="n">
        <f aca="false">AE261</f>
        <v>0.000929398095880626</v>
      </c>
      <c r="Z262" s="1" t="n">
        <f aca="false">X262+$Y$2</f>
        <v>2.49999999999999</v>
      </c>
      <c r="AA262" s="1" t="n">
        <f aca="false"> - (($Y262/0.8)*($X262*$X262)) - $Y262</f>
        <v>-0.00813234951371741</v>
      </c>
      <c r="AB262" s="1" t="n">
        <f aca="false"> - ((($Y262 + (0.5*$Y$2*AA262))/0.8)*(($X262+(0.5*$Y$2))*($X262+(0.5*$Y$2)))) - ($Y262 + (0.5*$Y$2*AA262))</f>
        <v>-0.00780424383162593</v>
      </c>
      <c r="AC262" s="1" t="n">
        <f aca="false"> - ((($Y262 + (0.5*$Y$2*AB262))/0.8)*(($X262+(0.5*$Y$2))*($X262+(0.5*$Y$2)))) - ($Y262 + (0.5*$Y$2*AB262))</f>
        <v>-0.00781864977299677</v>
      </c>
      <c r="AD262" s="1" t="n">
        <f aca="false"> - ((($Y262 + (0.5*$Y$2*AC262))/0.8)*(($X262+(0.5*$Y$2))*($X262+(0.5*$Y$2)))) - ($Y262 + (0.5*$Y$2*AC262))</f>
        <v>-0.00781801725988252</v>
      </c>
      <c r="AE262" s="1" t="n">
        <f aca="false">Y262+(($Y$2/6)*(AA262+(2*AB262)+(2*AC262)+AD262))</f>
        <v>0.00085073783924255</v>
      </c>
    </row>
    <row r="263" customFormat="false" ht="12.8" hidden="false" customHeight="false" outlineLevel="0" collapsed="false">
      <c r="L263" s="4" t="n">
        <f aca="false">TRUNC(N262,4)</f>
        <v>2.5</v>
      </c>
      <c r="M263" s="4" t="n">
        <f aca="false">TRUNC(S262,4)</f>
        <v>757.9506</v>
      </c>
      <c r="N263" s="4" t="n">
        <f aca="false">L263+$M$2</f>
        <v>2.51</v>
      </c>
      <c r="O263" s="4" t="n">
        <f aca="false">$M$6 * $M263</f>
        <v>662.29723428</v>
      </c>
      <c r="P263" s="4" t="n">
        <f aca="false">$M$6 * ($M263 + (0.5*$M$2*O263))</f>
        <v>665.190810896569</v>
      </c>
      <c r="Q263" s="4" t="n">
        <f aca="false">$M$6 * ($M263 + (0.5*$M$2*P263))</f>
        <v>665.203452932807</v>
      </c>
      <c r="R263" s="4" t="n">
        <f aca="false">$M$6 * ($M263 + ($M$2*Q263))</f>
        <v>668.109782051727</v>
      </c>
      <c r="S263" s="4" t="n">
        <f aca="false">M263+(($M$2/6)*(O263+(2*P263)+(2*Q263)+R263))</f>
        <v>764.602592573317</v>
      </c>
      <c r="X263" s="1" t="n">
        <f aca="false">Z262</f>
        <v>2.49999999999999</v>
      </c>
      <c r="Y263" s="1" t="n">
        <f aca="false">AE262</f>
        <v>0.00085073783924255</v>
      </c>
      <c r="Z263" s="1" t="n">
        <f aca="false">X263+$Y$2</f>
        <v>2.50999999999999</v>
      </c>
      <c r="AA263" s="1" t="n">
        <f aca="false"> - (($Y263/0.8)*($X263*$X263)) - $Y263</f>
        <v>-0.00749712720832493</v>
      </c>
      <c r="AB263" s="1" t="n">
        <f aca="false"> - ((($Y263 + (0.5*$Y$2*AA263))/0.8)*(($X263+(0.5*$Y$2))*($X263+(0.5*$Y$2)))) - ($Y263 + (0.5*$Y$2*AA263))</f>
        <v>-0.00719222458618949</v>
      </c>
      <c r="AC263" s="1" t="n">
        <f aca="false"> - ((($Y263 + (0.5*$Y$2*AB263))/0.8)*(($X263+(0.5*$Y$2))*($X263+(0.5*$Y$2)))) - ($Y263 + (0.5*$Y$2*AB263))</f>
        <v>-0.00720570704665307</v>
      </c>
      <c r="AD263" s="1" t="n">
        <f aca="false"> - ((($Y263 + (0.5*$Y$2*AC263))/0.8)*(($X263+(0.5*$Y$2))*($X263+(0.5*$Y$2)))) - ($Y263 + (0.5*$Y$2*AC263))</f>
        <v>-0.00720511086699781</v>
      </c>
      <c r="AE263" s="1" t="n">
        <f aca="false">Y263+(($Y$2/6)*(AA263+(2*AB263)+(2*AC263)+AD263))</f>
        <v>0.000778241003674204</v>
      </c>
    </row>
    <row r="264" customFormat="false" ht="12.8" hidden="false" customHeight="false" outlineLevel="0" collapsed="false">
      <c r="L264" s="4" t="n">
        <f aca="false">TRUNC(N263,4)</f>
        <v>2.51</v>
      </c>
      <c r="M264" s="4" t="n">
        <f aca="false">TRUNC(S263,4)</f>
        <v>764.6025</v>
      </c>
      <c r="N264" s="4" t="n">
        <f aca="false">L264+$M$2</f>
        <v>2.52</v>
      </c>
      <c r="O264" s="4" t="n">
        <f aca="false">$M$6 * $M264</f>
        <v>668.1096645</v>
      </c>
      <c r="P264" s="4" t="n">
        <f aca="false">$M$6 * ($M264 + (0.5*$M$2*O264))</f>
        <v>671.028635624201</v>
      </c>
      <c r="Q264" s="4" t="n">
        <f aca="false">$M$6 * ($M264 + (0.5*$M$2*P264))</f>
        <v>671.041388609042</v>
      </c>
      <c r="R264" s="4" t="n">
        <f aca="false">$M$6 * ($M264 + ($M$2*Q264))</f>
        <v>673.973224153666</v>
      </c>
      <c r="S264" s="4" t="n">
        <f aca="false">M264+(($M$2/6)*(O264+(2*P264)+(2*Q264)+R264))</f>
        <v>771.312871561867</v>
      </c>
      <c r="X264" s="1" t="n">
        <f aca="false">Z263</f>
        <v>2.50999999999999</v>
      </c>
      <c r="Y264" s="1" t="n">
        <f aca="false">AE263</f>
        <v>0.000778241003674204</v>
      </c>
      <c r="Z264" s="1" t="n">
        <f aca="false">X264+$Y$2</f>
        <v>2.51999999999999</v>
      </c>
      <c r="AA264" s="1" t="n">
        <f aca="false"> - (($Y264/0.8)*($X264*$X264)) - $Y264</f>
        <v>-0.00690698618773397</v>
      </c>
      <c r="AB264" s="1" t="n">
        <f aca="false"> - ((($Y264 + (0.5*$Y$2*AA264))/0.8)*(($X264+(0.5*$Y$2))*($X264+(0.5*$Y$2)))) - ($Y264 + (0.5*$Y$2*AA264))</f>
        <v>-0.00662384137763376</v>
      </c>
      <c r="AC264" s="1" t="n">
        <f aca="false"> - ((($Y264 + (0.5*$Y$2*AB264))/0.8)*(($X264+(0.5*$Y$2))*($X264+(0.5*$Y$2)))) - ($Y264 + (0.5*$Y$2*AB264))</f>
        <v>-0.00663645056813093</v>
      </c>
      <c r="AD264" s="1" t="n">
        <f aca="false"> - ((($Y264 + (0.5*$Y$2*AC264))/0.8)*(($X264+(0.5*$Y$2))*($X264+(0.5*$Y$2)))) - ($Y264 + (0.5*$Y$2*AC264))</f>
        <v>-0.00663588904738493</v>
      </c>
      <c r="AE264" s="1" t="n">
        <f aca="false">Y264+(($Y$2/6)*(AA264+(2*AB264)+(2*AC264)+AD264))</f>
        <v>0.000711468571796457</v>
      </c>
    </row>
    <row r="265" customFormat="false" ht="12.8" hidden="false" customHeight="false" outlineLevel="0" collapsed="false">
      <c r="L265" s="4" t="n">
        <f aca="false">TRUNC(N264,4)</f>
        <v>2.52</v>
      </c>
      <c r="M265" s="4" t="n">
        <f aca="false">TRUNC(S264,4)</f>
        <v>771.3128</v>
      </c>
      <c r="N265" s="4" t="n">
        <f aca="false">L265+$M$2</f>
        <v>2.53</v>
      </c>
      <c r="O265" s="4" t="n">
        <f aca="false">$M$6 * $M265</f>
        <v>673.97312464</v>
      </c>
      <c r="P265" s="4" t="n">
        <f aca="false">$M$6 * ($M265 + (0.5*$M$2*O265))</f>
        <v>676.917713221552</v>
      </c>
      <c r="Q265" s="4" t="n">
        <f aca="false">$M$6 * ($M265 + (0.5*$M$2*P265))</f>
        <v>676.930578129065</v>
      </c>
      <c r="R265" s="4" t="n">
        <f aca="false">$M$6 * ($M265 + ($M$2*Q265))</f>
        <v>679.888144031692</v>
      </c>
      <c r="S265" s="4" t="n">
        <f aca="false">M265+(($M$2/6)*(O265+(2*P265)+(2*Q265)+R265))</f>
        <v>778.082063085622</v>
      </c>
      <c r="X265" s="1" t="n">
        <f aca="false">Z264</f>
        <v>2.51999999999999</v>
      </c>
      <c r="Y265" s="1" t="n">
        <f aca="false">AE264</f>
        <v>0.000711468571796457</v>
      </c>
      <c r="Z265" s="1" t="n">
        <f aca="false">X265+$Y$2</f>
        <v>2.52999999999999</v>
      </c>
      <c r="AA265" s="1" t="n">
        <f aca="false"> - (($Y265/0.8)*($X265*$X265)) - $Y265</f>
        <v>-0.00635910609471669</v>
      </c>
      <c r="AB265" s="1" t="n">
        <f aca="false"> - ((($Y265 + (0.5*$Y$2*AA265))/0.8)*(($X265+(0.5*$Y$2))*($X265+(0.5*$Y$2)))) - ($Y265 + (0.5*$Y$2*AA265))</f>
        <v>-0.00609634858392801</v>
      </c>
      <c r="AC265" s="1" t="n">
        <f aca="false"> - ((($Y265 + (0.5*$Y$2*AB265))/0.8)*(($X265+(0.5*$Y$2))*($X265+(0.5*$Y$2)))) - ($Y265 + (0.5*$Y$2*AB265))</f>
        <v>-0.00610813264244897</v>
      </c>
      <c r="AD265" s="1" t="n">
        <f aca="false"> - ((($Y265 + (0.5*$Y$2*AC265))/0.8)*(($X265+(0.5*$Y$2))*($X265+(0.5*$Y$2)))) - ($Y265 + (0.5*$Y$2*AC265))</f>
        <v>-0.00610760415504319</v>
      </c>
      <c r="AE265" s="1" t="n">
        <f aca="false">Y265+(($Y$2/6)*(AA265+(2*AB265)+(2*AC265)+AD265))</f>
        <v>0.000650009117292267</v>
      </c>
    </row>
    <row r="266" customFormat="false" ht="12.8" hidden="false" customHeight="false" outlineLevel="0" collapsed="false">
      <c r="L266" s="4" t="n">
        <f aca="false">TRUNC(N265,4)</f>
        <v>2.53</v>
      </c>
      <c r="M266" s="4" t="n">
        <f aca="false">TRUNC(S265,4)</f>
        <v>778.082</v>
      </c>
      <c r="N266" s="4" t="n">
        <f aca="false">L266+$M$2</f>
        <v>2.54</v>
      </c>
      <c r="O266" s="4" t="n">
        <f aca="false">$M$6 * $M266</f>
        <v>679.8880516</v>
      </c>
      <c r="P266" s="4" t="n">
        <f aca="false">$M$6 * ($M266 + (0.5*$M$2*O266))</f>
        <v>682.85848249744</v>
      </c>
      <c r="Q266" s="4" t="n">
        <f aca="false">$M$6 * ($M266 + (0.5*$M$2*P266))</f>
        <v>682.871460310031</v>
      </c>
      <c r="R266" s="4" t="n">
        <f aca="false">$M$6 * ($M266 + ($M$2*Q266))</f>
        <v>685.854982420189</v>
      </c>
      <c r="S266" s="4" t="n">
        <f aca="false">M266+(($M$2/6)*(O266+(2*P266)+(2*Q266)+R266))</f>
        <v>784.910671532725</v>
      </c>
      <c r="X266" s="1" t="n">
        <f aca="false">Z265</f>
        <v>2.52999999999999</v>
      </c>
      <c r="Y266" s="1" t="n">
        <f aca="false">AE265</f>
        <v>0.000650009117292267</v>
      </c>
      <c r="Z266" s="1" t="n">
        <f aca="false">X266+$Y$2</f>
        <v>2.53999999999999</v>
      </c>
      <c r="AA266" s="1" t="n">
        <f aca="false"> - (($Y266/0.8)*($X266*$X266)) - $Y266</f>
        <v>-0.00585081331588732</v>
      </c>
      <c r="AB266" s="1" t="n">
        <f aca="false"> - ((($Y266 + (0.5*$Y$2*AA266))/0.8)*(($X266+(0.5*$Y$2))*($X266+(0.5*$Y$2)))) - ($Y266 + (0.5*$Y$2*AA266))</f>
        <v>-0.00560714458292161</v>
      </c>
      <c r="AC266" s="1" t="n">
        <f aca="false"> - ((($Y266 + (0.5*$Y$2*AB266))/0.8)*(($X266+(0.5*$Y$2))*($X266+(0.5*$Y$2)))) - ($Y266 + (0.5*$Y$2*AB266))</f>
        <v>-0.00561814961473333</v>
      </c>
      <c r="AD266" s="1" t="n">
        <f aca="false"> - ((($Y266 + (0.5*$Y$2*AC266))/0.8)*(($X266+(0.5*$Y$2))*($X266+(0.5*$Y$2)))) - ($Y266 + (0.5*$Y$2*AC266))</f>
        <v>-0.00561765258450831</v>
      </c>
      <c r="AE266" s="1" t="n">
        <f aca="false">Y266+(($Y$2/6)*(AA266+(2*AB266)+(2*AC266)+AD266))</f>
        <v>0.000593477360132758</v>
      </c>
    </row>
    <row r="267" customFormat="false" ht="12.8" hidden="false" customHeight="false" outlineLevel="0" collapsed="false">
      <c r="L267" s="4" t="n">
        <f aca="false">TRUNC(N266,4)</f>
        <v>2.54</v>
      </c>
      <c r="M267" s="4" t="n">
        <f aca="false">TRUNC(S266,4)</f>
        <v>784.9106</v>
      </c>
      <c r="N267" s="4" t="n">
        <f aca="false">L267+$M$2</f>
        <v>2.55</v>
      </c>
      <c r="O267" s="4" t="n">
        <f aca="false">$M$6 * $M267</f>
        <v>685.85488228</v>
      </c>
      <c r="P267" s="4" t="n">
        <f aca="false">$M$6 * ($M267 + (0.5*$M$2*O267))</f>
        <v>688.851382260681</v>
      </c>
      <c r="Q267" s="4" t="n">
        <f aca="false">$M$6 * ($M267 + (0.5*$M$2*P267))</f>
        <v>688.864473969097</v>
      </c>
      <c r="R267" s="4" t="n">
        <f aca="false">$M$6 * ($M267 + ($M$2*Q267))</f>
        <v>691.874180053542</v>
      </c>
      <c r="S267" s="4" t="n">
        <f aca="false">M267+(($M$2/6)*(O267+(2*P267)+(2*Q267)+R267))</f>
        <v>791.799201291322</v>
      </c>
      <c r="X267" s="1" t="n">
        <f aca="false">Z266</f>
        <v>2.53999999999999</v>
      </c>
      <c r="Y267" s="1" t="n">
        <f aca="false">AE266</f>
        <v>0.000593477360132758</v>
      </c>
      <c r="Z267" s="1" t="n">
        <f aca="false">X267+$Y$2</f>
        <v>2.54999999999999</v>
      </c>
      <c r="AA267" s="1" t="n">
        <f aca="false"> - (($Y267/0.8)*($X267*$X267)) - $Y267</f>
        <v>-0.00537957553092335</v>
      </c>
      <c r="AB267" s="1" t="n">
        <f aca="false"> - ((($Y267 + (0.5*$Y$2*AA267))/0.8)*(($X267+(0.5*$Y$2))*($X267+(0.5*$Y$2)))) - ($Y267 + (0.5*$Y$2*AA267))</f>
        <v>-0.00515376632310058</v>
      </c>
      <c r="AC267" s="1" t="n">
        <f aca="false"> - ((($Y267 + (0.5*$Y$2*AB267))/0.8)*(($X267+(0.5*$Y$2))*($X267+(0.5*$Y$2)))) - ($Y267 + (0.5*$Y$2*AB267))</f>
        <v>-0.00516403644341656</v>
      </c>
      <c r="AD267" s="1" t="n">
        <f aca="false"> - ((($Y267 + (0.5*$Y$2*AC267))/0.8)*(($X267+(0.5*$Y$2))*($X267+(0.5*$Y$2)))) - ($Y267 + (0.5*$Y$2*AC267))</f>
        <v>-0.00516356934390223</v>
      </c>
      <c r="AE267" s="1" t="n">
        <f aca="false">Y267+(($Y$2/6)*(AA267+(2*AB267)+(2*AC267)+AD267))</f>
        <v>0.000541512776119658</v>
      </c>
    </row>
    <row r="268" customFormat="false" ht="12.8" hidden="false" customHeight="false" outlineLevel="0" collapsed="false">
      <c r="L268" s="4" t="n">
        <f aca="false">TRUNC(N267,4)</f>
        <v>2.55</v>
      </c>
      <c r="M268" s="4" t="n">
        <f aca="false">TRUNC(S267,4)</f>
        <v>791.7992</v>
      </c>
      <c r="N268" s="4" t="n">
        <f aca="false">L268+$M$2</f>
        <v>2.56</v>
      </c>
      <c r="O268" s="4" t="n">
        <f aca="false">$M$6 * $M268</f>
        <v>691.87414096</v>
      </c>
      <c r="P268" s="4" t="n">
        <f aca="false">$M$6 * ($M268 + (0.5*$M$2*O268))</f>
        <v>694.896939081854</v>
      </c>
      <c r="Q268" s="4" t="n">
        <f aca="false">$M$6 * ($M268 + (0.5*$M$2*P268))</f>
        <v>694.910145686849</v>
      </c>
      <c r="R268" s="4" t="n">
        <f aca="false">$M$6 * ($M268 + ($M$2*Q268))</f>
        <v>697.946265813012</v>
      </c>
      <c r="S268" s="4" t="n">
        <f aca="false">M268+(($M$2/6)*(O268+(2*P268)+(2*Q268)+R268))</f>
        <v>798.748257627184</v>
      </c>
      <c r="X268" s="1" t="n">
        <f aca="false">Z267</f>
        <v>2.54999999999999</v>
      </c>
      <c r="Y268" s="1" t="n">
        <f aca="false">AE267</f>
        <v>0.000541512776119658</v>
      </c>
      <c r="Z268" s="1" t="n">
        <f aca="false">X268+$Y$2</f>
        <v>2.55999999999999</v>
      </c>
      <c r="AA268" s="1" t="n">
        <f aca="false"> - (($Y268/0.8)*($X268*$X268)) - $Y268</f>
        <v>-0.00494299630951722</v>
      </c>
      <c r="AB268" s="1" t="n">
        <f aca="false"> - ((($Y268 + (0.5*$Y$2*AA268))/0.8)*(($X268+(0.5*$Y$2))*($X268+(0.5*$Y$2)))) - ($Y268 + (0.5*$Y$2*AA268))</f>
        <v>-0.00473388394821123</v>
      </c>
      <c r="AC268" s="1" t="n">
        <f aca="false"> - ((($Y268 + (0.5*$Y$2*AB268))/0.8)*(($X268+(0.5*$Y$2))*($X268+(0.5*$Y$2)))) - ($Y268 + (0.5*$Y$2*AB268))</f>
        <v>-0.00474346132703284</v>
      </c>
      <c r="AD268" s="1" t="n">
        <f aca="false"> - ((($Y268 + (0.5*$Y$2*AC268))/0.8)*(($X268+(0.5*$Y$2))*($X268+(0.5*$Y$2)))) - ($Y268 + (0.5*$Y$2*AC268))</f>
        <v>-0.00474302268158635</v>
      </c>
      <c r="AE268" s="1" t="n">
        <f aca="false">Y268+(($Y$2/6)*(AA268+(2*AB268)+(2*AC268)+AD268))</f>
        <v>0.000493778260217005</v>
      </c>
    </row>
    <row r="269" customFormat="false" ht="12.8" hidden="false" customHeight="false" outlineLevel="0" collapsed="false">
      <c r="L269" s="4" t="n">
        <f aca="false">TRUNC(N268,4)</f>
        <v>2.56</v>
      </c>
      <c r="M269" s="4" t="n">
        <f aca="false">TRUNC(S268,4)</f>
        <v>798.7482</v>
      </c>
      <c r="N269" s="4" t="n">
        <f aca="false">L269+$M$2</f>
        <v>2.57</v>
      </c>
      <c r="O269" s="4" t="n">
        <f aca="false">$M$6 * $M269</f>
        <v>697.94617716</v>
      </c>
      <c r="P269" s="4" t="n">
        <f aca="false">$M$6 * ($M269 + (0.5*$M$2*O269))</f>
        <v>700.995504008012</v>
      </c>
      <c r="Q269" s="4" t="n">
        <f aca="false">$M$6 * ($M269 + (0.5*$M$2*P269))</f>
        <v>701.008826517011</v>
      </c>
      <c r="R269" s="4" t="n">
        <f aca="false">$M$6 * ($M269 + ($M$2*Q269))</f>
        <v>704.071592286106</v>
      </c>
      <c r="S269" s="4" t="n">
        <f aca="false">M269+(($M$2/6)*(O269+(2*P269)+(2*Q269)+R269))</f>
        <v>805.758244050827</v>
      </c>
      <c r="X269" s="1" t="n">
        <f aca="false">Z268</f>
        <v>2.55999999999999</v>
      </c>
      <c r="Y269" s="1" t="n">
        <f aca="false">AE268</f>
        <v>0.000493778260217005</v>
      </c>
      <c r="Z269" s="1" t="n">
        <f aca="false">X269+$Y$2</f>
        <v>2.56999999999999</v>
      </c>
      <c r="AA269" s="1" t="n">
        <f aca="false"> - (($Y269/0.8)*($X269*$X269)) - $Y269</f>
        <v>-0.00453880976791468</v>
      </c>
      <c r="AB269" s="1" t="n">
        <f aca="false"> - ((($Y269 + (0.5*$Y$2*AA269))/0.8)*(($X269+(0.5*$Y$2))*($X269+(0.5*$Y$2)))) - ($Y269 + (0.5*$Y$2*AA269))</f>
        <v>-0.004345295487127</v>
      </c>
      <c r="AC269" s="1" t="n">
        <f aca="false"> - ((($Y269 + (0.5*$Y$2*AB269))/0.8)*(($X269+(0.5*$Y$2))*($X269+(0.5*$Y$2)))) - ($Y269 + (0.5*$Y$2*AB269))</f>
        <v>-0.00435422039599354</v>
      </c>
      <c r="AD269" s="1" t="n">
        <f aca="false"> - ((($Y269 + (0.5*$Y$2*AC269))/0.8)*(($X269+(0.5*$Y$2))*($X269+(0.5*$Y$2)))) - ($Y269 + (0.5*$Y$2*AC269))</f>
        <v>-0.0043538087778021</v>
      </c>
      <c r="AE269" s="1" t="n">
        <f aca="false">Y269+(($Y$2/6)*(AA269+(2*AB269)+(2*AC269)+AD269))</f>
        <v>0.000449958843030409</v>
      </c>
    </row>
    <row r="270" customFormat="false" ht="12.8" hidden="false" customHeight="false" outlineLevel="0" collapsed="false">
      <c r="L270" s="4" t="n">
        <f aca="false">TRUNC(N269,4)</f>
        <v>2.57</v>
      </c>
      <c r="M270" s="4" t="n">
        <f aca="false">TRUNC(S269,4)</f>
        <v>805.7582</v>
      </c>
      <c r="N270" s="4" t="n">
        <f aca="false">L270+$M$2</f>
        <v>2.58</v>
      </c>
      <c r="O270" s="4" t="n">
        <f aca="false">$M$6 * $M270</f>
        <v>704.07151516</v>
      </c>
      <c r="P270" s="4" t="n">
        <f aca="false">$M$6 * ($M270 + (0.5*$M$2*O270))</f>
        <v>707.147603609734</v>
      </c>
      <c r="Q270" s="4" t="n">
        <f aca="false">$M$6 * ($M270 + (0.5*$M$2*P270))</f>
        <v>707.161043040171</v>
      </c>
      <c r="R270" s="4" t="n">
        <f aca="false">$M$6 * ($M270 + ($M$2*Q270))</f>
        <v>710.250688354085</v>
      </c>
      <c r="S270" s="4" t="n">
        <f aca="false">M270+(($M$2/6)*(O270+(2*P270)+(2*Q270)+R270))</f>
        <v>812.829765828023</v>
      </c>
      <c r="X270" s="1" t="n">
        <f aca="false">Z269</f>
        <v>2.56999999999999</v>
      </c>
      <c r="Y270" s="1" t="n">
        <f aca="false">AE269</f>
        <v>0.000449958843030409</v>
      </c>
      <c r="Z270" s="1" t="n">
        <f aca="false">X270+$Y$2</f>
        <v>2.57999999999999</v>
      </c>
      <c r="AA270" s="1" t="n">
        <f aca="false"> - (($Y270/0.8)*($X270*$X270)) - $Y270</f>
        <v>-0.00416487529594481</v>
      </c>
      <c r="AB270" s="1" t="n">
        <f aca="false"> - ((($Y270 + (0.5*$Y$2*AA270))/0.8)*(($X270+(0.5*$Y$2))*($X270+(0.5*$Y$2)))) - ($Y270 + (0.5*$Y$2*AA270))</f>
        <v>-0.00398592161939145</v>
      </c>
      <c r="AC270" s="1" t="n">
        <f aca="false"> - ((($Y270 + (0.5*$Y$2*AB270))/0.8)*(($X270+(0.5*$Y$2))*($X270+(0.5*$Y$2)))) - ($Y270 + (0.5*$Y$2*AB270))</f>
        <v>-0.00399423247978419</v>
      </c>
      <c r="AD270" s="1" t="n">
        <f aca="false"> - ((($Y270 + (0.5*$Y$2*AC270))/0.8)*(($X270+(0.5*$Y$2))*($X270+(0.5*$Y$2)))) - ($Y270 + (0.5*$Y$2*AC270))</f>
        <v>-0.00399384651174041</v>
      </c>
      <c r="AE270" s="1" t="n">
        <f aca="false">Y270+(($Y$2/6)*(AA270+(2*AB270)+(2*AC270)+AD270))</f>
        <v>0.000409760459687015</v>
      </c>
    </row>
    <row r="271" customFormat="false" ht="12.8" hidden="false" customHeight="false" outlineLevel="0" collapsed="false">
      <c r="L271" s="4" t="n">
        <f aca="false">TRUNC(N270,4)</f>
        <v>2.58</v>
      </c>
      <c r="M271" s="4" t="n">
        <f aca="false">TRUNC(S270,4)</f>
        <v>812.8297</v>
      </c>
      <c r="N271" s="4" t="n">
        <f aca="false">L271+$M$2</f>
        <v>2.59</v>
      </c>
      <c r="O271" s="4" t="n">
        <f aca="false">$M$6 * $M271</f>
        <v>710.25059186</v>
      </c>
      <c r="P271" s="4" t="n">
        <f aca="false">$M$6 * ($M271 + (0.5*$M$2*O271))</f>
        <v>713.353676695836</v>
      </c>
      <c r="Q271" s="4" t="n">
        <f aca="false">$M$6 * ($M271 + (0.5*$M$2*P271))</f>
        <v>713.367234073484</v>
      </c>
      <c r="R271" s="4" t="n">
        <f aca="false">$M$6 * ($M271 + ($M$2*Q271))</f>
        <v>716.483994751334</v>
      </c>
      <c r="S271" s="4" t="n">
        <f aca="false">M271+(($M$2/6)*(O271+(2*P271)+(2*Q271)+R271))</f>
        <v>819.963327346917</v>
      </c>
      <c r="X271" s="1" t="n">
        <f aca="false">Z270</f>
        <v>2.57999999999999</v>
      </c>
      <c r="Y271" s="1" t="n">
        <f aca="false">AE270</f>
        <v>0.000409760459687015</v>
      </c>
      <c r="Z271" s="1" t="n">
        <f aca="false">X271+$Y$2</f>
        <v>2.58999999999999</v>
      </c>
      <c r="AA271" s="1" t="n">
        <f aca="false"> - (($Y271/0.8)*($X271*$X271)) - $Y271</f>
        <v>-0.00381917236451279</v>
      </c>
      <c r="AB271" s="1" t="n">
        <f aca="false"> - ((($Y271 + (0.5*$Y$2*AA271))/0.8)*(($X271+(0.5*$Y$2))*($X271+(0.5*$Y$2)))) - ($Y271 + (0.5*$Y$2*AA271))</f>
        <v>-0.0036538005259454</v>
      </c>
      <c r="AC271" s="1" t="n">
        <f aca="false"> - ((($Y271 + (0.5*$Y$2*AB271))/0.8)*(($X271+(0.5*$Y$2))*($X271+(0.5*$Y$2)))) - ($Y271 + (0.5*$Y$2*AB271))</f>
        <v>-0.00366153395910055</v>
      </c>
      <c r="AD271" s="1" t="n">
        <f aca="false"> - ((($Y271 + (0.5*$Y$2*AC271))/0.8)*(($X271+(0.5*$Y$2))*($X271+(0.5*$Y$2)))) - ($Y271 + (0.5*$Y$2*AC271))</f>
        <v>-0.00366117231355749</v>
      </c>
      <c r="AE271" s="1" t="n">
        <f aca="false">Y271+(($Y$2/6)*(AA271+(2*AB271)+(2*AC271)+AD271))</f>
        <v>0.000372908770273411</v>
      </c>
    </row>
    <row r="272" customFormat="false" ht="12.8" hidden="false" customHeight="false" outlineLevel="0" collapsed="false">
      <c r="L272" s="4" t="n">
        <f aca="false">TRUNC(N271,4)</f>
        <v>2.59</v>
      </c>
      <c r="M272" s="4" t="n">
        <f aca="false">TRUNC(S271,4)</f>
        <v>819.9633</v>
      </c>
      <c r="N272" s="4" t="n">
        <f aca="false">L272+$M$2</f>
        <v>2.6</v>
      </c>
      <c r="O272" s="4" t="n">
        <f aca="false">$M$6 * $M272</f>
        <v>716.48393154</v>
      </c>
      <c r="P272" s="4" t="n">
        <f aca="false">$M$6 * ($M272 + (0.5*$M$2*O272))</f>
        <v>719.614249836898</v>
      </c>
      <c r="Q272" s="4" t="n">
        <f aca="false">$M$6 * ($M272 + (0.5*$M$2*P272))</f>
        <v>719.627926197537</v>
      </c>
      <c r="R272" s="4" t="n">
        <f aca="false">$M$6 * ($M272 + ($M$2*Q272))</f>
        <v>722.772040359114</v>
      </c>
      <c r="S272" s="4" t="n">
        <f aca="false">M272+(($M$2/6)*(O272+(2*P272)+(2*Q272)+R272))</f>
        <v>827.15953387328</v>
      </c>
      <c r="X272" s="1" t="n">
        <f aca="false">Z271</f>
        <v>2.58999999999999</v>
      </c>
      <c r="Y272" s="1" t="n">
        <f aca="false">AE271</f>
        <v>0.000372908770273411</v>
      </c>
      <c r="Z272" s="1" t="n">
        <f aca="false">X272+$Y$2</f>
        <v>2.59999999999999</v>
      </c>
      <c r="AA272" s="1" t="n">
        <f aca="false"> - (($Y272/0.8)*($X272*$X272)) - $Y272</f>
        <v>-0.00349979542261222</v>
      </c>
      <c r="AB272" s="1" t="n">
        <f aca="false"> - ((($Y272 + (0.5*$Y$2*AA272))/0.8)*(($X272+(0.5*$Y$2))*($X272+(0.5*$Y$2)))) - ($Y272 + (0.5*$Y$2*AA272))</f>
        <v>-0.00334708283364361</v>
      </c>
      <c r="AC272" s="1" t="n">
        <f aca="false"> - ((($Y272 + (0.5*$Y$2*AB272))/0.8)*(($X272+(0.5*$Y$2))*($X272+(0.5*$Y$2)))) - ($Y272 + (0.5*$Y$2*AB272))</f>
        <v>-0.00335427371153801</v>
      </c>
      <c r="AD272" s="1" t="n">
        <f aca="false"> - ((($Y272 + (0.5*$Y$2*AC272))/0.8)*(($X272+(0.5*$Y$2))*($X272+(0.5*$Y$2)))) - ($Y272 + (0.5*$Y$2*AC272))</f>
        <v>-0.00335393510995158</v>
      </c>
      <c r="AE272" s="1" t="n">
        <f aca="false">Y272+(($Y$2/6)*(AA272+(2*AB272)+(2*AC272)+AD272))</f>
        <v>0.000339148030901866</v>
      </c>
    </row>
    <row r="273" customFormat="false" ht="12.8" hidden="false" customHeight="false" outlineLevel="0" collapsed="false">
      <c r="L273" s="4" t="n">
        <f aca="false">TRUNC(N272,4)</f>
        <v>2.6</v>
      </c>
      <c r="M273" s="4" t="n">
        <f aca="false">TRUNC(S272,4)</f>
        <v>827.1595</v>
      </c>
      <c r="N273" s="4" t="n">
        <f aca="false">L273+$M$2</f>
        <v>2.61</v>
      </c>
      <c r="O273" s="4" t="n">
        <f aca="false">$M$6 * $M273</f>
        <v>722.7719711</v>
      </c>
      <c r="P273" s="4" t="n">
        <f aca="false">$M$6 * ($M273 + (0.5*$M$2*O273))</f>
        <v>725.929761841736</v>
      </c>
      <c r="Q273" s="4" t="n">
        <f aca="false">$M$6 * ($M273 + (0.5*$M$2*P273))</f>
        <v>725.943558229486</v>
      </c>
      <c r="R273" s="4" t="n">
        <f aca="false">$M$6 * ($M273 + ($M$2*Q273))</f>
        <v>729.115265911809</v>
      </c>
      <c r="S273" s="4" t="n">
        <f aca="false">M273+(($M$2/6)*(O273+(2*P273)+(2*Q273)+R273))</f>
        <v>834.418889795257</v>
      </c>
      <c r="X273" s="1" t="n">
        <f aca="false">Z272</f>
        <v>2.59999999999999</v>
      </c>
      <c r="Y273" s="1" t="n">
        <f aca="false">AE272</f>
        <v>0.000339148030901866</v>
      </c>
      <c r="Z273" s="1" t="n">
        <f aca="false">X273+$Y$2</f>
        <v>2.60999999999999</v>
      </c>
      <c r="AA273" s="1" t="n">
        <f aca="false"> - (($Y273/0.8)*($X273*$X273)) - $Y273</f>
        <v>-0.00320494889202261</v>
      </c>
      <c r="AB273" s="1" t="n">
        <f aca="false"> - ((($Y273 + (0.5*$Y$2*AA273))/0.8)*(($X273+(0.5*$Y$2))*($X273+(0.5*$Y$2)))) - ($Y273 + (0.5*$Y$2*AA273))</f>
        <v>-0.0030640266612866</v>
      </c>
      <c r="AC273" s="1" t="n">
        <f aca="false"> - ((($Y273 + (0.5*$Y$2*AB273))/0.8)*(($X273+(0.5*$Y$2))*($X273+(0.5*$Y$2)))) - ($Y273 + (0.5*$Y$2*AB273))</f>
        <v>-0.00307070815857047</v>
      </c>
      <c r="AD273" s="1" t="n">
        <f aca="false"> - ((($Y273 + (0.5*$Y$2*AC273))/0.8)*(($X273+(0.5*$Y$2))*($X273+(0.5*$Y$2)))) - ($Y273 + (0.5*$Y$2*AC273))</f>
        <v>-0.00307039137103651</v>
      </c>
      <c r="AE273" s="1" t="n">
        <f aca="false">Y273+(($Y$2/6)*(AA273+(2*AB273)+(2*AC273)+AD273))</f>
        <v>0.000308240014397244</v>
      </c>
    </row>
    <row r="274" customFormat="false" ht="12.8" hidden="false" customHeight="false" outlineLevel="0" collapsed="false">
      <c r="L274" s="4" t="n">
        <f aca="false">TRUNC(N273,4)</f>
        <v>2.61</v>
      </c>
      <c r="M274" s="4" t="n">
        <f aca="false">TRUNC(S273,4)</f>
        <v>834.4188</v>
      </c>
      <c r="N274" s="4" t="n">
        <f aca="false">L274+$M$2</f>
        <v>2.62</v>
      </c>
      <c r="O274" s="4" t="n">
        <f aca="false">$M$6 * $M274</f>
        <v>729.11514744</v>
      </c>
      <c r="P274" s="4" t="n">
        <f aca="false">$M$6 * ($M274 + (0.5*$M$2*O274))</f>
        <v>732.300651519165</v>
      </c>
      <c r="Q274" s="4" t="n">
        <f aca="false">$M$6 * ($M274 + (0.5*$M$2*P274))</f>
        <v>732.314568986487</v>
      </c>
      <c r="R274" s="4" t="n">
        <f aca="false">$M$6 * ($M274 + ($M$2*Q274))</f>
        <v>735.514112143804</v>
      </c>
      <c r="S274" s="4" t="n">
        <f aca="false">M274+(($M$2/6)*(O274+(2*P274)+(2*Q274)+R274))</f>
        <v>841.741899500992</v>
      </c>
      <c r="X274" s="1" t="n">
        <f aca="false">Z273</f>
        <v>2.60999999999999</v>
      </c>
      <c r="Y274" s="1" t="n">
        <f aca="false">AE273</f>
        <v>0.000308240014397244</v>
      </c>
      <c r="Z274" s="1" t="n">
        <f aca="false">X274+$Y$2</f>
        <v>2.61999999999999</v>
      </c>
      <c r="AA274" s="1" t="n">
        <f aca="false"> - (($Y274/0.8)*($X274*$X274)) - $Y274</f>
        <v>-0.00293294226699155</v>
      </c>
      <c r="AB274" s="1" t="n">
        <f aca="false"> - ((($Y274 + (0.5*$Y$2*AA274))/0.8)*(($X274+(0.5*$Y$2))*($X274+(0.5*$Y$2)))) - ($Y274 + (0.5*$Y$2*AA274))</f>
        <v>-0.00280299277404114</v>
      </c>
      <c r="AC274" s="1" t="n">
        <f aca="false"> - ((($Y274 + (0.5*$Y$2*AB274))/0.8)*(($X274+(0.5*$Y$2))*($X274+(0.5*$Y$2)))) - ($Y274 + (0.5*$Y$2*AB274))</f>
        <v>-0.00280919642070233</v>
      </c>
      <c r="AD274" s="1" t="n">
        <f aca="false"> - ((($Y274 + (0.5*$Y$2*AC274))/0.8)*(($X274+(0.5*$Y$2))*($X274+(0.5*$Y$2)))) - ($Y274 + (0.5*$Y$2*AC274))</f>
        <v>-0.00280890026539597</v>
      </c>
      <c r="AE274" s="1" t="n">
        <f aca="false">Y274+(($Y$2/6)*(AA274+(2*AB274)+(2*AC274)+AD274))</f>
        <v>0.000279962979527453</v>
      </c>
    </row>
    <row r="275" customFormat="false" ht="12.8" hidden="false" customHeight="false" outlineLevel="0" collapsed="false">
      <c r="L275" s="4" t="n">
        <f aca="false">TRUNC(N274,4)</f>
        <v>2.62</v>
      </c>
      <c r="M275" s="4" t="n">
        <f aca="false">TRUNC(S274,4)</f>
        <v>841.7418</v>
      </c>
      <c r="N275" s="4" t="n">
        <f aca="false">L275+$M$2</f>
        <v>2.63</v>
      </c>
      <c r="O275" s="4" t="n">
        <f aca="false">$M$6 * $M275</f>
        <v>735.51398484</v>
      </c>
      <c r="P275" s="4" t="n">
        <f aca="false">$M$6 * ($M275 + (0.5*$M$2*O275))</f>
        <v>738.727445439766</v>
      </c>
      <c r="Q275" s="4" t="n">
        <f aca="false">$M$6 * ($M275 + (0.5*$M$2*P275))</f>
        <v>738.741485049126</v>
      </c>
      <c r="R275" s="4" t="n">
        <f aca="false">$M$6 * ($M275 + ($M$2*Q275))</f>
        <v>741.969107936359</v>
      </c>
      <c r="S275" s="4" t="n">
        <f aca="false">M275+(($M$2/6)*(O275+(2*P275)+(2*Q275)+R275))</f>
        <v>849.129168256257</v>
      </c>
      <c r="X275" s="1" t="n">
        <f aca="false">Z274</f>
        <v>2.61999999999999</v>
      </c>
      <c r="Y275" s="1" t="n">
        <f aca="false">AE274</f>
        <v>0.000279962979527453</v>
      </c>
      <c r="Z275" s="1" t="n">
        <f aca="false">X275+$Y$2</f>
        <v>2.62999999999999</v>
      </c>
      <c r="AA275" s="1" t="n">
        <f aca="false"> - (($Y275/0.8)*($X275*$X275)) - $Y275</f>
        <v>-0.00268218532536274</v>
      </c>
      <c r="AB275" s="1" t="n">
        <f aca="false"> - ((($Y275 + (0.5*$Y$2*AA275))/0.8)*(($X275+(0.5*$Y$2))*($X275+(0.5*$Y$2)))) - ($Y275 + (0.5*$Y$2*AA275))</f>
        <v>-0.0025624398522987</v>
      </c>
      <c r="AC275" s="1" t="n">
        <f aca="false"> - ((($Y275 + (0.5*$Y$2*AB275))/0.8)*(($X275+(0.5*$Y$2))*($X275+(0.5*$Y$2)))) - ($Y275 + (0.5*$Y$2*AB275))</f>
        <v>-0.0025681955868536</v>
      </c>
      <c r="AD275" s="1" t="n">
        <f aca="false"> - ((($Y275 + (0.5*$Y$2*AC275))/0.8)*(($X275+(0.5*$Y$2))*($X275+(0.5*$Y$2)))) - ($Y275 + (0.5*$Y$2*AC275))</f>
        <v>-0.00256791892937822</v>
      </c>
      <c r="AE275" s="1" t="n">
        <f aca="false">Y275+(($Y$2/6)*(AA275+(2*AB275)+(2*AC275)+AD275))</f>
        <v>0.000254110687639044</v>
      </c>
    </row>
    <row r="276" customFormat="false" ht="12.8" hidden="false" customHeight="false" outlineLevel="0" collapsed="false">
      <c r="L276" s="4" t="n">
        <f aca="false">TRUNC(N275,4)</f>
        <v>2.63</v>
      </c>
      <c r="M276" s="4" t="n">
        <f aca="false">TRUNC(S275,4)</f>
        <v>849.1291</v>
      </c>
      <c r="N276" s="4" t="n">
        <f aca="false">L276+$M$2</f>
        <v>2.64</v>
      </c>
      <c r="O276" s="4" t="n">
        <f aca="false">$M$6 * $M276</f>
        <v>741.96900758</v>
      </c>
      <c r="P276" s="4" t="n">
        <f aca="false">$M$6 * ($M276 + (0.5*$M$2*O276))</f>
        <v>745.210670174117</v>
      </c>
      <c r="Q276" s="4" t="n">
        <f aca="false">$M$6 * ($M276 + (0.5*$M$2*P276))</f>
        <v>745.224832997991</v>
      </c>
      <c r="R276" s="4" t="n">
        <f aca="false">$M$6 * ($M276 + ($M$2*Q276))</f>
        <v>748.480782170736</v>
      </c>
      <c r="S276" s="4" t="n">
        <f aca="false">M276+(($M$2/6)*(O276+(2*P276)+(2*Q276)+R276))</f>
        <v>856.581301326825</v>
      </c>
      <c r="X276" s="1" t="n">
        <f aca="false">Z275</f>
        <v>2.62999999999999</v>
      </c>
      <c r="Y276" s="1" t="n">
        <f aca="false">AE275</f>
        <v>0.000254110687639044</v>
      </c>
      <c r="Z276" s="1" t="n">
        <f aca="false">X276+$Y$2</f>
        <v>2.63999999999999</v>
      </c>
      <c r="AA276" s="1" t="n">
        <f aca="false"> - (($Y276/0.8)*($X276*$X276)) - $Y276</f>
        <v>-0.00245118345680215</v>
      </c>
      <c r="AB276" s="1" t="n">
        <f aca="false"> - ((($Y276 + (0.5*$Y$2*AA276))/0.8)*(($X276+(0.5*$Y$2))*($X276+(0.5*$Y$2)))) - ($Y276 + (0.5*$Y$2*AA276))</f>
        <v>-0.00234091988022792</v>
      </c>
      <c r="AC276" s="1" t="n">
        <f aca="false"> - ((($Y276 + (0.5*$Y$2*AB276))/0.8)*(($X276+(0.5*$Y$2))*($X276+(0.5*$Y$2)))) - ($Y276 + (0.5*$Y$2*AB276))</f>
        <v>-0.00234625610324491</v>
      </c>
      <c r="AD276" s="1" t="n">
        <f aca="false"> - ((($Y276 + (0.5*$Y$2*AC276))/0.8)*(($X276+(0.5*$Y$2))*($X276+(0.5*$Y$2)))) - ($Y276 + (0.5*$Y$2*AC276))</f>
        <v>-0.00234599785589822</v>
      </c>
      <c r="AE276" s="1" t="n">
        <f aca="false">Y276+(($Y$2/6)*(AA276+(2*AB276)+(2*AC276)+AD276))</f>
        <v>0.0002304914655063</v>
      </c>
    </row>
    <row r="277" customFormat="false" ht="12.8" hidden="false" customHeight="false" outlineLevel="0" collapsed="false">
      <c r="L277" s="4" t="n">
        <f aca="false">TRUNC(N276,4)</f>
        <v>2.64</v>
      </c>
      <c r="M277" s="4" t="n">
        <f aca="false">TRUNC(S276,4)</f>
        <v>856.5813</v>
      </c>
      <c r="N277" s="4" t="n">
        <f aca="false">L277+$M$2</f>
        <v>2.65</v>
      </c>
      <c r="O277" s="4" t="n">
        <f aca="false">$M$6 * $M277</f>
        <v>748.48073994</v>
      </c>
      <c r="P277" s="4" t="n">
        <f aca="false">$M$6 * ($M277 + (0.5*$M$2*O277))</f>
        <v>751.750852292798</v>
      </c>
      <c r="Q277" s="4" t="n">
        <f aca="false">$M$6 * ($M277 + (0.5*$M$2*P277))</f>
        <v>751.765139413667</v>
      </c>
      <c r="R277" s="4" t="n">
        <f aca="false">$M$6 * ($M277 + ($M$2*Q277))</f>
        <v>755.049663728197</v>
      </c>
      <c r="S277" s="4" t="n">
        <f aca="false">M277+(($M$2/6)*(O277+(2*P277)+(2*Q277)+R277))</f>
        <v>864.098903978469</v>
      </c>
      <c r="X277" s="1" t="n">
        <f aca="false">Z276</f>
        <v>2.63999999999999</v>
      </c>
      <c r="Y277" s="1" t="n">
        <f aca="false">AE276</f>
        <v>0.0002304914655063</v>
      </c>
      <c r="Z277" s="1" t="n">
        <f aca="false">X277+$Y$2</f>
        <v>2.64999999999999</v>
      </c>
      <c r="AA277" s="1" t="n">
        <f aca="false"> - (($Y277/0.8)*($X277*$X277)) - $Y277</f>
        <v>-0.00223853311299717</v>
      </c>
      <c r="AB277" s="1" t="n">
        <f aca="false"> - ((($Y277 + (0.5*$Y$2*AA277))/0.8)*(($X277+(0.5*$Y$2))*($X277+(0.5*$Y$2)))) - ($Y277 + (0.5*$Y$2*AA277))</f>
        <v>-0.00213707365851559</v>
      </c>
      <c r="AC277" s="1" t="n">
        <f aca="false"> - ((($Y277 + (0.5*$Y$2*AB277))/0.8)*(($X277+(0.5*$Y$2))*($X277+(0.5*$Y$2)))) - ($Y277 + (0.5*$Y$2*AB277))</f>
        <v>-0.00214201728628825</v>
      </c>
      <c r="AD277" s="1" t="n">
        <f aca="false"> - ((($Y277 + (0.5*$Y$2*AC277))/0.8)*(($X277+(0.5*$Y$2))*($X277+(0.5*$Y$2)))) - ($Y277 + (0.5*$Y$2*AC277))</f>
        <v>-0.00214177640725258</v>
      </c>
      <c r="AE277" s="1" t="n">
        <f aca="false">Y277+(($Y$2/6)*(AA277+(2*AB277)+(2*AC277)+AD277))</f>
        <v>0.000208927313156538</v>
      </c>
    </row>
    <row r="278" customFormat="false" ht="12.8" hidden="false" customHeight="false" outlineLevel="0" collapsed="false">
      <c r="L278" s="4" t="n">
        <f aca="false">TRUNC(N277,4)</f>
        <v>2.65</v>
      </c>
      <c r="M278" s="4" t="n">
        <f aca="false">TRUNC(S277,4)</f>
        <v>864.0989</v>
      </c>
      <c r="N278" s="4" t="n">
        <f aca="false">L278+$M$2</f>
        <v>2.66</v>
      </c>
      <c r="O278" s="4" t="n">
        <f aca="false">$M$6 * $M278</f>
        <v>755.04961882</v>
      </c>
      <c r="P278" s="4" t="n">
        <f aca="false">$M$6 * ($M278 + (0.5*$M$2*O278))</f>
        <v>758.348430604625</v>
      </c>
      <c r="Q278" s="4" t="n">
        <f aca="false">$M$6 * ($M278 + (0.5*$M$2*P278))</f>
        <v>758.362843113312</v>
      </c>
      <c r="R278" s="4" t="n">
        <f aca="false">$M$6 * ($M278 + ($M$2*Q278))</f>
        <v>761.676193343124</v>
      </c>
      <c r="S278" s="4" t="n">
        <f aca="false">M278+(($M$2/6)*(O278+(2*P278)+(2*Q278)+R278))</f>
        <v>871.682480599332</v>
      </c>
      <c r="X278" s="1" t="n">
        <f aca="false">Z277</f>
        <v>2.64999999999999</v>
      </c>
      <c r="Y278" s="1" t="n">
        <f aca="false">AE277</f>
        <v>0.000208927313156538</v>
      </c>
      <c r="Z278" s="1" t="n">
        <f aca="false">X278+$Y$2</f>
        <v>2.65999999999999</v>
      </c>
      <c r="AA278" s="1" t="n">
        <f aca="false"> - (($Y278/0.8)*($X278*$X278)) - $Y278</f>
        <v>-0.00204291738395876</v>
      </c>
      <c r="AB278" s="1" t="n">
        <f aca="false"> - ((($Y278 + (0.5*$Y$2*AA278))/0.8)*(($X278+(0.5*$Y$2))*($X278+(0.5*$Y$2)))) - ($Y278 + (0.5*$Y$2*AA278))</f>
        <v>-0.00194962644506294</v>
      </c>
      <c r="AC278" s="1" t="n">
        <f aca="false"> - ((($Y278 + (0.5*$Y$2*AB278))/0.8)*(($X278+(0.5*$Y$2))*($X278+(0.5*$Y$2)))) - ($Y278 + (0.5*$Y$2*AB278))</f>
        <v>-0.00195420296326085</v>
      </c>
      <c r="AD278" s="1" t="n">
        <f aca="false"> - ((($Y278 + (0.5*$Y$2*AC278))/0.8)*(($X278+(0.5*$Y$2))*($X278+(0.5*$Y$2)))) - ($Y278 + (0.5*$Y$2*AC278))</f>
        <v>-0.00195397845572492</v>
      </c>
      <c r="AE278" s="1" t="n">
        <f aca="false">Y278+(($Y$2/6)*(AA278+(2*AB278)+(2*AC278)+AD278))</f>
        <v>0.000189253055395986</v>
      </c>
    </row>
    <row r="279" customFormat="false" ht="12.8" hidden="false" customHeight="false" outlineLevel="0" collapsed="false">
      <c r="L279" s="4" t="n">
        <f aca="false">TRUNC(N278,4)</f>
        <v>2.66</v>
      </c>
      <c r="M279" s="4" t="n">
        <f aca="false">TRUNC(S278,4)</f>
        <v>871.6824</v>
      </c>
      <c r="N279" s="4" t="n">
        <f aca="false">L279+$M$2</f>
        <v>2.67</v>
      </c>
      <c r="O279" s="4" t="n">
        <f aca="false">$M$6 * $M279</f>
        <v>761.67608112</v>
      </c>
      <c r="P279" s="4" t="n">
        <f aca="false">$M$6 * ($M279 + (0.5*$M$2*O279))</f>
        <v>765.003843918413</v>
      </c>
      <c r="Q279" s="4" t="n">
        <f aca="false">$M$6 * ($M279 + (0.5*$M$2*P279))</f>
        <v>765.01838291408</v>
      </c>
      <c r="R279" s="4" t="n">
        <f aca="false">$M$6 * ($M279 + ($M$2*Q279))</f>
        <v>768.360811749903</v>
      </c>
      <c r="S279" s="4" t="n">
        <f aca="false">M279+(($M$2/6)*(O279+(2*P279)+(2*Q279)+R279))</f>
        <v>879.332535577558</v>
      </c>
      <c r="X279" s="1" t="n">
        <f aca="false">Z278</f>
        <v>2.65999999999999</v>
      </c>
      <c r="Y279" s="1" t="n">
        <f aca="false">AE278</f>
        <v>0.000189253055395986</v>
      </c>
      <c r="Z279" s="1" t="n">
        <f aca="false">X279+$Y$2</f>
        <v>2.66999999999999</v>
      </c>
      <c r="AA279" s="1" t="n">
        <f aca="false"> - (($Y279/0.8)*($X279*$X279)) - $Y279</f>
        <v>-0.00186310170384577</v>
      </c>
      <c r="AB279" s="1" t="n">
        <f aca="false"> - ((($Y279 + (0.5*$Y$2*AA279))/0.8)*(($X279+(0.5*$Y$2))*($X279+(0.5*$Y$2)))) - ($Y279 + (0.5*$Y$2*AA279))</f>
        <v>-0.00177738372671021</v>
      </c>
      <c r="AC279" s="1" t="n">
        <f aca="false"> - ((($Y279 + (0.5*$Y$2*AB279))/0.8)*(($X279+(0.5*$Y$2))*($X279+(0.5*$Y$2)))) - ($Y279 + (0.5*$Y$2*AB279))</f>
        <v>-0.0017816172438469</v>
      </c>
      <c r="AD279" s="1" t="n">
        <f aca="false"> - ((($Y279 + (0.5*$Y$2*AC279))/0.8)*(($X279+(0.5*$Y$2))*($X279+(0.5*$Y$2)))) - ($Y279 + (0.5*$Y$2*AC279))</f>
        <v>-0.00178140815506593</v>
      </c>
      <c r="AE279" s="1" t="n">
        <f aca="false">Y279+(($Y$2/6)*(AA279+(2*AB279)+(2*AC279)+AD279))</f>
        <v>0.000171315535729276</v>
      </c>
    </row>
    <row r="280" customFormat="false" ht="12.8" hidden="false" customHeight="false" outlineLevel="0" collapsed="false">
      <c r="L280" s="4" t="n">
        <f aca="false">TRUNC(N279,4)</f>
        <v>2.67</v>
      </c>
      <c r="M280" s="4" t="n">
        <f aca="false">TRUNC(S279,4)</f>
        <v>879.3325</v>
      </c>
      <c r="N280" s="4" t="n">
        <f aca="false">L280+$M$2</f>
        <v>2.68</v>
      </c>
      <c r="O280" s="4" t="n">
        <f aca="false">$M$6 * $M280</f>
        <v>768.3607385</v>
      </c>
      <c r="P280" s="4" t="n">
        <f aca="false">$M$6 * ($M280 + (0.5*$M$2*O280))</f>
        <v>771.717706566507</v>
      </c>
      <c r="Q280" s="4" t="n">
        <f aca="false">$M$6 * ($M280 + (0.5*$M$2*P280))</f>
        <v>771.732373159989</v>
      </c>
      <c r="R280" s="4" t="n">
        <f aca="false">$M$6 * ($M280 + ($M$2*Q280))</f>
        <v>775.104135976672</v>
      </c>
      <c r="S280" s="4" t="n">
        <f aca="false">M280+(($M$2/6)*(O280+(2*P280)+(2*Q280)+R280))</f>
        <v>887.049775056549</v>
      </c>
      <c r="X280" s="1" t="n">
        <f aca="false">Z279</f>
        <v>2.66999999999999</v>
      </c>
      <c r="Y280" s="1" t="n">
        <f aca="false">AE279</f>
        <v>0.000171315535729276</v>
      </c>
      <c r="Z280" s="1" t="n">
        <f aca="false">X280+$Y$2</f>
        <v>2.67999999999999</v>
      </c>
      <c r="AA280" s="1" t="n">
        <f aca="false"> - (($Y280/0.8)*($X280*$X280)) - $Y280</f>
        <v>-0.00169792968905481</v>
      </c>
      <c r="AB280" s="1" t="n">
        <f aca="false"> - ((($Y280 + (0.5*$Y$2*AA280))/0.8)*(($X280+(0.5*$Y$2))*($X280+(0.5*$Y$2)))) - ($Y280 + (0.5*$Y$2*AA280))</f>
        <v>-0.00161922712440472</v>
      </c>
      <c r="AC280" s="1" t="n">
        <f aca="false"> - ((($Y280 + (0.5*$Y$2*AB280))/0.8)*(($X280+(0.5*$Y$2))*($X280+(0.5*$Y$2)))) - ($Y280 + (0.5*$Y$2*AB280))</f>
        <v>-0.00162314042497281</v>
      </c>
      <c r="AD280" s="1" t="n">
        <f aca="false"> - ((($Y280 + (0.5*$Y$2*AC280))/0.8)*(($X280+(0.5*$Y$2))*($X280+(0.5*$Y$2)))) - ($Y280 + (0.5*$Y$2*AC280))</f>
        <v>-0.00162294584527386</v>
      </c>
      <c r="AE280" s="1" t="n">
        <f aca="false">Y280+(($Y$2/6)*(AA280+(2*AB280)+(2*AC280)+AD280))</f>
        <v>0.000154972851340803</v>
      </c>
    </row>
    <row r="281" customFormat="false" ht="12.8" hidden="false" customHeight="false" outlineLevel="0" collapsed="false">
      <c r="L281" s="4" t="n">
        <f aca="false">TRUNC(N280,4)</f>
        <v>2.68</v>
      </c>
      <c r="M281" s="4" t="n">
        <f aca="false">TRUNC(S280,4)</f>
        <v>887.0497</v>
      </c>
      <c r="N281" s="4" t="n">
        <f aca="false">L281+$M$2</f>
        <v>2.69</v>
      </c>
      <c r="O281" s="4" t="n">
        <f aca="false">$M$6 * $M281</f>
        <v>775.10402786</v>
      </c>
      <c r="P281" s="4" t="n">
        <f aca="false">$M$6 * ($M281 + (0.5*$M$2*O281))</f>
        <v>778.49045735772</v>
      </c>
      <c r="Q281" s="4" t="n">
        <f aca="false">$M$6 * ($M281 + (0.5*$M$2*P281))</f>
        <v>778.505252668196</v>
      </c>
      <c r="R281" s="4" t="n">
        <f aca="false">$M$6 * ($M281 + ($M$2*Q281))</f>
        <v>781.906606757815</v>
      </c>
      <c r="S281" s="4" t="n">
        <f aca="false">M281+(($M$2/6)*(O281+(2*P281)+(2*Q281)+R281))</f>
        <v>894.83470342445</v>
      </c>
      <c r="X281" s="1" t="n">
        <f aca="false">Z280</f>
        <v>2.67999999999999</v>
      </c>
      <c r="Y281" s="1" t="n">
        <f aca="false">AE280</f>
        <v>0.000154972851340803</v>
      </c>
      <c r="Z281" s="1" t="n">
        <f aca="false">X281+$Y$2</f>
        <v>2.68999999999999</v>
      </c>
      <c r="AA281" s="1" t="n">
        <f aca="false"> - (($Y281/0.8)*($X281*$X281)) - $Y281</f>
        <v>-0.00154631911067852</v>
      </c>
      <c r="AB281" s="1" t="n">
        <f aca="false"> - ((($Y281 + (0.5*$Y$2*AA281))/0.8)*(($X281+(0.5*$Y$2))*($X281+(0.5*$Y$2)))) - ($Y281 + (0.5*$Y$2*AA281))</f>
        <v>-0.00147411043360489</v>
      </c>
      <c r="AC281" s="1" t="n">
        <f aca="false"> - ((($Y281 + (0.5*$Y$2*AB281))/0.8)*(($X281+(0.5*$Y$2))*($X281+(0.5*$Y$2)))) - ($Y281 + (0.5*$Y$2*AB281))</f>
        <v>-0.00147772503074011</v>
      </c>
      <c r="AD281" s="1" t="n">
        <f aca="false"> - ((($Y281 + (0.5*$Y$2*AC281))/0.8)*(($X281+(0.5*$Y$2))*($X281+(0.5*$Y$2)))) - ($Y281 + (0.5*$Y$2*AC281))</f>
        <v>-0.00147754409247923</v>
      </c>
      <c r="AE281" s="1" t="n">
        <f aca="false">Y281+(($Y$2/6)*(AA281+(2*AB281)+(2*AC281)+AD281))</f>
        <v>0.000140093627787724</v>
      </c>
    </row>
    <row r="282" customFormat="false" ht="12.8" hidden="false" customHeight="false" outlineLevel="0" collapsed="false">
      <c r="L282" s="4" t="n">
        <f aca="false">TRUNC(N281,4)</f>
        <v>2.69</v>
      </c>
      <c r="M282" s="4" t="n">
        <f aca="false">TRUNC(S281,4)</f>
        <v>894.8347</v>
      </c>
      <c r="N282" s="4" t="n">
        <f aca="false">L282+$M$2</f>
        <v>2.7</v>
      </c>
      <c r="O282" s="4" t="n">
        <f aca="false">$M$6 * $M282</f>
        <v>781.90656086</v>
      </c>
      <c r="P282" s="4" t="n">
        <f aca="false">$M$6 * ($M282 + (0.5*$M$2*O282))</f>
        <v>785.322710624397</v>
      </c>
      <c r="Q282" s="4" t="n">
        <f aca="false">$M$6 * ($M282 + (0.5*$M$2*P282))</f>
        <v>785.337635782718</v>
      </c>
      <c r="R282" s="4" t="n">
        <f aca="false">$M$6 * ($M282 + ($M$2*Q282))</f>
        <v>788.768841121469</v>
      </c>
      <c r="S282" s="4" t="n">
        <f aca="false">M282+(($M$2/6)*(O282+(2*P282)+(2*Q282)+R282))</f>
        <v>902.68802682466</v>
      </c>
      <c r="X282" s="1" t="n">
        <f aca="false">Z281</f>
        <v>2.68999999999999</v>
      </c>
      <c r="Y282" s="1" t="n">
        <f aca="false">AE281</f>
        <v>0.000140093627787724</v>
      </c>
      <c r="Z282" s="1" t="n">
        <f aca="false">X282+$Y$2</f>
        <v>2.69999999999999</v>
      </c>
      <c r="AA282" s="1" t="n">
        <f aca="false"> - (($Y282/0.8)*($X282*$X282)) - $Y282</f>
        <v>-0.00140725800283114</v>
      </c>
      <c r="AB282" s="1" t="n">
        <f aca="false"> - ((($Y282 + (0.5*$Y$2*AA282))/0.8)*(($X282+(0.5*$Y$2))*($X282+(0.5*$Y$2)))) - ($Y282 + (0.5*$Y$2*AA282))</f>
        <v>-0.00134105580112714</v>
      </c>
      <c r="AC282" s="1" t="n">
        <f aca="false"> - ((($Y282 + (0.5*$Y$2*AB282))/0.8)*(($X282+(0.5*$Y$2))*($X282+(0.5*$Y$2)))) - ($Y282 + (0.5*$Y$2*AB282))</f>
        <v>-0.00134439198867336</v>
      </c>
      <c r="AD282" s="1" t="n">
        <f aca="false"> - ((($Y282 + (0.5*$Y$2*AC282))/0.8)*(($X282+(0.5*$Y$2))*($X282+(0.5*$Y$2)))) - ($Y282 + (0.5*$Y$2*AC282))</f>
        <v>-0.00134422386515092</v>
      </c>
      <c r="AE282" s="1" t="n">
        <f aca="false">Y282+(($Y$2/6)*(AA282+(2*AB282)+(2*AC282)+AD282))</f>
        <v>0.000126556332041752</v>
      </c>
    </row>
    <row r="283" customFormat="false" ht="12.8" hidden="false" customHeight="false" outlineLevel="0" collapsed="false">
      <c r="L283" s="4" t="n">
        <f aca="false">TRUNC(N282,4)</f>
        <v>2.7</v>
      </c>
      <c r="M283" s="4" t="n">
        <f aca="false">TRUNC(S282,4)</f>
        <v>902.688</v>
      </c>
      <c r="N283" s="4" t="n">
        <f aca="false">L283+$M$2</f>
        <v>2.71</v>
      </c>
      <c r="O283" s="4" t="n">
        <f aca="false">$M$6 * $M283</f>
        <v>788.7687744</v>
      </c>
      <c r="P283" s="4" t="n">
        <f aca="false">$M$6 * ($M283 + (0.5*$M$2*O283))</f>
        <v>792.214905175354</v>
      </c>
      <c r="Q283" s="4" t="n">
        <f aca="false">$M$6 * ($M283 + (0.5*$M$2*P283))</f>
        <v>792.229961320711</v>
      </c>
      <c r="R283" s="4" t="n">
        <f aca="false">$M$6 * ($M283 + ($M$2*Q283))</f>
        <v>795.69127980202</v>
      </c>
      <c r="S283" s="4" t="n">
        <f aca="false">M283+(($M$2/6)*(O283+(2*P283)+(2*Q283)+R283))</f>
        <v>910.610249645324</v>
      </c>
      <c r="X283" s="1" t="n">
        <f aca="false">Z282</f>
        <v>2.69999999999999</v>
      </c>
      <c r="Y283" s="1" t="n">
        <f aca="false">AE282</f>
        <v>0.000126556332041752</v>
      </c>
      <c r="Z283" s="1" t="n">
        <f aca="false">X283+$Y$2</f>
        <v>2.70999999999999</v>
      </c>
      <c r="AA283" s="1" t="n">
        <f aca="false"> - (($Y283/0.8)*($X283*$X283)) - $Y283</f>
        <v>-0.0012798009077722</v>
      </c>
      <c r="AB283" s="1" t="n">
        <f aca="false"> - ((($Y283 + (0.5*$Y$2*AA283))/0.8)*(($X283+(0.5*$Y$2))*($X283+(0.5*$Y$2)))) - ($Y283 + (0.5*$Y$2*AA283))</f>
        <v>-0.00121915003909268</v>
      </c>
      <c r="AC283" s="1" t="n">
        <f aca="false"> - ((($Y283 + (0.5*$Y$2*AB283))/0.8)*(($X283+(0.5*$Y$2))*($X283+(0.5*$Y$2)))) - ($Y283 + (0.5*$Y$2*AB283))</f>
        <v>-0.00122222694295108</v>
      </c>
      <c r="AD283" s="1" t="n">
        <f aca="false"> - ((($Y283 + (0.5*$Y$2*AC283))/0.8)*(($X283+(0.5*$Y$2))*($X283+(0.5*$Y$2)))) - ($Y283 + (0.5*$Y$2*AC283))</f>
        <v>-0.00122207084729144</v>
      </c>
      <c r="AE283" s="1" t="n">
        <f aca="false">Y283+(($Y$2/6)*(AA283+(2*AB283)+(2*AC283)+AD283))</f>
        <v>0.000114248622509833</v>
      </c>
    </row>
    <row r="284" customFormat="false" ht="12.8" hidden="false" customHeight="false" outlineLevel="0" collapsed="false">
      <c r="L284" s="4" t="n">
        <f aca="false">TRUNC(N283,4)</f>
        <v>2.71</v>
      </c>
      <c r="M284" s="4" t="n">
        <f aca="false">TRUNC(S283,4)</f>
        <v>910.6102</v>
      </c>
      <c r="N284" s="4" t="n">
        <f aca="false">L284+$M$2</f>
        <v>2.72</v>
      </c>
      <c r="O284" s="4" t="n">
        <f aca="false">$M$6 * $M284</f>
        <v>795.69119276</v>
      </c>
      <c r="P284" s="4" t="n">
        <f aca="false">$M$6 * ($M284 + (0.5*$M$2*O284))</f>
        <v>799.167567581169</v>
      </c>
      <c r="Q284" s="4" t="n">
        <f aca="false">$M$6 * ($M284 + (0.5*$M$2*P284))</f>
        <v>799.182755862762</v>
      </c>
      <c r="R284" s="4" t="n">
        <f aca="false">$M$6 * ($M284 + ($M$2*Q284))</f>
        <v>802.674451680729</v>
      </c>
      <c r="S284" s="4" t="n">
        <f aca="false">M284+(($M$2/6)*(O284+(2*P284)+(2*Q284)+R284))</f>
        <v>918.601977152214</v>
      </c>
      <c r="X284" s="1" t="n">
        <f aca="false">Z283</f>
        <v>2.70999999999999</v>
      </c>
      <c r="Y284" s="1" t="n">
        <f aca="false">AE283</f>
        <v>0.000114248622509833</v>
      </c>
      <c r="Z284" s="1" t="n">
        <f aca="false">X284+$Y$2</f>
        <v>2.71999999999999</v>
      </c>
      <c r="AA284" s="1" t="n">
        <f aca="false"> - (($Y284/0.8)*($X284*$X284)) - $Y284</f>
        <v>-0.00116306525822791</v>
      </c>
      <c r="AB284" s="1" t="n">
        <f aca="false"> - ((($Y284 + (0.5*$Y$2*AA284))/0.8)*(($X284+(0.5*$Y$2))*($X284+(0.5*$Y$2)))) - ($Y284 + (0.5*$Y$2*AA284))</f>
        <v>-0.00110754107611823</v>
      </c>
      <c r="AC284" s="1" t="n">
        <f aca="false"> - ((($Y284 + (0.5*$Y$2*AB284))/0.8)*(($X284+(0.5*$Y$2))*($X284+(0.5*$Y$2)))) - ($Y284 + (0.5*$Y$2*AB284))</f>
        <v>-0.00111037670477423</v>
      </c>
      <c r="AD284" s="1" t="n">
        <f aca="false"> - ((($Y284 + (0.5*$Y$2*AC284))/0.8)*(($X284+(0.5*$Y$2))*($X284+(0.5*$Y$2)))) - ($Y284 + (0.5*$Y$2*AC284))</f>
        <v>-0.0011102318887757</v>
      </c>
      <c r="AE284" s="1" t="n">
        <f aca="false">Y284+(($Y$2/6)*(AA284+(2*AB284)+(2*AC284)+AD284))</f>
        <v>0.000103066734661852</v>
      </c>
    </row>
    <row r="285" customFormat="false" ht="12.8" hidden="false" customHeight="false" outlineLevel="0" collapsed="false">
      <c r="L285" s="4" t="n">
        <f aca="false">TRUNC(N284,4)</f>
        <v>2.72</v>
      </c>
      <c r="M285" s="4" t="n">
        <f aca="false">TRUNC(S284,4)</f>
        <v>918.6019</v>
      </c>
      <c r="N285" s="4" t="n">
        <f aca="false">L285+$M$2</f>
        <v>2.73</v>
      </c>
      <c r="O285" s="4" t="n">
        <f aca="false">$M$6 * $M285</f>
        <v>802.67434022</v>
      </c>
      <c r="P285" s="4" t="n">
        <f aca="false">$M$6 * ($M285 + (0.5*$M$2*O285))</f>
        <v>806.181224412421</v>
      </c>
      <c r="Q285" s="4" t="n">
        <f aca="false">$M$6 * ($M285 + (0.5*$M$2*P285))</f>
        <v>806.196545989458</v>
      </c>
      <c r="R285" s="4" t="n">
        <f aca="false">$M$6 * ($M285 + ($M$2*Q285))</f>
        <v>809.718885638856</v>
      </c>
      <c r="S285" s="4" t="n">
        <f aca="false">M285+(($M$2/6)*(O285+(2*P285)+(2*Q285)+R285))</f>
        <v>926.663814611104</v>
      </c>
      <c r="X285" s="1" t="n">
        <f aca="false">Z284</f>
        <v>2.71999999999999</v>
      </c>
      <c r="Y285" s="1" t="n">
        <f aca="false">AE284</f>
        <v>0.000103066734661852</v>
      </c>
      <c r="Z285" s="1" t="n">
        <f aca="false">X285+$Y$2</f>
        <v>2.72999999999999</v>
      </c>
      <c r="AA285" s="1" t="n">
        <f aca="false"> - (($Y285/0.8)*($X285*$X285)) - $Y285</f>
        <v>-0.00105622789681465</v>
      </c>
      <c r="AB285" s="1" t="n">
        <f aca="false"> - ((($Y285 + (0.5*$Y$2*AA285))/0.8)*(($X285+(0.5*$Y$2))*($X285+(0.5*$Y$2)))) - ($Y285 + (0.5*$Y$2*AA285))</f>
        <v>-0.00100543454541776</v>
      </c>
      <c r="AC285" s="1" t="n">
        <f aca="false"> - ((($Y285 + (0.5*$Y$2*AB285))/0.8)*(($X285+(0.5*$Y$2))*($X285+(0.5*$Y$2)))) - ($Y285 + (0.5*$Y$2*AB285))</f>
        <v>-0.00100804583954954</v>
      </c>
      <c r="AD285" s="1" t="n">
        <f aca="false"> - ((($Y285 + (0.5*$Y$2*AC285))/0.8)*(($X285+(0.5*$Y$2))*($X285+(0.5*$Y$2)))) - ($Y285 + (0.5*$Y$2*AC285))</f>
        <v>-0.00100791159251021</v>
      </c>
      <c r="AE285" s="1" t="n">
        <f aca="false">Y285+(($Y$2/6)*(AA285+(2*AB285)+(2*AC285)+AD285))</f>
        <v>9.29149008964199E-005</v>
      </c>
    </row>
    <row r="286" customFormat="false" ht="12.8" hidden="false" customHeight="false" outlineLevel="0" collapsed="false">
      <c r="L286" s="4" t="n">
        <f aca="false">TRUNC(N285,4)</f>
        <v>2.73</v>
      </c>
      <c r="M286" s="4" t="n">
        <f aca="false">TRUNC(S285,4)</f>
        <v>926.6638</v>
      </c>
      <c r="N286" s="4" t="n">
        <f aca="false">L286+$M$2</f>
        <v>2.74</v>
      </c>
      <c r="O286" s="4" t="n">
        <f aca="false">$M$6 * $M286</f>
        <v>809.71882844</v>
      </c>
      <c r="P286" s="4" t="n">
        <f aca="false">$M$6 * ($M286 + (0.5*$M$2*O286))</f>
        <v>813.256490001455</v>
      </c>
      <c r="Q286" s="4" t="n">
        <f aca="false">$M$6 * ($M286 + (0.5*$M$2*P286))</f>
        <v>813.271946044817</v>
      </c>
      <c r="R286" s="4" t="n">
        <f aca="false">$M$6 * ($M286 + ($M$2*Q286))</f>
        <v>816.82519870454</v>
      </c>
      <c r="S286" s="4" t="n">
        <f aca="false">M286+(($M$2/6)*(O286+(2*P286)+(2*Q286)+R286))</f>
        <v>934.796468165395</v>
      </c>
      <c r="X286" s="1" t="n">
        <f aca="false">Z285</f>
        <v>2.72999999999999</v>
      </c>
      <c r="Y286" s="1" t="n">
        <f aca="false">AE285</f>
        <v>9.29149008964199E-005</v>
      </c>
      <c r="Z286" s="1" t="n">
        <f aca="false">X286+$Y$2</f>
        <v>2.73999999999999</v>
      </c>
      <c r="AA286" s="1" t="n">
        <f aca="false"> - (($Y286/0.8)*($X286*$X286)) - $Y286</f>
        <v>-0.000958521732010071</v>
      </c>
      <c r="AB286" s="1" t="n">
        <f aca="false"> - ((($Y286 + (0.5*$Y$2*AA286))/0.8)*(($X286+(0.5*$Y$2))*($X286+(0.5*$Y$2)))) - ($Y286 + (0.5*$Y$2*AA286))</f>
        <v>-0.000912090509041108</v>
      </c>
      <c r="AC286" s="1" t="n">
        <f aca="false"> - ((($Y286 + (0.5*$Y$2*AB286))/0.8)*(($X286+(0.5*$Y$2))*($X286+(0.5*$Y$2)))) - ($Y286 + (0.5*$Y$2*AB286))</f>
        <v>-0.000914493390123659</v>
      </c>
      <c r="AD286" s="1" t="n">
        <f aca="false"> - ((($Y286 + (0.5*$Y$2*AC286))/0.8)*(($X286+(0.5*$Y$2))*($X286+(0.5*$Y$2)))) - ($Y286 + (0.5*$Y$2*AC286))</f>
        <v>-0.000914369037648585</v>
      </c>
      <c r="AE286" s="1" t="n">
        <f aca="false">Y286+(($Y$2/6)*(AA286+(2*AB286)+(2*AC286)+AD286))</f>
        <v>8.37048032831063E-005</v>
      </c>
    </row>
    <row r="287" customFormat="false" ht="12.8" hidden="false" customHeight="false" outlineLevel="0" collapsed="false">
      <c r="L287" s="4" t="n">
        <f aca="false">TRUNC(N286,4)</f>
        <v>2.74</v>
      </c>
      <c r="M287" s="4" t="n">
        <f aca="false">TRUNC(S286,4)</f>
        <v>934.7964</v>
      </c>
      <c r="N287" s="4" t="n">
        <f aca="false">L287+$M$2</f>
        <v>2.75</v>
      </c>
      <c r="O287" s="4" t="n">
        <f aca="false">$M$6 * $M287</f>
        <v>816.82509432</v>
      </c>
      <c r="P287" s="4" t="n">
        <f aca="false">$M$6 * ($M287 + (0.5*$M$2*O287))</f>
        <v>820.393803157084</v>
      </c>
      <c r="Q287" s="4" t="n">
        <f aca="false">$M$6 * ($M287 + (0.5*$M$2*P287))</f>
        <v>820.409394845993</v>
      </c>
      <c r="R287" s="4" t="n">
        <f aca="false">$M$6 * ($M287 + ($M$2*Q287))</f>
        <v>823.993831612164</v>
      </c>
      <c r="S287" s="4" t="n">
        <f aca="false">M287+(($M$2/6)*(O287+(2*P287)+(2*Q287)+R287))</f>
        <v>943.00044220323</v>
      </c>
      <c r="X287" s="1" t="n">
        <f aca="false">Z286</f>
        <v>2.73999999999999</v>
      </c>
      <c r="Y287" s="1" t="n">
        <f aca="false">AE286</f>
        <v>8.37048032831063E-005</v>
      </c>
      <c r="Z287" s="1" t="n">
        <f aca="false">X287+$Y$2</f>
        <v>2.74999999999999</v>
      </c>
      <c r="AA287" s="1" t="n">
        <f aca="false"> - (($Y287/0.8)*($X287*$X287)) - $Y287</f>
        <v>-0.000869232529693409</v>
      </c>
      <c r="AB287" s="1" t="n">
        <f aca="false"> - ((($Y287 + (0.5*$Y$2*AA287))/0.8)*(($X287+(0.5*$Y$2))*($X287+(0.5*$Y$2)))) - ($Y287 + (0.5*$Y$2*AA287))</f>
        <v>-0.000826820317069659</v>
      </c>
      <c r="AC287" s="1" t="n">
        <f aca="false"> - ((($Y287 + (0.5*$Y$2*AB287))/0.8)*(($X287+(0.5*$Y$2))*($X287+(0.5*$Y$2)))) - ($Y287 + (0.5*$Y$2*AB287))</f>
        <v>-0.000829029734897936</v>
      </c>
      <c r="AD287" s="1" t="n">
        <f aca="false"> - ((($Y287 + (0.5*$Y$2*AC287))/0.8)*(($X287+(0.5*$Y$2))*($X287+(0.5*$Y$2)))) - ($Y287 + (0.5*$Y$2*AC287))</f>
        <v>-0.000828914637692723</v>
      </c>
      <c r="AE287" s="1" t="n">
        <f aca="false">Y287+(($Y$2/6)*(AA287+(2*AB287)+(2*AC287)+AD287))</f>
        <v>7.53550578309041E-005</v>
      </c>
    </row>
    <row r="288" customFormat="false" ht="12.8" hidden="false" customHeight="false" outlineLevel="0" collapsed="false">
      <c r="L288" s="4" t="n">
        <f aca="false">TRUNC(N287,4)</f>
        <v>2.75</v>
      </c>
      <c r="M288" s="4" t="n">
        <f aca="false">TRUNC(S287,4)</f>
        <v>943.0004</v>
      </c>
      <c r="N288" s="4" t="n">
        <f aca="false">L288+$M$2</f>
        <v>2.76</v>
      </c>
      <c r="O288" s="4" t="n">
        <f aca="false">$M$6 * $M288</f>
        <v>823.99374952</v>
      </c>
      <c r="P288" s="4" t="n">
        <f aca="false">$M$6 * ($M288 + (0.5*$M$2*O288))</f>
        <v>827.593778211653</v>
      </c>
      <c r="Q288" s="4" t="n">
        <f aca="false">$M$6 * ($M288 + (0.5*$M$2*P288))</f>
        <v>827.609506737007</v>
      </c>
      <c r="R288" s="4" t="n">
        <f aca="false">$M$6 * ($M288 + ($M$2*Q288))</f>
        <v>831.225401389868</v>
      </c>
      <c r="S288" s="4" t="n">
        <f aca="false">M288+(($M$2/6)*(O288+(2*P288)+(2*Q288)+R288))</f>
        <v>951.276442868012</v>
      </c>
      <c r="X288" s="1" t="n">
        <f aca="false">Z287</f>
        <v>2.74999999999999</v>
      </c>
      <c r="Y288" s="1" t="n">
        <f aca="false">AE287</f>
        <v>7.53550578309041E-005</v>
      </c>
      <c r="Z288" s="1" t="n">
        <f aca="false">X288+$Y$2</f>
        <v>2.75999999999999</v>
      </c>
      <c r="AA288" s="1" t="n">
        <f aca="false"> - (($Y288/0.8)*($X288*$X288)) - $Y288</f>
        <v>-0.000787695838888661</v>
      </c>
      <c r="AB288" s="1" t="n">
        <f aca="false"> - ((($Y288 + (0.5*$Y$2*AA288))/0.8)*(($X288+(0.5*$Y$2))*($X288+(0.5*$Y$2)))) - ($Y288 + (0.5*$Y$2*AA288))</f>
        <v>-0.000748983600217957</v>
      </c>
      <c r="AC288" s="1" t="n">
        <f aca="false"> - ((($Y288 + (0.5*$Y$2*AB288))/0.8)*(($X288+(0.5*$Y$2))*($X288+(0.5*$Y$2)))) - ($Y288 + (0.5*$Y$2*AB288))</f>
        <v>-0.00075101357928204</v>
      </c>
      <c r="AD288" s="1" t="n">
        <f aca="false"> - ((($Y288 + (0.5*$Y$2*AC288))/0.8)*(($X288+(0.5*$Y$2))*($X288+(0.5*$Y$2)))) - ($Y288 + (0.5*$Y$2*AC288))</f>
        <v>-0.000750907131937683</v>
      </c>
      <c r="AE288" s="1" t="n">
        <f aca="false">Y288+(($Y$2/6)*(AA288+(2*AB288)+(2*AC288)+AD288))</f>
        <v>6.77907289478602E-005</v>
      </c>
    </row>
    <row r="289" customFormat="false" ht="12.8" hidden="false" customHeight="false" outlineLevel="0" collapsed="false">
      <c r="L289" s="4" t="n">
        <f aca="false">TRUNC(N288,4)</f>
        <v>2.76</v>
      </c>
      <c r="M289" s="4" t="n">
        <f aca="false">TRUNC(S288,4)</f>
        <v>951.2764</v>
      </c>
      <c r="N289" s="4" t="n">
        <f aca="false">L289+$M$2</f>
        <v>2.77</v>
      </c>
      <c r="O289" s="4" t="n">
        <f aca="false">$M$6 * $M289</f>
        <v>831.22531832</v>
      </c>
      <c r="P289" s="4" t="n">
        <f aca="false">$M$6 * ($M289 + (0.5*$M$2*O289))</f>
        <v>834.85694173574</v>
      </c>
      <c r="Q289" s="4" t="n">
        <f aca="false">$M$6 * ($M289 + (0.5*$M$2*P289))</f>
        <v>834.872808298443</v>
      </c>
      <c r="R289" s="4" t="n">
        <f aca="false">$M$6 * ($M289 + ($M$2*Q289))</f>
        <v>838.520436918912</v>
      </c>
      <c r="S289" s="4" t="n">
        <f aca="false">M289+(($M$2/6)*(O289+(2*P289)+(2*Q289)+R289))</f>
        <v>959.625075425512</v>
      </c>
      <c r="X289" s="1" t="n">
        <f aca="false">Z288</f>
        <v>2.75999999999999</v>
      </c>
      <c r="Y289" s="1" t="n">
        <f aca="false">AE288</f>
        <v>6.77907289478602E-005</v>
      </c>
      <c r="Z289" s="1" t="n">
        <f aca="false">X289+$Y$2</f>
        <v>2.76999999999998</v>
      </c>
      <c r="AA289" s="1" t="n">
        <f aca="false"> - (($Y289/0.8)*($X289*$X289)) - $Y289</f>
        <v>-0.000713294049989378</v>
      </c>
      <c r="AB289" s="1" t="n">
        <f aca="false"> - ((($Y289 + (0.5*$Y$2*AA289))/0.8)*(($X289+(0.5*$Y$2))*($X289+(0.5*$Y$2)))) - ($Y289 + (0.5*$Y$2*AA289))</f>
        <v>-0.000677985393952599</v>
      </c>
      <c r="AC289" s="1" t="n">
        <f aca="false"> - ((($Y289 + (0.5*$Y$2*AB289))/0.8)*(($X289+(0.5*$Y$2))*($X289+(0.5*$Y$2)))) - ($Y289 + (0.5*$Y$2*AB289))</f>
        <v>-0.000679849078606838</v>
      </c>
      <c r="AD289" s="1" t="n">
        <f aca="false"> - ((($Y289 + (0.5*$Y$2*AC289))/0.8)*(($X289+(0.5*$Y$2))*($X289+(0.5*$Y$2)))) - ($Y289 + (0.5*$Y$2*AC289))</f>
        <v>-0.000679750708380375</v>
      </c>
      <c r="AE289" s="1" t="n">
        <f aca="false">Y289+(($Y$2/6)*(AA289+(2*AB289)+(2*AC289)+AD289))</f>
        <v>6.09428727753791E-005</v>
      </c>
    </row>
    <row r="290" customFormat="false" ht="12.8" hidden="false" customHeight="false" outlineLevel="0" collapsed="false">
      <c r="L290" s="4" t="n">
        <f aca="false">TRUNC(N289,4)</f>
        <v>2.77</v>
      </c>
      <c r="M290" s="4" t="n">
        <f aca="false">TRUNC(S289,4)</f>
        <v>959.625</v>
      </c>
      <c r="N290" s="4" t="n">
        <f aca="false">L290+$M$2</f>
        <v>2.78</v>
      </c>
      <c r="O290" s="4" t="n">
        <f aca="false">$M$6 * $M290</f>
        <v>838.520325</v>
      </c>
      <c r="P290" s="4" t="n">
        <f aca="false">$M$6 * ($M290 + (0.5*$M$2*O290))</f>
        <v>842.183820299925</v>
      </c>
      <c r="Q290" s="4" t="n">
        <f aca="false">$M$6 * ($M290 + (0.5*$M$2*P290))</f>
        <v>842.19982611089</v>
      </c>
      <c r="R290" s="4" t="n">
        <f aca="false">$M$6 * ($M290 + ($M$2*Q290))</f>
        <v>845.879467080557</v>
      </c>
      <c r="S290" s="4" t="n">
        <f aca="false">M290+(($M$2/6)*(O290+(2*P290)+(2*Q290)+R290))</f>
        <v>968.046945141504</v>
      </c>
      <c r="X290" s="1" t="n">
        <f aca="false">Z289</f>
        <v>2.76999999999998</v>
      </c>
      <c r="Y290" s="1" t="n">
        <f aca="false">AE289</f>
        <v>6.09428727753791E-005</v>
      </c>
      <c r="Z290" s="1" t="n">
        <f aca="false">X290+$Y$2</f>
        <v>2.77999999999998</v>
      </c>
      <c r="AA290" s="1" t="n">
        <f aca="false"> - (($Y290/0.8)*($X290*$X290)) - $Y290</f>
        <v>-0.000645453583423131</v>
      </c>
      <c r="AB290" s="1" t="n">
        <f aca="false"> - ((($Y290 + (0.5*$Y$2*AA290))/0.8)*(($X290+(0.5*$Y$2))*($X290+(0.5*$Y$2)))) - ($Y290 + (0.5*$Y$2*AA290))</f>
        <v>-0.000613273391935339</v>
      </c>
      <c r="AC290" s="1" t="n">
        <f aca="false"> - ((($Y290 + (0.5*$Y$2*AB290))/0.8)*(($X290+(0.5*$Y$2))*($X290+(0.5*$Y$2)))) - ($Y290 + (0.5*$Y$2*AB290))</f>
        <v>-0.000614983090312001</v>
      </c>
      <c r="AD290" s="1" t="n">
        <f aca="false"> - ((($Y290 + (0.5*$Y$2*AC290))/0.8)*(($X290+(0.5*$Y$2))*($X290+(0.5*$Y$2)))) - ($Y290 + (0.5*$Y$2*AC290))</f>
        <v>-0.000614892255907231</v>
      </c>
      <c r="AE290" s="1" t="n">
        <f aca="false">Y290+(($Y$2/6)*(AA290+(2*AB290)+(2*AC290)+AD290))</f>
        <v>5.47481081023374E-005</v>
      </c>
    </row>
    <row r="291" customFormat="false" ht="12.8" hidden="false" customHeight="false" outlineLevel="0" collapsed="false">
      <c r="L291" s="4" t="n">
        <f aca="false">TRUNC(N290,4)</f>
        <v>2.78</v>
      </c>
      <c r="M291" s="4" t="n">
        <f aca="false">TRUNC(S290,4)</f>
        <v>968.0469</v>
      </c>
      <c r="N291" s="4" t="n">
        <f aca="false">L291+$M$2</f>
        <v>2.79</v>
      </c>
      <c r="O291" s="4" t="n">
        <f aca="false">$M$6 * $M291</f>
        <v>845.87938122</v>
      </c>
      <c r="P291" s="4" t="n">
        <f aca="false">$M$6 * ($M291 + (0.5*$M$2*O291))</f>
        <v>849.57502823655</v>
      </c>
      <c r="Q291" s="4" t="n">
        <f aca="false">$M$6 * ($M291 + (0.5*$M$2*P291))</f>
        <v>849.591174518366</v>
      </c>
      <c r="R291" s="4" t="n">
        <f aca="false">$M$6 * ($M291 + ($M$2*Q291))</f>
        <v>853.303108902941</v>
      </c>
      <c r="S291" s="4" t="n">
        <f aca="false">M291+(($M$2/6)*(O291+(2*P291)+(2*Q291)+R291))</f>
        <v>976.542758159388</v>
      </c>
      <c r="X291" s="1" t="n">
        <f aca="false">Z290</f>
        <v>2.77999999999998</v>
      </c>
      <c r="Y291" s="1" t="n">
        <f aca="false">AE290</f>
        <v>5.47481081023374E-005</v>
      </c>
      <c r="Z291" s="1" t="n">
        <f aca="false">X291+$Y$2</f>
        <v>2.78999999999998</v>
      </c>
      <c r="AA291" s="1" t="n">
        <f aca="false"> - (($Y291/0.8)*($X291*$X291)) - $Y291</f>
        <v>-0.000583642206424962</v>
      </c>
      <c r="AB291" s="1" t="n">
        <f aca="false"> - ((($Y291 + (0.5*$Y$2*AA291))/0.8)*(($X291+(0.5*$Y$2))*($X291+(0.5*$Y$2)))) - ($Y291 + (0.5*$Y$2*AA291))</f>
        <v>-0.000554335326324469</v>
      </c>
      <c r="AC291" s="1" t="n">
        <f aca="false"> - ((($Y291 + (0.5*$Y$2*AB291))/0.8)*(($X291+(0.5*$Y$2))*($X291+(0.5*$Y$2)))) - ($Y291 + (0.5*$Y$2*AB291))</f>
        <v>-0.000555902552950643</v>
      </c>
      <c r="AD291" s="1" t="n">
        <f aca="false"> - ((($Y291 + (0.5*$Y$2*AC291))/0.8)*(($X291+(0.5*$Y$2))*($X291+(0.5*$Y$2)))) - ($Y291 + (0.5*$Y$2*AC291))</f>
        <v>-0.000555818743302896</v>
      </c>
      <c r="AE291" s="1" t="n">
        <f aca="false">Y291+(($Y$2/6)*(AA291+(2*AB291)+(2*AC291)+AD291))</f>
        <v>4.91482135885406E-005</v>
      </c>
    </row>
    <row r="292" customFormat="false" ht="12.8" hidden="false" customHeight="false" outlineLevel="0" collapsed="false">
      <c r="L292" s="4" t="n">
        <f aca="false">TRUNC(N291,4)</f>
        <v>2.79</v>
      </c>
      <c r="M292" s="4" t="n">
        <f aca="false">TRUNC(S291,4)</f>
        <v>976.5427</v>
      </c>
      <c r="N292" s="4" t="n">
        <f aca="false">L292+$M$2</f>
        <v>2.8</v>
      </c>
      <c r="O292" s="4" t="n">
        <f aca="false">$M$6 * $M292</f>
        <v>853.30301126</v>
      </c>
      <c r="P292" s="4" t="n">
        <f aca="false">$M$6 * ($M292 + (0.5*$M$2*O292))</f>
        <v>857.031092116195</v>
      </c>
      <c r="Q292" s="4" t="n">
        <f aca="false">$M$6 * ($M292 + (0.5*$M$2*P292))</f>
        <v>857.047380101456</v>
      </c>
      <c r="R292" s="4" t="n">
        <f aca="false">$M$6 * ($M292 + ($M$2*Q292))</f>
        <v>860.791891267327</v>
      </c>
      <c r="S292" s="4" t="n">
        <f aca="false">M292+(($M$2/6)*(O292+(2*P292)+(2*Q292)+R292))</f>
        <v>985.113119744938</v>
      </c>
      <c r="X292" s="1" t="n">
        <f aca="false">Z291</f>
        <v>2.78999999999998</v>
      </c>
      <c r="Y292" s="1" t="n">
        <f aca="false">AE291</f>
        <v>4.91482135885406E-005</v>
      </c>
      <c r="Z292" s="1" t="n">
        <f aca="false">X292+$Y$2</f>
        <v>2.79999999999998</v>
      </c>
      <c r="AA292" s="1" t="n">
        <f aca="false"> - (($Y292/0.8)*($X292*$X292)) - $Y292</f>
        <v>-0.000527366475331734</v>
      </c>
      <c r="AB292" s="1" t="n">
        <f aca="false"> - ((($Y292 + (0.5*$Y$2*AA292))/0.8)*(($X292+(0.5*$Y$2))*($X292+(0.5*$Y$2)))) - ($Y292 + (0.5*$Y$2*AA292))</f>
        <v>-0.000500696472226567</v>
      </c>
      <c r="AC292" s="1" t="n">
        <f aca="false"> - ((($Y292 + (0.5*$Y$2*AB292))/0.8)*(($X292+(0.5*$Y$2))*($X292+(0.5*$Y$2)))) - ($Y292 + (0.5*$Y$2*AB292))</f>
        <v>-0.00050213198931089</v>
      </c>
      <c r="AD292" s="1" t="n">
        <f aca="false"> - ((($Y292 + (0.5*$Y$2*AC292))/0.8)*(($X292+(0.5*$Y$2))*($X292+(0.5*$Y$2)))) - ($Y292 + (0.5*$Y$2*AC292))</f>
        <v>-0.000502054722379527</v>
      </c>
      <c r="AE292" s="1" t="n">
        <f aca="false">Y292+(($Y$2/6)*(AA292+(2*AB292)+(2*AC292)+AD292))</f>
        <v>4.4089750053897E-005</v>
      </c>
    </row>
    <row r="293" customFormat="false" ht="12.8" hidden="false" customHeight="false" outlineLevel="0" collapsed="false">
      <c r="L293" s="4" t="n">
        <f aca="false">TRUNC(N292,4)</f>
        <v>2.8</v>
      </c>
      <c r="M293" s="4" t="n">
        <f aca="false">TRUNC(S292,4)</f>
        <v>985.1131</v>
      </c>
      <c r="N293" s="4" t="n">
        <f aca="false">L293+$M$2</f>
        <v>2.81</v>
      </c>
      <c r="O293" s="4" t="n">
        <f aca="false">$M$6 * $M293</f>
        <v>860.79182678</v>
      </c>
      <c r="P293" s="4" t="n">
        <f aca="false">$M$6 * ($M293 + (0.5*$M$2*O293))</f>
        <v>864.552626271202</v>
      </c>
      <c r="Q293" s="4" t="n">
        <f aca="false">$M$6 * ($M293 + (0.5*$M$2*P293))</f>
        <v>864.569057204179</v>
      </c>
      <c r="R293" s="4" t="n">
        <f aca="false">$M$6 * ($M293 + ($M$2*Q293))</f>
        <v>868.34643120185</v>
      </c>
      <c r="S293" s="4" t="n">
        <f aca="false">M293+(($M$2/6)*(O293+(2*P293)+(2*Q293)+R293))</f>
        <v>993.758736041554</v>
      </c>
      <c r="X293" s="1" t="n">
        <f aca="false">Z292</f>
        <v>2.79999999999998</v>
      </c>
      <c r="Y293" s="1" t="n">
        <f aca="false">AE292</f>
        <v>4.4089750053897E-005</v>
      </c>
      <c r="Z293" s="1" t="n">
        <f aca="false">X293+$Y$2</f>
        <v>2.80999999999998</v>
      </c>
      <c r="AA293" s="1" t="n">
        <f aca="false"> - (($Y293/0.8)*($X293*$X293)) - $Y293</f>
        <v>-0.000476169300582082</v>
      </c>
      <c r="AB293" s="1" t="n">
        <f aca="false"> - ((($Y293 + (0.5*$Y$2*AA293))/0.8)*(($X293+(0.5*$Y$2))*($X293+(0.5*$Y$2)))) - ($Y293 + (0.5*$Y$2*AA293))</f>
        <v>-0.000451917273378171</v>
      </c>
      <c r="AC293" s="1" t="n">
        <f aca="false"> - ((($Y293 + (0.5*$Y$2*AB293))/0.8)*(($X293+(0.5*$Y$2))*($X293+(0.5*$Y$2)))) - ($Y293 + (0.5*$Y$2*AB293))</f>
        <v>-0.000453231130741322</v>
      </c>
      <c r="AD293" s="1" t="n">
        <f aca="false"> - ((($Y293 + (0.5*$Y$2*AC293))/0.8)*(($X293+(0.5*$Y$2))*($X293+(0.5*$Y$2)))) - ($Y293 + (0.5*$Y$2*AC293))</f>
        <v>-0.000453159952313383</v>
      </c>
      <c r="AE293" s="1" t="n">
        <f aca="false">Y293+(($Y$2/6)*(AA293+(2*AB293)+(2*AC293)+AD293))</f>
        <v>3.95237066186729E-005</v>
      </c>
    </row>
    <row r="294" customFormat="false" ht="12.8" hidden="false" customHeight="false" outlineLevel="0" collapsed="false">
      <c r="L294" s="4" t="n">
        <f aca="false">TRUNC(N293,4)</f>
        <v>2.81</v>
      </c>
      <c r="M294" s="4" t="n">
        <f aca="false">TRUNC(S293,4)</f>
        <v>993.7587</v>
      </c>
      <c r="N294" s="4" t="n">
        <f aca="false">L294+$M$2</f>
        <v>2.82</v>
      </c>
      <c r="O294" s="4" t="n">
        <f aca="false">$M$6 * $M294</f>
        <v>868.34635206</v>
      </c>
      <c r="P294" s="4" t="n">
        <f aca="false">$M$6 * ($M294 + (0.5*$M$2*O294))</f>
        <v>872.14015727215</v>
      </c>
      <c r="Q294" s="4" t="n">
        <f aca="false">$M$6 * ($M294 + (0.5*$M$2*P294))</f>
        <v>872.156732407122</v>
      </c>
      <c r="R294" s="4" t="n">
        <f aca="false">$M$6 * ($M294 + ($M$2*Q294))</f>
        <v>875.967257587773</v>
      </c>
      <c r="S294" s="4" t="n">
        <f aca="false">M294+(($M$2/6)*(O294+(2*P294)+(2*Q294)+R294))</f>
        <v>1002.48021231501</v>
      </c>
      <c r="X294" s="1" t="n">
        <f aca="false">Z293</f>
        <v>2.80999999999998</v>
      </c>
      <c r="Y294" s="1" t="n">
        <f aca="false">AE293</f>
        <v>3.95237066186729E-005</v>
      </c>
      <c r="Z294" s="1" t="n">
        <f aca="false">X294+$Y$2</f>
        <v>2.81999999999998</v>
      </c>
      <c r="AA294" s="1" t="n">
        <f aca="false"> - (($Y294/0.8)*($X294*$X294)) - $Y294</f>
        <v>-0.000429627631408297</v>
      </c>
      <c r="AB294" s="1" t="n">
        <f aca="false"> - ((($Y294 + (0.5*$Y$2*AA294))/0.8)*(($X294+(0.5*$Y$2))*($X294+(0.5*$Y$2)))) - ($Y294 + (0.5*$Y$2*AA294))</f>
        <v>-0.000407591085952716</v>
      </c>
      <c r="AC294" s="1" t="n">
        <f aca="false"> - ((($Y294 + (0.5*$Y$2*AB294))/0.8)*(($X294+(0.5*$Y$2))*($X294+(0.5*$Y$2)))) - ($Y294 + (0.5*$Y$2*AB294))</f>
        <v>-0.000408792659582574</v>
      </c>
      <c r="AD294" s="1" t="n">
        <f aca="false"> - ((($Y294 + (0.5*$Y$2*AC294))/0.8)*(($X294+(0.5*$Y$2))*($X294+(0.5*$Y$2)))) - ($Y294 + (0.5*$Y$2*AC294))</f>
        <v>-0.000408727142090693</v>
      </c>
      <c r="AE294" s="1" t="n">
        <f aca="false">Y294+(($Y$2/6)*(AA294+(2*AB294)+(2*AC294)+AD294))</f>
        <v>3.54051695110569E-005</v>
      </c>
    </row>
    <row r="295" customFormat="false" ht="12.8" hidden="false" customHeight="false" outlineLevel="0" collapsed="false">
      <c r="L295" s="4" t="n">
        <f aca="false">TRUNC(N294,4)</f>
        <v>2.82</v>
      </c>
      <c r="M295" s="4" t="n">
        <f aca="false">TRUNC(S294,4)</f>
        <v>1002.4802</v>
      </c>
      <c r="N295" s="4" t="n">
        <f aca="false">L295+$M$2</f>
        <v>2.83</v>
      </c>
      <c r="O295" s="4" t="n">
        <f aca="false">$M$6 * $M295</f>
        <v>875.96719876</v>
      </c>
      <c r="P295" s="4" t="n">
        <f aca="false">$M$6 * ($M295 + (0.5*$M$2*O295))</f>
        <v>879.794299451383</v>
      </c>
      <c r="Q295" s="4" t="n">
        <f aca="false">$M$6 * ($M295 + (0.5*$M$2*P295))</f>
        <v>879.811020054303</v>
      </c>
      <c r="R295" s="4" t="n">
        <f aca="false">$M$6 * ($M295 + ($M$2*Q295))</f>
        <v>883.654987453235</v>
      </c>
      <c r="S295" s="4" t="n">
        <f aca="false">M295+(($M$2/6)*(O295+(2*P295)+(2*Q295)+R295))</f>
        <v>1011.27825470871</v>
      </c>
      <c r="X295" s="1" t="n">
        <f aca="false">Z294</f>
        <v>2.81999999999998</v>
      </c>
      <c r="Y295" s="1" t="n">
        <f aca="false">AE294</f>
        <v>3.54051695110569E-005</v>
      </c>
      <c r="Z295" s="1" t="n">
        <f aca="false">X295+$Y$2</f>
        <v>2.82999999999998</v>
      </c>
      <c r="AA295" s="1" t="n">
        <f aca="false"> - (($Y295/0.8)*($X295*$X295)) - $Y295</f>
        <v>-0.000387350257035714</v>
      </c>
      <c r="AB295" s="1" t="n">
        <f aca="false"> - ((($Y295 + (0.5*$Y$2*AA295))/0.8)*(($X295+(0.5*$Y$2))*($X295+(0.5*$Y$2)))) - ($Y295 + (0.5*$Y$2*AA295))</f>
        <v>-0.00036734203723075</v>
      </c>
      <c r="AC295" s="1" t="n">
        <f aca="false"> - ((($Y295 + (0.5*$Y$2*AB295))/0.8)*(($X295+(0.5*$Y$2))*($X295+(0.5*$Y$2)))) - ($Y295 + (0.5*$Y$2*AB295))</f>
        <v>-0.000368440066449656</v>
      </c>
      <c r="AD295" s="1" t="n">
        <f aca="false"> - ((($Y295 + (0.5*$Y$2*AC295))/0.8)*(($X295+(0.5*$Y$2))*($X295+(0.5*$Y$2)))) - ($Y295 + (0.5*$Y$2*AC295))</f>
        <v>-0.000368379807807092</v>
      </c>
      <c r="AE295" s="1" t="n">
        <f aca="false">Y295+(($Y$2/6)*(AA295+(2*AB295)+(2*AC295)+AD295))</f>
        <v>3.16930123907176E-005</v>
      </c>
    </row>
    <row r="296" customFormat="false" ht="12.8" hidden="false" customHeight="false" outlineLevel="0" collapsed="false">
      <c r="L296" s="4" t="n">
        <f aca="false">TRUNC(N295,4)</f>
        <v>2.83</v>
      </c>
      <c r="M296" s="4" t="n">
        <f aca="false">TRUNC(S295,4)</f>
        <v>1011.2782</v>
      </c>
      <c r="N296" s="4" t="n">
        <f aca="false">L296+$M$2</f>
        <v>2.84</v>
      </c>
      <c r="O296" s="4" t="n">
        <f aca="false">$M$6 * $M296</f>
        <v>883.65489116</v>
      </c>
      <c r="P296" s="4" t="n">
        <f aca="false">$M$6 * ($M296 + (0.5*$M$2*O296))</f>
        <v>887.515579379478</v>
      </c>
      <c r="Q296" s="4" t="n">
        <f aca="false">$M$6 * ($M296 + (0.5*$M$2*P296))</f>
        <v>887.532446726309</v>
      </c>
      <c r="R296" s="4" t="n">
        <f aca="false">$M$6 * ($M296 + ($M$2*Q296))</f>
        <v>891.410149679495</v>
      </c>
      <c r="S296" s="4" t="n">
        <f aca="false">M296+(($M$2/6)*(O296+(2*P296)+(2*Q296)+R296))</f>
        <v>1020.15346848842</v>
      </c>
      <c r="X296" s="1" t="n">
        <f aca="false">Z295</f>
        <v>2.82999999999998</v>
      </c>
      <c r="Y296" s="1" t="n">
        <f aca="false">AE295</f>
        <v>3.16930123907176E-005</v>
      </c>
      <c r="Z296" s="1" t="n">
        <f aca="false">X296+$Y$2</f>
        <v>2.83999999999998</v>
      </c>
      <c r="AA296" s="1" t="n">
        <f aca="false"> - (($Y296/0.8)*($X296*$X296)) - $Y296</f>
        <v>-0.000348975721060736</v>
      </c>
      <c r="AB296" s="1" t="n">
        <f aca="false"> - ((($Y296 + (0.5*$Y$2*AA296))/0.8)*(($X296+(0.5*$Y$2))*($X296+(0.5*$Y$2)))) - ($Y296 + (0.5*$Y$2*AA296))</f>
        <v>-0.000330822995739752</v>
      </c>
      <c r="AC296" s="1" t="n">
        <f aca="false"> - ((($Y296 + (0.5*$Y$2*AB296))/0.8)*(($X296+(0.5*$Y$2))*($X296+(0.5*$Y$2)))) - ($Y296 + (0.5*$Y$2*AB296))</f>
        <v>-0.000331825618977406</v>
      </c>
      <c r="AD296" s="1" t="n">
        <f aca="false"> - ((($Y296 + (0.5*$Y$2*AC296))/0.8)*(($X296+(0.5*$Y$2))*($X296+(0.5*$Y$2)))) - ($Y296 + (0.5*$Y$2*AC296))</f>
        <v>-0.000331770241432773</v>
      </c>
      <c r="AE296" s="1" t="n">
        <f aca="false">Y296+(($Y$2/6)*(AA296+(2*AB296)+(2*AC296)+AD296))</f>
        <v>2.83496070708379E-005</v>
      </c>
    </row>
    <row r="297" customFormat="false" ht="12.8" hidden="false" customHeight="false" outlineLevel="0" collapsed="false">
      <c r="L297" s="4" t="n">
        <f aca="false">TRUNC(N296,4)</f>
        <v>2.84</v>
      </c>
      <c r="M297" s="4" t="n">
        <f aca="false">TRUNC(S296,4)</f>
        <v>1020.1534</v>
      </c>
      <c r="N297" s="4" t="n">
        <f aca="false">L297+$M$2</f>
        <v>2.85</v>
      </c>
      <c r="O297" s="4" t="n">
        <f aca="false">$M$6 * $M297</f>
        <v>891.41004092</v>
      </c>
      <c r="P297" s="4" t="n">
        <f aca="false">$M$6 * ($M297 + (0.5*$M$2*O297))</f>
        <v>895.30461138878</v>
      </c>
      <c r="Q297" s="4" t="n">
        <f aca="false">$M$6 * ($M297 + (0.5*$M$2*P297))</f>
        <v>895.321626767158</v>
      </c>
      <c r="R297" s="4" t="n">
        <f aca="false">$M$6 * ($M297 + ($M$2*Q297))</f>
        <v>899.233361294692</v>
      </c>
      <c r="S297" s="4" t="n">
        <f aca="false">M297+(($M$2/6)*(O297+(2*P297)+(2*Q297)+R297))</f>
        <v>1029.10655979754</v>
      </c>
      <c r="X297" s="1" t="n">
        <f aca="false">Z296</f>
        <v>2.83999999999998</v>
      </c>
      <c r="Y297" s="1" t="n">
        <f aca="false">AE296</f>
        <v>2.83496070708379E-005</v>
      </c>
      <c r="Z297" s="1" t="n">
        <f aca="false">X297+$Y$2</f>
        <v>2.84999999999998</v>
      </c>
      <c r="AA297" s="1" t="n">
        <f aca="false"> - (($Y297/0.8)*($X297*$X297)) - $Y297</f>
        <v>-0.000314170345559022</v>
      </c>
      <c r="AB297" s="1" t="n">
        <f aca="false"> - ((($Y297 + (0.5*$Y$2*AA297))/0.8)*(($X297+(0.5*$Y$2))*($X297+(0.5*$Y$2)))) - ($Y297 + (0.5*$Y$2*AA297))</f>
        <v>-0.000297713649362379</v>
      </c>
      <c r="AC297" s="1" t="n">
        <f aca="false"> - ((($Y297 + (0.5*$Y$2*AB297))/0.8)*(($X297+(0.5*$Y$2))*($X297+(0.5*$Y$2)))) - ($Y297 + (0.5*$Y$2*AB297))</f>
        <v>-0.000298628438533569</v>
      </c>
      <c r="AD297" s="1" t="n">
        <f aca="false"> - ((($Y297 + (0.5*$Y$2*AC297))/0.8)*(($X297+(0.5*$Y$2))*($X297+(0.5*$Y$2)))) - ($Y297 + (0.5*$Y$2*AC297))</f>
        <v>-0.000298577587547579</v>
      </c>
      <c r="AE297" s="1" t="n">
        <f aca="false">Y297+(($Y$2/6)*(AA297+(2*AB297)+(2*AC297)+AD297))</f>
        <v>2.5340553556007E-005</v>
      </c>
    </row>
    <row r="298" customFormat="false" ht="12.8" hidden="false" customHeight="false" outlineLevel="0" collapsed="false">
      <c r="L298" s="4" t="n">
        <f aca="false">TRUNC(N297,4)</f>
        <v>2.85</v>
      </c>
      <c r="M298" s="4" t="n">
        <f aca="false">TRUNC(S297,4)</f>
        <v>1029.1065</v>
      </c>
      <c r="N298" s="4" t="n">
        <f aca="false">L298+$M$2</f>
        <v>2.86</v>
      </c>
      <c r="O298" s="4" t="n">
        <f aca="false">$M$6 * $M298</f>
        <v>899.2332597</v>
      </c>
      <c r="P298" s="4" t="n">
        <f aca="false">$M$6 * ($M298 + (0.5*$M$2*O298))</f>
        <v>903.162009811629</v>
      </c>
      <c r="Q298" s="4" t="n">
        <f aca="false">$M$6 * ($M298 + (0.5*$M$2*P298))</f>
        <v>903.179174520867</v>
      </c>
      <c r="R298" s="4" t="n">
        <f aca="false">$M$6 * ($M298 + ($M$2*Q298))</f>
        <v>907.125239326964</v>
      </c>
      <c r="S298" s="4" t="n">
        <f aca="false">M298+(($M$2/6)*(O298+(2*P298)+(2*Q298)+R298))</f>
        <v>1038.13823477949</v>
      </c>
      <c r="X298" s="1" t="n">
        <f aca="false">Z297</f>
        <v>2.84999999999998</v>
      </c>
      <c r="Y298" s="1" t="n">
        <f aca="false">AE297</f>
        <v>2.5340553556007E-005</v>
      </c>
      <c r="Z298" s="1" t="n">
        <f aca="false">X298+$Y$2</f>
        <v>2.85999999999998</v>
      </c>
      <c r="AA298" s="1" t="n">
        <f aca="false"> - (($Y298/0.8)*($X298*$X298)) - $Y298</f>
        <v>-0.000282626361379338</v>
      </c>
      <c r="AB298" s="1" t="n">
        <f aca="false"> - ((($Y298 + (0.5*$Y$2*AA298))/0.8)*(($X298+(0.5*$Y$2))*($X298+(0.5*$Y$2)))) - ($Y298 + (0.5*$Y$2*AA298))</f>
        <v>-0.000267718687827285</v>
      </c>
      <c r="AC298" s="1" t="n">
        <f aca="false"> - ((($Y298 + (0.5*$Y$2*AB298))/0.8)*(($X298+(0.5*$Y$2))*($X298+(0.5*$Y$2)))) - ($Y298 + (0.5*$Y$2*AB298))</f>
        <v>-0.000268552681318887</v>
      </c>
      <c r="AD298" s="1" t="n">
        <f aca="false"> - ((($Y298 + (0.5*$Y$2*AC298))/0.8)*(($X298+(0.5*$Y$2))*($X298+(0.5*$Y$2)))) - ($Y298 + (0.5*$Y$2*AC298))</f>
        <v>-0.000268506024465179</v>
      </c>
      <c r="AE298" s="1" t="n">
        <f aca="false">Y298+(($Y$2/6)*(AA298+(2*AB298)+(2*AC298)+AD298))</f>
        <v>2.26344283491123E-005</v>
      </c>
    </row>
    <row r="299" customFormat="false" ht="12.8" hidden="false" customHeight="false" outlineLevel="0" collapsed="false">
      <c r="L299" s="4" t="n">
        <f aca="false">TRUNC(N298,4)</f>
        <v>2.86</v>
      </c>
      <c r="M299" s="4" t="n">
        <f aca="false">TRUNC(S298,4)</f>
        <v>1038.1382</v>
      </c>
      <c r="N299" s="4" t="n">
        <f aca="false">L299+$M$2</f>
        <v>2.87</v>
      </c>
      <c r="O299" s="4" t="n">
        <f aca="false">$M$6 * $M299</f>
        <v>907.12515916</v>
      </c>
      <c r="P299" s="4" t="n">
        <f aca="false">$M$6 * ($M299 + (0.5*$M$2*O299))</f>
        <v>911.08838898037</v>
      </c>
      <c r="Q299" s="4" t="n">
        <f aca="false">$M$6 * ($M299 + (0.5*$M$2*P299))</f>
        <v>911.105704331455</v>
      </c>
      <c r="R299" s="4" t="n">
        <f aca="false">$M$6 * ($M299 + ($M$2*Q299))</f>
        <v>915.086400804448</v>
      </c>
      <c r="S299" s="4" t="n">
        <f aca="false">M299+(($M$2/6)*(O299+(2*P299)+(2*Q299)+R299))</f>
        <v>1047.24919957765</v>
      </c>
      <c r="X299" s="1" t="n">
        <f aca="false">Z298</f>
        <v>2.85999999999998</v>
      </c>
      <c r="Y299" s="1" t="n">
        <f aca="false">AE298</f>
        <v>2.26344283491123E-005</v>
      </c>
      <c r="Z299" s="1" t="n">
        <f aca="false">X299+$Y$2</f>
        <v>2.86999999999998</v>
      </c>
      <c r="AA299" s="1" t="n">
        <f aca="false"> - (($Y299/0.8)*($X299*$X299)) - $Y299</f>
        <v>-0.000254060141004608</v>
      </c>
      <c r="AB299" s="1" t="n">
        <f aca="false"> - ((($Y299 + (0.5*$Y$2*AA299))/0.8)*(($X299+(0.5*$Y$2))*($X299+(0.5*$Y$2)))) - ($Y299 + (0.5*$Y$2*AA299))</f>
        <v>-0.000240566085933342</v>
      </c>
      <c r="AC299" s="1" t="n">
        <f aca="false"> - ((($Y299 + (0.5*$Y$2*AB299))/0.8)*(($X299+(0.5*$Y$2))*($X299+(0.5*$Y$2)))) - ($Y299 + (0.5*$Y$2*AB299))</f>
        <v>-0.000241325820209869</v>
      </c>
      <c r="AD299" s="1" t="n">
        <f aca="false"> - ((($Y299 + (0.5*$Y$2*AC299))/0.8)*(($X299+(0.5*$Y$2))*($X299+(0.5*$Y$2)))) - ($Y299 + (0.5*$Y$2*AC299))</f>
        <v>-0.000241283046101724</v>
      </c>
      <c r="AE299" s="1" t="n">
        <f aca="false">Y299+(($Y$2/6)*(AA299+(2*AB299)+(2*AC299)+AD299))</f>
        <v>2.0202550016791E-005</v>
      </c>
    </row>
    <row r="300" customFormat="false" ht="12.8" hidden="false" customHeight="false" outlineLevel="0" collapsed="false">
      <c r="L300" s="4" t="n">
        <f aca="false">TRUNC(N299,4)</f>
        <v>2.87</v>
      </c>
      <c r="M300" s="4" t="n">
        <f aca="false">TRUNC(S299,4)</f>
        <v>1047.2491</v>
      </c>
      <c r="N300" s="4" t="n">
        <f aca="false">L300+$M$2</f>
        <v>2.88</v>
      </c>
      <c r="O300" s="4" t="n">
        <f aca="false">$M$6 * $M300</f>
        <v>915.08626358</v>
      </c>
      <c r="P300" s="4" t="n">
        <f aca="false">$M$6 * ($M300 + (0.5*$M$2*O300))</f>
        <v>919.084275465581</v>
      </c>
      <c r="Q300" s="4" t="n">
        <f aca="false">$M$6 * ($M300 + (0.5*$M$2*P300))</f>
        <v>919.101742779509</v>
      </c>
      <c r="R300" s="4" t="n">
        <f aca="false">$M$6 * ($M300 + ($M$2*Q300))</f>
        <v>923.117374608407</v>
      </c>
      <c r="S300" s="4" t="n">
        <f aca="false">M300+(($M$2/6)*(O300+(2*P300)+(2*Q300)+R300))</f>
        <v>1056.4400594578</v>
      </c>
      <c r="X300" s="1" t="n">
        <f aca="false">Z299</f>
        <v>2.86999999999998</v>
      </c>
      <c r="Y300" s="1" t="n">
        <f aca="false">AE299</f>
        <v>2.0202550016791E-005</v>
      </c>
      <c r="Z300" s="1" t="n">
        <f aca="false">X300+$Y$2</f>
        <v>2.87999999999998</v>
      </c>
      <c r="AA300" s="1" t="n">
        <f aca="false"> - (($Y300/0.8)*($X300*$X300)) - $Y300</f>
        <v>-0.000228210530308421</v>
      </c>
      <c r="AB300" s="1" t="n">
        <f aca="false"> - ((($Y300 + (0.5*$Y$2*AA300))/0.8)*(($X300+(0.5*$Y$2))*($X300+(0.5*$Y$2)))) - ($Y300 + (0.5*$Y$2*AA300))</f>
        <v>-0.000216005483814791</v>
      </c>
      <c r="AC300" s="1" t="n">
        <f aca="false"> - ((($Y300 + (0.5*$Y$2*AB300))/0.8)*(($X300+(0.5*$Y$2))*($X300+(0.5*$Y$2)))) - ($Y300 + (0.5*$Y$2*AB300))</f>
        <v>-0.000216697023656158</v>
      </c>
      <c r="AD300" s="1" t="n">
        <f aca="false"> - ((($Y300 + (0.5*$Y$2*AC300))/0.8)*(($X300+(0.5*$Y$2))*($X300+(0.5*$Y$2)))) - ($Y300 + (0.5*$Y$2*AC300))</f>
        <v>-0.000216657840900693</v>
      </c>
      <c r="AE300" s="1" t="n">
        <f aca="false">Y300+(($Y$2/6)*(AA300+(2*AB300)+(2*AC300)+AD300))</f>
        <v>1.80187610398727E-005</v>
      </c>
    </row>
    <row r="301" customFormat="false" ht="12.8" hidden="false" customHeight="false" outlineLevel="0" collapsed="false">
      <c r="L301" s="4" t="n">
        <f aca="false">TRUNC(N300,4)</f>
        <v>2.88</v>
      </c>
      <c r="M301" s="4" t="n">
        <f aca="false">TRUNC(S300,4)</f>
        <v>1056.44</v>
      </c>
      <c r="N301" s="4" t="n">
        <f aca="false">L301+$M$2</f>
        <v>2.89</v>
      </c>
      <c r="O301" s="4" t="n">
        <f aca="false">$M$6 * $M301</f>
        <v>923.117272</v>
      </c>
      <c r="P301" s="4" t="n">
        <f aca="false">$M$6 * ($M301 + (0.5*$M$2*O301))</f>
        <v>927.150371361368</v>
      </c>
      <c r="Q301" s="4" t="n">
        <f aca="false">$M$6 * ($M301 + (0.5*$M$2*P301))</f>
        <v>927.167991972478</v>
      </c>
      <c r="R301" s="4" t="n">
        <f aca="false">$M$6 * ($M301 + ($M$2*Q301))</f>
        <v>931.218865913856</v>
      </c>
      <c r="S301" s="4" t="n">
        <f aca="false">M301+(($M$2/6)*(O301+(2*P301)+(2*Q301)+R301))</f>
        <v>1065.71162144097</v>
      </c>
      <c r="X301" s="1" t="n">
        <f aca="false">Z300</f>
        <v>2.87999999999998</v>
      </c>
      <c r="Y301" s="1" t="n">
        <f aca="false">AE300</f>
        <v>1.80187610398727E-005</v>
      </c>
      <c r="Z301" s="1" t="n">
        <f aca="false">X301+$Y$2</f>
        <v>2.88999999999998</v>
      </c>
      <c r="AA301" s="1" t="n">
        <f aca="false"> - (($Y301/0.8)*($X301*$X301)) - $Y301</f>
        <v>-0.00020483727550127</v>
      </c>
      <c r="AB301" s="1" t="n">
        <f aca="false"> - ((($Y301 + (0.5*$Y$2*AA301))/0.8)*(($X301+(0.5*$Y$2))*($X301+(0.5*$Y$2)))) - ($Y301 + (0.5*$Y$2*AA301))</f>
        <v>-0.000193806660530081</v>
      </c>
      <c r="AC301" s="1" t="n">
        <f aca="false"> - ((($Y301 + (0.5*$Y$2*AB301))/0.8)*(($X301+(0.5*$Y$2))*($X301+(0.5*$Y$2)))) - ($Y301 + (0.5*$Y$2*AB301))</f>
        <v>-0.000194435627919272</v>
      </c>
      <c r="AD301" s="1" t="n">
        <f aca="false"> - ((($Y301 + (0.5*$Y$2*AC301))/0.8)*(($X301+(0.5*$Y$2))*($X301+(0.5*$Y$2)))) - ($Y301 + (0.5*$Y$2*AC301))</f>
        <v>-0.000194399764100464</v>
      </c>
      <c r="AE301" s="1" t="n">
        <f aca="false">Y301+(($Y$2/6)*(AA301+(2*AB301)+(2*AC301)+AD301))</f>
        <v>1.60592250123719E-005</v>
      </c>
    </row>
    <row r="302" customFormat="false" ht="12.8" hidden="false" customHeight="false" outlineLevel="0" collapsed="false">
      <c r="L302" s="4" t="n">
        <f aca="false">TRUNC(N301,4)</f>
        <v>2.89</v>
      </c>
      <c r="M302" s="4" t="n">
        <f aca="false">TRUNC(S301,4)</f>
        <v>1065.7116</v>
      </c>
      <c r="N302" s="4" t="n">
        <f aca="false">L302+$M$2</f>
        <v>2.9</v>
      </c>
      <c r="O302" s="4" t="n">
        <f aca="false">$M$6 * $M302</f>
        <v>931.21879608</v>
      </c>
      <c r="P302" s="4" t="n">
        <f aca="false">$M$6 * ($M302 + (0.5*$M$2*O302))</f>
        <v>935.287291000074</v>
      </c>
      <c r="Q302" s="4" t="n">
        <f aca="false">$M$6 * ($M302 + (0.5*$M$2*P302))</f>
        <v>935.305066254379</v>
      </c>
      <c r="R302" s="4" t="n">
        <f aca="false">$M$6 * ($M302 + ($M$2*Q302))</f>
        <v>939.391491748931</v>
      </c>
      <c r="S302" s="4" t="n">
        <f aca="false">M302+(($M$2/6)*(O302+(2*P302)+(2*Q302)+R302))</f>
        <v>1075.06459167056</v>
      </c>
      <c r="X302" s="1" t="n">
        <f aca="false">Z301</f>
        <v>2.88999999999998</v>
      </c>
      <c r="Y302" s="1" t="n">
        <f aca="false">AE301</f>
        <v>1.60592250123719E-005</v>
      </c>
      <c r="Z302" s="1" t="n">
        <f aca="false">X302+$Y$2</f>
        <v>2.89999999999998</v>
      </c>
      <c r="AA302" s="1" t="n">
        <f aca="false"> - (($Y302/0.8)*($X302*$X302)) - $Y302</f>
        <v>-0.000183719541544659</v>
      </c>
      <c r="AB302" s="1" t="n">
        <f aca="false"> - ((($Y302 + (0.5*$Y$2*AA302))/0.8)*(($X302+(0.5*$Y$2))*($X302+(0.5*$Y$2)))) - ($Y302 + (0.5*$Y$2*AA302))</f>
        <v>-0.000173758097249575</v>
      </c>
      <c r="AC302" s="1" t="n">
        <f aca="false"> - ((($Y302 + (0.5*$Y$2*AB302))/0.8)*(($X302+(0.5*$Y$2))*($X302+(0.5*$Y$2)))) - ($Y302 + (0.5*$Y$2*AB302))</f>
        <v>-0.000174329698931508</v>
      </c>
      <c r="AD302" s="1" t="n">
        <f aca="false"> - ((($Y302 + (0.5*$Y$2*AC302))/0.8)*(($X302+(0.5*$Y$2))*($X302+(0.5*$Y$2)))) - ($Y302 + (0.5*$Y$2*AC302))</f>
        <v>-0.000174296899623184</v>
      </c>
      <c r="AE302" s="1" t="n">
        <f aca="false">Y302+(($Y$2/6)*(AA302+(2*AB302)+(2*AC302)+AD302))</f>
        <v>1.43022382898219E-005</v>
      </c>
    </row>
    <row r="303" customFormat="false" ht="12.8" hidden="false" customHeight="false" outlineLevel="0" collapsed="false">
      <c r="L303" s="4" t="n">
        <f aca="false">TRUNC(N302,4)</f>
        <v>2.9</v>
      </c>
      <c r="M303" s="4" t="n">
        <f aca="false">TRUNC(S302,4)</f>
        <v>1075.0645</v>
      </c>
      <c r="N303" s="4" t="n">
        <f aca="false">L303+$M$2</f>
        <v>2.91</v>
      </c>
      <c r="O303" s="4" t="n">
        <f aca="false">$M$6 * $M303</f>
        <v>939.3913601</v>
      </c>
      <c r="P303" s="4" t="n">
        <f aca="false">$M$6 * ($M303 + (0.5*$M$2*O303))</f>
        <v>943.495560952277</v>
      </c>
      <c r="Q303" s="4" t="n">
        <f aca="false">$M$6 * ($M303 + (0.5*$M$2*P303))</f>
        <v>943.513492205801</v>
      </c>
      <c r="R303" s="4" t="n">
        <f aca="false">$M$6 * ($M303 + ($M$2*Q303))</f>
        <v>947.635780994894</v>
      </c>
      <c r="S303" s="4" t="n">
        <f aca="false">M303+(($M$2/6)*(O303+(2*P303)+(2*Q303)+R303))</f>
        <v>1084.49957541235</v>
      </c>
      <c r="X303" s="1" t="n">
        <f aca="false">Z302</f>
        <v>2.89999999999998</v>
      </c>
      <c r="Y303" s="1" t="n">
        <f aca="false">AE302</f>
        <v>1.43022382898219E-005</v>
      </c>
      <c r="Z303" s="1" t="n">
        <f aca="false">X303+$Y$2</f>
        <v>2.90999999999998</v>
      </c>
      <c r="AA303" s="1" t="n">
        <f aca="false"> - (($Y303/0.8)*($X303*$X303)) - $Y303</f>
        <v>-0.000164654518311573</v>
      </c>
      <c r="AB303" s="1" t="n">
        <f aca="false"> - ((($Y303 + (0.5*$Y$2*AA303))/0.8)*(($X303+(0.5*$Y$2))*($X303+(0.5*$Y$2)))) - ($Y303 + (0.5*$Y$2*AA303))</f>
        <v>-0.000155665626325503</v>
      </c>
      <c r="AC303" s="1" t="n">
        <f aca="false"> - ((($Y303 + (0.5*$Y$2*AB303))/0.8)*(($X303+(0.5*$Y$2))*($X303+(0.5*$Y$2)))) - ($Y303 + (0.5*$Y$2*AB303))</f>
        <v>-0.000156184680061638</v>
      </c>
      <c r="AD303" s="1" t="n">
        <f aca="false"> - ((($Y303 + (0.5*$Y$2*AC303))/0.8)*(($X303+(0.5*$Y$2))*($X303+(0.5*$Y$2)))) - ($Y303 + (0.5*$Y$2*AC303))</f>
        <v>-0.00015615470787136</v>
      </c>
      <c r="AE303" s="1" t="n">
        <f aca="false">Y303+(($Y$2/6)*(AA303+(2*AB303)+(2*AC303)+AD303))</f>
        <v>1.27280552248932E-005</v>
      </c>
    </row>
    <row r="304" customFormat="false" ht="12.8" hidden="false" customHeight="false" outlineLevel="0" collapsed="false">
      <c r="L304" s="4" t="n">
        <f aca="false">TRUNC(N303,4)</f>
        <v>2.91</v>
      </c>
      <c r="M304" s="4" t="n">
        <f aca="false">TRUNC(S303,4)</f>
        <v>1084.4995</v>
      </c>
      <c r="N304" s="4" t="n">
        <f aca="false">L304+$M$2</f>
        <v>2.92</v>
      </c>
      <c r="O304" s="4" t="n">
        <f aca="false">$M$6 * $M304</f>
        <v>947.6356631</v>
      </c>
      <c r="P304" s="4" t="n">
        <f aca="false">$M$6 * ($M304 + (0.5*$M$2*O304))</f>
        <v>951.775883312084</v>
      </c>
      <c r="Q304" s="4" t="n">
        <f aca="false">$M$6 * ($M304 + (0.5*$M$2*P304))</f>
        <v>951.79397193419</v>
      </c>
      <c r="R304" s="4" t="n">
        <f aca="false">$M$6 * ($M304 + ($M$2*Q304))</f>
        <v>955.952438826761</v>
      </c>
      <c r="S304" s="4" t="n">
        <f aca="false">M304+(($M$2/6)*(O304+(2*P304)+(2*Q304)+R304))</f>
        <v>1094.01737968737</v>
      </c>
      <c r="X304" s="1" t="n">
        <f aca="false">Z303</f>
        <v>2.90999999999998</v>
      </c>
      <c r="Y304" s="1" t="n">
        <f aca="false">AE303</f>
        <v>1.27280552248932E-005</v>
      </c>
      <c r="Z304" s="1" t="n">
        <f aca="false">X304+$Y$2</f>
        <v>2.91999999999998</v>
      </c>
      <c r="AA304" s="1" t="n">
        <f aca="false"> - (($Y304/0.8)*($X304*$X304)) - $Y304</f>
        <v>-0.000147456110787289</v>
      </c>
      <c r="AB304" s="1" t="n">
        <f aca="false"> - ((($Y304 + (0.5*$Y$2*AA304))/0.8)*(($X304+(0.5*$Y$2))*($X304+(0.5*$Y$2)))) - ($Y304 + (0.5*$Y$2*AA304))</f>
        <v>-0.000139351162550231</v>
      </c>
      <c r="AC304" s="1" t="n">
        <f aca="false"> - ((($Y304 + (0.5*$Y$2*AB304))/0.8)*(($X304+(0.5*$Y$2))*($X304+(0.5*$Y$2)))) - ($Y304 + (0.5*$Y$2*AB304))</f>
        <v>-0.000139822122096314</v>
      </c>
      <c r="AD304" s="1" t="n">
        <f aca="false"> - ((($Y304 + (0.5*$Y$2*AC304))/0.8)*(($X304+(0.5*$Y$2))*($X304+(0.5*$Y$2)))) - ($Y304 + (0.5*$Y$2*AC304))</f>
        <v>-0.000139794755740903</v>
      </c>
      <c r="AE304" s="1" t="n">
        <f aca="false">Y304+(($Y$2/6)*(AA304+(2*AB304)+(2*AC304)+AD304))</f>
        <v>1.13187261651911E-005</v>
      </c>
    </row>
    <row r="305" customFormat="false" ht="12.8" hidden="false" customHeight="false" outlineLevel="0" collapsed="false">
      <c r="L305" s="4" t="n">
        <f aca="false">TRUNC(N304,4)</f>
        <v>2.92</v>
      </c>
      <c r="M305" s="4" t="n">
        <f aca="false">TRUNC(S304,4)</f>
        <v>1094.0173</v>
      </c>
      <c r="N305" s="4" t="n">
        <f aca="false">L305+$M$2</f>
        <v>2.93</v>
      </c>
      <c r="O305" s="4" t="n">
        <f aca="false">$M$6 * $M305</f>
        <v>955.95231674</v>
      </c>
      <c r="P305" s="4" t="n">
        <f aca="false">$M$6 * ($M305 + (0.5*$M$2*O305))</f>
        <v>960.128872411837</v>
      </c>
      <c r="Q305" s="4" t="n">
        <f aca="false">$M$6 * ($M305 + (0.5*$M$2*P305))</f>
        <v>960.147119783567</v>
      </c>
      <c r="R305" s="4" t="n">
        <f aca="false">$M$6 * ($M305 + ($M$2*Q305))</f>
        <v>964.342082272669</v>
      </c>
      <c r="S305" s="4" t="n">
        <f aca="false">M305+(($M$2/6)*(O305+(2*P305)+(2*Q305)+R305))</f>
        <v>1103.61871063901</v>
      </c>
      <c r="X305" s="1" t="n">
        <f aca="false">Z304</f>
        <v>2.91999999999998</v>
      </c>
      <c r="Y305" s="1" t="n">
        <f aca="false">AE304</f>
        <v>1.13187261651911E-005</v>
      </c>
      <c r="Z305" s="1" t="n">
        <f aca="false">X305+$Y$2</f>
        <v>2.92999999999998</v>
      </c>
      <c r="AA305" s="1" t="n">
        <f aca="false"> - (($Y305/0.8)*($X305*$X305)) - $Y305</f>
        <v>-0.000131953709633796</v>
      </c>
      <c r="AB305" s="1" t="n">
        <f aca="false"> - ((($Y305 + (0.5*$Y$2*AA305))/0.8)*(($X305+(0.5*$Y$2))*($X305+(0.5*$Y$2)))) - ($Y305 + (0.5*$Y$2*AA305))</f>
        <v>-0.000124651512944689</v>
      </c>
      <c r="AC305" s="1" t="n">
        <f aca="false"> - ((($Y305 + (0.5*$Y$2*AB305))/0.8)*(($X305+(0.5*$Y$2))*($X305+(0.5*$Y$2)))) - ($Y305 + (0.5*$Y$2*AB305))</f>
        <v>-0.000125078491781561</v>
      </c>
      <c r="AD305" s="1" t="n">
        <f aca="false"> - ((($Y305 + (0.5*$Y$2*AC305))/0.8)*(($X305+(0.5*$Y$2))*($X305+(0.5*$Y$2)))) - ($Y305 + (0.5*$Y$2*AC305))</f>
        <v>-0.000125053525194807</v>
      </c>
      <c r="AE305" s="1" t="n">
        <f aca="false">Y305+(($Y$2/6)*(AA305+(2*AB305)+(2*AC305)+AD305))</f>
        <v>1.00579474247226E-005</v>
      </c>
    </row>
    <row r="306" customFormat="false" ht="12.8" hidden="false" customHeight="false" outlineLevel="0" collapsed="false">
      <c r="L306" s="4" t="n">
        <f aca="false">TRUNC(N305,4)</f>
        <v>2.93</v>
      </c>
      <c r="M306" s="4" t="n">
        <f aca="false">TRUNC(S305,4)</f>
        <v>1103.6187</v>
      </c>
      <c r="N306" s="4" t="n">
        <f aca="false">L306+$M$2</f>
        <v>2.94</v>
      </c>
      <c r="O306" s="4" t="n">
        <f aca="false">$M$6 * $M306</f>
        <v>964.34202006</v>
      </c>
      <c r="P306" s="4" t="n">
        <f aca="false">$M$6 * ($M306 + (0.5*$M$2*O306))</f>
        <v>968.555230345642</v>
      </c>
      <c r="Q306" s="4" t="n">
        <f aca="false">$M$6 * ($M306 + (0.5*$M$2*P306))</f>
        <v>968.57363786138</v>
      </c>
      <c r="R306" s="4" t="n">
        <f aca="false">$M$6 * ($M306 + ($M$2*Q306))</f>
        <v>972.805416507633</v>
      </c>
      <c r="S306" s="4" t="n">
        <f aca="false">M306+(($M$2/6)*(O306+(2*P306)+(2*Q306)+R306))</f>
        <v>1113.3043752883</v>
      </c>
      <c r="X306" s="1" t="n">
        <f aca="false">Z305</f>
        <v>2.92999999999998</v>
      </c>
      <c r="Y306" s="1" t="n">
        <f aca="false">AE305</f>
        <v>1.00579474247226E-005</v>
      </c>
      <c r="Z306" s="1" t="n">
        <f aca="false">X306+$Y$2</f>
        <v>2.93999999999998</v>
      </c>
      <c r="AA306" s="1" t="n">
        <f aca="false"> - (($Y306/0.8)*($X306*$X306)) - $Y306</f>
        <v>-0.000117991038482847</v>
      </c>
      <c r="AB306" s="1" t="n">
        <f aca="false"> - ((($Y306 + (0.5*$Y$2*AA306))/0.8)*(($X306+(0.5*$Y$2))*($X306+(0.5*$Y$2)))) - ($Y306 + (0.5*$Y$2*AA306))</f>
        <v>-0.000111417261466502</v>
      </c>
      <c r="AC306" s="1" t="n">
        <f aca="false"> - ((($Y306 + (0.5*$Y$2*AB306))/0.8)*(($X306+(0.5*$Y$2))*($X306+(0.5*$Y$2)))) - ($Y306 + (0.5*$Y$2*AB306))</f>
        <v>-0.000111804055316075</v>
      </c>
      <c r="AD306" s="1" t="n">
        <f aca="false"> - ((($Y306 + (0.5*$Y$2*AC306))/0.8)*(($X306+(0.5*$Y$2))*($X306+(0.5*$Y$2)))) - ($Y306 + (0.5*$Y$2*AC306))</f>
        <v>-0.000111781296789022</v>
      </c>
      <c r="AE306" s="1" t="n">
        <f aca="false">Y306+(($Y$2/6)*(AA306+(2*AB306)+(2*AC306)+AD306))</f>
        <v>8.93092247666086E-006</v>
      </c>
    </row>
    <row r="307" customFormat="false" ht="12.8" hidden="false" customHeight="false" outlineLevel="0" collapsed="false">
      <c r="L307" s="4" t="n">
        <f aca="false">TRUNC(N306,4)</f>
        <v>2.94</v>
      </c>
      <c r="M307" s="4" t="n">
        <f aca="false">TRUNC(S306,4)</f>
        <v>1113.3043</v>
      </c>
      <c r="N307" s="4" t="n">
        <f aca="false">L307+$M$2</f>
        <v>2.95</v>
      </c>
      <c r="O307" s="4" t="n">
        <f aca="false">$M$6 * $M307</f>
        <v>972.80529734</v>
      </c>
      <c r="P307" s="4" t="n">
        <f aca="false">$M$6 * ($M307 + (0.5*$M$2*O307))</f>
        <v>977.055483684078</v>
      </c>
      <c r="Q307" s="4" t="n">
        <f aca="false">$M$6 * ($M307 + (0.5*$M$2*P307))</f>
        <v>977.074052748216</v>
      </c>
      <c r="R307" s="4" t="n">
        <f aca="false">$M$6 * ($M307 + ($M$2*Q307))</f>
        <v>981.342970412914</v>
      </c>
      <c r="S307" s="4" t="n">
        <f aca="false">M307+(($M$2/6)*(O307+(2*P307)+(2*Q307)+R307))</f>
        <v>1123.07497890103</v>
      </c>
      <c r="X307" s="1" t="n">
        <f aca="false">Z306</f>
        <v>2.93999999999998</v>
      </c>
      <c r="Y307" s="1" t="n">
        <f aca="false">AE306</f>
        <v>8.93092247666086E-006</v>
      </c>
      <c r="Z307" s="1" t="n">
        <f aca="false">X307+$Y$2</f>
        <v>2.94999999999998</v>
      </c>
      <c r="AA307" s="1" t="n">
        <f aca="false"> - (($Y307/0.8)*($X307*$X307)) - $Y307</f>
        <v>-0.000105425074375742</v>
      </c>
      <c r="AB307" s="1" t="n">
        <f aca="false"> - ((($Y307 + (0.5*$Y$2*AA307))/0.8)*(($X307+(0.5*$Y$2))*($X307+(0.5*$Y$2)))) - ($Y307 + (0.5*$Y$2*AA307))</f>
        <v>-9.951172508566E-005</v>
      </c>
      <c r="AC307" s="1" t="n">
        <f aca="false"> - ((($Y307 + (0.5*$Y$2*AB307))/0.8)*(($X307+(0.5*$Y$2))*($X307+(0.5*$Y$2)))) - ($Y307 + (0.5*$Y$2*AB307))</f>
        <v>-9.98618332460267E-005</v>
      </c>
      <c r="AD307" s="1" t="n">
        <f aca="false"> - ((($Y307 + (0.5*$Y$2*AC307))/0.8)*(($X307+(0.5*$Y$2))*($X307+(0.5*$Y$2)))) - ($Y307 + (0.5*$Y$2*AC307))</f>
        <v>-9.98411046000526E-005</v>
      </c>
      <c r="AE307" s="1" t="n">
        <f aca="false">Y307+(($Y$2/6)*(AA307+(2*AB307)+(2*AC307)+AD307))</f>
        <v>7.92423365059558E-006</v>
      </c>
    </row>
    <row r="308" customFormat="false" ht="12.8" hidden="false" customHeight="false" outlineLevel="0" collapsed="false">
      <c r="L308" s="4" t="n">
        <f aca="false">TRUNC(N307,4)</f>
        <v>2.95</v>
      </c>
      <c r="M308" s="4" t="n">
        <f aca="false">TRUNC(S307,4)</f>
        <v>1123.0749</v>
      </c>
      <c r="N308" s="4" t="n">
        <f aca="false">L308+$M$2</f>
        <v>2.96</v>
      </c>
      <c r="O308" s="4" t="n">
        <f aca="false">$M$6 * $M308</f>
        <v>981.34284762</v>
      </c>
      <c r="P308" s="4" t="n">
        <f aca="false">$M$6 * ($M308 + (0.5*$M$2*O308))</f>
        <v>985.630334521252</v>
      </c>
      <c r="Q308" s="4" t="n">
        <f aca="false">$M$6 * ($M308 + (0.5*$M$2*P308))</f>
        <v>985.649066551523</v>
      </c>
      <c r="R308" s="4" t="n">
        <f aca="false">$M$6 * ($M308 + ($M$2*Q308))</f>
        <v>989.955449163527</v>
      </c>
      <c r="S308" s="4" t="n">
        <f aca="false">M308+(($M$2/6)*(O308+(2*P308)+(2*Q308)+R308))</f>
        <v>1132.93132849822</v>
      </c>
      <c r="X308" s="1" t="n">
        <f aca="false">Z307</f>
        <v>2.94999999999998</v>
      </c>
      <c r="Y308" s="1" t="n">
        <f aca="false">AE307</f>
        <v>7.92423365059558E-006</v>
      </c>
      <c r="Z308" s="1" t="n">
        <f aca="false">X308+$Y$2</f>
        <v>2.95999999999998</v>
      </c>
      <c r="AA308" s="1" t="n">
        <f aca="false"> - (($Y308/0.8)*($X308*$X308)) - $Y308</f>
        <v>-9.41250378309795E-005</v>
      </c>
      <c r="AB308" s="1" t="n">
        <f aca="false"> - ((($Y308 + (0.5*$Y$2*AA308))/0.8)*(($X308+(0.5*$Y$2))*($X308+(0.5*$Y$2)))) - ($Y308 + (0.5*$Y$2*AA308))</f>
        <v>-8.88099777433291E-005</v>
      </c>
      <c r="AC308" s="1" t="n">
        <f aca="false"> - ((($Y308 + (0.5*$Y$2*AB308))/0.8)*(($X308+(0.5*$Y$2))*($X308+(0.5*$Y$2)))) - ($Y308 + (0.5*$Y$2*AB308))</f>
        <v>-8.9126623278529E-005</v>
      </c>
      <c r="AD308" s="1" t="n">
        <f aca="false"> - ((($Y308 + (0.5*$Y$2*AC308))/0.8)*(($X308+(0.5*$Y$2))*($X308+(0.5*$Y$2)))) - ($Y308 + (0.5*$Y$2*AC308))</f>
        <v>-8.91077590712936E-005</v>
      </c>
      <c r="AE308" s="1" t="n">
        <f aca="false">Y308+(($Y$2/6)*(AA308+(2*AB308)+(2*AC308)+AD308))</f>
        <v>7.02572365235227E-006</v>
      </c>
    </row>
    <row r="309" customFormat="false" ht="12.8" hidden="false" customHeight="false" outlineLevel="0" collapsed="false">
      <c r="L309" s="4" t="n">
        <f aca="false">TRUNC(N308,4)</f>
        <v>2.96</v>
      </c>
      <c r="M309" s="4" t="n">
        <f aca="false">TRUNC(S308,4)</f>
        <v>1132.9313</v>
      </c>
      <c r="N309" s="4" t="n">
        <f aca="false">L309+$M$2</f>
        <v>2.97</v>
      </c>
      <c r="O309" s="4" t="n">
        <f aca="false">$M$6 * $M309</f>
        <v>989.95536994</v>
      </c>
      <c r="P309" s="4" t="n">
        <f aca="false">$M$6 * ($M309 + (0.5*$M$2*O309))</f>
        <v>994.280484951268</v>
      </c>
      <c r="Q309" s="4" t="n">
        <f aca="false">$M$6 * ($M309 + (0.5*$M$2*P309))</f>
        <v>994.299381378752</v>
      </c>
      <c r="R309" s="4" t="n">
        <f aca="false">$M$6 * ($M309 + ($M$2*Q309))</f>
        <v>998.643557934488</v>
      </c>
      <c r="S309" s="4" t="n">
        <f aca="false">M309+(($M$2/6)*(O309+(2*P309)+(2*Q309)+R309))</f>
        <v>1142.87423110089</v>
      </c>
      <c r="X309" s="1" t="n">
        <f aca="false">Z308</f>
        <v>2.95999999999998</v>
      </c>
      <c r="Y309" s="1" t="n">
        <f aca="false">AE308</f>
        <v>7.02572365235227E-006</v>
      </c>
      <c r="Z309" s="1" t="n">
        <f aca="false">X309+$Y$2</f>
        <v>2.96999999999998</v>
      </c>
      <c r="AA309" s="1" t="n">
        <f aca="false"> - (($Y309/0.8)*($X309*$X309)) - $Y309</f>
        <v>-8.39714490929133E-005</v>
      </c>
      <c r="AB309" s="1" t="n">
        <f aca="false"> - ((($Y309 + (0.5*$Y$2*AA309))/0.8)*(($X309+(0.5*$Y$2))*($X309+(0.5*$Y$2)))) - ($Y309 + (0.5*$Y$2*AA309))</f>
        <v>-7.91979387855009E-005</v>
      </c>
      <c r="AC309" s="1" t="n">
        <f aca="false"> - ((($Y309 + (0.5*$Y$2*AB309))/0.8)*(($X309+(0.5*$Y$2))*($X309+(0.5*$Y$2)))) - ($Y309 + (0.5*$Y$2*AB309))</f>
        <v>-7.94840876067397E-005</v>
      </c>
      <c r="AD309" s="1" t="n">
        <f aca="false"> - ((($Y309 + (0.5*$Y$2*AC309))/0.8)*(($X309+(0.5*$Y$2))*($X309+(0.5*$Y$2)))) - ($Y309 + (0.5*$Y$2*AC309))</f>
        <v>-7.94669343709398E-005</v>
      </c>
      <c r="AE309" s="1" t="n">
        <f aca="false">Y309+(($Y$2/6)*(AA309+(2*AB309)+(2*AC309)+AD309))</f>
        <v>6.22438625860504E-006</v>
      </c>
    </row>
    <row r="310" customFormat="false" ht="12.8" hidden="false" customHeight="false" outlineLevel="0" collapsed="false">
      <c r="L310" s="4" t="n">
        <f aca="false">TRUNC(N309,4)</f>
        <v>2.97</v>
      </c>
      <c r="M310" s="4" t="n">
        <f aca="false">TRUNC(S309,4)</f>
        <v>1142.8742</v>
      </c>
      <c r="N310" s="4" t="n">
        <f aca="false">L310+$M$2</f>
        <v>2.98</v>
      </c>
      <c r="O310" s="4" t="n">
        <f aca="false">$M$6 * $M310</f>
        <v>998.64347596</v>
      </c>
      <c r="P310" s="4" t="n">
        <f aca="false">$M$6 * ($M310 + (0.5*$M$2*O310))</f>
        <v>1003.00654930647</v>
      </c>
      <c r="Q310" s="4" t="n">
        <f aca="false">$M$6 * ($M310 + (0.5*$M$2*P310))</f>
        <v>1003.02561157392</v>
      </c>
      <c r="R310" s="4" t="n">
        <f aca="false">$M$6 * ($M310 + ($M$2*Q310))</f>
        <v>1007.40791375393</v>
      </c>
      <c r="S310" s="4" t="n">
        <f aca="false">M310+(($M$2/6)*(O310+(2*P310)+(2*Q310)+R310))</f>
        <v>1152.90439285246</v>
      </c>
      <c r="X310" s="1" t="n">
        <f aca="false">Z309</f>
        <v>2.96999999999998</v>
      </c>
      <c r="Y310" s="1" t="n">
        <f aca="false">AE309</f>
        <v>6.22438625860504E-006</v>
      </c>
      <c r="Z310" s="1" t="n">
        <f aca="false">X310+$Y$2</f>
        <v>2.97999999999998</v>
      </c>
      <c r="AA310" s="1" t="n">
        <f aca="false"> - (($Y310/0.8)*($X310*$X310)) - $Y310</f>
        <v>-7.48552471942657E-005</v>
      </c>
      <c r="AB310" s="1" t="n">
        <f aca="false"> - ((($Y310 + (0.5*$Y$2*AA310))/0.8)*(($X310+(0.5*$Y$2))*($X310+(0.5*$Y$2)))) - ($Y310 + (0.5*$Y$2*AA310))</f>
        <v>-7.05715225464735E-005</v>
      </c>
      <c r="AC310" s="1" t="n">
        <f aca="false"> - ((($Y310 + (0.5*$Y$2*AB310))/0.8)*(($X310+(0.5*$Y$2))*($X310+(0.5*$Y$2)))) - ($Y310 + (0.5*$Y$2*AB310))</f>
        <v>-7.08299014225929E-005</v>
      </c>
      <c r="AD310" s="1" t="n">
        <f aca="false"> - ((($Y310 + (0.5*$Y$2*AC310))/0.8)*(($X310+(0.5*$Y$2))*($X310+(0.5*$Y$2)))) - ($Y310 + (0.5*$Y$2*AC310))</f>
        <v>-7.08143169373344E-005</v>
      </c>
      <c r="AE310" s="1" t="n">
        <f aca="false">Y310+(($Y$2/6)*(AA310+(2*AB310)+(2*AC310)+AD310))</f>
        <v>5.51026557182215E-006</v>
      </c>
    </row>
    <row r="311" customFormat="false" ht="12.8" hidden="false" customHeight="false" outlineLevel="0" collapsed="false">
      <c r="L311" s="4" t="n">
        <f aca="false">TRUNC(N310,4)</f>
        <v>2.98</v>
      </c>
      <c r="M311" s="4" t="n">
        <f aca="false">TRUNC(S310,4)</f>
        <v>1152.9043</v>
      </c>
      <c r="N311" s="4" t="n">
        <f aca="false">L311+$M$2</f>
        <v>2.99</v>
      </c>
      <c r="O311" s="4" t="n">
        <f aca="false">$M$6 * $M311</f>
        <v>1007.40777734</v>
      </c>
      <c r="P311" s="4" t="n">
        <f aca="false">$M$6 * ($M311 + (0.5*$M$2*O311))</f>
        <v>1011.8091419192</v>
      </c>
      <c r="Q311" s="4" t="n">
        <f aca="false">$M$6 * ($M311 + (0.5*$M$2*P311))</f>
        <v>1011.82837148105</v>
      </c>
      <c r="R311" s="4" t="n">
        <f aca="false">$M$6 * ($M311 + ($M$2*Q311))</f>
        <v>1016.24913365</v>
      </c>
      <c r="S311" s="4" t="n">
        <f aca="false">M311+(($M$2/6)*(O311+(2*P311)+(2*Q311)+R311))</f>
        <v>1163.02251989632</v>
      </c>
      <c r="X311" s="1" t="n">
        <f aca="false">Z310</f>
        <v>2.97999999999998</v>
      </c>
      <c r="Y311" s="1" t="n">
        <f aca="false">AE310</f>
        <v>5.51026557182215E-006</v>
      </c>
      <c r="Z311" s="1" t="n">
        <f aca="false">X311+$Y$2</f>
        <v>2.98999999999998</v>
      </c>
      <c r="AA311" s="1" t="n">
        <f aca="false"> - (($Y311/0.8)*($X311*$X311)) - $Y311</f>
        <v>-6.66769685518332E-005</v>
      </c>
      <c r="AB311" s="1" t="n">
        <f aca="false"> - ((($Y311 + (0.5*$Y$2*AA311))/0.8)*(($X311+(0.5*$Y$2))*($X311+(0.5*$Y$2)))) - ($Y311 + (0.5*$Y$2*AA311))</f>
        <v>-6.28358458467063E-005</v>
      </c>
      <c r="AC311" s="1" t="n">
        <f aca="false"> - ((($Y311 + (0.5*$Y$2*AB311))/0.8)*(($X311+(0.5*$Y$2))*($X311+(0.5*$Y$2)))) - ($Y311 + (0.5*$Y$2*AB311))</f>
        <v>-6.30689593824525E-005</v>
      </c>
      <c r="AD311" s="1" t="n">
        <f aca="false"> - ((($Y311 + (0.5*$Y$2*AC311))/0.8)*(($X311+(0.5*$Y$2))*($X311+(0.5*$Y$2)))) - ($Y311 + (0.5*$Y$2*AC311))</f>
        <v>-6.3054811976936E-005</v>
      </c>
      <c r="AE311" s="1" t="n">
        <f aca="false">Y311+(($Y$2/6)*(AA311+(2*AB311)+(2*AC311)+AD311))</f>
        <v>4.87436325351034E-006</v>
      </c>
    </row>
    <row r="312" customFormat="false" ht="12.8" hidden="false" customHeight="false" outlineLevel="0" collapsed="false">
      <c r="L312" s="4" t="n">
        <f aca="false">TRUNC(N311,4)</f>
        <v>2.99</v>
      </c>
      <c r="M312" s="4" t="n">
        <f aca="false">TRUNC(S311,4)</f>
        <v>1163.0225</v>
      </c>
      <c r="N312" s="4" t="n">
        <f aca="false">L312+$M$2</f>
        <v>3</v>
      </c>
      <c r="O312" s="4" t="n">
        <f aca="false">$M$6 * $M312</f>
        <v>1016.2490605</v>
      </c>
      <c r="P312" s="4" t="n">
        <f aca="false">$M$6 * ($M312 + (0.5*$M$2*O312))</f>
        <v>1020.68905264532</v>
      </c>
      <c r="Q312" s="4" t="n">
        <f aca="false">$M$6 * ($M312 + (0.5*$M$2*P312))</f>
        <v>1020.70845097101</v>
      </c>
      <c r="R312" s="4" t="n">
        <f aca="false">$M$6 * ($M312 + ($M$2*Q312))</f>
        <v>1025.16801094458</v>
      </c>
      <c r="S312" s="4" t="n">
        <f aca="false">M312+(($M$2/6)*(O312+(2*P312)+(2*Q312)+R312))</f>
        <v>1173.22952013113</v>
      </c>
      <c r="X312" s="1" t="n">
        <f aca="false">Z311</f>
        <v>2.98999999999998</v>
      </c>
      <c r="Y312" s="1" t="n">
        <f aca="false">AE311</f>
        <v>4.87436325351034E-006</v>
      </c>
      <c r="Z312" s="1" t="n">
        <f aca="false">X312+$Y$2</f>
        <v>2.99999999999998</v>
      </c>
      <c r="AA312" s="1" t="n">
        <f aca="false"> - (($Y312/0.8)*($X312*$X312)) - $Y312</f>
        <v>-5.93459819068944E-005</v>
      </c>
      <c r="AB312" s="1" t="n">
        <f aca="false"> - ((($Y312 + (0.5*$Y$2*AA312))/0.8)*(($X312+(0.5*$Y$2))*($X312+(0.5*$Y$2)))) - ($Y312 + (0.5*$Y$2*AA312))</f>
        <v>-5.59044902643466E-005</v>
      </c>
      <c r="AC312" s="1" t="n">
        <f aca="false"> - ((($Y312 + (0.5*$Y$2*AB312))/0.8)*(($X312+(0.5*$Y$2))*($X312+(0.5*$Y$2)))) - ($Y312 + (0.5*$Y$2*AB312))</f>
        <v>-5.61146368855028E-005</v>
      </c>
      <c r="AD312" s="1" t="n">
        <f aca="false"> - ((($Y312 + (0.5*$Y$2*AC312))/0.8)*(($X312+(0.5*$Y$2))*($X312+(0.5*$Y$2)))) - ($Y312 + (0.5*$Y$2*AC312))</f>
        <v>-5.6101804774613E-005</v>
      </c>
      <c r="AE312" s="1" t="n">
        <f aca="false">Y312+(($Y$2/6)*(AA312+(2*AB312)+(2*AC312)+AD312))</f>
        <v>4.30855318520833E-006</v>
      </c>
    </row>
    <row r="313" customFormat="false" ht="12.8" hidden="false" customHeight="false" outlineLevel="0" collapsed="false">
      <c r="L313" s="4" t="n">
        <f aca="false">TRUNC(N312,4)</f>
        <v>3</v>
      </c>
      <c r="M313" s="4" t="n">
        <f aca="false">TRUNC(S312,4)</f>
        <v>1173.2295</v>
      </c>
      <c r="N313" s="4" t="n">
        <f aca="false">L313+$M$2</f>
        <v>3.01</v>
      </c>
      <c r="O313" s="4" t="n">
        <f aca="false">$M$6 * $M313</f>
        <v>1025.1679371</v>
      </c>
      <c r="P313" s="4" t="n">
        <f aca="false">$M$6 * ($M313 + (0.5*$M$2*O313))</f>
        <v>1029.64689581719</v>
      </c>
      <c r="Q313" s="4" t="n">
        <f aca="false">$M$6 * ($M313 + (0.5*$M$2*P313))</f>
        <v>1029.66646438783</v>
      </c>
      <c r="R313" s="4" t="n">
        <f aca="false">$M$6 * ($M313 + ($M$2*Q313))</f>
        <v>1034.16516266582</v>
      </c>
      <c r="S313" s="4" t="n">
        <f aca="false">M313+(($M$2/6)*(O313+(2*P313)+(2*Q313)+R313))</f>
        <v>1183.52609970029</v>
      </c>
      <c r="X313" s="1" t="n">
        <f aca="false">Z312</f>
        <v>2.99999999999998</v>
      </c>
      <c r="Y313" s="1" t="n">
        <f aca="false">AE312</f>
        <v>4.30855318520833E-006</v>
      </c>
      <c r="Z313" s="1" t="n">
        <f aca="false">X313+$Y$2</f>
        <v>3.00999999999998</v>
      </c>
      <c r="AA313" s="1" t="n">
        <f aca="false"> - (($Y313/0.8)*($X313*$X313)) - $Y313</f>
        <v>-5.27797765188014E-005</v>
      </c>
      <c r="AB313" s="1" t="n">
        <f aca="false"> - ((($Y313 + (0.5*$Y$2*AA313))/0.8)*(($X313+(0.5*$Y$2))*($X313+(0.5*$Y$2)))) - ($Y313 + (0.5*$Y$2*AA313))</f>
        <v>-4.96988161388199E-005</v>
      </c>
      <c r="AC313" s="1" t="n">
        <f aca="false"> - ((($Y313 + (0.5*$Y$2*AB313))/0.8)*(($X313+(0.5*$Y$2))*($X313+(0.5*$Y$2)))) - ($Y313 + (0.5*$Y$2*AB313))</f>
        <v>-4.9888103123565E-005</v>
      </c>
      <c r="AD313" s="1" t="n">
        <f aca="false"> - ((($Y313 + (0.5*$Y$2*AC313))/0.8)*(($X313+(0.5*$Y$2))*($X313+(0.5*$Y$2)))) - ($Y313 + (0.5*$Y$2*AC313))</f>
        <v>-4.98764737748637E-005</v>
      </c>
      <c r="AE313" s="1" t="n">
        <f aca="false">Y313+(($Y$2/6)*(AA313+(2*AB313)+(2*AC313)+AD313))</f>
        <v>3.80550303717761E-006</v>
      </c>
    </row>
    <row r="314" customFormat="false" ht="12.8" hidden="false" customHeight="false" outlineLevel="0" collapsed="false">
      <c r="L314" s="4" t="n">
        <f aca="false">TRUNC(N313,4)</f>
        <v>3.01</v>
      </c>
      <c r="M314" s="4" t="n">
        <f aca="false">TRUNC(S313,4)</f>
        <v>1183.526</v>
      </c>
      <c r="N314" s="4" t="n">
        <f aca="false">L314+$M$2</f>
        <v>3.02</v>
      </c>
      <c r="O314" s="4" t="n">
        <f aca="false">$M$6 * $M314</f>
        <v>1034.1650188</v>
      </c>
      <c r="P314" s="4" t="n">
        <f aca="false">$M$6 * ($M314 + (0.5*$M$2*O314))</f>
        <v>1038.68328576714</v>
      </c>
      <c r="Q314" s="4" t="n">
        <f aca="false">$M$6 * ($M314 + (0.5*$M$2*P314))</f>
        <v>1038.70302607552</v>
      </c>
      <c r="R314" s="4" t="n">
        <f aca="false">$M$6 * ($M314 + ($M$2*Q314))</f>
        <v>1043.24120584185</v>
      </c>
      <c r="S314" s="4" t="n">
        <f aca="false">M314+(($M$2/6)*(O314+(2*P314)+(2*Q314)+R314))</f>
        <v>1193.91296474721</v>
      </c>
      <c r="X314" s="1" t="n">
        <f aca="false">Z313</f>
        <v>3.00999999999998</v>
      </c>
      <c r="Y314" s="1" t="n">
        <f aca="false">AE313</f>
        <v>3.80550303717761E-006</v>
      </c>
      <c r="Z314" s="1" t="n">
        <f aca="false">X314+$Y$2</f>
        <v>3.01999999999998</v>
      </c>
      <c r="AA314" s="1" t="n">
        <f aca="false"> - (($Y314/0.8)*($X314*$X314)) - $Y314</f>
        <v>-4.69033006210931E-005</v>
      </c>
      <c r="AB314" s="1" t="n">
        <f aca="false"> - ((($Y314 + (0.5*$Y$2*AA314))/0.8)*(($X314+(0.5*$Y$2))*($X314+(0.5*$Y$2)))) - ($Y314 + (0.5*$Y$2*AA314))</f>
        <v>-4.4147325367429E-005</v>
      </c>
      <c r="AC314" s="1" t="n">
        <f aca="false"> - ((($Y314 + (0.5*$Y$2*AB314))/0.8)*(($X314+(0.5*$Y$2))*($X314+(0.5*$Y$2)))) - ($Y314 + (0.5*$Y$2*AB314))</f>
        <v>-4.43176829633863E-005</v>
      </c>
      <c r="AD314" s="1" t="n">
        <f aca="false"> - ((($Y314 + (0.5*$Y$2*AC314))/0.8)*(($X314+(0.5*$Y$2))*($X314+(0.5*$Y$2)))) - ($Y314 + (0.5*$Y$2*AC314))</f>
        <v>-4.43071524949208E-005</v>
      </c>
      <c r="AE314" s="1" t="n">
        <f aca="false">Y314+(($Y$2/6)*(AA314+(2*AB314)+(2*AC314)+AD314))</f>
        <v>3.35860225421487E-006</v>
      </c>
    </row>
    <row r="315" customFormat="false" ht="12.8" hidden="false" customHeight="false" outlineLevel="0" collapsed="false">
      <c r="L315" s="4" t="n">
        <f aca="false">TRUNC(N314,4)</f>
        <v>3.02</v>
      </c>
      <c r="M315" s="4" t="n">
        <f aca="false">TRUNC(S314,4)</f>
        <v>1193.9129</v>
      </c>
      <c r="N315" s="4" t="n">
        <f aca="false">L315+$M$2</f>
        <v>3.03</v>
      </c>
      <c r="O315" s="4" t="n">
        <f aca="false">$M$6 * $M315</f>
        <v>1043.24109202</v>
      </c>
      <c r="P315" s="4" t="n">
        <f aca="false">$M$6 * ($M315 + (0.5*$M$2*O315))</f>
        <v>1047.79901235104</v>
      </c>
      <c r="Q315" s="4" t="n">
        <f aca="false">$M$6 * ($M315 + (0.5*$M$2*P315))</f>
        <v>1047.81892590496</v>
      </c>
      <c r="R315" s="4" t="n">
        <f aca="false">$M$6 * ($M315 + ($M$2*Q315))</f>
        <v>1052.39693379456</v>
      </c>
      <c r="S315" s="4" t="n">
        <f aca="false">M315+(($M$2/6)*(O315+(2*P315)+(2*Q315)+R315))</f>
        <v>1204.39102317054</v>
      </c>
      <c r="X315" s="1" t="n">
        <f aca="false">Z314</f>
        <v>3.01999999999998</v>
      </c>
      <c r="Y315" s="1" t="n">
        <f aca="false">AE314</f>
        <v>3.35860225421487E-006</v>
      </c>
      <c r="Z315" s="1" t="n">
        <f aca="false">X315+$Y$2</f>
        <v>3.02999999999998</v>
      </c>
      <c r="AA315" s="1" t="n">
        <f aca="false"> - (($Y315/0.8)*($X315*$X315)) - $Y315</f>
        <v>-4.16483472533909E-005</v>
      </c>
      <c r="AB315" s="1" t="n">
        <f aca="false"> - ((($Y315 + (0.5*$Y$2*AA315))/0.8)*(($X315+(0.5*$Y$2))*($X315+(0.5*$Y$2)))) - ($Y315 + (0.5*$Y$2*AA315))</f>
        <v>-3.91850701611313E-005</v>
      </c>
      <c r="AC315" s="1" t="n">
        <f aca="false"> - ((($Y315 + (0.5*$Y$2*AB315))/0.8)*(($X315+(0.5*$Y$2))*($X315+(0.5*$Y$2)))) - ($Y315 + (0.5*$Y$2*AB315))</f>
        <v>-3.93382648274823E-005</v>
      </c>
      <c r="AD315" s="1" t="n">
        <f aca="false"> - ((($Y315 + (0.5*$Y$2*AC315))/0.8)*(($X315+(0.5*$Y$2))*($X315+(0.5*$Y$2)))) - ($Y315 + (0.5*$Y$2*AC315))</f>
        <v>-3.9328737435752E-005</v>
      </c>
      <c r="AE315" s="1" t="n">
        <f aca="false">Y315+(($Y$2/6)*(AA315+(2*AB315)+(2*AC315)+AD315))</f>
        <v>2.96189599643758E-006</v>
      </c>
    </row>
    <row r="316" customFormat="false" ht="12.8" hidden="false" customHeight="false" outlineLevel="0" collapsed="false">
      <c r="L316" s="4" t="n">
        <f aca="false">TRUNC(N315,4)</f>
        <v>3.03</v>
      </c>
      <c r="M316" s="4" t="n">
        <f aca="false">TRUNC(S315,4)</f>
        <v>1204.391</v>
      </c>
      <c r="N316" s="4" t="n">
        <f aca="false">L316+$M$2</f>
        <v>3.04</v>
      </c>
      <c r="O316" s="4" t="n">
        <f aca="false">$M$6 * $M316</f>
        <v>1052.3968558</v>
      </c>
      <c r="P316" s="4" t="n">
        <f aca="false">$M$6 * ($M316 + (0.5*$M$2*O316))</f>
        <v>1056.99477766299</v>
      </c>
      <c r="Q316" s="4" t="n">
        <f aca="false">$M$6 * ($M316 + (0.5*$M$2*P316))</f>
        <v>1057.01486598361</v>
      </c>
      <c r="R316" s="4" t="n">
        <f aca="false">$M$6 * ($M316 + ($M$2*Q316))</f>
        <v>1061.63305169897</v>
      </c>
      <c r="S316" s="4" t="n">
        <f aca="false">M316+(($M$2/6)*(O316+(2*P316)+(2*Q316)+R316))</f>
        <v>1214.96108199132</v>
      </c>
      <c r="X316" s="1" t="n">
        <f aca="false">Z315</f>
        <v>3.02999999999998</v>
      </c>
      <c r="Y316" s="1" t="n">
        <f aca="false">AE315</f>
        <v>2.96189599643758E-006</v>
      </c>
      <c r="Z316" s="1" t="n">
        <f aca="false">X316+$Y$2</f>
        <v>3.03999999999998</v>
      </c>
      <c r="AA316" s="1" t="n">
        <f aca="false"> - (($Y316/0.8)*($X316*$X316)) - $Y316</f>
        <v>-3.69529846885544E-005</v>
      </c>
      <c r="AB316" s="1" t="n">
        <f aca="false"> - ((($Y316 + (0.5*$Y$2*AA316))/0.8)*(($X316+(0.5*$Y$2))*($X316+(0.5*$Y$2)))) - ($Y316 + (0.5*$Y$2*AA316))</f>
        <v>-3.47531050328027E-005</v>
      </c>
      <c r="AC316" s="1" t="n">
        <f aca="false"> - ((($Y316 + (0.5*$Y$2*AB316))/0.8)*(($X316+(0.5*$Y$2))*($X316+(0.5*$Y$2)))) - ($Y316 + (0.5*$Y$2*AB316))</f>
        <v>-3.48907518465942E-005</v>
      </c>
      <c r="AD316" s="1" t="n">
        <f aca="false"> - ((($Y316 + (0.5*$Y$2*AC316))/0.8)*(($X316+(0.5*$Y$2))*($X316+(0.5*$Y$2)))) - ($Y316 + (0.5*$Y$2*AC316))</f>
        <v>-3.4882139263948E-005</v>
      </c>
      <c r="AE316" s="1" t="n">
        <f aca="false">Y316+(($Y$2/6)*(AA316+(2*AB316)+(2*AC316)+AD316))</f>
        <v>2.61002460025209E-006</v>
      </c>
    </row>
    <row r="317" customFormat="false" ht="12.8" hidden="false" customHeight="false" outlineLevel="0" collapsed="false">
      <c r="L317" s="4" t="n">
        <f aca="false">TRUNC(N316,4)</f>
        <v>3.04</v>
      </c>
      <c r="M317" s="4" t="n">
        <f aca="false">TRUNC(S316,4)</f>
        <v>1214.961</v>
      </c>
      <c r="N317" s="4" t="n">
        <f aca="false">L317+$M$2</f>
        <v>3.05</v>
      </c>
      <c r="O317" s="4" t="n">
        <f aca="false">$M$6 * $M317</f>
        <v>1061.6329218</v>
      </c>
      <c r="P317" s="4" t="n">
        <f aca="false">$M$6 * ($M317 + (0.5*$M$2*O317))</f>
        <v>1066.27119603534</v>
      </c>
      <c r="Q317" s="4" t="n">
        <f aca="false">$M$6 * ($M317 + (0.5*$M$2*P317))</f>
        <v>1066.29146065548</v>
      </c>
      <c r="R317" s="4" t="n">
        <f aca="false">$M$6 * ($M317 + ($M$2*Q317))</f>
        <v>1070.95017658321</v>
      </c>
      <c r="S317" s="4" t="n">
        <f aca="false">M317+(($M$2/6)*(O317+(2*P317)+(2*Q317)+R317))</f>
        <v>1225.62384735294</v>
      </c>
      <c r="X317" s="1" t="n">
        <f aca="false">Z316</f>
        <v>3.03999999999998</v>
      </c>
      <c r="Y317" s="1" t="n">
        <f aca="false">AE316</f>
        <v>2.61002460025209E-006</v>
      </c>
      <c r="Z317" s="1" t="n">
        <f aca="false">X317+$Y$2</f>
        <v>3.04999999999998</v>
      </c>
      <c r="AA317" s="1" t="n">
        <f aca="false"> - (($Y317/0.8)*($X317*$X317)) - $Y317</f>
        <v>-3.27610287823638E-005</v>
      </c>
      <c r="AB317" s="1" t="n">
        <f aca="false"> - ((($Y317 + (0.5*$Y$2*AA317))/0.8)*(($X317+(0.5*$Y$2))*($X317+(0.5*$Y$2)))) - ($Y317 + (0.5*$Y$2*AA317))</f>
        <v>-3.07979793996816E-005</v>
      </c>
      <c r="AC317" s="1" t="n">
        <f aca="false"> - ((($Y317 + (0.5*$Y$2*AB317))/0.8)*(($X317+(0.5*$Y$2))*($X317+(0.5*$Y$2)))) - ($Y317 + (0.5*$Y$2*AB317))</f>
        <v>-3.09215536650479E-005</v>
      </c>
      <c r="AD317" s="1" t="n">
        <f aca="false"> - ((($Y317 + (0.5*$Y$2*AC317))/0.8)*(($X317+(0.5*$Y$2))*($X317+(0.5*$Y$2)))) - ($Y317 + (0.5*$Y$2*AC317))</f>
        <v>-3.09137746457346E-005</v>
      </c>
      <c r="AE317" s="1" t="n">
        <f aca="false">Y317+(($Y$2/6)*(AA317+(2*AB317)+(2*AC317)+AD317))</f>
        <v>2.29816815098949E-006</v>
      </c>
    </row>
    <row r="318" customFormat="false" ht="12.8" hidden="false" customHeight="false" outlineLevel="0" collapsed="false">
      <c r="L318" s="4" t="n">
        <f aca="false">TRUNC(N317,4)</f>
        <v>3.05</v>
      </c>
      <c r="M318" s="4" t="n">
        <f aca="false">TRUNC(S317,4)</f>
        <v>1225.6238</v>
      </c>
      <c r="N318" s="4" t="n">
        <f aca="false">L318+$M$2</f>
        <v>3.06</v>
      </c>
      <c r="O318" s="4" t="n">
        <f aca="false">$M$6 * $M318</f>
        <v>1070.95007644</v>
      </c>
      <c r="P318" s="4" t="n">
        <f aca="false">$M$6 * ($M318 + (0.5*$M$2*O318))</f>
        <v>1075.62905732397</v>
      </c>
      <c r="Q318" s="4" t="n">
        <f aca="false">$M$6 * ($M318 + (0.5*$M$2*P318))</f>
        <v>1075.64949979145</v>
      </c>
      <c r="R318" s="4" t="n">
        <f aca="false">$M$6 * ($M318 + ($M$2*Q318))</f>
        <v>1080.34910176918</v>
      </c>
      <c r="S318" s="4" t="n">
        <f aca="false">M318+(($M$2/6)*(O318+(2*P318)+(2*Q318)+R318))</f>
        <v>1236.38022715407</v>
      </c>
      <c r="X318" s="1" t="n">
        <f aca="false">Z317</f>
        <v>3.04999999999998</v>
      </c>
      <c r="Y318" s="1" t="n">
        <f aca="false">AE317</f>
        <v>2.29816815098949E-006</v>
      </c>
      <c r="Z318" s="1" t="n">
        <f aca="false">X318+$Y$2</f>
        <v>3.05999999999998</v>
      </c>
      <c r="AA318" s="1" t="n">
        <f aca="false"> - (($Y318/0.8)*($X318*$X318)) - $Y318</f>
        <v>-2.90215546817138E-005</v>
      </c>
      <c r="AB318" s="1" t="n">
        <f aca="false"> - ((($Y318 + (0.5*$Y$2*AA318))/0.8)*(($X318+(0.5*$Y$2))*($X318+(0.5*$Y$2)))) - ($Y318 + (0.5*$Y$2*AA318))</f>
        <v>-2.72712682906708E-005</v>
      </c>
      <c r="AC318" s="1" t="n">
        <f aca="false"> - ((($Y318 + (0.5*$Y$2*AB318))/0.8)*(($X318+(0.5*$Y$2))*($X318+(0.5*$Y$2)))) - ($Y318 + (0.5*$Y$2*AB318))</f>
        <v>-2.73821163891558E-005</v>
      </c>
      <c r="AD318" s="1" t="n">
        <f aca="false"> - ((($Y318 + (0.5*$Y$2*AC318))/0.8)*(($X318+(0.5*$Y$2))*($X318+(0.5*$Y$2)))) - ($Y318 + (0.5*$Y$2*AC318))</f>
        <v>-2.73750962231986E-005</v>
      </c>
      <c r="AE318" s="1" t="n">
        <f aca="false">Y318+(($Y$2/6)*(AA318+(2*AB318)+(2*AC318)+AD318))</f>
        <v>2.02199578388188E-006</v>
      </c>
    </row>
    <row r="319" customFormat="false" ht="12.8" hidden="false" customHeight="false" outlineLevel="0" collapsed="false">
      <c r="L319" s="4" t="n">
        <f aca="false">TRUNC(N318,4)</f>
        <v>3.06</v>
      </c>
      <c r="M319" s="4" t="n">
        <f aca="false">TRUNC(S318,4)</f>
        <v>1236.3802</v>
      </c>
      <c r="N319" s="4" t="n">
        <f aca="false">L319+$M$2</f>
        <v>3.07</v>
      </c>
      <c r="O319" s="4" t="n">
        <f aca="false">$M$6 * $M319</f>
        <v>1080.34901876</v>
      </c>
      <c r="P319" s="4" t="n">
        <f aca="false">$M$6 * ($M319 + (0.5*$M$2*O319))</f>
        <v>1085.06906362296</v>
      </c>
      <c r="Q319" s="4" t="n">
        <f aca="false">$M$6 * ($M319 + (0.5*$M$2*P319))</f>
        <v>1085.08968549897</v>
      </c>
      <c r="R319" s="4" t="n">
        <f aca="false">$M$6 * ($M319 + ($M$2*Q319))</f>
        <v>1089.83053243189</v>
      </c>
      <c r="S319" s="4" t="n">
        <f aca="false">M319+(($M$2/6)*(O319+(2*P319)+(2*Q319)+R319))</f>
        <v>1247.23102841573</v>
      </c>
      <c r="X319" s="1" t="n">
        <f aca="false">Z318</f>
        <v>3.05999999999998</v>
      </c>
      <c r="Y319" s="1" t="n">
        <f aca="false">AE318</f>
        <v>2.02199578388188E-006</v>
      </c>
      <c r="Z319" s="1" t="n">
        <f aca="false">X319+$Y$2</f>
        <v>3.06999999999998</v>
      </c>
      <c r="AA319" s="1" t="n">
        <f aca="false"> - (($Y319/0.8)*($X319*$X319)) - $Y319</f>
        <v>-2.56884454363271E-005</v>
      </c>
      <c r="AB319" s="1" t="n">
        <f aca="false"> - ((($Y319 + (0.5*$Y$2*AA319))/0.8)*(($X319+(0.5*$Y$2))*($X319+(0.5*$Y$2)))) - ($Y319 + (0.5*$Y$2*AA319))</f>
        <v>-2.41291387581904E-005</v>
      </c>
      <c r="AC319" s="1" t="n">
        <f aca="false"> - ((($Y319 + (0.5*$Y$2*AB319))/0.8)*(($X319+(0.5*$Y$2))*($X319+(0.5*$Y$2)))) - ($Y319 + (0.5*$Y$2*AB319))</f>
        <v>-2.42284882776962E-005</v>
      </c>
      <c r="AD319" s="1" t="n">
        <f aca="false"> - ((($Y319 + (0.5*$Y$2*AC319))/0.8)*(($X319+(0.5*$Y$2))*($X319+(0.5*$Y$2)))) - ($Y319 + (0.5*$Y$2*AC319))</f>
        <v>-2.42221583317244E-005</v>
      </c>
      <c r="AE319" s="1" t="n">
        <f aca="false">Y319+(($Y$2/6)*(AA319+(2*AB319)+(2*AC319)+AD319))</f>
        <v>1.77761935414884E-006</v>
      </c>
    </row>
    <row r="320" customFormat="false" ht="12.8" hidden="false" customHeight="false" outlineLevel="0" collapsed="false">
      <c r="L320" s="4" t="n">
        <f aca="false">TRUNC(N319,4)</f>
        <v>3.07</v>
      </c>
      <c r="M320" s="4" t="n">
        <f aca="false">TRUNC(S319,4)</f>
        <v>1247.231</v>
      </c>
      <c r="N320" s="4" t="n">
        <f aca="false">L320+$M$2</f>
        <v>3.08</v>
      </c>
      <c r="O320" s="4" t="n">
        <f aca="false">$M$6 * $M320</f>
        <v>1089.8304478</v>
      </c>
      <c r="P320" s="4" t="n">
        <f aca="false">$M$6 * ($M320 + (0.5*$M$2*O320))</f>
        <v>1094.59191702644</v>
      </c>
      <c r="Q320" s="4" t="n">
        <f aca="false">$M$6 * ($M320 + (0.5*$M$2*P320))</f>
        <v>1094.61271988549</v>
      </c>
      <c r="R320" s="4" t="n">
        <f aca="false">$M$6 * ($M320 + ($M$2*Q320))</f>
        <v>1099.39517374636</v>
      </c>
      <c r="S320" s="4" t="n">
        <f aca="false">M320+(($M$2/6)*(O320+(2*P320)+(2*Q320)+R320))</f>
        <v>1258.17705815895</v>
      </c>
      <c r="X320" s="1" t="n">
        <f aca="false">Z319</f>
        <v>3.06999999999998</v>
      </c>
      <c r="Y320" s="1" t="n">
        <f aca="false">AE319</f>
        <v>1.77761935414884E-006</v>
      </c>
      <c r="Z320" s="1" t="n">
        <f aca="false">X320+$Y$2</f>
        <v>3.07999999999998</v>
      </c>
      <c r="AA320" s="1" t="n">
        <f aca="false"> - (($Y320/0.8)*($X320*$X320)) - $Y320</f>
        <v>-2.27199751677953E-005</v>
      </c>
      <c r="AB320" s="1" t="n">
        <f aca="false"> - ((($Y320 + (0.5*$Y$2*AA320))/0.8)*(($X320+(0.5*$Y$2))*($X320+(0.5*$Y$2)))) - ($Y320 + (0.5*$Y$2*AA320))</f>
        <v>-2.13319497028017E-005</v>
      </c>
      <c r="AC320" s="1" t="n">
        <f aca="false"> - ((($Y320 + (0.5*$Y$2*AB320))/0.8)*(($X320+(0.5*$Y$2))*($X320+(0.5*$Y$2)))) - ($Y320 + (0.5*$Y$2*AB320))</f>
        <v>-2.14209188819231E-005</v>
      </c>
      <c r="AD320" s="1" t="n">
        <f aca="false"> - ((($Y320 + (0.5*$Y$2*AC320))/0.8)*(($X320+(0.5*$Y$2))*($X320+(0.5*$Y$2)))) - ($Y320 + (0.5*$Y$2*AC320))</f>
        <v>-2.1415216166063E-005</v>
      </c>
      <c r="AE320" s="1" t="n">
        <f aca="false">Y320+(($Y$2/6)*(AA320+(2*AB320)+(2*AC320)+AD320))</f>
        <v>1.56155113997666E-006</v>
      </c>
    </row>
    <row r="321" customFormat="false" ht="12.8" hidden="false" customHeight="false" outlineLevel="0" collapsed="false">
      <c r="L321" s="4" t="n">
        <f aca="false">TRUNC(N320,4)</f>
        <v>3.08</v>
      </c>
      <c r="M321" s="4" t="n">
        <f aca="false">TRUNC(S320,4)</f>
        <v>1258.177</v>
      </c>
      <c r="N321" s="4" t="n">
        <f aca="false">L321+$M$2</f>
        <v>3.09</v>
      </c>
      <c r="O321" s="4" t="n">
        <f aca="false">$M$6 * $M321</f>
        <v>1099.3950626</v>
      </c>
      <c r="P321" s="4" t="n">
        <f aca="false">$M$6 * ($M321 + (0.5*$M$2*O321))</f>
        <v>1104.1983196285</v>
      </c>
      <c r="Q321" s="4" t="n">
        <f aca="false">$M$6 * ($M321 + (0.5*$M$2*P321))</f>
        <v>1104.21930505846</v>
      </c>
      <c r="R321" s="4" t="n">
        <f aca="false">$M$6 * ($M321 + ($M$2*Q321))</f>
        <v>1109.0437308876</v>
      </c>
      <c r="S321" s="4" t="n">
        <f aca="false">M321+(($M$2/6)*(O321+(2*P321)+(2*Q321)+R321))</f>
        <v>1269.21912340477</v>
      </c>
      <c r="X321" s="1" t="n">
        <f aca="false">Z320</f>
        <v>3.07999999999998</v>
      </c>
      <c r="Y321" s="1" t="n">
        <f aca="false">AE320</f>
        <v>1.56155113997666E-006</v>
      </c>
      <c r="Z321" s="1" t="n">
        <f aca="false">X321+$Y$2</f>
        <v>3.08999999999998</v>
      </c>
      <c r="AA321" s="1" t="n">
        <f aca="false"> - (($Y321/0.8)*($X321*$X321)) - $Y321</f>
        <v>-2.00784245578197E-005</v>
      </c>
      <c r="AB321" s="1" t="n">
        <f aca="false"> - ((($Y321 + (0.5*$Y$2*AA321))/0.8)*(($X321+(0.5*$Y$2))*($X321+(0.5*$Y$2)))) - ($Y321 + (0.5*$Y$2*AA321))</f>
        <v>-1.88438829263785E-005</v>
      </c>
      <c r="AC321" s="1" t="n">
        <f aca="false"> - ((($Y321 + (0.5*$Y$2*AB321))/0.8)*(($X321+(0.5*$Y$2))*($X321+(0.5*$Y$2)))) - ($Y321 + (0.5*$Y$2*AB321))</f>
        <v>-1.8923489450025E-005</v>
      </c>
      <c r="AD321" s="1" t="n">
        <f aca="false"> - ((($Y321 + (0.5*$Y$2*AC321))/0.8)*(($X321+(0.5*$Y$2))*($X321+(0.5*$Y$2)))) - ($Y321 + (0.5*$Y$2*AC321))</f>
        <v>-1.89183562099254E-005</v>
      </c>
      <c r="AE321" s="1" t="n">
        <f aca="false">Y321+(($Y$2/6)*(AA321+(2*AB321)+(2*AC321)+AD321))</f>
        <v>1.37066526410908E-006</v>
      </c>
    </row>
    <row r="322" customFormat="false" ht="12.8" hidden="false" customHeight="false" outlineLevel="0" collapsed="false">
      <c r="L322" s="4" t="n">
        <f aca="false">TRUNC(N321,4)</f>
        <v>3.09</v>
      </c>
      <c r="M322" s="4" t="n">
        <f aca="false">TRUNC(S321,4)</f>
        <v>1269.2191</v>
      </c>
      <c r="N322" s="4" t="n">
        <f aca="false">L322+$M$2</f>
        <v>3.1</v>
      </c>
      <c r="O322" s="4" t="n">
        <f aca="false">$M$6 * $M322</f>
        <v>1109.04364958</v>
      </c>
      <c r="P322" s="4" t="n">
        <f aca="false">$M$6 * ($M322 + (0.5*$M$2*O322))</f>
        <v>1113.88906128502</v>
      </c>
      <c r="Q322" s="4" t="n">
        <f aca="false">$M$6 * ($M322 + (0.5*$M$2*P322))</f>
        <v>1113.91023088875</v>
      </c>
      <c r="R322" s="4" t="n">
        <f aca="false">$M$6 * ($M322 + ($M$2*Q322))</f>
        <v>1118.77699717751</v>
      </c>
      <c r="S322" s="4" t="n">
        <f aca="false">M322+(($M$2/6)*(O322+(2*P322)+(2*Q322)+R322))</f>
        <v>1280.35813205184</v>
      </c>
      <c r="X322" s="1" t="n">
        <f aca="false">Z321</f>
        <v>3.08999999999998</v>
      </c>
      <c r="Y322" s="1" t="n">
        <f aca="false">AE321</f>
        <v>1.37066526410908E-006</v>
      </c>
      <c r="Z322" s="1" t="n">
        <f aca="false">X322+$Y$2</f>
        <v>3.09999999999998</v>
      </c>
      <c r="AA322" s="1" t="n">
        <f aca="false"> - (($Y322/0.8)*($X322*$X322)) - $Y322</f>
        <v>-1.77297265244087E-005</v>
      </c>
      <c r="AB322" s="1" t="n">
        <f aca="false"> - ((($Y322 + (0.5*$Y$2*AA322))/0.8)*(($X322+(0.5*$Y$2))*($X322+(0.5*$Y$2)))) - ($Y322 + (0.5*$Y$2*AA322))</f>
        <v>-1.66326033357744E-005</v>
      </c>
      <c r="AC322" s="1" t="n">
        <f aca="false"> - ((($Y322 + (0.5*$Y$2*AB322))/0.8)*(($X322+(0.5*$Y$2))*($X322+(0.5*$Y$2)))) - ($Y322 + (0.5*$Y$2*AB322))</f>
        <v>-1.67037725170426E-005</v>
      </c>
      <c r="AD322" s="1" t="n">
        <f aca="false"> - ((($Y322 + (0.5*$Y$2*AC322))/0.8)*(($X322+(0.5*$Y$2))*($X322+(0.5*$Y$2)))) - ($Y322 + (0.5*$Y$2*AC322))</f>
        <v>-1.6699155850095E-005</v>
      </c>
      <c r="AE322" s="1" t="n">
        <f aca="false">Y322+(($Y$2/6)*(AA322+(2*AB322)+(2*AC322)+AD322))</f>
        <v>1.20216254064218E-006</v>
      </c>
    </row>
    <row r="323" customFormat="false" ht="12.8" hidden="false" customHeight="false" outlineLevel="0" collapsed="false">
      <c r="L323" s="4" t="n">
        <f aca="false">TRUNC(N322,4)</f>
        <v>3.1</v>
      </c>
      <c r="M323" s="4" t="n">
        <f aca="false">TRUNC(S322,4)</f>
        <v>1280.3581</v>
      </c>
      <c r="N323" s="4" t="n">
        <f aca="false">L323+$M$2</f>
        <v>3.11</v>
      </c>
      <c r="O323" s="4" t="n">
        <f aca="false">$M$6 * $M323</f>
        <v>1118.77690778</v>
      </c>
      <c r="P323" s="4" t="n">
        <f aca="false">$M$6 * ($M323 + (0.5*$M$2*O323))</f>
        <v>1123.66484409009</v>
      </c>
      <c r="Q323" s="4" t="n">
        <f aca="false">$M$6 * ($M323 + (0.5*$M$2*P323))</f>
        <v>1123.68619948383</v>
      </c>
      <c r="R323" s="4" t="n">
        <f aca="false">$M$6 * ($M323 + ($M$2*Q323))</f>
        <v>1128.59567779109</v>
      </c>
      <c r="S323" s="4" t="n">
        <f aca="false">M323+(($M$2/6)*(O323+(2*P323)+(2*Q323)+R323))</f>
        <v>1291.5948911212</v>
      </c>
      <c r="X323" s="1" t="n">
        <f aca="false">Z322</f>
        <v>3.09999999999998</v>
      </c>
      <c r="Y323" s="1" t="n">
        <f aca="false">AE322</f>
        <v>1.20216254064218E-006</v>
      </c>
      <c r="Z323" s="1" t="n">
        <f aca="false">X323+$Y$2</f>
        <v>3.10999999999998</v>
      </c>
      <c r="AA323" s="1" t="n">
        <f aca="false"> - (($Y323/0.8)*($X323*$X323)) - $Y323</f>
        <v>-1.56431400601062E-005</v>
      </c>
      <c r="AB323" s="1" t="n">
        <f aca="false"> - ((($Y323 + (0.5*$Y$2*AA323))/0.8)*(($X323+(0.5*$Y$2))*($X323+(0.5*$Y$2)))) - ($Y323 + (0.5*$Y$2*AA323))</f>
        <v>-1.46689463233475E-005</v>
      </c>
      <c r="AC323" s="1" t="n">
        <f aca="false"> - ((($Y323 + (0.5*$Y$2*AB323))/0.8)*(($X323+(0.5*$Y$2))*($X323+(0.5*$Y$2)))) - ($Y323 + (0.5*$Y$2*AB323))</f>
        <v>-1.47325187055996E-005</v>
      </c>
      <c r="AD323" s="1" t="n">
        <f aca="false"> - ((($Y323 + (0.5*$Y$2*AC323))/0.8)*(($X323+(0.5*$Y$2))*($X323+(0.5*$Y$2)))) - ($Y323 + (0.5*$Y$2*AC323))</f>
        <v>-1.47283702003971E-005</v>
      </c>
      <c r="AE323" s="1" t="n">
        <f aca="false">Y323+(($Y$2/6)*(AA323+(2*AB323)+(2*AC323)+AD323))</f>
        <v>1.05353847344485E-006</v>
      </c>
    </row>
    <row r="324" customFormat="false" ht="12.8" hidden="false" customHeight="false" outlineLevel="0" collapsed="false">
      <c r="L324" s="4" t="n">
        <f aca="false">TRUNC(N323,4)</f>
        <v>3.11</v>
      </c>
      <c r="M324" s="4" t="n">
        <f aca="false">TRUNC(S323,4)</f>
        <v>1291.5948</v>
      </c>
      <c r="N324" s="4" t="n">
        <f aca="false">L324+$M$2</f>
        <v>3.12</v>
      </c>
      <c r="O324" s="4" t="n">
        <f aca="false">$M$6 * $M324</f>
        <v>1128.59553624</v>
      </c>
      <c r="P324" s="4" t="n">
        <f aca="false">$M$6 * ($M324 + (0.5*$M$2*O324))</f>
        <v>1133.52637013783</v>
      </c>
      <c r="Q324" s="4" t="n">
        <f aca="false">$M$6 * ($M324 + (0.5*$M$2*P324))</f>
        <v>1133.54791295113</v>
      </c>
      <c r="R324" s="4" t="n">
        <f aca="false">$M$6 * ($M324 + ($M$2*Q324))</f>
        <v>1138.50047790337</v>
      </c>
      <c r="S324" s="4" t="n">
        <f aca="false">M324+(($M$2/6)*(O324+(2*P324)+(2*Q324)+R324))</f>
        <v>1302.93020763387</v>
      </c>
      <c r="X324" s="1" t="n">
        <f aca="false">Z323</f>
        <v>3.10999999999998</v>
      </c>
      <c r="Y324" s="1" t="n">
        <f aca="false">AE323</f>
        <v>1.05353847344485E-006</v>
      </c>
      <c r="Z324" s="1" t="n">
        <f aca="false">X324+$Y$2</f>
        <v>3.11999999999998</v>
      </c>
      <c r="AA324" s="1" t="n">
        <f aca="false"> - (($Y324/0.8)*($X324*$X324)) - $Y324</f>
        <v>-1.37909503097021E-005</v>
      </c>
      <c r="AB324" s="1" t="n">
        <f aca="false"> - ((($Y324 + (0.5*$Y$2*AA324))/0.8)*(($X324+(0.5*$Y$2))*($X324+(0.5*$Y$2)))) - ($Y324 + (0.5*$Y$2*AA324))</f>
        <v>-1.29266304530182E-005</v>
      </c>
      <c r="AC324" s="1" t="n">
        <f aca="false"> - ((($Y324 + (0.5*$Y$2*AB324))/0.8)*(($X324+(0.5*$Y$2))*($X324+(0.5*$Y$2)))) - ($Y324 + (0.5*$Y$2*AB324))</f>
        <v>-1.29833688650602E-005</v>
      </c>
      <c r="AD324" s="1" t="n">
        <f aca="false"> - ((($Y324 + (0.5*$Y$2*AC324))/0.8)*(($X324+(0.5*$Y$2))*($X324+(0.5*$Y$2)))) - ($Y324 + (0.5*$Y$2*AC324))</f>
        <v>-1.29796442631363E-005</v>
      </c>
      <c r="AE324" s="1" t="n">
        <f aca="false">Y324+(($Y$2/6)*(AA324+(2*AB324)+(2*AC324)+AD324))</f>
        <v>9.22554151429858E-007</v>
      </c>
    </row>
    <row r="325" customFormat="false" ht="12.8" hidden="false" customHeight="false" outlineLevel="0" collapsed="false">
      <c r="L325" s="4" t="n">
        <f aca="false">TRUNC(N324,4)</f>
        <v>3.12</v>
      </c>
      <c r="M325" s="4" t="n">
        <f aca="false">TRUNC(S324,4)</f>
        <v>1302.9302</v>
      </c>
      <c r="N325" s="4" t="n">
        <f aca="false">L325+$M$2</f>
        <v>3.13</v>
      </c>
      <c r="O325" s="4" t="n">
        <f aca="false">$M$6 * $M325</f>
        <v>1138.50040876</v>
      </c>
      <c r="P325" s="4" t="n">
        <f aca="false">$M$6 * ($M325 + (0.5*$M$2*O325))</f>
        <v>1143.47451704587</v>
      </c>
      <c r="Q325" s="4" t="n">
        <f aca="false">$M$6 * ($M325 + (0.5*$M$2*P325))</f>
        <v>1143.49624892497</v>
      </c>
      <c r="R325" s="4" t="n">
        <f aca="false">$M$6 * ($M325 + ($M$2*Q325))</f>
        <v>1148.49227898311</v>
      </c>
      <c r="S325" s="4" t="n">
        <f aca="false">M325+(($M$2/6)*(O325+(2*P325)+(2*Q325)+R325))</f>
        <v>1314.36509036614</v>
      </c>
      <c r="X325" s="1" t="n">
        <f aca="false">Z324</f>
        <v>3.11999999999998</v>
      </c>
      <c r="Y325" s="1" t="n">
        <f aca="false">AE324</f>
        <v>9.22554151429858E-007</v>
      </c>
      <c r="Z325" s="1" t="n">
        <f aca="false">X325+$Y$2</f>
        <v>3.12999999999998</v>
      </c>
      <c r="AA325" s="1" t="n">
        <f aca="false"> - (($Y325/0.8)*($X325*$X325)) - $Y325</f>
        <v>-1.21481930660282E-005</v>
      </c>
      <c r="AB325" s="1" t="n">
        <f aca="false"> - ((($Y325 + (0.5*$Y$2*AA325))/0.8)*(($X325+(0.5*$Y$2))*($X325+(0.5*$Y$2)))) - ($Y325 + (0.5*$Y$2*AA325))</f>
        <v>-1.13819936804809E-005</v>
      </c>
      <c r="AC325" s="1" t="n">
        <f aca="false"> - ((($Y325 + (0.5*$Y$2*AB325))/0.8)*(($X325+(0.5*$Y$2))*($X325+(0.5*$Y$2)))) - ($Y325 + (0.5*$Y$2*AB325))</f>
        <v>-1.14325897766242E-005</v>
      </c>
      <c r="AD325" s="1" t="n">
        <f aca="false"> - ((($Y325 + (0.5*$Y$2*AC325))/0.8)*(($X325+(0.5*$Y$2))*($X325+(0.5*$Y$2)))) - ($Y325 + (0.5*$Y$2*AC325))</f>
        <v>-1.14292486555097E-005</v>
      </c>
      <c r="AE325" s="1" t="n">
        <f aca="false">Y325+(($Y$2/6)*(AA325+(2*AB325)+(2*AC325)+AD325))</f>
        <v>8.07209803703612E-007</v>
      </c>
    </row>
    <row r="326" customFormat="false" ht="12.8" hidden="false" customHeight="false" outlineLevel="0" collapsed="false">
      <c r="L326" s="4" t="n">
        <f aca="false">TRUNC(N325,4)</f>
        <v>3.13</v>
      </c>
      <c r="M326" s="4" t="n">
        <f aca="false">TRUNC(S325,4)</f>
        <v>1314.365</v>
      </c>
      <c r="N326" s="4" t="n">
        <f aca="false">L326+$M$2</f>
        <v>3.14</v>
      </c>
      <c r="O326" s="4" t="n">
        <f aca="false">$M$6 * $M326</f>
        <v>1148.492137</v>
      </c>
      <c r="P326" s="4" t="n">
        <f aca="false">$M$6 * ($M326 + (0.5*$M$2*O326))</f>
        <v>1153.50989914655</v>
      </c>
      <c r="Q326" s="4" t="n">
        <f aca="false">$M$6 * ($M326 + (0.5*$M$2*P326))</f>
        <v>1153.53182174937</v>
      </c>
      <c r="R326" s="4" t="n">
        <f aca="false">$M$6 * ($M326 + ($M$2*Q326))</f>
        <v>1158.57169805845</v>
      </c>
      <c r="S326" s="4" t="n">
        <f aca="false">M326+(($M$2/6)*(O326+(2*P326)+(2*Q326)+R326))</f>
        <v>1325.90024546142</v>
      </c>
      <c r="X326" s="1" t="n">
        <f aca="false">Z325</f>
        <v>3.12999999999998</v>
      </c>
      <c r="Y326" s="1" t="n">
        <f aca="false">AE325</f>
        <v>8.07209803703612E-007</v>
      </c>
      <c r="Z326" s="1" t="n">
        <f aca="false">X326+$Y$2</f>
        <v>3.13999999999998</v>
      </c>
      <c r="AA326" s="1" t="n">
        <f aca="false"> - (($Y326/0.8)*($X326*$X326)) - $Y326</f>
        <v>-1.06924019610834E-005</v>
      </c>
      <c r="AB326" s="1" t="n">
        <f aca="false"> - ((($Y326 + (0.5*$Y$2*AA326))/0.8)*(($X326+(0.5*$Y$2))*($X326+(0.5*$Y$2)))) - ($Y326 + (0.5*$Y$2*AA326))</f>
        <v>-1.00137514335044E-005</v>
      </c>
      <c r="AC326" s="1" t="n">
        <f aca="false"> - ((($Y326 + (0.5*$Y$2*AB326))/0.8)*(($X326+(0.5*$Y$2))*($X326+(0.5*$Y$2)))) - ($Y326 + (0.5*$Y$2*AB326))</f>
        <v>-1.00588317491512E-005</v>
      </c>
      <c r="AD326" s="1" t="n">
        <f aca="false"> - ((($Y326 + (0.5*$Y$2*AC326))/0.8)*(($X326+(0.5*$Y$2))*($X326+(0.5*$Y$2)))) - ($Y326 + (0.5*$Y$2*AC326))</f>
        <v>-1.00558372257901E-005</v>
      </c>
      <c r="AE326" s="1" t="n">
        <f aca="false">Y326+(($Y$2/6)*(AA326+(2*AB326)+(2*AC326)+AD326))</f>
        <v>7.05720794449971E-007</v>
      </c>
    </row>
    <row r="327" customFormat="false" ht="12.8" hidden="false" customHeight="false" outlineLevel="0" collapsed="false">
      <c r="L327" s="4" t="n">
        <f aca="false">TRUNC(N326,4)</f>
        <v>3.14</v>
      </c>
      <c r="M327" s="4" t="n">
        <f aca="false">TRUNC(S326,4)</f>
        <v>1325.9002</v>
      </c>
      <c r="N327" s="4" t="n">
        <f aca="false">L327+$M$2</f>
        <v>3.15</v>
      </c>
      <c r="O327" s="4" t="n">
        <f aca="false">$M$6 * $M327</f>
        <v>1158.57159476</v>
      </c>
      <c r="P327" s="4" t="n">
        <f aca="false">$M$6 * ($M327 + (0.5*$M$2*O327))</f>
        <v>1163.63339405751</v>
      </c>
      <c r="Q327" s="4" t="n">
        <f aca="false">$M$6 * ($M327 + (0.5*$M$2*P327))</f>
        <v>1163.65550905864</v>
      </c>
      <c r="R327" s="4" t="n">
        <f aca="false">$M$6 * ($M327 + ($M$2*Q327))</f>
        <v>1168.73961659815</v>
      </c>
      <c r="S327" s="4" t="n">
        <f aca="false">M327+(($M$2/6)*(O327+(2*P327)+(2*Q327)+R327))</f>
        <v>1337.53668169598</v>
      </c>
      <c r="X327" s="1" t="n">
        <f aca="false">Z326</f>
        <v>3.13999999999998</v>
      </c>
      <c r="Y327" s="1" t="n">
        <f aca="false">AE326</f>
        <v>7.05720794449971E-007</v>
      </c>
      <c r="Z327" s="1" t="n">
        <f aca="false">X327+$Y$2</f>
        <v>3.14999999999998</v>
      </c>
      <c r="AA327" s="1" t="n">
        <f aca="false"> - (($Y327/0.8)*($X327*$X327)) - $Y327</f>
        <v>-9.40337672564851E-006</v>
      </c>
      <c r="AB327" s="1" t="n">
        <f aca="false"> - ((($Y327 + (0.5*$Y$2*AA327))/0.8)*(($X327+(0.5*$Y$2))*($X327+(0.5*$Y$2)))) - ($Y327 + (0.5*$Y$2*AA327))</f>
        <v>-8.80277497274096E-006</v>
      </c>
      <c r="AC327" s="1" t="n">
        <f aca="false"> - ((($Y327 + (0.5*$Y$2*AB327))/0.8)*(($X327+(0.5*$Y$2))*($X327+(0.5*$Y$2)))) - ($Y327 + (0.5*$Y$2*AB327))</f>
        <v>-8.84290652496208E-006</v>
      </c>
      <c r="AD327" s="1" t="n">
        <f aca="false"> - ((($Y327 + (0.5*$Y$2*AC327))/0.8)*(($X327+(0.5*$Y$2))*($X327+(0.5*$Y$2)))) - ($Y327 + (0.5*$Y$2*AC327))</f>
        <v>-8.84022497853655E-006</v>
      </c>
      <c r="AE327" s="1" t="n">
        <f aca="false">Y327+(($Y$2/6)*(AA327+(2*AB327)+(2*AC327)+AD327))</f>
        <v>6.16495853283985E-007</v>
      </c>
    </row>
    <row r="328" customFormat="false" ht="12.8" hidden="false" customHeight="false" outlineLevel="0" collapsed="false">
      <c r="L328" s="4" t="n">
        <f aca="false">TRUNC(N327,4)</f>
        <v>3.15</v>
      </c>
      <c r="M328" s="4" t="n">
        <f aca="false">TRUNC(S327,4)</f>
        <v>1337.5366</v>
      </c>
      <c r="N328" s="4" t="n">
        <f aca="false">L328+$M$2</f>
        <v>3.16</v>
      </c>
      <c r="O328" s="4" t="n">
        <f aca="false">$M$6 * $M328</f>
        <v>1168.73948108</v>
      </c>
      <c r="P328" s="4" t="n">
        <f aca="false">$M$6 * ($M328 + (0.5*$M$2*O328))</f>
        <v>1173.84570387284</v>
      </c>
      <c r="Q328" s="4" t="n">
        <f aca="false">$M$6 * ($M328 + (0.5*$M$2*P328))</f>
        <v>1173.86801296022</v>
      </c>
      <c r="R328" s="4" t="n">
        <f aca="false">$M$6 * ($M328 + ($M$2*Q328))</f>
        <v>1178.99673977725</v>
      </c>
      <c r="S328" s="4" t="n">
        <f aca="false">M328+(($M$2/6)*(O328+(2*P328)+(2*Q328)+R328))</f>
        <v>1349.27520609087</v>
      </c>
      <c r="X328" s="1" t="n">
        <f aca="false">Z327</f>
        <v>3.14999999999998</v>
      </c>
      <c r="Y328" s="1" t="n">
        <f aca="false">AE327</f>
        <v>6.16495853283985E-007</v>
      </c>
      <c r="Z328" s="1" t="n">
        <f aca="false">X328+$Y$2</f>
        <v>3.15999999999998</v>
      </c>
      <c r="AA328" s="1" t="n">
        <f aca="false"> - (($Y328/0.8)*($X328*$X328)) - $Y328</f>
        <v>-8.2629709835468E-006</v>
      </c>
      <c r="AB328" s="1" t="n">
        <f aca="false"> - ((($Y328 + (0.5*$Y$2*AA328))/0.8)*(($X328+(0.5*$Y$2))*($X328+(0.5*$Y$2)))) - ($Y328 + (0.5*$Y$2*AA328))</f>
        <v>-7.73188854494443E-006</v>
      </c>
      <c r="AC328" s="1" t="n">
        <f aca="false"> - ((($Y328 + (0.5*$Y$2*AB328))/0.8)*(($X328+(0.5*$Y$2))*($X328+(0.5*$Y$2)))) - ($Y328 + (0.5*$Y$2*AB328))</f>
        <v>-7.76758400633062E-006</v>
      </c>
      <c r="AD328" s="1" t="n">
        <f aca="false"> - ((($Y328 + (0.5*$Y$2*AC328))/0.8)*(($X328+(0.5*$Y$2))*($X328+(0.5*$Y$2)))) - ($Y328 + (0.5*$Y$2*AC328))</f>
        <v>-7.76518481955478E-006</v>
      </c>
      <c r="AE328" s="1" t="n">
        <f aca="false">Y328+(($Y$2/6)*(AA328+(2*AB328)+(2*AC328)+AD328))</f>
        <v>5.38117351774566E-007</v>
      </c>
    </row>
    <row r="329" customFormat="false" ht="12.8" hidden="false" customHeight="false" outlineLevel="0" collapsed="false">
      <c r="L329" s="4" t="n">
        <f aca="false">TRUNC(N328,4)</f>
        <v>3.16</v>
      </c>
      <c r="M329" s="4" t="n">
        <f aca="false">TRUNC(S328,4)</f>
        <v>1349.2752</v>
      </c>
      <c r="N329" s="4" t="n">
        <f aca="false">L329+$M$2</f>
        <v>3.17</v>
      </c>
      <c r="O329" s="4" t="n">
        <f aca="false">$M$6 * $M329</f>
        <v>1178.99666976</v>
      </c>
      <c r="P329" s="4" t="n">
        <f aca="false">$M$6 * ($M329 + (0.5*$M$2*O329))</f>
        <v>1184.14770621018</v>
      </c>
      <c r="Q329" s="4" t="n">
        <f aca="false">$M$6 * ($M329 + (0.5*$M$2*P329))</f>
        <v>1184.17021108843</v>
      </c>
      <c r="R329" s="4" t="n">
        <f aca="false">$M$6 * ($M329 + ($M$2*Q329))</f>
        <v>1189.34394906449</v>
      </c>
      <c r="S329" s="4" t="n">
        <f aca="false">M329+(($M$2/6)*(O329+(2*P329)+(2*Q329)+R329))</f>
        <v>1361.11682742237</v>
      </c>
      <c r="X329" s="1" t="n">
        <f aca="false">Z328</f>
        <v>3.15999999999998</v>
      </c>
      <c r="Y329" s="1" t="n">
        <f aca="false">AE328</f>
        <v>5.38117351774566E-007</v>
      </c>
      <c r="Z329" s="1" t="n">
        <f aca="false">X329+$Y$2</f>
        <v>3.16999999999998</v>
      </c>
      <c r="AA329" s="1" t="n">
        <f aca="false"> - (($Y329/0.8)*($X329*$X329)) - $Y329</f>
        <v>-7.2548981366246E-006</v>
      </c>
      <c r="AB329" s="1" t="n">
        <f aca="false"> - ((($Y329 + (0.5*$Y$2*AA329))/0.8)*(($X329+(0.5*$Y$2))*($X329+(0.5*$Y$2)))) - ($Y329 + (0.5*$Y$2*AA329))</f>
        <v>-6.78568392883726E-006</v>
      </c>
      <c r="AC329" s="1" t="n">
        <f aca="false"> - ((($Y329 + (0.5*$Y$2*AB329))/0.8)*(($X329+(0.5*$Y$2))*($X329+(0.5*$Y$2)))) - ($Y329 + (0.5*$Y$2*AB329))</f>
        <v>-6.81740640170496E-006</v>
      </c>
      <c r="AD329" s="1" t="n">
        <f aca="false"> - ((($Y329 + (0.5*$Y$2*AC329))/0.8)*(($X329+(0.5*$Y$2))*($X329+(0.5*$Y$2)))) - ($Y329 + (0.5*$Y$2*AC329))</f>
        <v>-6.81526171966392E-006</v>
      </c>
      <c r="AE329" s="1" t="n">
        <f aca="false">Y329+(($Y$2/6)*(AA329+(2*AB329)+(2*AC329)+AD329))</f>
        <v>4.69323450912278E-007</v>
      </c>
    </row>
    <row r="330" customFormat="false" ht="12.8" hidden="false" customHeight="false" outlineLevel="0" collapsed="false">
      <c r="L330" s="4" t="n">
        <f aca="false">TRUNC(N329,4)</f>
        <v>3.17</v>
      </c>
      <c r="M330" s="4" t="n">
        <f aca="false">TRUNC(S329,4)</f>
        <v>1361.1168</v>
      </c>
      <c r="N330" s="4" t="n">
        <f aca="false">L330+$M$2</f>
        <v>3.18</v>
      </c>
      <c r="O330" s="4" t="n">
        <f aca="false">$M$6 * $M330</f>
        <v>1189.34385984</v>
      </c>
      <c r="P330" s="4" t="n">
        <f aca="false">$M$6 * ($M330 + (0.5*$M$2*O330))</f>
        <v>1194.54010316364</v>
      </c>
      <c r="Q330" s="4" t="n">
        <f aca="false">$M$6 * ($M330 + (0.5*$M$2*P330))</f>
        <v>1194.56280555072</v>
      </c>
      <c r="R330" s="4" t="n">
        <f aca="false">$M$6 * ($M330 + ($M$2*Q330))</f>
        <v>1199.7819496349</v>
      </c>
      <c r="S330" s="4" t="n">
        <f aca="false">M330+(($M$2/6)*(O330+(2*P330)+(2*Q330)+R330))</f>
        <v>1373.06235271151</v>
      </c>
      <c r="X330" s="1" t="n">
        <f aca="false">Z329</f>
        <v>3.16999999999998</v>
      </c>
      <c r="Y330" s="1" t="n">
        <f aca="false">AE329</f>
        <v>4.69323450912278E-007</v>
      </c>
      <c r="Z330" s="1" t="n">
        <f aca="false">X330+$Y$2</f>
        <v>3.17999999999998</v>
      </c>
      <c r="AA330" s="1" t="n">
        <f aca="false"> - (($Y330/0.8)*($X330*$X330)) - $Y330</f>
        <v>-6.36455398325267E-006</v>
      </c>
      <c r="AB330" s="1" t="n">
        <f aca="false"> - ((($Y330 + (0.5*$Y$2*AA330))/0.8)*(($X330+(0.5*$Y$2))*($X330+(0.5*$Y$2)))) - ($Y330 + (0.5*$Y$2*AA330))</f>
        <v>-5.95035105895274E-006</v>
      </c>
      <c r="AC330" s="1" t="n">
        <f aca="false"> - ((($Y330 + (0.5*$Y$2*AB330))/0.8)*(($X330+(0.5*$Y$2))*($X330+(0.5*$Y$2)))) - ($Y330 + (0.5*$Y$2*AB330))</f>
        <v>-5.97851847578531E-006</v>
      </c>
      <c r="AD330" s="1" t="n">
        <f aca="false"> - ((($Y330 + (0.5*$Y$2*AC330))/0.8)*(($X330+(0.5*$Y$2))*($X330+(0.5*$Y$2)))) - ($Y330 + (0.5*$Y$2*AC330))</f>
        <v>-5.97660298141172E-006</v>
      </c>
      <c r="AE330" s="1" t="n">
        <f aca="false">Y330+(($Y$2/6)*(AA330+(2*AB330)+(2*AC330)+AD330))</f>
        <v>4.08991957522044E-007</v>
      </c>
    </row>
    <row r="331" customFormat="false" ht="12.8" hidden="false" customHeight="false" outlineLevel="0" collapsed="false">
      <c r="L331" s="4" t="n">
        <f aca="false">TRUNC(N330,4)</f>
        <v>3.18</v>
      </c>
      <c r="M331" s="4" t="n">
        <f aca="false">TRUNC(S330,4)</f>
        <v>1373.0623</v>
      </c>
      <c r="N331" s="4" t="n">
        <f aca="false">L331+$M$2</f>
        <v>3.19</v>
      </c>
      <c r="O331" s="4" t="n">
        <f aca="false">$M$6 * $M331</f>
        <v>1199.78183774</v>
      </c>
      <c r="P331" s="4" t="n">
        <f aca="false">$M$6 * ($M331 + (0.5*$M$2*O331))</f>
        <v>1205.02368458909</v>
      </c>
      <c r="Q331" s="4" t="n">
        <f aca="false">$M$6 * ($M331 + (0.5*$M$2*P331))</f>
        <v>1205.04658621797</v>
      </c>
      <c r="R331" s="4" t="n">
        <f aca="false">$M$6 * ($M331 + ($M$2*Q331))</f>
        <v>1210.31153481037</v>
      </c>
      <c r="S331" s="4" t="n">
        <f aca="false">M331+(($M$2/6)*(O331+(2*P331)+(2*Q331)+R331))</f>
        <v>1385.11268985694</v>
      </c>
      <c r="X331" s="1" t="n">
        <f aca="false">Z330</f>
        <v>3.17999999999998</v>
      </c>
      <c r="Y331" s="1" t="n">
        <f aca="false">AE330</f>
        <v>4.08991957522044E-007</v>
      </c>
      <c r="Z331" s="1" t="n">
        <f aca="false">X331+$Y$2</f>
        <v>3.18999999999998</v>
      </c>
      <c r="AA331" s="1" t="n">
        <f aca="false"> - (($Y331/0.8)*($X331*$X331)) - $Y331</f>
        <v>-5.57885479657936E-006</v>
      </c>
      <c r="AB331" s="1" t="n">
        <f aca="false"> - ((($Y331 + (0.5*$Y$2*AA331))/0.8)*(($X331+(0.5*$Y$2))*($X331+(0.5*$Y$2)))) - ($Y331 + (0.5*$Y$2*AA331))</f>
        <v>-5.21352349453895E-006</v>
      </c>
      <c r="AC331" s="1" t="n">
        <f aca="false"> - ((($Y331 + (0.5*$Y$2*AB331))/0.8)*(($X331+(0.5*$Y$2))*($X331+(0.5*$Y$2)))) - ($Y331 + (0.5*$Y$2*AB331))</f>
        <v>-5.23851266934566E-006</v>
      </c>
      <c r="AD331" s="1" t="n">
        <f aca="false"> - ((($Y331 + (0.5*$Y$2*AC331))/0.8)*(($X331+(0.5*$Y$2))*($X331+(0.5*$Y$2)))) - ($Y331 + (0.5*$Y$2*AC331))</f>
        <v>-5.23680337464785E-006</v>
      </c>
      <c r="AE331" s="1" t="n">
        <f aca="false">Y331+(($Y$2/6)*(AA331+(2*AB331)+(2*AC331)+AD331))</f>
        <v>3.56125740023716E-007</v>
      </c>
    </row>
    <row r="332" customFormat="false" ht="12.8" hidden="false" customHeight="false" outlineLevel="0" collapsed="false">
      <c r="L332" s="4" t="n">
        <f aca="false">TRUNC(N331,4)</f>
        <v>3.19</v>
      </c>
      <c r="M332" s="4" t="n">
        <f aca="false">TRUNC(S331,4)</f>
        <v>1385.1126</v>
      </c>
      <c r="N332" s="4" t="n">
        <f aca="false">L332+$M$2</f>
        <v>3.2</v>
      </c>
      <c r="O332" s="4" t="n">
        <f aca="false">$M$6 * $M332</f>
        <v>1210.31138988</v>
      </c>
      <c r="P332" s="4" t="n">
        <f aca="false">$M$6 * ($M332 + (0.5*$M$2*O332))</f>
        <v>1215.59924034239</v>
      </c>
      <c r="Q332" s="4" t="n">
        <f aca="false">$M$6 * ($M332 + (0.5*$M$2*P332))</f>
        <v>1215.62234296106</v>
      </c>
      <c r="R332" s="4" t="n">
        <f aca="false">$M$6 * ($M332 + ($M$2*Q332))</f>
        <v>1220.93349791279</v>
      </c>
      <c r="S332" s="4" t="n">
        <f aca="false">M332+(($M$2/6)*(O332+(2*P332)+(2*Q332)+R332))</f>
        <v>1397.26874675733</v>
      </c>
      <c r="X332" s="1" t="n">
        <f aca="false">Z331</f>
        <v>3.18999999999998</v>
      </c>
      <c r="Y332" s="1" t="n">
        <f aca="false">AE331</f>
        <v>3.56125740023716E-007</v>
      </c>
      <c r="Z332" s="1" t="n">
        <f aca="false">X332+$Y$2</f>
        <v>3.19999999999998</v>
      </c>
      <c r="AA332" s="1" t="n">
        <f aca="false"> - (($Y332/0.8)*($X332*$X332)) - $Y332</f>
        <v>-4.88608966884282E-006</v>
      </c>
      <c r="AB332" s="1" t="n">
        <f aca="false"> - ((($Y332 + (0.5*$Y$2*AA332))/0.8)*(($X332+(0.5*$Y$2))*($X332+(0.5*$Y$2)))) - ($Y332 + (0.5*$Y$2*AA332))</f>
        <v>-4.56413757898775E-006</v>
      </c>
      <c r="AC332" s="1" t="n">
        <f aca="false"> - ((($Y332 + (0.5*$Y$2*AB332))/0.8)*(($X332+(0.5*$Y$2))*($X332+(0.5*$Y$2)))) - ($Y332 + (0.5*$Y$2*AB332))</f>
        <v>-4.58628793307479E-006</v>
      </c>
      <c r="AD332" s="1" t="n">
        <f aca="false"> - ((($Y332 + (0.5*$Y$2*AC332))/0.8)*(($X332+(0.5*$Y$2))*($X332+(0.5*$Y$2)))) - ($Y332 + (0.5*$Y$2*AC332))</f>
        <v>-4.58476398525261E-006</v>
      </c>
      <c r="AE332" s="1" t="n">
        <f aca="false">Y332+(($Y$2/6)*(AA332+(2*AB332)+(2*AC332)+AD332))</f>
        <v>3.09839565560015E-007</v>
      </c>
    </row>
    <row r="333" customFormat="false" ht="12.8" hidden="false" customHeight="false" outlineLevel="0" collapsed="false">
      <c r="L333" s="4" t="n">
        <f aca="false">TRUNC(N332,4)</f>
        <v>3.2</v>
      </c>
      <c r="M333" s="4" t="n">
        <f aca="false">TRUNC(S332,4)</f>
        <v>1397.2687</v>
      </c>
      <c r="N333" s="4" t="n">
        <f aca="false">L333+$M$2</f>
        <v>3.21</v>
      </c>
      <c r="O333" s="4" t="n">
        <f aca="false">$M$6 * $M333</f>
        <v>1220.93339006</v>
      </c>
      <c r="P333" s="4" t="n">
        <f aca="false">$M$6 * ($M333 + (0.5*$M$2*O333))</f>
        <v>1226.26764804117</v>
      </c>
      <c r="Q333" s="4" t="n">
        <f aca="false">$M$6 * ($M333 + (0.5*$M$2*P333))</f>
        <v>1226.29095341429</v>
      </c>
      <c r="R333" s="4" t="n">
        <f aca="false">$M$6 * ($M333 + ($M$2*Q333))</f>
        <v>1231.64872041093</v>
      </c>
      <c r="S333" s="4" t="n">
        <f aca="false">M333+(($M$2/6)*(O333+(2*P333)+(2*Q333)+R333))</f>
        <v>1409.53153218897</v>
      </c>
      <c r="X333" s="1" t="n">
        <f aca="false">Z332</f>
        <v>3.19999999999998</v>
      </c>
      <c r="Y333" s="1" t="n">
        <f aca="false">AE332</f>
        <v>3.09839565560015E-007</v>
      </c>
      <c r="Z333" s="1" t="n">
        <f aca="false">X333+$Y$2</f>
        <v>3.20999999999998</v>
      </c>
      <c r="AA333" s="1" t="n">
        <f aca="false"> - (($Y333/0.8)*($X333*$X333)) - $Y333</f>
        <v>-4.27578600472815E-006</v>
      </c>
      <c r="AB333" s="1" t="n">
        <f aca="false"> - ((($Y333 + (0.5*$Y$2*AA333))/0.8)*(($X333+(0.5*$Y$2))*($X333+(0.5*$Y$2)))) - ($Y333 + (0.5*$Y$2*AA333))</f>
        <v>-3.99230421021823E-006</v>
      </c>
      <c r="AC333" s="1" t="n">
        <f aca="false"> - ((($Y333 + (0.5*$Y$2*AB333))/0.8)*(($X333+(0.5*$Y$2))*($X333+(0.5*$Y$2)))) - ($Y333 + (0.5*$Y$2*AB333))</f>
        <v>-4.01192119469235E-006</v>
      </c>
      <c r="AD333" s="1" t="n">
        <f aca="false"> - ((($Y333 + (0.5*$Y$2*AC333))/0.8)*(($X333+(0.5*$Y$2))*($X333+(0.5*$Y$2)))) - ($Y333 + (0.5*$Y$2*AC333))</f>
        <v>-4.01056369630158E-006</v>
      </c>
      <c r="AE333" s="1" t="n">
        <f aca="false">Y333+(($Y$2/6)*(AA333+(2*AB333)+(2*AC333)+AD333))</f>
        <v>2.69348231375264E-007</v>
      </c>
    </row>
    <row r="334" customFormat="false" ht="12.8" hidden="false" customHeight="false" outlineLevel="0" collapsed="false">
      <c r="L334" s="4" t="n">
        <f aca="false">TRUNC(N333,4)</f>
        <v>3.21</v>
      </c>
      <c r="M334" s="4" t="n">
        <f aca="false">TRUNC(S333,4)</f>
        <v>1409.5315</v>
      </c>
      <c r="N334" s="4" t="n">
        <f aca="false">L334+$M$2</f>
        <v>3.22</v>
      </c>
      <c r="O334" s="4" t="n">
        <f aca="false">$M$6 * $M334</f>
        <v>1231.6486247</v>
      </c>
      <c r="P334" s="4" t="n">
        <f aca="false">$M$6 * ($M334 + (0.5*$M$2*O334))</f>
        <v>1237.02969754131</v>
      </c>
      <c r="Q334" s="4" t="n">
        <f aca="false">$M$6 * ($M334 + (0.5*$M$2*P334))</f>
        <v>1237.05320744856</v>
      </c>
      <c r="R334" s="4" t="n">
        <f aca="false">$M$6 * ($M334 + ($M$2*Q334))</f>
        <v>1242.45799562669</v>
      </c>
      <c r="S334" s="4" t="n">
        <f aca="false">M334+(($M$2/6)*(O334+(2*P334)+(2*Q334)+R334))</f>
        <v>1421.90195405051</v>
      </c>
      <c r="X334" s="1" t="n">
        <f aca="false">Z333</f>
        <v>3.20999999999998</v>
      </c>
      <c r="Y334" s="1" t="n">
        <f aca="false">AE333</f>
        <v>2.69348231375264E-007</v>
      </c>
      <c r="Z334" s="1" t="n">
        <f aca="false">X334+$Y$2</f>
        <v>3.21999999999998</v>
      </c>
      <c r="AA334" s="1" t="n">
        <f aca="false"> - (($Y334/0.8)*($X334*$X334)) - $Y334</f>
        <v>-3.73858712001753E-006</v>
      </c>
      <c r="AB334" s="1" t="n">
        <f aca="false"> - ((($Y334 + (0.5*$Y$2*AA334))/0.8)*(($X334+(0.5*$Y$2))*($X334+(0.5*$Y$2)))) - ($Y334 + (0.5*$Y$2*AA334))</f>
        <v>-3.48919221399234E-006</v>
      </c>
      <c r="AC334" s="1" t="n">
        <f aca="false"> - ((($Y334 + (0.5*$Y$2*AB334))/0.8)*(($X334+(0.5*$Y$2))*($X334+(0.5*$Y$2)))) - ($Y334 + (0.5*$Y$2*AB334))</f>
        <v>-3.50655045016328E-006</v>
      </c>
      <c r="AD334" s="1" t="n">
        <f aca="false"> - ((($Y334 + (0.5*$Y$2*AC334))/0.8)*(($X334+(0.5*$Y$2))*($X334+(0.5*$Y$2)))) - ($Y334 + (0.5*$Y$2*AC334))</f>
        <v>-3.50534229251576E-006</v>
      </c>
      <c r="AE334" s="1" t="n">
        <f aca="false">Y334+(($Y$2/6)*(AA334+(2*AB334)+(2*AC334)+AD334))</f>
        <v>2.33955873473856E-007</v>
      </c>
    </row>
    <row r="335" customFormat="false" ht="12.8" hidden="false" customHeight="false" outlineLevel="0" collapsed="false">
      <c r="L335" s="4" t="n">
        <f aca="false">TRUNC(N334,4)</f>
        <v>3.22</v>
      </c>
      <c r="M335" s="4" t="n">
        <f aca="false">TRUNC(S334,4)</f>
        <v>1421.9019</v>
      </c>
      <c r="N335" s="4" t="n">
        <f aca="false">L335+$M$2</f>
        <v>3.23</v>
      </c>
      <c r="O335" s="4" t="n">
        <f aca="false">$M$6 * $M335</f>
        <v>1242.45788022</v>
      </c>
      <c r="P335" s="4" t="n">
        <f aca="false">$M$6 * ($M335 + (0.5*$M$2*O335))</f>
        <v>1247.88617869868</v>
      </c>
      <c r="Q335" s="4" t="n">
        <f aca="false">$M$6 * ($M335 + (0.5*$M$2*P335))</f>
        <v>1247.90989493473</v>
      </c>
      <c r="R335" s="4" t="n">
        <f aca="false">$M$6 * ($M335 + ($M$2*Q335))</f>
        <v>1253.36211688194</v>
      </c>
      <c r="S335" s="4" t="n">
        <f aca="false">M335+(($M$2/6)*(O335+(2*P335)+(2*Q335)+R335))</f>
        <v>1434.38092024061</v>
      </c>
      <c r="X335" s="1" t="n">
        <f aca="false">Z334</f>
        <v>3.21999999999998</v>
      </c>
      <c r="Y335" s="1" t="n">
        <f aca="false">AE334</f>
        <v>2.33955873473856E-007</v>
      </c>
      <c r="Z335" s="1" t="n">
        <f aca="false">X335+$Y$2</f>
        <v>3.22999999999997</v>
      </c>
      <c r="AA335" s="1" t="n">
        <f aca="false"> - (($Y335/0.8)*($X335*$X335)) - $Y335</f>
        <v>-3.26614097163172E-006</v>
      </c>
      <c r="AB335" s="1" t="n">
        <f aca="false"> - ((($Y335 + (0.5*$Y$2*AA335))/0.8)*(($X335+(0.5*$Y$2))*($X335+(0.5*$Y$2)))) - ($Y335 + (0.5*$Y$2*AA335))</f>
        <v>-3.0469223802827E-006</v>
      </c>
      <c r="AC335" s="1" t="n">
        <f aca="false"> - ((($Y335 + (0.5*$Y$2*AB335))/0.8)*(($X335+(0.5*$Y$2))*($X335+(0.5*$Y$2)))) - ($Y335 + (0.5*$Y$2*AB335))</f>
        <v>-3.06226853799976E-006</v>
      </c>
      <c r="AD335" s="1" t="n">
        <f aca="false"> - ((($Y335 + (0.5*$Y$2*AC335))/0.8)*(($X335+(0.5*$Y$2))*($X335+(0.5*$Y$2)))) - ($Y335 + (0.5*$Y$2*AC335))</f>
        <v>-3.06119424701364E-006</v>
      </c>
      <c r="AE335" s="1" t="n">
        <f aca="false">Y335+(($Y$2/6)*(AA335+(2*AB335)+(2*AC335)+AD335))</f>
        <v>2.03046345048506E-007</v>
      </c>
    </row>
    <row r="336" customFormat="false" ht="12.8" hidden="false" customHeight="false" outlineLevel="0" collapsed="false">
      <c r="L336" s="4" t="n">
        <f aca="false">TRUNC(N335,4)</f>
        <v>3.23</v>
      </c>
      <c r="M336" s="4" t="n">
        <f aca="false">TRUNC(S335,4)</f>
        <v>1434.3809</v>
      </c>
      <c r="N336" s="4" t="n">
        <f aca="false">L336+$M$2</f>
        <v>3.24</v>
      </c>
      <c r="O336" s="4" t="n">
        <f aca="false">$M$6 * $M336</f>
        <v>1253.36203042</v>
      </c>
      <c r="P336" s="4" t="n">
        <f aca="false">$M$6 * ($M336 + (0.5*$M$2*O336))</f>
        <v>1258.83796913091</v>
      </c>
      <c r="Q336" s="4" t="n">
        <f aca="false">$M$6 * ($M336 + (0.5*$M$2*P336))</f>
        <v>1258.86189350713</v>
      </c>
      <c r="R336" s="4" t="n">
        <f aca="false">$M$6 * ($M336 + ($M$2*Q336))</f>
        <v>1264.36196564547</v>
      </c>
      <c r="S336" s="4" t="n">
        <f aca="false">M336+(($M$2/6)*(O336+(2*P336)+(2*Q336)+R336))</f>
        <v>1446.96943953557</v>
      </c>
      <c r="X336" s="1" t="n">
        <f aca="false">Z335</f>
        <v>3.22999999999997</v>
      </c>
      <c r="Y336" s="1" t="n">
        <f aca="false">AE335</f>
        <v>2.03046345048506E-007</v>
      </c>
      <c r="Z336" s="1" t="n">
        <f aca="false">X336+$Y$2</f>
        <v>3.23999999999997</v>
      </c>
      <c r="AA336" s="1" t="n">
        <f aca="false"> - (($Y336/0.8)*($X336*$X336)) - $Y336</f>
        <v>-2.85099911161916E-006</v>
      </c>
      <c r="AB336" s="1" t="n">
        <f aca="false"> - ((($Y336 + (0.5*$Y$2*AA336))/0.8)*(($X336+(0.5*$Y$2))*($X336+(0.5*$Y$2)))) - ($Y336 + (0.5*$Y$2*AA336))</f>
        <v>-2.65847128757884E-006</v>
      </c>
      <c r="AC336" s="1" t="n">
        <f aca="false"> - ((($Y336 + (0.5*$Y$2*AB336))/0.8)*(($X336+(0.5*$Y$2))*($X336+(0.5*$Y$2)))) - ($Y336 + (0.5*$Y$2*AB336))</f>
        <v>-2.67202672043243E-006</v>
      </c>
      <c r="AD336" s="1" t="n">
        <f aca="false"> - ((($Y336 + (0.5*$Y$2*AC336))/0.8)*(($X336+(0.5*$Y$2))*($X336+(0.5*$Y$2)))) - ($Y336 + (0.5*$Y$2*AC336))</f>
        <v>-2.67107231417576E-006</v>
      </c>
      <c r="AE336" s="1" t="n">
        <f aca="false">Y336+(($Y$2/6)*(AA336+(2*AB336)+(2*AC336)+AD336))</f>
        <v>1.7607456597881E-007</v>
      </c>
    </row>
    <row r="337" customFormat="false" ht="12.8" hidden="false" customHeight="false" outlineLevel="0" collapsed="false">
      <c r="L337" s="4" t="n">
        <f aca="false">TRUNC(N336,4)</f>
        <v>3.24</v>
      </c>
      <c r="M337" s="4" t="n">
        <f aca="false">TRUNC(S336,4)</f>
        <v>1446.9694</v>
      </c>
      <c r="N337" s="4" t="n">
        <f aca="false">L337+$M$2</f>
        <v>3.25</v>
      </c>
      <c r="O337" s="4" t="n">
        <f aca="false">$M$6 * $M337</f>
        <v>1264.36186172</v>
      </c>
      <c r="P337" s="4" t="n">
        <f aca="false">$M$6 * ($M337 + (0.5*$M$2*O337))</f>
        <v>1269.88585869385</v>
      </c>
      <c r="Q337" s="4" t="n">
        <f aca="false">$M$6 * ($M337 + (0.5*$M$2*P337))</f>
        <v>1269.90999303663</v>
      </c>
      <c r="R337" s="4" t="n">
        <f aca="false">$M$6 * ($M337 + ($M$2*Q337))</f>
        <v>1275.45833523915</v>
      </c>
      <c r="S337" s="4" t="n">
        <f aca="false">M337+(($M$2/6)*(O337+(2*P337)+(2*Q337)+R337))</f>
        <v>1459.66841983403</v>
      </c>
      <c r="X337" s="1" t="n">
        <f aca="false">Z336</f>
        <v>3.23999999999997</v>
      </c>
      <c r="Y337" s="1" t="n">
        <f aca="false">AE336</f>
        <v>1.7607456597881E-007</v>
      </c>
      <c r="Z337" s="1" t="n">
        <f aca="false">X337+$Y$2</f>
        <v>3.24999999999997</v>
      </c>
      <c r="AA337" s="1" t="n">
        <f aca="false"> - (($Y337/0.8)*($X337*$X337)) - $Y337</f>
        <v>-2.48652502075272E-006</v>
      </c>
      <c r="AB337" s="1" t="n">
        <f aca="false"> - ((($Y337 + (0.5*$Y$2*AA337))/0.8)*(($X337+(0.5*$Y$2))*($X337+(0.5*$Y$2)))) - ($Y337 + (0.5*$Y$2*AA337))</f>
        <v>-2.31758410145346E-006</v>
      </c>
      <c r="AC337" s="1" t="n">
        <f aca="false"> - ((($Y337 + (0.5*$Y$2*AB337))/0.8)*(($X337+(0.5*$Y$2))*($X337+(0.5*$Y$2)))) - ($Y337 + (0.5*$Y$2*AB337))</f>
        <v>-2.32954725669836E-006</v>
      </c>
      <c r="AD337" s="1" t="n">
        <f aca="false"> - ((($Y337 + (0.5*$Y$2*AC337))/0.8)*(($X337+(0.5*$Y$2))*($X337+(0.5*$Y$2)))) - ($Y337 + (0.5*$Y$2*AC337))</f>
        <v>-2.32870011389834E-006</v>
      </c>
      <c r="AE337" s="1" t="n">
        <f aca="false">Y337+(($Y$2/6)*(AA337+(2*AB337)+(2*AC337)+AD337))</f>
        <v>1.52558752893886E-007</v>
      </c>
    </row>
    <row r="338" customFormat="false" ht="12.8" hidden="false" customHeight="false" outlineLevel="0" collapsed="false">
      <c r="L338" s="4" t="n">
        <f aca="false">TRUNC(N337,4)</f>
        <v>3.25</v>
      </c>
      <c r="M338" s="4" t="n">
        <f aca="false">TRUNC(S337,4)</f>
        <v>1459.6684</v>
      </c>
      <c r="N338" s="4" t="n">
        <f aca="false">L338+$M$2</f>
        <v>3.26</v>
      </c>
      <c r="O338" s="4" t="n">
        <f aca="false">$M$6 * $M338</f>
        <v>1275.45824792</v>
      </c>
      <c r="P338" s="4" t="n">
        <f aca="false">$M$6 * ($M338 + (0.5*$M$2*O338))</f>
        <v>1281.03072500516</v>
      </c>
      <c r="Q338" s="4" t="n">
        <f aca="false">$M$6 * ($M338 + (0.5*$M$2*P338))</f>
        <v>1281.05507115755</v>
      </c>
      <c r="R338" s="4" t="n">
        <f aca="false">$M$6 * ($M338 + ($M$2*Q338))</f>
        <v>1286.65210713177</v>
      </c>
      <c r="S338" s="4" t="n">
        <f aca="false">M338+(($M$2/6)*(O338+(2*P338)+(2*Q338)+R338))</f>
        <v>1472.4788699123</v>
      </c>
      <c r="X338" s="1" t="n">
        <f aca="false">Z337</f>
        <v>3.24999999999997</v>
      </c>
      <c r="Y338" s="1" t="n">
        <f aca="false">AE337</f>
        <v>1.52558752893886E-007</v>
      </c>
      <c r="Z338" s="1" t="n">
        <f aca="false">X338+$Y$2</f>
        <v>3.25999999999997</v>
      </c>
      <c r="AA338" s="1" t="n">
        <f aca="false"> - (($Y338/0.8)*($X338*$X338)) - $Y338</f>
        <v>-2.16681103719594E-006</v>
      </c>
      <c r="AB338" s="1" t="n">
        <f aca="false"> - ((($Y338 + (0.5*$Y$2*AA338))/0.8)*(($X338+(0.5*$Y$2))*($X338+(0.5*$Y$2)))) - ($Y338 + (0.5*$Y$2*AA338))</f>
        <v>-2.01869559187376E-006</v>
      </c>
      <c r="AC338" s="1" t="n">
        <f aca="false"> - ((($Y338 + (0.5*$Y$2*AB338))/0.8)*(($X338+(0.5*$Y$2))*($X338+(0.5*$Y$2)))) - ($Y338 + (0.5*$Y$2*AB338))</f>
        <v>-2.02924421188833E-006</v>
      </c>
      <c r="AD338" s="1" t="n">
        <f aca="false"> - ((($Y338 + (0.5*$Y$2*AC338))/0.8)*(($X338+(0.5*$Y$2))*($X338+(0.5*$Y$2)))) - ($Y338 + (0.5*$Y$2*AC338))</f>
        <v>-2.02849295070845E-006</v>
      </c>
      <c r="AE338" s="1" t="n">
        <f aca="false">Y338+(($Y$2/6)*(AA338+(2*AB338)+(2*AC338)+AD338))</f>
        <v>1.32073446901505E-007</v>
      </c>
    </row>
    <row r="339" customFormat="false" ht="12.8" hidden="false" customHeight="false" outlineLevel="0" collapsed="false">
      <c r="L339" s="4" t="n">
        <f aca="false">TRUNC(N338,4)</f>
        <v>3.26</v>
      </c>
      <c r="M339" s="4" t="n">
        <f aca="false">TRUNC(S338,4)</f>
        <v>1472.4788</v>
      </c>
      <c r="N339" s="4" t="n">
        <f aca="false">L339+$M$2</f>
        <v>3.27</v>
      </c>
      <c r="O339" s="4" t="n">
        <f aca="false">$M$6 * $M339</f>
        <v>1286.65197544</v>
      </c>
      <c r="P339" s="4" t="n">
        <f aca="false">$M$6 * ($M339 + (0.5*$M$2*O339))</f>
        <v>1292.2733579207</v>
      </c>
      <c r="Q339" s="4" t="n">
        <f aca="false">$M$6 * ($M339 + (0.5*$M$2*P339))</f>
        <v>1292.29791774076</v>
      </c>
      <c r="R339" s="4" t="n">
        <f aca="false">$M$6 * ($M339 + ($M$2*Q339))</f>
        <v>1297.94407464522</v>
      </c>
      <c r="S339" s="4" t="n">
        <f aca="false">M339+(($M$2/6)*(O339+(2*P339)+(2*Q339)+R339))</f>
        <v>1485.40169766901</v>
      </c>
      <c r="X339" s="1" t="n">
        <f aca="false">Z338</f>
        <v>3.25999999999997</v>
      </c>
      <c r="Y339" s="1" t="n">
        <f aca="false">AE338</f>
        <v>1.32073446901505E-007</v>
      </c>
      <c r="Z339" s="1" t="n">
        <f aca="false">X339+$Y$2</f>
        <v>3.26999999999997</v>
      </c>
      <c r="AA339" s="1" t="n">
        <f aca="false"> - (($Y339/0.8)*($X339*$X339)) - $Y339</f>
        <v>-1.88660315226451E-006</v>
      </c>
      <c r="AB339" s="1" t="n">
        <f aca="false"> - ((($Y339 + (0.5*$Y$2*AA339))/0.8)*(($X339+(0.5*$Y$2))*($X339+(0.5*$Y$2)))) - ($Y339 + (0.5*$Y$2*AA339))</f>
        <v>-1.75685866870434E-006</v>
      </c>
      <c r="AC339" s="1" t="n">
        <f aca="false"> - ((($Y339 + (0.5*$Y$2*AB339))/0.8)*(($X339+(0.5*$Y$2))*($X339+(0.5*$Y$2)))) - ($Y339 + (0.5*$Y$2*AB339))</f>
        <v>-1.76615179979252E-006</v>
      </c>
      <c r="AD339" s="1" t="n">
        <f aca="false"> - ((($Y339 + (0.5*$Y$2*AC339))/0.8)*(($X339+(0.5*$Y$2))*($X339+(0.5*$Y$2)))) - ($Y339 + (0.5*$Y$2*AC339))</f>
        <v>-1.76548616620986E-006</v>
      </c>
      <c r="AE339" s="1" t="n">
        <f aca="false">Y339+(($Y$2/6)*(AA339+(2*AB339)+(2*AC339)+AD339))</f>
        <v>1.14243263142391E-007</v>
      </c>
    </row>
    <row r="340" customFormat="false" ht="12.8" hidden="false" customHeight="false" outlineLevel="0" collapsed="false">
      <c r="L340" s="4" t="n">
        <f aca="false">TRUNC(N339,4)</f>
        <v>3.27</v>
      </c>
      <c r="M340" s="4" t="n">
        <f aca="false">TRUNC(S339,4)</f>
        <v>1485.4016</v>
      </c>
      <c r="N340" s="4" t="n">
        <f aca="false">L340+$M$2</f>
        <v>3.28</v>
      </c>
      <c r="O340" s="4" t="n">
        <f aca="false">$M$6 * $M340</f>
        <v>1297.94391808</v>
      </c>
      <c r="P340" s="4" t="n">
        <f aca="false">$M$6 * ($M340 + (0.5*$M$2*O340))</f>
        <v>1303.61463505809</v>
      </c>
      <c r="Q340" s="4" t="n">
        <f aca="false">$M$6 * ($M340 + (0.5*$M$2*P340))</f>
        <v>1303.63941042057</v>
      </c>
      <c r="R340" s="4" t="n">
        <f aca="false">$M$6 * ($M340 + ($M$2*Q340))</f>
        <v>1309.33511924826</v>
      </c>
      <c r="S340" s="4" t="n">
        <f aca="false">M340+(($M$2/6)*(O340+(2*P340)+(2*Q340)+R340))</f>
        <v>1498.43791188048</v>
      </c>
      <c r="X340" s="1" t="n">
        <f aca="false">Z339</f>
        <v>3.26999999999997</v>
      </c>
      <c r="Y340" s="1" t="n">
        <f aca="false">AE339</f>
        <v>1.14243263142391E-007</v>
      </c>
      <c r="Z340" s="1" t="n">
        <f aca="false">X340+$Y$2</f>
        <v>3.27999999999997</v>
      </c>
      <c r="AA340" s="1" t="n">
        <f aca="false"> - (($Y340/0.8)*($X340*$X340)) - $Y340</f>
        <v>-1.64123299871146E-006</v>
      </c>
      <c r="AB340" s="1" t="n">
        <f aca="false"> - ((($Y340 + (0.5*$Y$2*AA340))/0.8)*(($X340+(0.5*$Y$2))*($X340+(0.5*$Y$2)))) - ($Y340 + (0.5*$Y$2*AA340))</f>
        <v>-1.52767978668954E-006</v>
      </c>
      <c r="AC340" s="1" t="n">
        <f aca="false"> - ((($Y340 + (0.5*$Y$2*AB340))/0.8)*(($X340+(0.5*$Y$2))*($X340+(0.5*$Y$2)))) - ($Y340 + (0.5*$Y$2*AB340))</f>
        <v>-1.53585961006023E-006</v>
      </c>
      <c r="AD340" s="1" t="n">
        <f aca="false"> - ((($Y340 + (0.5*$Y$2*AC340))/0.8)*(($X340+(0.5*$Y$2))*($X340+(0.5*$Y$2)))) - ($Y340 + (0.5*$Y$2*AC340))</f>
        <v>-1.53527037520563E-006</v>
      </c>
      <c r="AE340" s="1" t="n">
        <f aca="false">Y340+(($Y$2/6)*(AA340+(2*AB340)+(2*AC340)+AD340))</f>
        <v>9.87372928633634E-008</v>
      </c>
    </row>
    <row r="341" customFormat="false" ht="12.8" hidden="false" customHeight="false" outlineLevel="0" collapsed="false">
      <c r="L341" s="4" t="n">
        <f aca="false">TRUNC(N340,4)</f>
        <v>3.28</v>
      </c>
      <c r="M341" s="4" t="n">
        <f aca="false">TRUNC(S340,4)</f>
        <v>1498.4379</v>
      </c>
      <c r="N341" s="4" t="n">
        <f aca="false">L341+$M$2</f>
        <v>3.29</v>
      </c>
      <c r="O341" s="4" t="n">
        <f aca="false">$M$6 * $M341</f>
        <v>1309.33503702</v>
      </c>
      <c r="P341" s="4" t="n">
        <f aca="false">$M$6 * ($M341 + (0.5*$M$2*O341))</f>
        <v>1315.05552179674</v>
      </c>
      <c r="Q341" s="4" t="n">
        <f aca="false">$M$6 * ($M341 + (0.5*$M$2*P341))</f>
        <v>1315.08051459473</v>
      </c>
      <c r="R341" s="4" t="n">
        <f aca="false">$M$6 * ($M341 + ($M$2*Q341))</f>
        <v>1320.82621055653</v>
      </c>
      <c r="S341" s="4" t="n">
        <f aca="false">M341+(($M$2/6)*(O341+(2*P341)+(2*Q341)+R341))</f>
        <v>1511.5886222006</v>
      </c>
      <c r="X341" s="1" t="n">
        <f aca="false">Z340</f>
        <v>3.27999999999997</v>
      </c>
      <c r="Y341" s="1" t="n">
        <f aca="false">AE340</f>
        <v>9.87372928633634E-008</v>
      </c>
      <c r="Z341" s="1" t="n">
        <f aca="false">X341+$Y$2</f>
        <v>3.28999999999997</v>
      </c>
      <c r="AA341" s="1" t="n">
        <f aca="false"> - (($Y341/0.8)*($X341*$X341)) - $Y341</f>
        <v>-1.42655640728985E-006</v>
      </c>
      <c r="AB341" s="1" t="n">
        <f aca="false"> - ((($Y341 + (0.5*$Y$2*AA341))/0.8)*(($X341+(0.5*$Y$2))*($X341+(0.5*$Y$2)))) - ($Y341 + (0.5*$Y$2*AA341))</f>
        <v>-1.3272606200121E-006</v>
      </c>
      <c r="AC341" s="1" t="n">
        <f aca="false"> - ((($Y341 + (0.5*$Y$2*AB341))/0.8)*(($X341+(0.5*$Y$2))*($X341+(0.5*$Y$2)))) - ($Y341 + (0.5*$Y$2*AB341))</f>
        <v>-1.33445411883641E-006</v>
      </c>
      <c r="AD341" s="1" t="n">
        <f aca="false"> - ((($Y341 + (0.5*$Y$2*AC341))/0.8)*(($X341+(0.5*$Y$2))*($X341+(0.5*$Y$2)))) - ($Y341 + (0.5*$Y$2*AC341))</f>
        <v>-1.33393298469009E-006</v>
      </c>
      <c r="AE341" s="1" t="n">
        <f aca="false">Y341+(($Y$2/6)*(AA341+(2*AB341)+(2*AC341)+AD341))</f>
        <v>8.52640947472351E-008</v>
      </c>
    </row>
    <row r="342" customFormat="false" ht="12.8" hidden="false" customHeight="false" outlineLevel="0" collapsed="false">
      <c r="L342" s="4" t="n">
        <f aca="false">TRUNC(N341,4)</f>
        <v>3.29</v>
      </c>
      <c r="M342" s="4" t="n">
        <f aca="false">TRUNC(S341,4)</f>
        <v>1511.5886</v>
      </c>
      <c r="N342" s="4" t="n">
        <f aca="false">L342+$M$2</f>
        <v>3.3</v>
      </c>
      <c r="O342" s="4" t="n">
        <f aca="false">$M$6 * $M342</f>
        <v>1320.82611868</v>
      </c>
      <c r="P342" s="4" t="n">
        <f aca="false">$M$6 * ($M342 + (0.5*$M$2*O342))</f>
        <v>1326.59680799251</v>
      </c>
      <c r="Q342" s="4" t="n">
        <f aca="false">$M$6 * ($M342 + (0.5*$M$2*P342))</f>
        <v>1326.62202013412</v>
      </c>
      <c r="R342" s="4" t="n">
        <f aca="false">$M$6 * ($M342 + ($M$2*Q342))</f>
        <v>1332.41814189193</v>
      </c>
      <c r="S342" s="4" t="n">
        <f aca="false">M342+(($M$2/6)*(O342+(2*P342)+(2*Q342)+R342))</f>
        <v>1524.85473652804</v>
      </c>
      <c r="X342" s="1" t="n">
        <f aca="false">Z341</f>
        <v>3.28999999999997</v>
      </c>
      <c r="Y342" s="1" t="n">
        <f aca="false">AE341</f>
        <v>8.52640947472351E-008</v>
      </c>
      <c r="Z342" s="1" t="n">
        <f aca="false">X342+$Y$2</f>
        <v>3.29999999999997</v>
      </c>
      <c r="AA342" s="1" t="n">
        <f aca="false"> - (($Y342/0.8)*($X342*$X342)) - $Y342</f>
        <v>-1.23889795468915E-006</v>
      </c>
      <c r="AB342" s="1" t="n">
        <f aca="false"> - ((($Y342 + (0.5*$Y$2*AA342))/0.8)*(($X342+(0.5*$Y$2))*($X342+(0.5*$Y$2)))) - ($Y342 + (0.5*$Y$2*AA342))</f>
        <v>-1.15214545239947E-006</v>
      </c>
      <c r="AC342" s="1" t="n">
        <f aca="false"> - ((($Y342 + (0.5*$Y$2*AB342))/0.8)*(($X342+(0.5*$Y$2))*($X342+(0.5*$Y$2)))) - ($Y342 + (0.5*$Y$2*AB342))</f>
        <v>-1.15846592794949E-006</v>
      </c>
      <c r="AD342" s="1" t="n">
        <f aca="false"> - ((($Y342 + (0.5*$Y$2*AC342))/0.8)*(($X342+(0.5*$Y$2))*($X342+(0.5*$Y$2)))) - ($Y342 + (0.5*$Y$2*AC342))</f>
        <v>-1.15800544081512E-006</v>
      </c>
      <c r="AE342" s="1" t="n">
        <f aca="false">Y342+(($Y$2/6)*(AA342+(2*AB342)+(2*AC342)+AD342))</f>
        <v>7.35672178202315E-008</v>
      </c>
    </row>
    <row r="343" customFormat="false" ht="12.8" hidden="false" customHeight="false" outlineLevel="0" collapsed="false">
      <c r="L343" s="4" t="n">
        <f aca="false">TRUNC(N342,4)</f>
        <v>3.3</v>
      </c>
      <c r="M343" s="4" t="n">
        <f aca="false">TRUNC(S342,4)</f>
        <v>1524.8547</v>
      </c>
      <c r="N343" s="4" t="n">
        <f aca="false">L343+$M$2</f>
        <v>3.31</v>
      </c>
      <c r="O343" s="4" t="n">
        <f aca="false">$M$6 * $M343</f>
        <v>1332.41803686</v>
      </c>
      <c r="P343" s="4" t="n">
        <f aca="false">$M$6 * ($M343 + (0.5*$M$2*O343))</f>
        <v>1338.23937126304</v>
      </c>
      <c r="Q343" s="4" t="n">
        <f aca="false">$M$6 * ($M343 + (0.5*$M$2*P343))</f>
        <v>1338.26480467305</v>
      </c>
      <c r="R343" s="4" t="n">
        <f aca="false">$M$6 * ($M343 + ($M$2*Q343))</f>
        <v>1344.11179472323</v>
      </c>
      <c r="S343" s="4" t="n">
        <f aca="false">M343+(($M$2/6)*(O343+(2*P343)+(2*Q343)+R343))</f>
        <v>1538.23726363909</v>
      </c>
      <c r="X343" s="1" t="n">
        <f aca="false">Z342</f>
        <v>3.29999999999997</v>
      </c>
      <c r="Y343" s="1" t="n">
        <f aca="false">AE342</f>
        <v>7.35672178202315E-008</v>
      </c>
      <c r="Z343" s="1" t="n">
        <f aca="false">X343+$Y$2</f>
        <v>3.30999999999997</v>
      </c>
      <c r="AA343" s="1" t="n">
        <f aca="false"> - (($Y343/0.8)*($X343*$X343)) - $Y343</f>
        <v>-1.07500097039812E-006</v>
      </c>
      <c r="AB343" s="1" t="n">
        <f aca="false"> - ((($Y343 + (0.5*$Y$2*AA343))/0.8)*(($X343+(0.5*$Y$2))*($X343+(0.5*$Y$2)))) - ($Y343 + (0.5*$Y$2*AA343))</f>
        <v>-9.9927377179E-007</v>
      </c>
      <c r="AC343" s="1" t="n">
        <f aca="false"> - ((($Y343 + (0.5*$Y$2*AB343))/0.8)*(($X343+(0.5*$Y$2))*($X343+(0.5*$Y$2)))) - ($Y343 + (0.5*$Y$2*AB343))</f>
        <v>-1.00482222080539E-006</v>
      </c>
      <c r="AD343" s="1" t="n">
        <f aca="false"> - ((($Y343 + (0.5*$Y$2*AC343))/0.8)*(($X343+(0.5*$Y$2))*($X343+(0.5*$Y$2)))) - ($Y343 + (0.5*$Y$2*AC343))</f>
        <v>-1.00441569201465E-006</v>
      </c>
      <c r="AE343" s="1" t="n">
        <f aca="false">Y343+(($Y$2/6)*(AA343+(2*AB343)+(2*AC343)+AD343))</f>
        <v>6.34212034075589E-008</v>
      </c>
    </row>
    <row r="344" customFormat="false" ht="12.8" hidden="false" customHeight="false" outlineLevel="0" collapsed="false">
      <c r="L344" s="4" t="n">
        <f aca="false">TRUNC(N343,4)</f>
        <v>3.31</v>
      </c>
      <c r="M344" s="4" t="n">
        <f aca="false">TRUNC(S343,4)</f>
        <v>1538.2372</v>
      </c>
      <c r="N344" s="4" t="n">
        <f aca="false">L344+$M$2</f>
        <v>3.32</v>
      </c>
      <c r="O344" s="4" t="n">
        <f aca="false">$M$6 * $M344</f>
        <v>1344.11166536</v>
      </c>
      <c r="P344" s="4" t="n">
        <f aca="false">$M$6 * ($M344 + (0.5*$M$2*O344))</f>
        <v>1349.98408922596</v>
      </c>
      <c r="Q344" s="4" t="n">
        <f aca="false">$M$6 * ($M344 + (0.5*$M$2*P344))</f>
        <v>1350.00974584583</v>
      </c>
      <c r="R344" s="4" t="n">
        <f aca="false">$M$6 * ($M344 + ($M$2*Q344))</f>
        <v>1355.9080505192</v>
      </c>
      <c r="S344" s="4" t="n">
        <f aca="false">M344+(($M$2/6)*(O344+(2*P344)+(2*Q344)+R344))</f>
        <v>1551.73721231004</v>
      </c>
      <c r="X344" s="1" t="n">
        <f aca="false">Z343</f>
        <v>3.30999999999997</v>
      </c>
      <c r="Y344" s="1" t="n">
        <f aca="false">AE343</f>
        <v>6.34212034075589E-008</v>
      </c>
      <c r="Z344" s="1" t="n">
        <f aca="false">X344+$Y$2</f>
        <v>3.31999999999997</v>
      </c>
      <c r="AA344" s="1" t="n">
        <f aca="false"> - (($Y344/0.8)*($X344*$X344)) - $Y344</f>
        <v>-9.31982511724489E-007</v>
      </c>
      <c r="AB344" s="1" t="n">
        <f aca="false"> - ((($Y344 + (0.5*$Y$2*AA344))/0.8)*(($X344+(0.5*$Y$2))*($X344+(0.5*$Y$2)))) - ($Y344 + (0.5*$Y$2*AA344))</f>
        <v>-8.65937598885678E-007</v>
      </c>
      <c r="AC344" s="1" t="n">
        <f aca="false"> - ((($Y344 + (0.5*$Y$2*AB344))/0.8)*(($X344+(0.5*$Y$2))*($X344+(0.5*$Y$2)))) - ($Y344 + (0.5*$Y$2*AB344))</f>
        <v>-8.70803963495441E-007</v>
      </c>
      <c r="AD344" s="1" t="n">
        <f aca="false"> - ((($Y344 + (0.5*$Y$2*AC344))/0.8)*(($X344+(0.5*$Y$2))*($X344+(0.5*$Y$2)))) - ($Y344 + (0.5*$Y$2*AC344))</f>
        <v>-8.70445396824713E-007</v>
      </c>
      <c r="AE344" s="1" t="n">
        <f aca="false">Y344+(($Y$2/6)*(AA344+(2*AB344)+(2*AC344)+AD344))</f>
        <v>5.46280183520398E-008</v>
      </c>
    </row>
    <row r="345" customFormat="false" ht="12.8" hidden="false" customHeight="false" outlineLevel="0" collapsed="false">
      <c r="L345" s="4" t="n">
        <f aca="false">TRUNC(N344,4)</f>
        <v>3.32</v>
      </c>
      <c r="M345" s="4" t="n">
        <f aca="false">TRUNC(S344,4)</f>
        <v>1551.7372</v>
      </c>
      <c r="N345" s="4" t="n">
        <f aca="false">L345+$M$2</f>
        <v>3.33</v>
      </c>
      <c r="O345" s="4" t="n">
        <f aca="false">$M$6 * $M345</f>
        <v>1355.90796536</v>
      </c>
      <c r="P345" s="4" t="n">
        <f aca="false">$M$6 * ($M345 + (0.5*$M$2*O345))</f>
        <v>1361.83192726066</v>
      </c>
      <c r="Q345" s="4" t="n">
        <f aca="false">$M$6 * ($M345 + (0.5*$M$2*P345))</f>
        <v>1361.8578090502</v>
      </c>
      <c r="R345" s="4" t="n">
        <f aca="false">$M$6 * ($M345 + ($M$2*Q345))</f>
        <v>1367.80787889548</v>
      </c>
      <c r="S345" s="4" t="n">
        <f aca="false">M345+(($M$2/6)*(O345+(2*P345)+(2*Q345)+R345))</f>
        <v>1565.3556921948</v>
      </c>
      <c r="X345" s="1" t="n">
        <f aca="false">Z344</f>
        <v>3.31999999999997</v>
      </c>
      <c r="Y345" s="1" t="n">
        <f aca="false">AE344</f>
        <v>5.46280183520398E-008</v>
      </c>
      <c r="Z345" s="1" t="n">
        <f aca="false">X345+$Y$2</f>
        <v>3.32999999999997</v>
      </c>
      <c r="AA345" s="1" t="n">
        <f aca="false"> - (($Y345/0.8)*($X345*$X345)) - $Y345</f>
        <v>-8.07292855206432E-007</v>
      </c>
      <c r="AB345" s="1" t="n">
        <f aca="false"> - ((($Y345 + (0.5*$Y$2*AA345))/0.8)*(($X345+(0.5*$Y$2))*($X345+(0.5*$Y$2)))) - ($Y345 + (0.5*$Y$2*AA345))</f>
        <v>-7.49743116615449E-007</v>
      </c>
      <c r="AC345" s="1" t="n">
        <f aca="false"> - ((($Y345 + (0.5*$Y$2*AB345))/0.8)*(($X345+(0.5*$Y$2))*($X345+(0.5*$Y$2)))) - ($Y345 + (0.5*$Y$2*AB345))</f>
        <v>-7.54007417362841E-007</v>
      </c>
      <c r="AD345" s="1" t="n">
        <f aca="false"> - ((($Y345 + (0.5*$Y$2*AC345))/0.8)*(($X345+(0.5*$Y$2))*($X345+(0.5*$Y$2)))) - ($Y345 + (0.5*$Y$2*AC345))</f>
        <v>-7.53691442671914E-007</v>
      </c>
      <c r="AE345" s="1" t="n">
        <f aca="false">Y345+(($Y$2/6)*(AA345+(2*AB345)+(2*AC345)+AD345))</f>
        <v>4.70138760756483E-008</v>
      </c>
    </row>
    <row r="346" customFormat="false" ht="12.8" hidden="false" customHeight="false" outlineLevel="0" collapsed="false">
      <c r="L346" s="4" t="n">
        <f aca="false">TRUNC(N345,4)</f>
        <v>3.33</v>
      </c>
      <c r="M346" s="4" t="n">
        <f aca="false">TRUNC(S345,4)</f>
        <v>1565.3556</v>
      </c>
      <c r="N346" s="4" t="n">
        <f aca="false">L346+$M$2</f>
        <v>3.34</v>
      </c>
      <c r="O346" s="4" t="n">
        <f aca="false">$M$6 * $M346</f>
        <v>1367.80772328</v>
      </c>
      <c r="P346" s="4" t="n">
        <f aca="false">$M$6 * ($M346 + (0.5*$M$2*O346))</f>
        <v>1373.78367522301</v>
      </c>
      <c r="Q346" s="4" t="n">
        <f aca="false">$M$6 * ($M346 + (0.5*$M$2*P346))</f>
        <v>1373.80978415705</v>
      </c>
      <c r="R346" s="4" t="n">
        <f aca="false">$M$6 * ($M346 + ($M$2*Q346))</f>
        <v>1379.81207317396</v>
      </c>
      <c r="S346" s="4" t="n">
        <f aca="false">M346+(($M$2/6)*(O346+(2*P346)+(2*Q346)+R346))</f>
        <v>1579.09361119202</v>
      </c>
      <c r="X346" s="1" t="n">
        <f aca="false">Z345</f>
        <v>3.32999999999997</v>
      </c>
      <c r="Y346" s="1" t="n">
        <f aca="false">AE345</f>
        <v>4.70138760756483E-008</v>
      </c>
      <c r="Z346" s="1" t="n">
        <f aca="false">X346+$Y$2</f>
        <v>3.33999999999997</v>
      </c>
      <c r="AA346" s="1" t="n">
        <f aca="false"> - (($Y346/0.8)*($X346*$X346)) - $Y346</f>
        <v>-6.98679089094708E-007</v>
      </c>
      <c r="AB346" s="1" t="n">
        <f aca="false"> - ((($Y346 + (0.5*$Y$2*AA346))/0.8)*(($X346+(0.5*$Y$2))*($X346+(0.5*$Y$2)))) - ($Y346 + (0.5*$Y$2*AA346))</f>
        <v>-6.48576202726346E-007</v>
      </c>
      <c r="AC346" s="1" t="n">
        <f aca="false"> - ((($Y346 + (0.5*$Y$2*AB346))/0.8)*(($X346+(0.5*$Y$2))*($X346+(0.5*$Y$2)))) - ($Y346 + (0.5*$Y$2*AB346))</f>
        <v>-6.52309564504053E-007</v>
      </c>
      <c r="AD346" s="1" t="n">
        <f aca="false"> - ((($Y346 + (0.5*$Y$2*AC346))/0.8)*(($X346+(0.5*$Y$2))*($X346+(0.5*$Y$2)))) - ($Y346 + (0.5*$Y$2*AC346))</f>
        <v>-6.52031377134551E-007</v>
      </c>
      <c r="AE346" s="1" t="n">
        <f aca="false">Y346+(($Y$2/6)*(AA346+(2*AB346)+(2*AC346)+AD346))</f>
        <v>4.04264060744982E-008</v>
      </c>
    </row>
    <row r="347" customFormat="false" ht="12.8" hidden="false" customHeight="false" outlineLevel="0" collapsed="false">
      <c r="L347" s="4" t="n">
        <f aca="false">TRUNC(N346,4)</f>
        <v>3.34</v>
      </c>
      <c r="M347" s="4" t="n">
        <f aca="false">TRUNC(S346,4)</f>
        <v>1579.0936</v>
      </c>
      <c r="N347" s="4" t="n">
        <f aca="false">L347+$M$2</f>
        <v>3.35</v>
      </c>
      <c r="O347" s="4" t="n">
        <f aca="false">$M$6 * $M347</f>
        <v>1379.81198768</v>
      </c>
      <c r="P347" s="4" t="n">
        <f aca="false">$M$6 * ($M347 + (0.5*$M$2*O347))</f>
        <v>1385.84038625417</v>
      </c>
      <c r="Q347" s="4" t="n">
        <f aca="false">$M$6 * ($M347 + (0.5*$M$2*P347))</f>
        <v>1385.86672432754</v>
      </c>
      <c r="R347" s="4" t="n">
        <f aca="false">$M$6 * ($M347 + ($M$2*Q347))</f>
        <v>1391.92169111717</v>
      </c>
      <c r="S347" s="4" t="n">
        <f aca="false">M347+(($M$2/6)*(O347+(2*P347)+(2*Q347)+R347))</f>
        <v>1592.95217983327</v>
      </c>
      <c r="X347" s="1" t="n">
        <f aca="false">Z346</f>
        <v>3.33999999999997</v>
      </c>
      <c r="Y347" s="1" t="n">
        <f aca="false">AE346</f>
        <v>4.04264060744982E-008</v>
      </c>
      <c r="Z347" s="1" t="n">
        <f aca="false">X347+$Y$2</f>
        <v>3.34999999999997</v>
      </c>
      <c r="AA347" s="1" t="n">
        <f aca="false"> - (($Y347/0.8)*($X347*$X347)) - $Y347</f>
        <v>-6.04152425580329E-007</v>
      </c>
      <c r="AB347" s="1" t="n">
        <f aca="false"> - ((($Y347 + (0.5*$Y$2*AA347))/0.8)*(($X347+(0.5*$Y$2))*($X347+(0.5*$Y$2)))) - ($Y347 + (0.5*$Y$2*AA347))</f>
        <v>-5.60571500521047E-007</v>
      </c>
      <c r="AC347" s="1" t="n">
        <f aca="false"> - ((($Y347 + (0.5*$Y$2*AB347))/0.8)*(($X347+(0.5*$Y$2))*($X347+(0.5*$Y$2)))) - ($Y347 + (0.5*$Y$2*AB347))</f>
        <v>-5.63837080521415E-007</v>
      </c>
      <c r="AD347" s="1" t="n">
        <f aca="false"> - ((($Y347 + (0.5*$Y$2*AC347))/0.8)*(($X347+(0.5*$Y$2))*($X347+(0.5*$Y$2)))) - ($Y347 + (0.5*$Y$2*AC347))</f>
        <v>-5.63592386019765E-007</v>
      </c>
      <c r="AE347" s="1" t="n">
        <f aca="false">Y347+(($Y$2/6)*(AA347+(2*AB347)+(2*AC347)+AD347))</f>
        <v>3.47321361183565E-008</v>
      </c>
    </row>
    <row r="348" customFormat="false" ht="12.8" hidden="false" customHeight="false" outlineLevel="0" collapsed="false">
      <c r="L348" s="4" t="n">
        <f aca="false">TRUNC(N347,4)</f>
        <v>3.35</v>
      </c>
      <c r="M348" s="4" t="n">
        <f aca="false">TRUNC(S347,4)</f>
        <v>1592.9521</v>
      </c>
      <c r="N348" s="4" t="n">
        <f aca="false">L348+$M$2</f>
        <v>3.36</v>
      </c>
      <c r="O348" s="4" t="n">
        <f aca="false">$M$6 * $M348</f>
        <v>1391.92154498</v>
      </c>
      <c r="P348" s="4" t="n">
        <f aca="false">$M$6 * ($M348 + (0.5*$M$2*O348))</f>
        <v>1398.00285021002</v>
      </c>
      <c r="Q348" s="4" t="n">
        <f aca="false">$M$6 * ($M348 + (0.5*$M$2*P348))</f>
        <v>1398.02941943257</v>
      </c>
      <c r="R348" s="4" t="n">
        <f aca="false">$M$6 * ($M348 + ($M$2*Q348))</f>
        <v>1404.137526047</v>
      </c>
      <c r="S348" s="4" t="n">
        <f aca="false">M348+(($M$2/6)*(O348+(2*P348)+(2*Q348)+R348))</f>
        <v>1606.93230601719</v>
      </c>
      <c r="X348" s="1" t="n">
        <f aca="false">Z347</f>
        <v>3.34999999999997</v>
      </c>
      <c r="Y348" s="1" t="n">
        <f aca="false">AE347</f>
        <v>3.47321361183565E-008</v>
      </c>
      <c r="Z348" s="1" t="n">
        <f aca="false">X348+$Y$2</f>
        <v>3.35999999999997</v>
      </c>
      <c r="AA348" s="1" t="n">
        <f aca="false"> - (($Y348/0.8)*($X348*$X348)) - $Y348</f>
        <v>-5.21958883103668E-007</v>
      </c>
      <c r="AB348" s="1" t="n">
        <f aca="false"> - ((($Y348 + (0.5*$Y$2*AA348))/0.8)*(($X348+(0.5*$Y$2))*($X348+(0.5*$Y$2)))) - ($Y348 + (0.5*$Y$2*AA348))</f>
        <v>-4.84084693284941E-007</v>
      </c>
      <c r="AC348" s="1" t="n">
        <f aca="false"> - ((($Y348 + (0.5*$Y$2*AB348))/0.8)*(($X348+(0.5*$Y$2))*($X348+(0.5*$Y$2)))) - ($Y348 + (0.5*$Y$2*AB348))</f>
        <v>-4.86938519405625E-007</v>
      </c>
      <c r="AD348" s="1" t="n">
        <f aca="false"> - ((($Y348 + (0.5*$Y$2*AC348))/0.8)*(($X348+(0.5*$Y$2))*($X348+(0.5*$Y$2)))) - ($Y348 + (0.5*$Y$2*AC348))</f>
        <v>-4.86723483161521E-007</v>
      </c>
      <c r="AE348" s="1" t="n">
        <f aca="false">Y348+(($Y$2/6)*(AA348+(2*AB348)+(2*AC348)+AD348))</f>
        <v>2.98142547989459E-008</v>
      </c>
    </row>
    <row r="349" customFormat="false" ht="12.8" hidden="false" customHeight="false" outlineLevel="0" collapsed="false">
      <c r="L349" s="4" t="n">
        <f aca="false">TRUNC(N348,4)</f>
        <v>3.36</v>
      </c>
      <c r="M349" s="4" t="n">
        <f aca="false">TRUNC(S348,4)</f>
        <v>1606.9323</v>
      </c>
      <c r="N349" s="4" t="n">
        <f aca="false">L349+$M$2</f>
        <v>3.37</v>
      </c>
      <c r="O349" s="4" t="n">
        <f aca="false">$M$6 * $M349</f>
        <v>1404.13744374</v>
      </c>
      <c r="P349" s="4" t="n">
        <f aca="false">$M$6 * ($M349 + (0.5*$M$2*O349))</f>
        <v>1410.2721202317</v>
      </c>
      <c r="Q349" s="4" t="n">
        <f aca="false">$M$6 * ($M349 + (0.5*$M$2*P349))</f>
        <v>1410.29892263329</v>
      </c>
      <c r="R349" s="4" t="n">
        <f aca="false">$M$6 * ($M349 + ($M$2*Q349))</f>
        <v>1416.46063572597</v>
      </c>
      <c r="S349" s="4" t="n">
        <f aca="false">M349+(($M$2/6)*(O349+(2*P349)+(2*Q349)+R349))</f>
        <v>1621.03520027533</v>
      </c>
      <c r="X349" s="1" t="n">
        <f aca="false">Z348</f>
        <v>3.35999999999997</v>
      </c>
      <c r="Y349" s="1" t="n">
        <f aca="false">AE348</f>
        <v>2.98142547989459E-008</v>
      </c>
      <c r="Z349" s="1" t="n">
        <f aca="false">X349+$Y$2</f>
        <v>3.36999999999997</v>
      </c>
      <c r="AA349" s="1" t="n">
        <f aca="false"> - (($Y349/0.8)*($X349*$X349)) - $Y349</f>
        <v>-4.50553018521664E-007</v>
      </c>
      <c r="AB349" s="1" t="n">
        <f aca="false"> - ((($Y349 + (0.5*$Y$2*AA349))/0.8)*(($X349+(0.5*$Y$2))*($X349+(0.5*$Y$2)))) - ($Y349 + (0.5*$Y$2*AA349))</f>
        <v>-4.17667676306387E-007</v>
      </c>
      <c r="AC349" s="1" t="n">
        <f aca="false"> - ((($Y349 + (0.5*$Y$2*AB349))/0.8)*(($X349+(0.5*$Y$2))*($X349+(0.5*$Y$2)))) - ($Y349 + (0.5*$Y$2*AB349))</f>
        <v>-4.20159403824373E-007</v>
      </c>
      <c r="AD349" s="1" t="n">
        <f aca="false"> - ((($Y349 + (0.5*$Y$2*AC349))/0.8)*(($X349+(0.5*$Y$2))*($X349+(0.5*$Y$2)))) - ($Y349 + (0.5*$Y$2*AC349))</f>
        <v>-4.19970605241003E-007</v>
      </c>
      <c r="AE349" s="1" t="n">
        <f aca="false">Y349+(($Y$2/6)*(AA349+(2*AB349)+(2*AC349)+AD349))</f>
        <v>2.55706251589056E-008</v>
      </c>
    </row>
    <row r="350" customFormat="false" ht="12.8" hidden="false" customHeight="false" outlineLevel="0" collapsed="false">
      <c r="L350" s="4" t="n">
        <f aca="false">TRUNC(N349,4)</f>
        <v>3.37</v>
      </c>
      <c r="M350" s="4" t="n">
        <f aca="false">TRUNC(S349,4)</f>
        <v>1621.0352</v>
      </c>
      <c r="N350" s="4" t="n">
        <f aca="false">L350+$M$2</f>
        <v>3.38</v>
      </c>
      <c r="O350" s="4" t="n">
        <f aca="false">$M$6 * $M350</f>
        <v>1416.46055776</v>
      </c>
      <c r="P350" s="4" t="n">
        <f aca="false">$M$6 * ($M350 + (0.5*$M$2*O350))</f>
        <v>1422.64907393685</v>
      </c>
      <c r="Q350" s="4" t="n">
        <f aca="false">$M$6 * ($M350 + (0.5*$M$2*P350))</f>
        <v>1422.67611156403</v>
      </c>
      <c r="R350" s="4" t="n">
        <f aca="false">$M$6 * ($M350 + ($M$2*Q350))</f>
        <v>1428.89190162285</v>
      </c>
      <c r="S350" s="4" t="n">
        <f aca="false">M350+(($M$2/6)*(O350+(2*P350)+(2*Q350)+R350))</f>
        <v>1635.26187138397</v>
      </c>
      <c r="X350" s="1" t="n">
        <f aca="false">Z349</f>
        <v>3.36999999999997</v>
      </c>
      <c r="Y350" s="1" t="n">
        <f aca="false">AE349</f>
        <v>2.55706251589056E-008</v>
      </c>
      <c r="Z350" s="1" t="n">
        <f aca="false">X350+$Y$2</f>
        <v>3.37999999999997</v>
      </c>
      <c r="AA350" s="1" t="n">
        <f aca="false"> - (($Y350/0.8)*($X350*$X350)) - $Y350</f>
        <v>-3.88574416242869E-007</v>
      </c>
      <c r="AB350" s="1" t="n">
        <f aca="false"> - ((($Y350 + (0.5*$Y$2*AA350))/0.8)*(($X350+(0.5*$Y$2))*($X350+(0.5*$Y$2)))) - ($Y350 + (0.5*$Y$2*AA350))</f>
        <v>-3.60046346703407E-007</v>
      </c>
      <c r="AC350" s="1" t="n">
        <f aca="false"> - ((($Y350 + (0.5*$Y$2*AB350))/0.8)*(($X350+(0.5*$Y$2))*($X350+(0.5*$Y$2)))) - ($Y350 + (0.5*$Y$2*AB350))</f>
        <v>-3.62219940439217E-007</v>
      </c>
      <c r="AD350" s="1" t="n">
        <f aca="false"> - ((($Y350 + (0.5*$Y$2*AC350))/0.8)*(($X350+(0.5*$Y$2))*($X350+(0.5*$Y$2)))) - ($Y350 + (0.5*$Y$2*AC350))</f>
        <v>-3.62054331275869E-007</v>
      </c>
      <c r="AE350" s="1" t="n">
        <f aca="false">Y350+(($Y$2/6)*(AA350+(2*AB350)+(2*AC350)+AD350))</f>
        <v>2.1912022955899E-008</v>
      </c>
    </row>
    <row r="351" customFormat="false" ht="12.8" hidden="false" customHeight="false" outlineLevel="0" collapsed="false">
      <c r="L351" s="4" t="n">
        <f aca="false">TRUNC(N350,4)</f>
        <v>3.38</v>
      </c>
      <c r="M351" s="4" t="n">
        <f aca="false">TRUNC(S350,4)</f>
        <v>1635.2618</v>
      </c>
      <c r="N351" s="4" t="n">
        <f aca="false">L351+$M$2</f>
        <v>3.39</v>
      </c>
      <c r="O351" s="4" t="n">
        <f aca="false">$M$6 * $M351</f>
        <v>1428.89176084</v>
      </c>
      <c r="P351" s="4" t="n">
        <f aca="false">$M$6 * ($M351 + (0.5*$M$2*O351))</f>
        <v>1435.13458894311</v>
      </c>
      <c r="Q351" s="4" t="n">
        <f aca="false">$M$6 * ($M351 + (0.5*$M$2*P351))</f>
        <v>1435.16186385909</v>
      </c>
      <c r="R351" s="4" t="n">
        <f aca="false">$M$6 * ($M351 + ($M$2*Q351))</f>
        <v>1441.4322052064</v>
      </c>
      <c r="S351" s="4" t="n">
        <f aca="false">M351+(($M$2/6)*(O351+(2*P351)+(2*Q351)+R351))</f>
        <v>1649.61332811942</v>
      </c>
      <c r="X351" s="1" t="n">
        <f aca="false">Z350</f>
        <v>3.37999999999997</v>
      </c>
      <c r="Y351" s="1" t="n">
        <f aca="false">AE350</f>
        <v>2.1912022955899E-008</v>
      </c>
      <c r="Z351" s="1" t="n">
        <f aca="false">X351+$Y$2</f>
        <v>3.38999999999997</v>
      </c>
      <c r="AA351" s="1" t="n">
        <f aca="false"> - (($Y351/0.8)*($X351*$X351)) - $Y351</f>
        <v>-3.34826666777609E-007</v>
      </c>
      <c r="AB351" s="1" t="n">
        <f aca="false"> - ((($Y351 + (0.5*$Y$2*AA351))/0.8)*(($X351+(0.5*$Y$2))*($X351+(0.5*$Y$2)))) - ($Y351 + (0.5*$Y$2*AA351))</f>
        <v>-3.10100755639714E-007</v>
      </c>
      <c r="AC351" s="1" t="n">
        <f aca="false"> - ((($Y351 + (0.5*$Y$2*AB351))/0.8)*(($X351+(0.5*$Y$2))*($X351+(0.5*$Y$2)))) - ($Y351 + (0.5*$Y$2*AB351))</f>
        <v>-3.11995104277578E-007</v>
      </c>
      <c r="AD351" s="1" t="n">
        <f aca="false"> - ((($Y351 + (0.5*$Y$2*AC351))/0.8)*(($X351+(0.5*$Y$2))*($X351+(0.5*$Y$2)))) - ($Y351 + (0.5*$Y$2*AC351))</f>
        <v>-3.11849970828632E-007</v>
      </c>
      <c r="AE351" s="1" t="n">
        <f aca="false">Y351+(($Y$2/6)*(AA351+(2*AB351)+(2*AC351)+AD351))</f>
        <v>1.87605756934976E-008</v>
      </c>
    </row>
    <row r="352" customFormat="false" ht="12.8" hidden="false" customHeight="false" outlineLevel="0" collapsed="false">
      <c r="L352" s="4" t="n">
        <f aca="false">TRUNC(N351,4)</f>
        <v>3.39</v>
      </c>
      <c r="M352" s="4" t="n">
        <f aca="false">TRUNC(S351,4)</f>
        <v>1649.6133</v>
      </c>
      <c r="N352" s="4" t="n">
        <f aca="false">L352+$M$2</f>
        <v>3.4</v>
      </c>
      <c r="O352" s="4" t="n">
        <f aca="false">$M$6 * $M352</f>
        <v>1441.43210154</v>
      </c>
      <c r="P352" s="4" t="n">
        <f aca="false">$M$6 * ($M352 + (0.5*$M$2*O352))</f>
        <v>1447.72971839163</v>
      </c>
      <c r="Q352" s="4" t="n">
        <f aca="false">$M$6 * ($M352 + (0.5*$M$2*P352))</f>
        <v>1447.75723267965</v>
      </c>
      <c r="R352" s="4" t="n">
        <f aca="false">$M$6 * ($M352 + ($M$2*Q352))</f>
        <v>1454.08260423915</v>
      </c>
      <c r="S352" s="4" t="n">
        <f aca="false">M352+(($M$2/6)*(O352+(2*P352)+(2*Q352)+R352))</f>
        <v>1664.0907810132</v>
      </c>
      <c r="X352" s="1" t="n">
        <f aca="false">Z351</f>
        <v>3.38999999999997</v>
      </c>
      <c r="Y352" s="1" t="n">
        <f aca="false">AE351</f>
        <v>1.87605756934976E-008</v>
      </c>
      <c r="Z352" s="1" t="n">
        <f aca="false">X352+$Y$2</f>
        <v>3.39999999999997</v>
      </c>
      <c r="AA352" s="1" t="n">
        <f aca="false"> - (($Y352/0.8)*($X352*$X352)) - $Y352</f>
        <v>-2.88258590602548E-007</v>
      </c>
      <c r="AB352" s="1" t="n">
        <f aca="false"> - ((($Y352 + (0.5*$Y$2*AA352))/0.8)*(($X352+(0.5*$Y$2))*($X352+(0.5*$Y$2)))) - ($Y352 + (0.5*$Y$2*AA352))</f>
        <v>-2.66847390051602E-007</v>
      </c>
      <c r="AC352" s="1" t="n">
        <f aca="false"> - ((($Y352 + (0.5*$Y$2*AB352))/0.8)*(($X352+(0.5*$Y$2))*($X352+(0.5*$Y$2)))) - ($Y352 + (0.5*$Y$2*AB352))</f>
        <v>-2.68496858759546E-007</v>
      </c>
      <c r="AD352" s="1" t="n">
        <f aca="false"> - ((($Y352 + (0.5*$Y$2*AC352))/0.8)*(($X352+(0.5*$Y$2))*($X352+(0.5*$Y$2)))) - ($Y352 + (0.5*$Y$2*AC352))</f>
        <v>-2.68369787556228E-007</v>
      </c>
      <c r="AE352" s="1" t="n">
        <f aca="false">Y352+(($Y$2/6)*(AA352+(2*AB352)+(2*AC352)+AD352))</f>
        <v>1.60483809005292E-008</v>
      </c>
    </row>
    <row r="353" customFormat="false" ht="12.8" hidden="false" customHeight="false" outlineLevel="0" collapsed="false">
      <c r="L353" s="4" t="n">
        <f aca="false">TRUNC(N352,4)</f>
        <v>3.4</v>
      </c>
      <c r="M353" s="4" t="n">
        <f aca="false">TRUNC(S352,4)</f>
        <v>1664.0907</v>
      </c>
      <c r="N353" s="4" t="n">
        <f aca="false">L353+$M$2</f>
        <v>3.41</v>
      </c>
      <c r="O353" s="4" t="n">
        <f aca="false">$M$6 * $M353</f>
        <v>1454.08245366</v>
      </c>
      <c r="P353" s="4" t="n">
        <f aca="false">$M$6 * ($M353 + (0.5*$M$2*O353))</f>
        <v>1460.43533990004</v>
      </c>
      <c r="Q353" s="4" t="n">
        <f aca="false">$M$6 * ($M353 + (0.5*$M$2*P353))</f>
        <v>1460.46309566002</v>
      </c>
      <c r="R353" s="4" t="n">
        <f aca="false">$M$6 * ($M353 + ($M$2*Q353))</f>
        <v>1466.84398018988</v>
      </c>
      <c r="S353" s="4" t="n">
        <f aca="false">M353+(($M$2/6)*(O353+(2*P353)+(2*Q353)+R353))</f>
        <v>1678.69523884162</v>
      </c>
      <c r="X353" s="1" t="n">
        <f aca="false">Z352</f>
        <v>3.39999999999997</v>
      </c>
      <c r="Y353" s="1" t="n">
        <f aca="false">AE352</f>
        <v>1.60483809005292E-008</v>
      </c>
      <c r="Z353" s="1" t="n">
        <f aca="false">X353+$Y$2</f>
        <v>3.40999999999997</v>
      </c>
      <c r="AA353" s="1" t="n">
        <f aca="false"> - (($Y353/0.8)*($X353*$X353)) - $Y353</f>
        <v>-2.47947484913171E-007</v>
      </c>
      <c r="AB353" s="1" t="n">
        <f aca="false"> - ((($Y353 + (0.5*$Y$2*AA353))/0.8)*(($X353+(0.5*$Y$2))*($X353+(0.5*$Y$2)))) - ($Y353 + (0.5*$Y$2*AA353))</f>
        <v>-2.29423371821466E-007</v>
      </c>
      <c r="AC353" s="1" t="n">
        <f aca="false"> - ((($Y353 + (0.5*$Y$2*AB353))/0.8)*(($X353+(0.5*$Y$2))*($X353+(0.5*$Y$2)))) - ($Y353 + (0.5*$Y$2*AB353))</f>
        <v>-2.30858298826225E-007</v>
      </c>
      <c r="AD353" s="1" t="n">
        <f aca="false"> - ((($Y353 + (0.5*$Y$2*AC353))/0.8)*(($X353+(0.5*$Y$2))*($X353+(0.5*$Y$2)))) - ($Y353 + (0.5*$Y$2*AC353))</f>
        <v>-2.30747145568912E-007</v>
      </c>
      <c r="AE353" s="1" t="n">
        <f aca="false">Y353+(($Y$2/6)*(AA353+(2*AB353)+(2*AC353)+AD353))</f>
        <v>1.37162842809E-008</v>
      </c>
    </row>
    <row r="354" customFormat="false" ht="12.8" hidden="false" customHeight="false" outlineLevel="0" collapsed="false">
      <c r="L354" s="4" t="n">
        <f aca="false">TRUNC(N353,4)</f>
        <v>3.41</v>
      </c>
      <c r="M354" s="4" t="n">
        <f aca="false">TRUNC(S353,4)</f>
        <v>1678.6952</v>
      </c>
      <c r="N354" s="4" t="n">
        <f aca="false">L354+$M$2</f>
        <v>3.42</v>
      </c>
      <c r="O354" s="4" t="n">
        <f aca="false">$M$6 * $M354</f>
        <v>1466.84386576</v>
      </c>
      <c r="P354" s="4" t="n">
        <f aca="false">$M$6 * ($M354 + (0.5*$M$2*O354))</f>
        <v>1473.25250660951</v>
      </c>
      <c r="Q354" s="4" t="n">
        <f aca="false">$M$6 * ($M354 + (0.5*$M$2*P354))</f>
        <v>1473.28050596138</v>
      </c>
      <c r="R354" s="4" t="n">
        <f aca="false">$M$6 * ($M354 + ($M$2*Q354))</f>
        <v>1479.71739082109</v>
      </c>
      <c r="S354" s="4" t="n">
        <f aca="false">M354+(($M$2/6)*(O354+(2*P354)+(2*Q354)+R354))</f>
        <v>1693.4279121362</v>
      </c>
      <c r="X354" s="1" t="n">
        <f aca="false">Z353</f>
        <v>3.40999999999997</v>
      </c>
      <c r="Y354" s="1" t="n">
        <f aca="false">AE353</f>
        <v>1.37162842809E-008</v>
      </c>
      <c r="Z354" s="1" t="n">
        <f aca="false">X354+$Y$2</f>
        <v>3.41999999999997</v>
      </c>
      <c r="AA354" s="1" t="n">
        <f aca="false"> - (($Y354/0.8)*($X354*$X354)) - $Y354</f>
        <v>-2.13084190839314E-007</v>
      </c>
      <c r="AB354" s="1" t="n">
        <f aca="false"> - ((($Y354 + (0.5*$Y$2*AA354))/0.8)*(($X354+(0.5*$Y$2))*($X354+(0.5*$Y$2)))) - ($Y354 + (0.5*$Y$2*AA354))</f>
        <v>-1.97072381527031E-007</v>
      </c>
      <c r="AC354" s="1" t="n">
        <f aca="false"> - ((($Y354 + (0.5*$Y$2*AB354))/0.8)*(($X354+(0.5*$Y$2))*($X354+(0.5*$Y$2)))) - ($Y354 + (0.5*$Y$2*AB354))</f>
        <v>-1.98319523841448E-007</v>
      </c>
      <c r="AD354" s="1" t="n">
        <f aca="false"> - ((($Y354 + (0.5*$Y$2*AC354))/0.8)*(($X354+(0.5*$Y$2))*($X354+(0.5*$Y$2)))) - ($Y354 + (0.5*$Y$2*AC354))</f>
        <v>-1.9822238529064E-007</v>
      </c>
      <c r="AE354" s="1" t="n">
        <f aca="false">Y354+(($Y$2/6)*(AA354+(2*AB354)+(2*AC354)+AD354))</f>
        <v>1.17128003027885E-008</v>
      </c>
    </row>
    <row r="355" customFormat="false" ht="12.8" hidden="false" customHeight="false" outlineLevel="0" collapsed="false">
      <c r="L355" s="4" t="n">
        <f aca="false">TRUNC(N354,4)</f>
        <v>3.42</v>
      </c>
      <c r="M355" s="4" t="n">
        <f aca="false">TRUNC(S354,4)</f>
        <v>1693.4279</v>
      </c>
      <c r="N355" s="4" t="n">
        <f aca="false">L355+$M$2</f>
        <v>3.43</v>
      </c>
      <c r="O355" s="4" t="n">
        <f aca="false">$M$6 * $M355</f>
        <v>1479.71729902</v>
      </c>
      <c r="P355" s="4" t="n">
        <f aca="false">$M$6 * ($M355 + (0.5*$M$2*O355))</f>
        <v>1486.18218389942</v>
      </c>
      <c r="Q355" s="4" t="n">
        <f aca="false">$M$6 * ($M355 + (0.5*$M$2*P355))</f>
        <v>1486.21042898146</v>
      </c>
      <c r="R355" s="4" t="n">
        <f aca="false">$M$6 * ($M355 + ($M$2*Q355))</f>
        <v>1492.70380574844</v>
      </c>
      <c r="S355" s="4" t="n">
        <f aca="false">M355+(($M$2/6)*(O355+(2*P355)+(2*Q355)+R355))</f>
        <v>1708.28991055088</v>
      </c>
      <c r="X355" s="1" t="n">
        <f aca="false">Z354</f>
        <v>3.41999999999997</v>
      </c>
      <c r="Y355" s="1" t="n">
        <f aca="false">AE354</f>
        <v>1.17128003027885E-008</v>
      </c>
      <c r="Z355" s="1" t="n">
        <f aca="false">X355+$Y$2</f>
        <v>3.42999999999997</v>
      </c>
      <c r="AA355" s="1" t="n">
        <f aca="false"> - (($Y355/0.8)*($X355*$X355)) - $Y355</f>
        <v>-1.82959797129705E-007</v>
      </c>
      <c r="AB355" s="1" t="n">
        <f aca="false"> - ((($Y355 + (0.5*$Y$2*AA355))/0.8)*(($X355+(0.5*$Y$2))*($X355+(0.5*$Y$2)))) - ($Y355 + (0.5*$Y$2*AA355))</f>
        <v>-1.69132131568231E-007</v>
      </c>
      <c r="AC355" s="1" t="n">
        <f aca="false"> - ((($Y355 + (0.5*$Y$2*AB355))/0.8)*(($X355+(0.5*$Y$2))*($X355+(0.5*$Y$2)))) - ($Y355 + (0.5*$Y$2*AB355))</f>
        <v>-1.70215064641833E-007</v>
      </c>
      <c r="AD355" s="1" t="n">
        <f aca="false"> - ((($Y355 + (0.5*$Y$2*AC355))/0.8)*(($X355+(0.5*$Y$2))*($X355+(0.5*$Y$2)))) - ($Y355 + (0.5*$Y$2*AC355))</f>
        <v>-1.70130253215299E-007</v>
      </c>
      <c r="AE355" s="1" t="n">
        <f aca="false">Y355+(($Y$2/6)*(AA355+(2*AB355)+(2*AC355)+AD355))</f>
        <v>9.99315956484663E-009</v>
      </c>
    </row>
    <row r="356" customFormat="false" ht="12.8" hidden="false" customHeight="false" outlineLevel="0" collapsed="false">
      <c r="L356" s="4" t="n">
        <f aca="false">TRUNC(N355,4)</f>
        <v>3.43</v>
      </c>
      <c r="M356" s="4" t="n">
        <f aca="false">TRUNC(S355,4)</f>
        <v>1708.2899</v>
      </c>
      <c r="N356" s="4" t="n">
        <f aca="false">L356+$M$2</f>
        <v>3.44</v>
      </c>
      <c r="O356" s="4" t="n">
        <f aca="false">$M$6 * $M356</f>
        <v>1492.70371462</v>
      </c>
      <c r="P356" s="4" t="n">
        <f aca="false">$M$6 * ($M356 + (0.5*$M$2*O356))</f>
        <v>1499.22533714917</v>
      </c>
      <c r="Q356" s="4" t="n">
        <f aca="false">$M$6 * ($M356 + (0.5*$M$2*P356))</f>
        <v>1499.253830118</v>
      </c>
      <c r="R356" s="4" t="n">
        <f aca="false">$M$6 * ($M356 + ($M$2*Q356))</f>
        <v>1505.80419458757</v>
      </c>
      <c r="S356" s="4" t="n">
        <f aca="false">M356+(($M$2/6)*(O356+(2*P356)+(2*Q356)+R356))</f>
        <v>1723.28234373957</v>
      </c>
      <c r="X356" s="1" t="n">
        <f aca="false">Z355</f>
        <v>3.42999999999997</v>
      </c>
      <c r="Y356" s="1" t="n">
        <f aca="false">AE355</f>
        <v>9.99315956484663E-009</v>
      </c>
      <c r="Z356" s="1" t="n">
        <f aca="false">X356+$Y$2</f>
        <v>3.43999999999997</v>
      </c>
      <c r="AA356" s="1" t="n">
        <f aca="false"> - (($Y356/0.8)*($X356*$X356)) - $Y356</f>
        <v>-1.56953813270424E-007</v>
      </c>
      <c r="AB356" s="1" t="n">
        <f aca="false"> - ((($Y356 + (0.5*$Y$2*AA356))/0.8)*(($X356+(0.5*$Y$2))*($X356+(0.5*$Y$2)))) - ($Y356 + (0.5*$Y$2*AA356))</f>
        <v>-1.45023229722991E-007</v>
      </c>
      <c r="AC356" s="1" t="n">
        <f aca="false"> - ((($Y356 + (0.5*$Y$2*AB356))/0.8)*(($X356+(0.5*$Y$2))*($X356+(0.5*$Y$2)))) - ($Y356 + (0.5*$Y$2*AB356))</f>
        <v>-1.45962705388587E-007</v>
      </c>
      <c r="AD356" s="1" t="n">
        <f aca="false"> - ((($Y356 + (0.5*$Y$2*AC356))/0.8)*(($X356+(0.5*$Y$2))*($X356+(0.5*$Y$2)))) - ($Y356 + (0.5*$Y$2*AC356))</f>
        <v>-1.45888726230507E-007</v>
      </c>
      <c r="AE356" s="1" t="n">
        <f aca="false">Y356+(($Y$2/6)*(AA356+(2*AB356)+(2*AC356)+AD356))</f>
        <v>8.51846888197315E-009</v>
      </c>
    </row>
    <row r="357" customFormat="false" ht="12.8" hidden="false" customHeight="false" outlineLevel="0" collapsed="false">
      <c r="L357" s="4" t="n">
        <f aca="false">TRUNC(N356,4)</f>
        <v>3.44</v>
      </c>
      <c r="M357" s="4" t="n">
        <f aca="false">TRUNC(S356,4)</f>
        <v>1723.2823</v>
      </c>
      <c r="N357" s="4" t="n">
        <f aca="false">L357+$M$2</f>
        <v>3.45</v>
      </c>
      <c r="O357" s="4" t="n">
        <f aca="false">$M$6 * $M357</f>
        <v>1505.80407374</v>
      </c>
      <c r="P357" s="4" t="n">
        <f aca="false">$M$6 * ($M357 + (0.5*$M$2*O357))</f>
        <v>1512.38293173817</v>
      </c>
      <c r="Q357" s="4" t="n">
        <f aca="false">$M$6 * ($M357 + (0.5*$M$2*P357))</f>
        <v>1512.41167476876</v>
      </c>
      <c r="R357" s="4" t="n">
        <f aca="false">$M$6 * ($M357 + ($M$2*Q357))</f>
        <v>1519.01952695413</v>
      </c>
      <c r="S357" s="4" t="n">
        <f aca="false">M357+(($M$2/6)*(O357+(2*P357)+(2*Q357)+R357))</f>
        <v>1738.40632135618</v>
      </c>
      <c r="X357" s="1" t="n">
        <f aca="false">Z356</f>
        <v>3.43999999999997</v>
      </c>
      <c r="Y357" s="1" t="n">
        <f aca="false">AE356</f>
        <v>8.51846888197315E-009</v>
      </c>
      <c r="Z357" s="1" t="n">
        <f aca="false">X357+$Y$2</f>
        <v>3.44999999999997</v>
      </c>
      <c r="AA357" s="1" t="n">
        <f aca="false"> - (($Y357/0.8)*($X357*$X357)) - $Y357</f>
        <v>-1.34523660584118E-007</v>
      </c>
      <c r="AB357" s="1" t="n">
        <f aca="false"> - ((($Y357 + (0.5*$Y$2*AA357))/0.8)*(($X357+(0.5*$Y$2))*($X357+(0.5*$Y$2)))) - ($Y357 + (0.5*$Y$2*AA357))</f>
        <v>-1.24239289102126E-007</v>
      </c>
      <c r="AC357" s="1" t="n">
        <f aca="false"> - ((($Y357 + (0.5*$Y$2*AB357))/0.8)*(($X357+(0.5*$Y$2))*($X357+(0.5*$Y$2)))) - ($Y357 + (0.5*$Y$2*AB357))</f>
        <v>-1.25053555821146E-007</v>
      </c>
      <c r="AD357" s="1" t="n">
        <f aca="false"> - ((($Y357 + (0.5*$Y$2*AC357))/0.8)*(($X357+(0.5*$Y$2))*($X357+(0.5*$Y$2)))) - ($Y357 + (0.5*$Y$2*AC357))</f>
        <v>-1.24989086126438E-007</v>
      </c>
      <c r="AE357" s="1" t="n">
        <f aca="false">Y357+(($Y$2/6)*(AA357+(2*AB357)+(2*AC357)+AD357))</f>
        <v>7.25497148771132E-009</v>
      </c>
    </row>
    <row r="358" customFormat="false" ht="12.8" hidden="false" customHeight="false" outlineLevel="0" collapsed="false">
      <c r="L358" s="4" t="n">
        <f aca="false">TRUNC(N357,4)</f>
        <v>3.45</v>
      </c>
      <c r="M358" s="4" t="n">
        <f aca="false">TRUNC(S357,4)</f>
        <v>1738.4063</v>
      </c>
      <c r="N358" s="4" t="n">
        <f aca="false">L358+$M$2</f>
        <v>3.46</v>
      </c>
      <c r="O358" s="4" t="n">
        <f aca="false">$M$6 * $M358</f>
        <v>1519.01942494</v>
      </c>
      <c r="P358" s="4" t="n">
        <f aca="false">$M$6 * ($M358 + (0.5*$M$2*O358))</f>
        <v>1525.65602080756</v>
      </c>
      <c r="Q358" s="4" t="n">
        <f aca="false">$M$6 * ($M358 + (0.5*$M$2*P358))</f>
        <v>1525.68501609491</v>
      </c>
      <c r="R358" s="4" t="n">
        <f aca="false">$M$6 * ($M358 + ($M$2*Q358))</f>
        <v>1532.35086061064</v>
      </c>
      <c r="S358" s="4" t="n">
        <f aca="false">M358+(($M$2/6)*(O358+(2*P358)+(2*Q358)+R358))</f>
        <v>1753.66305393226</v>
      </c>
      <c r="X358" s="1" t="n">
        <f aca="false">Z357</f>
        <v>3.44999999999997</v>
      </c>
      <c r="Y358" s="1" t="n">
        <f aca="false">AE357</f>
        <v>7.25497148771132E-009</v>
      </c>
      <c r="Z358" s="1" t="n">
        <f aca="false">X358+$Y$2</f>
        <v>3.45999999999997</v>
      </c>
      <c r="AA358" s="1" t="n">
        <f aca="false"> - (($Y358/0.8)*($X358*$X358)) - $Y358</f>
        <v>-1.15195344153314E-007</v>
      </c>
      <c r="AB358" s="1" t="n">
        <f aca="false"> - ((($Y358 + (0.5*$Y$2*AA358))/0.8)*(($X358+(0.5*$Y$2))*($X358+(0.5*$Y$2)))) - ($Y358 + (0.5*$Y$2*AA358))</f>
        <v>-1.06338154151804E-007</v>
      </c>
      <c r="AC358" s="1" t="n">
        <f aca="false"> - ((($Y358 + (0.5*$Y$2*AB358))/0.8)*(($X358+(0.5*$Y$2))*($X358+(0.5*$Y$2)))) - ($Y358 + (0.5*$Y$2*AB358))</f>
        <v>-1.07043243217298E-007</v>
      </c>
      <c r="AD358" s="1" t="n">
        <f aca="false"> - ((($Y358 + (0.5*$Y$2*AC358))/0.8)*(($X358+(0.5*$Y$2))*($X358+(0.5*$Y$2)))) - ($Y358 + (0.5*$Y$2*AC358))</f>
        <v>-1.06987113610707E-007</v>
      </c>
      <c r="AE358" s="1" t="n">
        <f aca="false">Y358+(($Y$2/6)*(AA358+(2*AB358)+(2*AC358)+AD358))</f>
        <v>6.17339606687428E-009</v>
      </c>
    </row>
    <row r="359" customFormat="false" ht="12.8" hidden="false" customHeight="false" outlineLevel="0" collapsed="false">
      <c r="L359" s="4" t="n">
        <f aca="false">TRUNC(N358,4)</f>
        <v>3.46</v>
      </c>
      <c r="M359" s="4" t="n">
        <f aca="false">TRUNC(S358,4)</f>
        <v>1753.663</v>
      </c>
      <c r="N359" s="4" t="n">
        <f aca="false">L359+$M$2</f>
        <v>3.47</v>
      </c>
      <c r="O359" s="4" t="n">
        <f aca="false">$M$6 * $M359</f>
        <v>1532.3507294</v>
      </c>
      <c r="P359" s="4" t="n">
        <f aca="false">$M$6 * ($M359 + (0.5*$M$2*O359))</f>
        <v>1539.04556973675</v>
      </c>
      <c r="Q359" s="4" t="n">
        <f aca="false">$M$6 * ($M359 + (0.5*$M$2*P359))</f>
        <v>1539.07481949418</v>
      </c>
      <c r="R359" s="4" t="n">
        <f aca="false">$M$6 * ($M359 + ($M$2*Q359))</f>
        <v>1545.79916517274</v>
      </c>
      <c r="S359" s="4" t="n">
        <f aca="false">M359+(($M$2/6)*(O359+(2*P359)+(2*Q359)+R359))</f>
        <v>1769.05365112172</v>
      </c>
      <c r="X359" s="1" t="n">
        <f aca="false">Z358</f>
        <v>3.45999999999997</v>
      </c>
      <c r="Y359" s="1" t="n">
        <f aca="false">AE358</f>
        <v>6.17339606687428E-009</v>
      </c>
      <c r="Z359" s="1" t="n">
        <f aca="false">X359+$Y$2</f>
        <v>3.46999999999997</v>
      </c>
      <c r="AA359" s="1" t="n">
        <f aca="false"> - (($Y359/0.8)*($X359*$X359)) - $Y359</f>
        <v>-9.85551815096128E-008</v>
      </c>
      <c r="AB359" s="1" t="n">
        <f aca="false"> - ((($Y359 + (0.5*$Y$2*AA359))/0.8)*(($X359+(0.5*$Y$2))*($X359+(0.5*$Y$2)))) - ($Y359 + (0.5*$Y$2*AA359))</f>
        <v>-9.09341248748327E-008</v>
      </c>
      <c r="AC359" s="1" t="n">
        <f aca="false"> - ((($Y359 + (0.5*$Y$2*AB359))/0.8)*(($X359+(0.5*$Y$2))*($X359+(0.5*$Y$2)))) - ($Y359 + (0.5*$Y$2*AB359))</f>
        <v>-9.15441059123498E-008</v>
      </c>
      <c r="AD359" s="1" t="n">
        <f aca="false"> - ((($Y359 + (0.5*$Y$2*AC359))/0.8)*(($X359+(0.5*$Y$2))*($X359+(0.5*$Y$2)))) - ($Y359 + (0.5*$Y$2*AC359))</f>
        <v>-9.14952836972737E-008</v>
      </c>
      <c r="AE359" s="1" t="n">
        <f aca="false">Y359+(($Y$2/6)*(AA359+(2*AB359)+(2*AC359)+AD359))</f>
        <v>5.24838452223886E-009</v>
      </c>
    </row>
    <row r="360" customFormat="false" ht="12.8" hidden="false" customHeight="false" outlineLevel="0" collapsed="false">
      <c r="L360" s="4" t="n">
        <f aca="false">TRUNC(N359,4)</f>
        <v>3.47</v>
      </c>
      <c r="M360" s="4" t="n">
        <f aca="false">TRUNC(S359,4)</f>
        <v>1769.0536</v>
      </c>
      <c r="N360" s="4" t="n">
        <f aca="false">L360+$M$2</f>
        <v>3.48</v>
      </c>
      <c r="O360" s="4" t="n">
        <f aca="false">$M$6 * $M360</f>
        <v>1545.79903568</v>
      </c>
      <c r="P360" s="4" t="n">
        <f aca="false">$M$6 * ($M360 + (0.5*$M$2*O360))</f>
        <v>1552.55263166689</v>
      </c>
      <c r="Q360" s="4" t="n">
        <f aca="false">$M$6 * ($M360 + (0.5*$M$2*P360))</f>
        <v>1552.58213812775</v>
      </c>
      <c r="R360" s="4" t="n">
        <f aca="false">$M$6 * ($M360 + ($M$2*Q360))</f>
        <v>1559.36549840296</v>
      </c>
      <c r="S360" s="4" t="n">
        <f aca="false">M360+(($M$2/6)*(O360+(2*P360)+(2*Q360)+R360))</f>
        <v>1784.57932345612</v>
      </c>
      <c r="X360" s="1" t="n">
        <f aca="false">Z359</f>
        <v>3.46999999999997</v>
      </c>
      <c r="Y360" s="1" t="n">
        <f aca="false">AE359</f>
        <v>5.24838452223886E-009</v>
      </c>
      <c r="Z360" s="1" t="n">
        <f aca="false">X360+$Y$2</f>
        <v>3.47999999999997</v>
      </c>
      <c r="AA360" s="1" t="n">
        <f aca="false"> - (($Y360/0.8)*($X360*$X360)) - $Y360</f>
        <v>-8.42424760145198E-008</v>
      </c>
      <c r="AB360" s="1" t="n">
        <f aca="false"> - ((($Y360 + (0.5*$Y$2*AA360))/0.8)*(($X360+(0.5*$Y$2))*($X360+(0.5*$Y$2)))) - ($Y360 + (0.5*$Y$2*AA360))</f>
        <v>-7.76910728912231E-008</v>
      </c>
      <c r="AC360" s="1" t="n">
        <f aca="false"> - ((($Y360 + (0.5*$Y$2*AB360))/0.8)*(($X360+(0.5*$Y$2))*($X360+(0.5*$Y$2)))) - ($Y360 + (0.5*$Y$2*AB360))</f>
        <v>-7.82182817027193E-008</v>
      </c>
      <c r="AD360" s="1" t="n">
        <f aca="false"> - ((($Y360 + (0.5*$Y$2*AC360))/0.8)*(($X360+(0.5*$Y$2))*($X360+(0.5*$Y$2)))) - ($Y360 + (0.5*$Y$2*AC360))</f>
        <v>-7.81758558092598E-008</v>
      </c>
      <c r="AE360" s="1" t="n">
        <f aca="false">Y360+(($Y$2/6)*(AA360+(2*AB360)+(2*AC360)+AD360))</f>
        <v>4.45798945388609E-009</v>
      </c>
    </row>
    <row r="361" customFormat="false" ht="12.8" hidden="false" customHeight="false" outlineLevel="0" collapsed="false">
      <c r="L361" s="4" t="n">
        <f aca="false">TRUNC(N360,4)</f>
        <v>3.48</v>
      </c>
      <c r="M361" s="4" t="n">
        <f aca="false">TRUNC(S360,4)</f>
        <v>1784.5793</v>
      </c>
      <c r="N361" s="4" t="n">
        <f aca="false">L361+$M$2</f>
        <v>3.49</v>
      </c>
      <c r="O361" s="4" t="n">
        <f aca="false">$M$6 * $M361</f>
        <v>1559.36539234</v>
      </c>
      <c r="P361" s="4" t="n">
        <f aca="false">$M$6 * ($M361 + (0.5*$M$2*O361))</f>
        <v>1566.17825973913</v>
      </c>
      <c r="Q361" s="4" t="n">
        <f aca="false">$M$6 * ($M361 + (0.5*$M$2*P361))</f>
        <v>1566.2080251568</v>
      </c>
      <c r="R361" s="4" t="n">
        <f aca="false">$M$6 * ($M361 + ($M$2*Q361))</f>
        <v>1573.05091806382</v>
      </c>
      <c r="S361" s="4" t="n">
        <f aca="false">M361+(($M$2/6)*(O361+(2*P361)+(2*Q361)+R361))</f>
        <v>1800.24128146699</v>
      </c>
      <c r="X361" s="1" t="n">
        <f aca="false">Z360</f>
        <v>3.47999999999997</v>
      </c>
      <c r="Y361" s="1" t="n">
        <f aca="false">AE360</f>
        <v>4.45798945388609E-009</v>
      </c>
      <c r="Z361" s="1" t="n">
        <f aca="false">X361+$Y$2</f>
        <v>3.48999999999997</v>
      </c>
      <c r="AA361" s="1" t="n">
        <f aca="false"> - (($Y361/0.8)*($X361*$X361)) - $Y361</f>
        <v>-7.19430338068125E-008</v>
      </c>
      <c r="AB361" s="1" t="n">
        <f aca="false"> - ((($Y361 + (0.5*$Y$2*AA361))/0.8)*(($X361+(0.5*$Y$2))*($X361+(0.5*$Y$2)))) - ($Y361 + (0.5*$Y$2*AA361))</f>
        <v>-6.63163534114033E-008</v>
      </c>
      <c r="AC361" s="1" t="n">
        <f aca="false"> - ((($Y361 + (0.5*$Y$2*AB361))/0.8)*(($X361+(0.5*$Y$2))*($X361+(0.5*$Y$2)))) - ($Y361 + (0.5*$Y$2*AB361))</f>
        <v>-6.67715949346637E-008</v>
      </c>
      <c r="AD361" s="1" t="n">
        <f aca="false"> - ((($Y361 + (0.5*$Y$2*AC361))/0.8)*(($X361+(0.5*$Y$2))*($X361+(0.5*$Y$2)))) - ($Y361 + (0.5*$Y$2*AC361))</f>
        <v>-6.6734762409989E-008</v>
      </c>
      <c r="AE361" s="1" t="n">
        <f aca="false">Y361+(($Y$2/6)*(AA361+(2*AB361)+(2*AC361)+AD361))</f>
        <v>3.78323329903786E-009</v>
      </c>
    </row>
    <row r="362" customFormat="false" ht="12.8" hidden="false" customHeight="false" outlineLevel="0" collapsed="false">
      <c r="L362" s="4" t="n">
        <f aca="false">TRUNC(N361,4)</f>
        <v>3.49</v>
      </c>
      <c r="M362" s="4" t="n">
        <f aca="false">TRUNC(S361,4)</f>
        <v>1800.2412</v>
      </c>
      <c r="N362" s="4" t="n">
        <f aca="false">L362+$M$2</f>
        <v>3.5</v>
      </c>
      <c r="O362" s="4" t="n">
        <f aca="false">$M$6 * $M362</f>
        <v>1573.05076056</v>
      </c>
      <c r="P362" s="4" t="n">
        <f aca="false">$M$6 * ($M362 + (0.5*$M$2*O362))</f>
        <v>1579.92341933289</v>
      </c>
      <c r="Q362" s="4" t="n">
        <f aca="false">$M$6 * ($M362 + (0.5*$M$2*P362))</f>
        <v>1579.95344597907</v>
      </c>
      <c r="R362" s="4" t="n">
        <f aca="false">$M$6 * ($M362 + ($M$2*Q362))</f>
        <v>1586.85639377097</v>
      </c>
      <c r="S362" s="4" t="n">
        <f aca="false">M362+(($M$2/6)*(O362+(2*P362)+(2*Q362)+R362))</f>
        <v>1816.04063480826</v>
      </c>
      <c r="X362" s="1" t="n">
        <f aca="false">Z361</f>
        <v>3.48999999999997</v>
      </c>
      <c r="Y362" s="1" t="n">
        <f aca="false">AE361</f>
        <v>3.78323329903786E-009</v>
      </c>
      <c r="Z362" s="1" t="n">
        <f aca="false">X362+$Y$2</f>
        <v>3.49999999999997</v>
      </c>
      <c r="AA362" s="1" t="n">
        <f aca="false"> - (($Y362/0.8)*($X362*$X362)) - $Y362</f>
        <v>-6.13834331810507E-008</v>
      </c>
      <c r="AB362" s="1" t="n">
        <f aca="false"> - ((($Y362 + (0.5*$Y$2*AA362))/0.8)*(($X362+(0.5*$Y$2))*($X362+(0.5*$Y$2)))) - ($Y362 + (0.5*$Y$2*AA362))</f>
        <v>-5.65554267257793E-008</v>
      </c>
      <c r="AC362" s="1" t="n">
        <f aca="false"> - ((($Y362 + (0.5*$Y$2*AB362))/0.8)*(($X362+(0.5*$Y$2))*($X362+(0.5*$Y$2)))) - ($Y362 + (0.5*$Y$2*AB362))</f>
        <v>-5.69481556302513E-008</v>
      </c>
      <c r="AD362" s="1" t="n">
        <f aca="false"> - ((($Y362 + (0.5*$Y$2*AC362))/0.8)*(($X362+(0.5*$Y$2))*($X362+(0.5*$Y$2)))) - ($Y362 + (0.5*$Y$2*AC362))</f>
        <v>-5.69162095270643E-008</v>
      </c>
      <c r="AE362" s="1" t="n">
        <f aca="false">Y362+(($Y$2/6)*(AA362+(2*AB362)+(2*AC362)+AD362))</f>
        <v>3.20772195333757E-009</v>
      </c>
    </row>
    <row r="363" customFormat="false" ht="12.8" hidden="false" customHeight="false" outlineLevel="0" collapsed="false">
      <c r="L363" s="4" t="n">
        <f aca="false">TRUNC(N362,4)</f>
        <v>3.5</v>
      </c>
      <c r="M363" s="4" t="n">
        <f aca="false">TRUNC(S362,4)</f>
        <v>1816.0406</v>
      </c>
      <c r="N363" s="4" t="n">
        <f aca="false">L363+$M$2</f>
        <v>3.51</v>
      </c>
      <c r="O363" s="4" t="n">
        <f aca="false">$M$6 * $M363</f>
        <v>1586.85627628</v>
      </c>
      <c r="P363" s="4" t="n">
        <f aca="false">$M$6 * ($M363 + (0.5*$M$2*O363))</f>
        <v>1593.78925135107</v>
      </c>
      <c r="Q363" s="4" t="n">
        <f aca="false">$M$6 * ($M363 + (0.5*$M$2*P363))</f>
        <v>1593.81954151915</v>
      </c>
      <c r="R363" s="4" t="n">
        <f aca="false">$M$6 * ($M363 + ($M$2*Q363))</f>
        <v>1600.78307143379</v>
      </c>
      <c r="S363" s="4" t="n">
        <f aca="false">M363+(($M$2/6)*(O363+(2*P363)+(2*Q363)+R363))</f>
        <v>1831.97869488909</v>
      </c>
      <c r="X363" s="1" t="n">
        <f aca="false">Z362</f>
        <v>3.49999999999997</v>
      </c>
      <c r="Y363" s="1" t="n">
        <f aca="false">AE362</f>
        <v>3.20772195333757E-009</v>
      </c>
      <c r="Z363" s="1" t="n">
        <f aca="false">X363+$Y$2</f>
        <v>3.50999999999997</v>
      </c>
      <c r="AA363" s="1" t="n">
        <f aca="false"> - (($Y363/0.8)*($X363*$X363)) - $Y363</f>
        <v>-5.23259643638182E-008</v>
      </c>
      <c r="AB363" s="1" t="n">
        <f aca="false"> - ((($Y363 + (0.5*$Y$2*AA363))/0.8)*(($X363+(0.5*$Y$2))*($X363+(0.5*$Y$2)))) - ($Y363 + (0.5*$Y$2*AA363))</f>
        <v>-4.81871114915274E-008</v>
      </c>
      <c r="AC363" s="1" t="n">
        <f aca="false"> - ((($Y363 + (0.5*$Y$2*AB363))/0.8)*(($X363+(0.5*$Y$2))*($X363+(0.5*$Y$2)))) - ($Y363 + (0.5*$Y$2*AB363))</f>
        <v>-4.85255926996852E-008</v>
      </c>
      <c r="AD363" s="1" t="n">
        <f aca="false"> - ((($Y363 + (0.5*$Y$2*AC363))/0.8)*(($X363+(0.5*$Y$2))*($X363+(0.5*$Y$2)))) - ($Y363 + (0.5*$Y$2*AC363))</f>
        <v>-4.84979112304928E-008</v>
      </c>
      <c r="AE363" s="1" t="n">
        <f aca="false">Y363+(($Y$2/6)*(AA363+(2*AB363)+(2*AC363)+AD363))</f>
        <v>2.71730648004301E-009</v>
      </c>
    </row>
    <row r="364" customFormat="false" ht="12.8" hidden="false" customHeight="false" outlineLevel="0" collapsed="false">
      <c r="L364" s="4" t="n">
        <f aca="false">TRUNC(N363,4)</f>
        <v>3.51</v>
      </c>
      <c r="M364" s="4" t="n">
        <f aca="false">TRUNC(S363,4)</f>
        <v>1831.9786</v>
      </c>
      <c r="N364" s="4" t="n">
        <f aca="false">L364+$M$2</f>
        <v>3.52</v>
      </c>
      <c r="O364" s="4" t="n">
        <f aca="false">$M$6 * $M364</f>
        <v>1600.78290068</v>
      </c>
      <c r="P364" s="4" t="n">
        <f aca="false">$M$6 * ($M364 + (0.5*$M$2*O364))</f>
        <v>1607.77672117307</v>
      </c>
      <c r="Q364" s="4" t="n">
        <f aca="false">$M$6 * ($M364 + (0.5*$M$2*P364))</f>
        <v>1607.80727717481</v>
      </c>
      <c r="R364" s="4" t="n">
        <f aca="false">$M$6 * ($M364 + ($M$2*Q364))</f>
        <v>1614.83192066795</v>
      </c>
      <c r="S364" s="4" t="n">
        <f aca="false">M364+(($M$2/6)*(O364+(2*P364)+(2*Q364)+R364))</f>
        <v>1848.05657136341</v>
      </c>
      <c r="X364" s="1" t="n">
        <f aca="false">Z363</f>
        <v>3.50999999999997</v>
      </c>
      <c r="Y364" s="1" t="n">
        <f aca="false">AE363</f>
        <v>2.71730648004301E-009</v>
      </c>
      <c r="Z364" s="1" t="n">
        <f aca="false">X364+$Y$2</f>
        <v>3.51999999999997</v>
      </c>
      <c r="AA364" s="1" t="n">
        <f aca="false"> - (($Y364/0.8)*($X364*$X364)) - $Y364</f>
        <v>-4.45641659360146E-008</v>
      </c>
      <c r="AB364" s="1" t="n">
        <f aca="false"> - ((($Y364 + (0.5*$Y$2*AA364))/0.8)*(($X364+(0.5*$Y$2))*($X364+(0.5*$Y$2)))) - ($Y364 + (0.5*$Y$2*AA364))</f>
        <v>-4.1019399987244E-008</v>
      </c>
      <c r="AC364" s="1" t="n">
        <f aca="false"> - ((($Y364 + (0.5*$Y$2*AB364))/0.8)*(($X364+(0.5*$Y$2))*($X364+(0.5*$Y$2)))) - ($Y364 + (0.5*$Y$2*AB364))</f>
        <v>-4.13108511974216E-008</v>
      </c>
      <c r="AD364" s="1" t="n">
        <f aca="false"> - ((($Y364 + (0.5*$Y$2*AC364))/0.8)*(($X364+(0.5*$Y$2))*($X364+(0.5*$Y$2)))) - ($Y364 + (0.5*$Y$2*AC364))</f>
        <v>-4.12868880333815E-008</v>
      </c>
      <c r="AE364" s="1" t="n">
        <f aca="false">Y364+(($Y$2/6)*(AA364+(2*AB364)+(2*AC364)+AD364))</f>
        <v>2.29978721947846E-009</v>
      </c>
    </row>
    <row r="365" customFormat="false" ht="12.8" hidden="false" customHeight="false" outlineLevel="0" collapsed="false">
      <c r="L365" s="4" t="n">
        <f aca="false">TRUNC(N364,4)</f>
        <v>3.52</v>
      </c>
      <c r="M365" s="4" t="n">
        <f aca="false">TRUNC(S364,4)</f>
        <v>1848.0565</v>
      </c>
      <c r="N365" s="4" t="n">
        <f aca="false">L365+$M$2</f>
        <v>3.53</v>
      </c>
      <c r="O365" s="4" t="n">
        <f aca="false">$M$6 * $M365</f>
        <v>1614.8317697</v>
      </c>
      <c r="P365" s="4" t="n">
        <f aca="false">$M$6 * ($M365 + (0.5*$M$2*O365))</f>
        <v>1621.88696970182</v>
      </c>
      <c r="Q365" s="4" t="n">
        <f aca="false">$M$6 * ($M365 + (0.5*$M$2*P365))</f>
        <v>1621.91779387063</v>
      </c>
      <c r="R365" s="4" t="n">
        <f aca="false">$M$6 * ($M365 + ($M$2*Q365))</f>
        <v>1629.00408738284</v>
      </c>
      <c r="S365" s="4" t="n">
        <f aca="false">M365+(($M$2/6)*(O365+(2*P365)+(2*Q365)+R365))</f>
        <v>1864.27557564038</v>
      </c>
      <c r="X365" s="1" t="n">
        <f aca="false">Z364</f>
        <v>3.51999999999997</v>
      </c>
      <c r="Y365" s="1" t="n">
        <f aca="false">AE364</f>
        <v>2.29978721947846E-009</v>
      </c>
      <c r="Z365" s="1" t="n">
        <f aca="false">X365+$Y$2</f>
        <v>3.52999999999997</v>
      </c>
      <c r="AA365" s="1" t="n">
        <f aca="false"> - (($Y365/0.8)*($X365*$X365)) - $Y365</f>
        <v>-3.79188916747602E-008</v>
      </c>
      <c r="AB365" s="1" t="n">
        <f aca="false"> - ((($Y365 + (0.5*$Y$2*AA365))/0.8)*(($X365+(0.5*$Y$2))*($X365+(0.5*$Y$2)))) - ($Y365 + (0.5*$Y$2*AA365))</f>
        <v>-3.48857726701054E-008</v>
      </c>
      <c r="AC365" s="1" t="n">
        <f aca="false"> - ((($Y365 + (0.5*$Y$2*AB365))/0.8)*(($X365+(0.5*$Y$2))*($X365+(0.5*$Y$2)))) - ($Y365 + (0.5*$Y$2*AB365))</f>
        <v>-3.5136490760955E-008</v>
      </c>
      <c r="AD365" s="1" t="n">
        <f aca="false"> - ((($Y365 + (0.5*$Y$2*AC365))/0.8)*(($X365+(0.5*$Y$2))*($X365+(0.5*$Y$2)))) - ($Y365 + (0.5*$Y$2*AC365))</f>
        <v>-3.51157663643907E-008</v>
      </c>
      <c r="AE365" s="1" t="n">
        <f aca="false">Y365+(($Y$2/6)*(AA365+(2*AB365)+(2*AC365)+AD365))</f>
        <v>1.94465524464301E-009</v>
      </c>
    </row>
    <row r="366" customFormat="false" ht="12.8" hidden="false" customHeight="false" outlineLevel="0" collapsed="false">
      <c r="L366" s="4" t="n">
        <f aca="false">TRUNC(N365,4)</f>
        <v>3.53</v>
      </c>
      <c r="M366" s="4" t="n">
        <f aca="false">TRUNC(S365,4)</f>
        <v>1864.2755</v>
      </c>
      <c r="N366" s="4" t="n">
        <f aca="false">L366+$M$2</f>
        <v>3.54</v>
      </c>
      <c r="O366" s="4" t="n">
        <f aca="false">$M$6 * $M366</f>
        <v>1629.0039319</v>
      </c>
      <c r="P366" s="4" t="n">
        <f aca="false">$M$6 * ($M366 + (0.5*$M$2*O366))</f>
        <v>1636.12105007847</v>
      </c>
      <c r="Q366" s="4" t="n">
        <f aca="false">$M$6 * ($M366 + (0.5*$M$2*P366))</f>
        <v>1636.15214476779</v>
      </c>
      <c r="R366" s="4" t="n">
        <f aca="false">$M$6 * ($M366 + ($M$2*Q366))</f>
        <v>1643.30062934098</v>
      </c>
      <c r="S366" s="4" t="n">
        <f aca="false">M366+(($M$2/6)*(O366+(2*P366)+(2*Q366)+R366))</f>
        <v>1880.63691825156</v>
      </c>
      <c r="X366" s="1" t="n">
        <f aca="false">Z365</f>
        <v>3.52999999999997</v>
      </c>
      <c r="Y366" s="1" t="n">
        <f aca="false">AE365</f>
        <v>1.94465524464301E-009</v>
      </c>
      <c r="Z366" s="1" t="n">
        <f aca="false">X366+$Y$2</f>
        <v>3.53999999999997</v>
      </c>
      <c r="AA366" s="1" t="n">
        <f aca="false"> - (($Y366/0.8)*($X366*$X366)) - $Y366</f>
        <v>-3.22348484171075E-008</v>
      </c>
      <c r="AB366" s="1" t="n">
        <f aca="false"> - ((($Y366 + (0.5*$Y$2*AA366))/0.8)*(($X366+(0.5*$Y$2))*($X366+(0.5*$Y$2)))) - ($Y366 + (0.5*$Y$2*AA366))</f>
        <v>-2.96419558665366E-008</v>
      </c>
      <c r="AC366" s="1" t="n">
        <f aca="false"> - ((($Y366 + (0.5*$Y$2*AB366))/0.8)*(($X366+(0.5*$Y$2))*($X366+(0.5*$Y$2)))) - ($Y366 + (0.5*$Y$2*AB366))</f>
        <v>-2.98574288837442E-008</v>
      </c>
      <c r="AD366" s="1" t="n">
        <f aca="false"> - ((($Y366 + (0.5*$Y$2*AC366))/0.8)*(($X366+(0.5*$Y$2))*($X366+(0.5*$Y$2)))) - ($Y366 + (0.5*$Y$2*AC366))</f>
        <v>-2.98395227730053E-008</v>
      </c>
      <c r="AE366" s="1" t="n">
        <f aca="false">Y366+(($Y$2/6)*(AA366+(2*AB366)+(2*AC366)+AD366))</f>
        <v>1.64286667682522E-009</v>
      </c>
    </row>
    <row r="367" customFormat="false" ht="12.8" hidden="false" customHeight="false" outlineLevel="0" collapsed="false">
      <c r="L367" s="4" t="n">
        <f aca="false">TRUNC(N366,4)</f>
        <v>3.54</v>
      </c>
      <c r="M367" s="4" t="n">
        <f aca="false">TRUNC(S366,4)</f>
        <v>1880.6369</v>
      </c>
      <c r="N367" s="4" t="n">
        <f aca="false">L367+$M$2</f>
        <v>3.55</v>
      </c>
      <c r="O367" s="4" t="n">
        <f aca="false">$M$6 * $M367</f>
        <v>1643.30052322</v>
      </c>
      <c r="P367" s="4" t="n">
        <f aca="false">$M$6 * ($M367 + (0.5*$M$2*O367))</f>
        <v>1650.48010320595</v>
      </c>
      <c r="Q367" s="4" t="n">
        <f aca="false">$M$6 * ($M367 + (0.5*$M$2*P367))</f>
        <v>1650.51147079091</v>
      </c>
      <c r="R367" s="4" t="n">
        <f aca="false">$M$6 * ($M367 + ($M$2*Q367))</f>
        <v>1657.72269245177</v>
      </c>
      <c r="S367" s="4" t="n">
        <f aca="false">M367+(($M$2/6)*(O367+(2*P367)+(2*Q367)+R367))</f>
        <v>1897.14191060611</v>
      </c>
      <c r="X367" s="1" t="n">
        <f aca="false">Z366</f>
        <v>3.53999999999997</v>
      </c>
      <c r="Y367" s="1" t="n">
        <f aca="false">AE366</f>
        <v>1.64286667682522E-009</v>
      </c>
      <c r="Z367" s="1" t="n">
        <f aca="false">X367+$Y$2</f>
        <v>3.54999999999997</v>
      </c>
      <c r="AA367" s="1" t="n">
        <f aca="false"> - (($Y367/0.8)*($X367*$X367)) - $Y367</f>
        <v>-2.73775517359534E-008</v>
      </c>
      <c r="AB367" s="1" t="n">
        <f aca="false"> - ((($Y367 + (0.5*$Y$2*AA367))/0.8)*(($X367+(0.5*$Y$2))*($X367+(0.5*$Y$2)))) - ($Y367 + (0.5*$Y$2*AA367))</f>
        <v>-2.51630723104036E-008</v>
      </c>
      <c r="AC367" s="1" t="n">
        <f aca="false"> - ((($Y367 + (0.5*$Y$2*AB367))/0.8)*(($X367+(0.5*$Y$2))*($X367+(0.5*$Y$2)))) - ($Y367 + (0.5*$Y$2*AB367))</f>
        <v>-2.53480785719242E-008</v>
      </c>
      <c r="AD367" s="1" t="n">
        <f aca="false"> - ((($Y367 + (0.5*$Y$2*AC367))/0.8)*(($X367+(0.5*$Y$2))*($X367+(0.5*$Y$2)))) - ($Y367 + (0.5*$Y$2*AC367))</f>
        <v>-2.53326224261561E-008</v>
      </c>
      <c r="AE367" s="1" t="n">
        <f aca="false">Y367+(($Y$2/6)*(AA367+(2*AB367)+(2*AC367)+AD367))</f>
        <v>1.38664588361394E-009</v>
      </c>
    </row>
    <row r="368" customFormat="false" ht="12.8" hidden="false" customHeight="false" outlineLevel="0" collapsed="false">
      <c r="L368" s="4" t="n">
        <f aca="false">TRUNC(N367,4)</f>
        <v>3.55</v>
      </c>
      <c r="M368" s="4" t="n">
        <f aca="false">TRUNC(S367,4)</f>
        <v>1897.1419</v>
      </c>
      <c r="N368" s="4" t="n">
        <f aca="false">L368+$M$2</f>
        <v>3.56</v>
      </c>
      <c r="O368" s="4" t="n">
        <f aca="false">$M$6 * $M368</f>
        <v>1657.72259222</v>
      </c>
      <c r="P368" s="4" t="n">
        <f aca="false">$M$6 * ($M368 + (0.5*$M$2*O368))</f>
        <v>1664.96518222541</v>
      </c>
      <c r="Q368" s="4" t="n">
        <f aca="false">$M$6 * ($M368 + (0.5*$M$2*P368))</f>
        <v>1664.99682510114</v>
      </c>
      <c r="R368" s="4" t="n">
        <f aca="false">$M$6 * ($M368 + ($M$2*Q368))</f>
        <v>1672.27133447773</v>
      </c>
      <c r="S368" s="4" t="n">
        <f aca="false">M368+(($M$2/6)*(O368+(2*P368)+(2*Q368)+R368))</f>
        <v>1913.79176323558</v>
      </c>
      <c r="X368" s="1" t="n">
        <f aca="false">Z367</f>
        <v>3.54999999999997</v>
      </c>
      <c r="Y368" s="1" t="n">
        <f aca="false">AE367</f>
        <v>1.38664588361394E-009</v>
      </c>
      <c r="Z368" s="1" t="n">
        <f aca="false">X368+$Y$2</f>
        <v>3.55999999999997</v>
      </c>
      <c r="AA368" s="1" t="n">
        <f aca="false"> - (($Y368/0.8)*($X368*$X368)) - $Y368</f>
        <v>-2.32306518189194E-008</v>
      </c>
      <c r="AB368" s="1" t="n">
        <f aca="false"> - ((($Y368 + (0.5*$Y$2*AA368))/0.8)*(($X368+(0.5*$Y$2))*($X368+(0.5*$Y$2)))) - ($Y368 + (0.5*$Y$2*AA368))</f>
        <v>-2.13411395632578E-008</v>
      </c>
      <c r="AC368" s="1" t="n">
        <f aca="false"> - ((($Y368 + (0.5*$Y$2*AB368))/0.8)*(($X368+(0.5*$Y$2))*($X368+(0.5*$Y$2)))) - ($Y368 + (0.5*$Y$2*AB368))</f>
        <v>-2.14998352690665E-008</v>
      </c>
      <c r="AD368" s="1" t="n">
        <f aca="false"> - ((($Y368 + (0.5*$Y$2*AC368))/0.8)*(($X368+(0.5*$Y$2))*($X368+(0.5*$Y$2)))) - ($Y368 + (0.5*$Y$2*AC368))</f>
        <v>-2.14865067886787E-008</v>
      </c>
      <c r="AE368" s="1" t="n">
        <f aca="false">Y368+(($Y$2/6)*(AA368+(2*AB368)+(2*AC368)+AD368))</f>
        <v>1.16931403649353E-009</v>
      </c>
    </row>
    <row r="369" customFormat="false" ht="12.8" hidden="false" customHeight="false" outlineLevel="0" collapsed="false">
      <c r="L369" s="4" t="n">
        <f aca="false">TRUNC(N368,4)</f>
        <v>3.56</v>
      </c>
      <c r="M369" s="4" t="n">
        <f aca="false">TRUNC(S368,4)</f>
        <v>1913.7917</v>
      </c>
      <c r="N369" s="4" t="n">
        <f aca="false">L369+$M$2</f>
        <v>3.57</v>
      </c>
      <c r="O369" s="4" t="n">
        <f aca="false">$M$6 * $M369</f>
        <v>1672.27118746</v>
      </c>
      <c r="P369" s="4" t="n">
        <f aca="false">$M$6 * ($M369 + (0.5*$M$2*O369))</f>
        <v>1679.57734027801</v>
      </c>
      <c r="Q369" s="4" t="n">
        <f aca="false">$M$6 * ($M369 + (0.5*$M$2*P369))</f>
        <v>1679.60926085967</v>
      </c>
      <c r="R369" s="4" t="n">
        <f aca="false">$M$6 * ($M369 + ($M$2*Q369))</f>
        <v>1686.94761318139</v>
      </c>
      <c r="S369" s="4" t="n">
        <f aca="false">M369+(($M$2/6)*(O369+(2*P369)+(2*Q369)+R369))</f>
        <v>1930.58768667153</v>
      </c>
      <c r="X369" s="1" t="n">
        <f aca="false">Z368</f>
        <v>3.55999999999997</v>
      </c>
      <c r="Y369" s="1" t="n">
        <f aca="false">AE368</f>
        <v>1.16931403649353E-009</v>
      </c>
      <c r="Z369" s="1" t="n">
        <f aca="false">X369+$Y$2</f>
        <v>3.56999999999997</v>
      </c>
      <c r="AA369" s="1" t="n">
        <f aca="false"> - (($Y369/0.8)*($X369*$X369)) - $Y369</f>
        <v>-1.96935870026237E-008</v>
      </c>
      <c r="AB369" s="1" t="n">
        <f aca="false"> - ((($Y369 + (0.5*$Y$2*AA369))/0.8)*(($X369+(0.5*$Y$2))*($X369+(0.5*$Y$2)))) - ($Y369 + (0.5*$Y$2*AA369))</f>
        <v>-1.80828761565893E-008</v>
      </c>
      <c r="AC369" s="1" t="n">
        <f aca="false"> - ((($Y369 + (0.5*$Y$2*AB369))/0.8)*(($X369+(0.5*$Y$2))*($X369+(0.5*$Y$2)))) - ($Y369 + (0.5*$Y$2*AB369))</f>
        <v>-1.82188727517707E-008</v>
      </c>
      <c r="AD369" s="1" t="n">
        <f aca="false"> - ((($Y369 + (0.5*$Y$2*AC369))/0.8)*(($X369+(0.5*$Y$2))*($X369+(0.5*$Y$2)))) - ($Y369 + (0.5*$Y$2*AC369))</f>
        <v>-1.82073901979986E-008</v>
      </c>
      <c r="AE369" s="1" t="n">
        <f aca="false">Y369+(($Y$2/6)*(AA369+(2*AB369)+(2*AC369)+AD369))</f>
        <v>9.85139911464626E-010</v>
      </c>
    </row>
    <row r="370" customFormat="false" ht="12.8" hidden="false" customHeight="false" outlineLevel="0" collapsed="false">
      <c r="L370" s="4" t="n">
        <f aca="false">TRUNC(N369,4)</f>
        <v>3.57</v>
      </c>
      <c r="M370" s="4" t="n">
        <f aca="false">TRUNC(S369,4)</f>
        <v>1930.5876</v>
      </c>
      <c r="N370" s="4" t="n">
        <f aca="false">L370+$M$2</f>
        <v>3.58</v>
      </c>
      <c r="O370" s="4" t="n">
        <f aca="false">$M$6 * $M370</f>
        <v>1686.94744488</v>
      </c>
      <c r="P370" s="4" t="n">
        <f aca="false">$M$6 * ($M370 + (0.5*$M$2*O370))</f>
        <v>1694.31771826668</v>
      </c>
      <c r="Q370" s="4" t="n">
        <f aca="false">$M$6 * ($M370 + (0.5*$M$2*P370))</f>
        <v>1694.34991899111</v>
      </c>
      <c r="R370" s="4" t="n">
        <f aca="false">$M$6 * ($M370 + ($M$2*Q370))</f>
        <v>1701.75267447214</v>
      </c>
      <c r="S370" s="4" t="n">
        <f aca="false">M370+(($M$2/6)*(O370+(2*P370)+(2*Q370)+R370))</f>
        <v>1947.53099232311</v>
      </c>
      <c r="X370" s="1" t="n">
        <f aca="false">Z369</f>
        <v>3.56999999999997</v>
      </c>
      <c r="Y370" s="1" t="n">
        <f aca="false">AE369</f>
        <v>9.85139911464626E-010</v>
      </c>
      <c r="Z370" s="1" t="n">
        <f aca="false">X370+$Y$2</f>
        <v>3.57999999999997</v>
      </c>
      <c r="AA370" s="1" t="n">
        <f aca="false"> - (($Y370/0.8)*($X370*$X370)) - $Y370</f>
        <v>-1.66795269834962E-008</v>
      </c>
      <c r="AB370" s="1" t="n">
        <f aca="false"> - ((($Y370 + (0.5*$Y$2*AA370))/0.8)*(($X370+(0.5*$Y$2))*($X370+(0.5*$Y$2)))) - ($Y370 + (0.5*$Y$2*AA370))</f>
        <v>-1.53077796305411E-008</v>
      </c>
      <c r="AC370" s="1" t="n">
        <f aca="false"> - ((($Y370 + (0.5*$Y$2*AB370))/0.8)*(($X370+(0.5*$Y$2))*($X370+(0.5*$Y$2)))) - ($Y370 + (0.5*$Y$2*AB370))</f>
        <v>-1.54242120455112E-008</v>
      </c>
      <c r="AD370" s="1" t="n">
        <f aca="false"> - ((($Y370 + (0.5*$Y$2*AC370))/0.8)*(($X370+(0.5*$Y$2))*($X370+(0.5*$Y$2)))) - ($Y370 + (0.5*$Y$2*AC370))</f>
        <v>-1.54143293894765E-008</v>
      </c>
      <c r="AE370" s="1" t="n">
        <f aca="false">Y370+(($Y$2/6)*(AA370+(2*AB370)+(2*AC370)+AD370))</f>
        <v>8.29210178589497E-010</v>
      </c>
    </row>
    <row r="371" customFormat="false" ht="12.8" hidden="false" customHeight="false" outlineLevel="0" collapsed="false">
      <c r="L371" s="4" t="n">
        <f aca="false">TRUNC(N370,4)</f>
        <v>3.58</v>
      </c>
      <c r="M371" s="4" t="n">
        <f aca="false">TRUNC(S370,4)</f>
        <v>1947.5309</v>
      </c>
      <c r="N371" s="4" t="n">
        <f aca="false">L371+$M$2</f>
        <v>3.59</v>
      </c>
      <c r="O371" s="4" t="n">
        <f aca="false">$M$6 * $M371</f>
        <v>1701.75250042</v>
      </c>
      <c r="P371" s="4" t="n">
        <f aca="false">$M$6 * ($M371 + (0.5*$M$2*O371))</f>
        <v>1709.18745709433</v>
      </c>
      <c r="Q371" s="4" t="n">
        <f aca="false">$M$6 * ($M371 + (0.5*$M$2*P371))</f>
        <v>1709.21994042005</v>
      </c>
      <c r="R371" s="4" t="n">
        <f aca="false">$M$6 * ($M371 + ($M$2*Q371))</f>
        <v>1716.68766425939</v>
      </c>
      <c r="S371" s="4" t="n">
        <f aca="false">M371+(($M$2/6)*(O371+(2*P371)+(2*Q371)+R371))</f>
        <v>1964.62299159951</v>
      </c>
      <c r="X371" s="1" t="n">
        <f aca="false">Z370</f>
        <v>3.57999999999997</v>
      </c>
      <c r="Y371" s="1" t="n">
        <f aca="false">AE370</f>
        <v>8.29210178589497E-010</v>
      </c>
      <c r="Z371" s="1" t="n">
        <f aca="false">X371+$Y$2</f>
        <v>3.58999999999997</v>
      </c>
      <c r="AA371" s="1" t="n">
        <f aca="false"> - (($Y371/0.8)*($X371*$X371)) - $Y371</f>
        <v>-1.41135718446823E-008</v>
      </c>
      <c r="AB371" s="1" t="n">
        <f aca="false"> - ((($Y371 + (0.5*$Y$2*AA371))/0.8)*(($X371+(0.5*$Y$2))*($X371+(0.5*$Y$2)))) - ($Y371 + (0.5*$Y$2*AA371))</f>
        <v>-1.29464445481344E-008</v>
      </c>
      <c r="AC371" s="1" t="n">
        <f aca="false"> - ((($Y371 + (0.5*$Y$2*AB371))/0.8)*(($X371+(0.5*$Y$2))*($X371+(0.5*$Y$2)))) - ($Y371 + (0.5*$Y$2*AB371))</f>
        <v>-1.30460313259851E-008</v>
      </c>
      <c r="AD371" s="1" t="n">
        <f aca="false"> - ((($Y371 + (0.5*$Y$2*AC371))/0.8)*(($X371+(0.5*$Y$2))*($X371+(0.5*$Y$2)))) - ($Y371 + (0.5*$Y$2*AC371))</f>
        <v>-1.30375339441211E-008</v>
      </c>
      <c r="AE371" s="1" t="n">
        <f aca="false">Y371+(($Y$2/6)*(AA371+(2*AB371)+(2*AC371)+AD371))</f>
        <v>6.97316749361094E-010</v>
      </c>
    </row>
    <row r="372" customFormat="false" ht="12.8" hidden="false" customHeight="false" outlineLevel="0" collapsed="false">
      <c r="L372" s="4" t="n">
        <f aca="false">TRUNC(N371,4)</f>
        <v>3.59</v>
      </c>
      <c r="M372" s="4" t="n">
        <f aca="false">TRUNC(S371,4)</f>
        <v>1964.6229</v>
      </c>
      <c r="N372" s="4" t="n">
        <f aca="false">L372+$M$2</f>
        <v>3.6</v>
      </c>
      <c r="O372" s="4" t="n">
        <f aca="false">$M$6 * $M372</f>
        <v>1716.68749002</v>
      </c>
      <c r="P372" s="4" t="n">
        <f aca="false">$M$6 * ($M372 + (0.5*$M$2*O372))</f>
        <v>1724.1876976639</v>
      </c>
      <c r="Q372" s="4" t="n">
        <f aca="false">$M$6 * ($M372 + (0.5*$M$2*P372))</f>
        <v>1724.22046607109</v>
      </c>
      <c r="R372" s="4" t="n">
        <f aca="false">$M$6 * ($M372 + ($M$2*Q372))</f>
        <v>1731.75372845253</v>
      </c>
      <c r="S372" s="4" t="n">
        <f aca="false">M372+(($M$2/6)*(O372+(2*P372)+(2*Q372)+R372))</f>
        <v>1981.8649959099</v>
      </c>
      <c r="X372" s="1" t="n">
        <f aca="false">Z371</f>
        <v>3.58999999999997</v>
      </c>
      <c r="Y372" s="1" t="n">
        <f aca="false">AE371</f>
        <v>6.97316749361094E-010</v>
      </c>
      <c r="Z372" s="1" t="n">
        <f aca="false">X372+$Y$2</f>
        <v>3.59999999999997</v>
      </c>
      <c r="AA372" s="1" t="n">
        <f aca="false"> - (($Y372/0.8)*($X372*$X372)) - $Y372</f>
        <v>-1.19311767461618E-008</v>
      </c>
      <c r="AB372" s="1" t="n">
        <f aca="false"> - ((($Y372 + (0.5*$Y$2*AA372))/0.8)*(($X372+(0.5*$Y$2))*($X372+(0.5*$Y$2)))) - ($Y372 + (0.5*$Y$2*AA372))</f>
        <v>-1.09390920767894E-008</v>
      </c>
      <c r="AC372" s="1" t="n">
        <f aca="false"> - ((($Y372 + (0.5*$Y$2*AB372))/0.8)*(($X372+(0.5*$Y$2))*($X372+(0.5*$Y$2)))) - ($Y372 + (0.5*$Y$2*AB372))</f>
        <v>-1.1024188294318E-008</v>
      </c>
      <c r="AD372" s="1" t="n">
        <f aca="false"> - ((($Y372 + (0.5*$Y$2*AC372))/0.8)*(($X372+(0.5*$Y$2))*($X372+(0.5*$Y$2)))) - ($Y372 + (0.5*$Y$2*AC372))</f>
        <v>-1.10168891529632E-008</v>
      </c>
      <c r="AE372" s="1" t="n">
        <f aca="false">Y372+(($Y$2/6)*(AA372+(2*AB372)+(2*AC372)+AD372))</f>
        <v>5.85859038292194E-010</v>
      </c>
    </row>
    <row r="373" customFormat="false" ht="12.8" hidden="false" customHeight="false" outlineLevel="0" collapsed="false">
      <c r="L373" s="4" t="n">
        <f aca="false">TRUNC(N372,4)</f>
        <v>3.6</v>
      </c>
      <c r="M373" s="4" t="n">
        <f aca="false">TRUNC(S372,4)</f>
        <v>1981.8649</v>
      </c>
      <c r="N373" s="4" t="n">
        <f aca="false">L373+$M$2</f>
        <v>3.61</v>
      </c>
      <c r="O373" s="4" t="n">
        <f aca="false">$M$6 * $M373</f>
        <v>1731.75354962</v>
      </c>
      <c r="P373" s="4" t="n">
        <f aca="false">$M$6 * ($M373 + (0.5*$M$2*O373))</f>
        <v>1739.31958087829</v>
      </c>
      <c r="Q373" s="4" t="n">
        <f aca="false">$M$6 * ($M373 + (0.5*$M$2*P373))</f>
        <v>1739.35263686886</v>
      </c>
      <c r="R373" s="4" t="n">
        <f aca="false">$M$6 * ($M373 + ($M$2*Q373))</f>
        <v>1746.95201296096</v>
      </c>
      <c r="S373" s="4" t="n">
        <f aca="false">M373+(($M$2/6)*(O373+(2*P373)+(2*Q373)+R373))</f>
        <v>1999.25831666346</v>
      </c>
      <c r="X373" s="1" t="n">
        <f aca="false">Z372</f>
        <v>3.59999999999997</v>
      </c>
      <c r="Y373" s="1" t="n">
        <f aca="false">AE372</f>
        <v>5.85859038292194E-010</v>
      </c>
      <c r="Z373" s="1" t="n">
        <f aca="false">X373+$Y$2</f>
        <v>3.60999999999997</v>
      </c>
      <c r="AA373" s="1" t="n">
        <f aca="false"> - (($Y373/0.8)*($X373*$X373)) - $Y373</f>
        <v>-1.00767754586256E-008</v>
      </c>
      <c r="AB373" s="1" t="n">
        <f aca="false"> - ((($Y373 + (0.5*$Y$2*AA373))/0.8)*(($X373+(0.5*$Y$2))*($X373+(0.5*$Y$2)))) - ($Y373 + (0.5*$Y$2*AA373))</f>
        <v>-9.23428588502751E-009</v>
      </c>
      <c r="AC373" s="1" t="n">
        <f aca="false"> - ((($Y373 + (0.5*$Y$2*AB373))/0.8)*(($X373+(0.5*$Y$2))*($X373+(0.5*$Y$2)))) - ($Y373 + (0.5*$Y$2*AB373))</f>
        <v>-9.30692968015E-009</v>
      </c>
      <c r="AD373" s="1" t="n">
        <f aca="false"> - ((($Y373 + (0.5*$Y$2*AC373))/0.8)*(($X373+(0.5*$Y$2))*($X373+(0.5*$Y$2)))) - ($Y373 + (0.5*$Y$2*AC373))</f>
        <v>-9.30066595756497E-009</v>
      </c>
      <c r="AE373" s="1" t="n">
        <f aca="false">Y373+(($Y$2/6)*(AA373+(2*AB373)+(2*AC373)+AD373))</f>
        <v>4.91759250714618E-010</v>
      </c>
    </row>
    <row r="374" customFormat="false" ht="12.8" hidden="false" customHeight="false" outlineLevel="0" collapsed="false">
      <c r="L374" s="4" t="n">
        <f aca="false">TRUNC(N373,4)</f>
        <v>3.61</v>
      </c>
      <c r="M374" s="4" t="n">
        <f aca="false">TRUNC(S373,4)</f>
        <v>1999.2583</v>
      </c>
      <c r="N374" s="4" t="n">
        <f aca="false">L374+$M$2</f>
        <v>3.62</v>
      </c>
      <c r="O374" s="4" t="n">
        <f aca="false">$M$6 * $M374</f>
        <v>1746.95190254</v>
      </c>
      <c r="P374" s="4" t="n">
        <f aca="false">$M$6 * ($M374 + (0.5*$M$2*O374))</f>
        <v>1754.5843354022</v>
      </c>
      <c r="Q374" s="4" t="n">
        <f aca="false">$M$6 * ($M374 + (0.5*$M$2*P374))</f>
        <v>1754.61768150137</v>
      </c>
      <c r="R374" s="4" t="n">
        <f aca="false">$M$6 * ($M374 + ($M$2*Q374))</f>
        <v>1762.28375184096</v>
      </c>
      <c r="S374" s="4" t="n">
        <f aca="false">M374+(($M$2/6)*(O374+(2*P374)+(2*Q374)+R374))</f>
        <v>2016.80436614698</v>
      </c>
      <c r="X374" s="1" t="n">
        <f aca="false">Z373</f>
        <v>3.60999999999997</v>
      </c>
      <c r="Y374" s="1" t="n">
        <f aca="false">AE373</f>
        <v>4.91759250714618E-010</v>
      </c>
      <c r="Z374" s="1" t="n">
        <f aca="false">X374+$Y$2</f>
        <v>3.61999999999997</v>
      </c>
      <c r="AA374" s="1" t="n">
        <f aca="false"> - (($Y374/0.8)*($X374*$X374)) - $Y374</f>
        <v>-8.50257891476193E-009</v>
      </c>
      <c r="AB374" s="1" t="n">
        <f aca="false"> - ((($Y374 + (0.5*$Y$2*AA374))/0.8)*(($X374+(0.5*$Y$2))*($X374+(0.5*$Y$2)))) - ($Y374 + (0.5*$Y$2*AA374))</f>
        <v>-7.78781193423844E-009</v>
      </c>
      <c r="AC374" s="1" t="n">
        <f aca="false"> - ((($Y374 + (0.5*$Y$2*AB374))/0.8)*(($X374+(0.5*$Y$2))*($X374+(0.5*$Y$2)))) - ($Y374 + (0.5*$Y$2*AB374))</f>
        <v>-7.84976536741638E-009</v>
      </c>
      <c r="AD374" s="1" t="n">
        <f aca="false"> - ((($Y374 + (0.5*$Y$2*AC374))/0.8)*(($X374+(0.5*$Y$2))*($X374+(0.5*$Y$2)))) - ($Y374 + (0.5*$Y$2*AC374))</f>
        <v>-7.84439546647366E-009</v>
      </c>
      <c r="AE374" s="1" t="n">
        <f aca="false">Y374+(($Y$2/6)*(AA374+(2*AB374)+(2*AC374)+AD374))</f>
        <v>4.12389035740376E-010</v>
      </c>
    </row>
    <row r="375" customFormat="false" ht="12.8" hidden="false" customHeight="false" outlineLevel="0" collapsed="false">
      <c r="L375" s="4" t="n">
        <f aca="false">TRUNC(N374,4)</f>
        <v>3.62</v>
      </c>
      <c r="M375" s="4" t="n">
        <f aca="false">TRUNC(S374,4)</f>
        <v>2016.8043</v>
      </c>
      <c r="N375" s="4" t="n">
        <f aca="false">L375+$M$2</f>
        <v>3.63</v>
      </c>
      <c r="O375" s="4" t="n">
        <f aca="false">$M$6 * $M375</f>
        <v>1762.28359734</v>
      </c>
      <c r="P375" s="4" t="n">
        <f aca="false">$M$6 * ($M375 + (0.5*$M$2*O375))</f>
        <v>1769.98301437678</v>
      </c>
      <c r="Q375" s="4" t="n">
        <f aca="false">$M$6 * ($M375 + (0.5*$M$2*P375))</f>
        <v>1770.01665312981</v>
      </c>
      <c r="R375" s="4" t="n">
        <f aca="false">$M$6 * ($M375 + ($M$2*Q375))</f>
        <v>1777.75000285505</v>
      </c>
      <c r="S375" s="4" t="n">
        <f aca="false">M375+(($M$2/6)*(O375+(2*P375)+(2*Q375)+R375))</f>
        <v>2034.50435489201</v>
      </c>
      <c r="X375" s="1" t="n">
        <f aca="false">Z374</f>
        <v>3.61999999999997</v>
      </c>
      <c r="Y375" s="1" t="n">
        <f aca="false">AE374</f>
        <v>4.12389035740376E-010</v>
      </c>
      <c r="Z375" s="1" t="n">
        <f aca="false">X375+$Y$2</f>
        <v>3.62999999999997</v>
      </c>
      <c r="AA375" s="1" t="n">
        <f aca="false"> - (($Y375/0.8)*($X375*$X375)) - $Y375</f>
        <v>-7.16752763568548E-009</v>
      </c>
      <c r="AB375" s="1" t="n">
        <f aca="false"> - ((($Y375 + (0.5*$Y$2*AA375))/0.8)*(($X375+(0.5*$Y$2))*($X375+(0.5*$Y$2)))) - ($Y375 + (0.5*$Y$2*AA375))</f>
        <v>-6.56170228329618E-009</v>
      </c>
      <c r="AC375" s="1" t="n">
        <f aca="false"> - ((($Y375 + (0.5*$Y$2*AB375))/0.8)*(($X375+(0.5*$Y$2))*($X375+(0.5*$Y$2)))) - ($Y375 + (0.5*$Y$2*AB375))</f>
        <v>-6.61448718362838E-009</v>
      </c>
      <c r="AD375" s="1" t="n">
        <f aca="false"> - ((($Y375 + (0.5*$Y$2*AC375))/0.8)*(($X375+(0.5*$Y$2))*($X375+(0.5*$Y$2)))) - ($Y375 + (0.5*$Y$2*AC375))</f>
        <v>-6.60988809299592E-009</v>
      </c>
      <c r="AE375" s="1" t="n">
        <f aca="false">Y375+(($Y$2/6)*(AA375+(2*AB375)+(2*AC375)+AD375))</f>
        <v>3.45506044636158E-010</v>
      </c>
    </row>
    <row r="376" customFormat="false" ht="12.8" hidden="false" customHeight="false" outlineLevel="0" collapsed="false">
      <c r="L376" s="4" t="n">
        <f aca="false">TRUNC(N375,4)</f>
        <v>3.63</v>
      </c>
      <c r="M376" s="4" t="n">
        <f aca="false">TRUNC(S375,4)</f>
        <v>2034.5043</v>
      </c>
      <c r="N376" s="4" t="n">
        <f aca="false">L376+$M$2</f>
        <v>3.64</v>
      </c>
      <c r="O376" s="4" t="n">
        <f aca="false">$M$6 * $M376</f>
        <v>1777.74985734</v>
      </c>
      <c r="P376" s="4" t="n">
        <f aca="false">$M$6 * ($M376 + (0.5*$M$2*O376))</f>
        <v>1785.51684646672</v>
      </c>
      <c r="Q376" s="4" t="n">
        <f aca="false">$M$6 * ($M376 + (0.5*$M$2*P376))</f>
        <v>1785.55078044221</v>
      </c>
      <c r="R376" s="4" t="n">
        <f aca="false">$M$6 * ($M376 + ($M$2*Q376))</f>
        <v>1793.3520000595</v>
      </c>
      <c r="S376" s="4" t="n">
        <f aca="false">M376+(($M$2/6)*(O376+(2*P376)+(2*Q376)+R376))</f>
        <v>2052.35969518536</v>
      </c>
      <c r="X376" s="1" t="n">
        <f aca="false">Z375</f>
        <v>3.62999999999997</v>
      </c>
      <c r="Y376" s="1" t="n">
        <f aca="false">AE375</f>
        <v>3.45506044636158E-010</v>
      </c>
      <c r="Z376" s="1" t="n">
        <f aca="false">X376+$Y$2</f>
        <v>3.63999999999997</v>
      </c>
      <c r="AA376" s="1" t="n">
        <f aca="false"> - (($Y376/0.8)*($X376*$X376)) - $Y376</f>
        <v>-6.0363792940938E-009</v>
      </c>
      <c r="AB376" s="1" t="n">
        <f aca="false"> - ((($Y376 + (0.5*$Y$2*AA376))/0.8)*(($X376+(0.5*$Y$2))*($X376+(0.5*$Y$2)))) - ($Y376 + (0.5*$Y$2*AA376))</f>
        <v>-5.52338529522383E-009</v>
      </c>
      <c r="AC376" s="1" t="n">
        <f aca="false"> - ((($Y376 + (0.5*$Y$2*AB376))/0.8)*(($X376+(0.5*$Y$2))*($X376+(0.5*$Y$2)))) - ($Y376 + (0.5*$Y$2*AB376))</f>
        <v>-5.56831467228517E-009</v>
      </c>
      <c r="AD376" s="1" t="n">
        <f aca="false"> - ((($Y376 + (0.5*$Y$2*AC376))/0.8)*(($X376+(0.5*$Y$2))*($X376+(0.5*$Y$2)))) - ($Y376 + (0.5*$Y$2*AC376))</f>
        <v>-5.56437963809848E-009</v>
      </c>
      <c r="AE376" s="1" t="n">
        <f aca="false">Y376+(($Y$2/6)*(AA376+(2*AB376)+(2*AC376)+AD376))</f>
        <v>2.89199113190808E-010</v>
      </c>
    </row>
    <row r="377" customFormat="false" ht="12.8" hidden="false" customHeight="false" outlineLevel="0" collapsed="false">
      <c r="L377" s="4" t="n">
        <f aca="false">TRUNC(N376,4)</f>
        <v>3.64</v>
      </c>
      <c r="M377" s="4" t="n">
        <f aca="false">TRUNC(S376,4)</f>
        <v>2052.3596</v>
      </c>
      <c r="N377" s="4" t="n">
        <f aca="false">L377+$M$2</f>
        <v>3.65</v>
      </c>
      <c r="O377" s="4" t="n">
        <f aca="false">$M$6 * $M377</f>
        <v>1793.35181848</v>
      </c>
      <c r="P377" s="4" t="n">
        <f aca="false">$M$6 * ($M377 + (0.5*$M$2*O377))</f>
        <v>1801.18697257494</v>
      </c>
      <c r="Q377" s="4" t="n">
        <f aca="false">$M$6 * ($M377 + (0.5*$M$2*P377))</f>
        <v>1801.22120436318</v>
      </c>
      <c r="R377" s="4" t="n">
        <f aca="false">$M$6 * ($M377 + ($M$2*Q377))</f>
        <v>1809.09088936373</v>
      </c>
      <c r="S377" s="4" t="n">
        <f aca="false">M377+(($M$2/6)*(O377+(2*P377)+(2*Q377)+R377))</f>
        <v>2070.3716984362</v>
      </c>
      <c r="X377" s="1" t="n">
        <f aca="false">Z376</f>
        <v>3.63999999999997</v>
      </c>
      <c r="Y377" s="1" t="n">
        <f aca="false">AE376</f>
        <v>2.89199113190808E-010</v>
      </c>
      <c r="Z377" s="1" t="n">
        <f aca="false">X377+$Y$2</f>
        <v>3.64999999999997</v>
      </c>
      <c r="AA377" s="1" t="n">
        <f aca="false"> - (($Y377/0.8)*($X377*$X377)) - $Y377</f>
        <v>-5.07891482585688E-009</v>
      </c>
      <c r="AB377" s="1" t="n">
        <f aca="false"> - ((($Y377 + (0.5*$Y$2*AA377))/0.8)*(($X377+(0.5*$Y$2))*($X377+(0.5*$Y$2)))) - ($Y377 + (0.5*$Y$2*AA377))</f>
        <v>-4.64494666541754E-009</v>
      </c>
      <c r="AC377" s="1" t="n">
        <f aca="false"> - ((($Y377 + (0.5*$Y$2*AB377))/0.8)*(($X377+(0.5*$Y$2))*($X377+(0.5*$Y$2)))) - ($Y377 + (0.5*$Y$2*AB377))</f>
        <v>-4.68315220514974E-009</v>
      </c>
      <c r="AD377" s="1" t="n">
        <f aca="false"> - ((($Y377 + (0.5*$Y$2*AC377))/0.8)*(($X377+(0.5*$Y$2))*($X377+(0.5*$Y$2)))) - ($Y377 + (0.5*$Y$2*AC377))</f>
        <v>-4.67978867897595E-009</v>
      </c>
      <c r="AE377" s="1" t="n">
        <f aca="false">Y377+(($Y$2/6)*(AA377+(2*AB377)+(2*AC377)+AD377))</f>
        <v>2.41840944447529E-010</v>
      </c>
    </row>
    <row r="378" customFormat="false" ht="12.8" hidden="false" customHeight="false" outlineLevel="0" collapsed="false">
      <c r="L378" s="4" t="n">
        <f aca="false">TRUNC(N377,4)</f>
        <v>3.65</v>
      </c>
      <c r="M378" s="4" t="n">
        <f aca="false">TRUNC(S377,4)</f>
        <v>2070.3716</v>
      </c>
      <c r="N378" s="4" t="n">
        <f aca="false">L378+$M$2</f>
        <v>3.66</v>
      </c>
      <c r="O378" s="4" t="n">
        <f aca="false">$M$6 * $M378</f>
        <v>1809.09070408</v>
      </c>
      <c r="P378" s="4" t="n">
        <f aca="false">$M$6 * ($M378 + (0.5*$M$2*O378))</f>
        <v>1816.99462136613</v>
      </c>
      <c r="Q378" s="4" t="n">
        <f aca="false">$M$6 * ($M378 + (0.5*$M$2*P378))</f>
        <v>1817.02915358075</v>
      </c>
      <c r="R378" s="4" t="n">
        <f aca="false">$M$6 * ($M378 + ($M$2*Q378))</f>
        <v>1824.96790482399</v>
      </c>
      <c r="S378" s="4" t="n">
        <f aca="false">M378+(($M$2/6)*(O378+(2*P378)+(2*Q378)+R378))</f>
        <v>2088.54177693133</v>
      </c>
      <c r="X378" s="1" t="n">
        <f aca="false">Z377</f>
        <v>3.64999999999997</v>
      </c>
      <c r="Y378" s="1" t="n">
        <f aca="false">AE377</f>
        <v>2.41840944447529E-010</v>
      </c>
      <c r="Z378" s="1" t="n">
        <f aca="false">X378+$Y$2</f>
        <v>3.65999999999997</v>
      </c>
      <c r="AA378" s="1" t="n">
        <f aca="false"> - (($Y378/0.8)*($X378*$X378)) - $Y378</f>
        <v>-4.26924842245021E-009</v>
      </c>
      <c r="AB378" s="1" t="n">
        <f aca="false"> - ((($Y378 + (0.5*$Y$2*AA378))/0.8)*(($X378+(0.5*$Y$2))*($X378+(0.5*$Y$2)))) - ($Y378 + (0.5*$Y$2*AA378))</f>
        <v>-3.90248750341588E-009</v>
      </c>
      <c r="AC378" s="1" t="n">
        <f aca="false"> - ((($Y378 + (0.5*$Y$2*AB378))/0.8)*(($X378+(0.5*$Y$2))*($X378+(0.5*$Y$2)))) - ($Y378 + (0.5*$Y$2*AB378))</f>
        <v>-3.93494360980106E-009</v>
      </c>
      <c r="AD378" s="1" t="n">
        <f aca="false"> - ((($Y378 + (0.5*$Y$2*AC378))/0.8)*(($X378+(0.5*$Y$2))*($X378+(0.5*$Y$2)))) - ($Y378 + (0.5*$Y$2*AC378))</f>
        <v>-3.93207144216537E-009</v>
      </c>
      <c r="AE378" s="1" t="n">
        <f aca="false">Y378+(($Y$2/6)*(AA378+(2*AB378)+(2*AC378)+AD378))</f>
        <v>2.02047307629113E-010</v>
      </c>
    </row>
    <row r="379" customFormat="false" ht="12.8" hidden="false" customHeight="false" outlineLevel="0" collapsed="false">
      <c r="L379" s="4" t="n">
        <f aca="false">TRUNC(N378,4)</f>
        <v>3.66</v>
      </c>
      <c r="M379" s="4" t="n">
        <f aca="false">TRUNC(S378,4)</f>
        <v>2088.5417</v>
      </c>
      <c r="N379" s="4" t="n">
        <f aca="false">L379+$M$2</f>
        <v>3.67</v>
      </c>
      <c r="O379" s="4" t="n">
        <f aca="false">$M$6 * $M379</f>
        <v>1824.96773746</v>
      </c>
      <c r="P379" s="4" t="n">
        <f aca="false">$M$6 * ($M379 + (0.5*$M$2*O379))</f>
        <v>1832.94102150496</v>
      </c>
      <c r="Q379" s="4" t="n">
        <f aca="false">$M$6 * ($M379 + (0.5*$M$2*P379))</f>
        <v>1832.97585678296</v>
      </c>
      <c r="R379" s="4" t="n">
        <f aca="false">$M$6 * ($M379 + ($M$2*Q379))</f>
        <v>1840.98428049657</v>
      </c>
      <c r="S379" s="4" t="n">
        <f aca="false">M379+(($M$2/6)*(O379+(2*P379)+(2*Q379)+R379))</f>
        <v>2106.87134295755</v>
      </c>
      <c r="X379" s="1" t="n">
        <f aca="false">Z378</f>
        <v>3.65999999999997</v>
      </c>
      <c r="Y379" s="1" t="n">
        <f aca="false">AE378</f>
        <v>2.02047307629113E-010</v>
      </c>
      <c r="Z379" s="1" t="n">
        <f aca="false">X379+$Y$2</f>
        <v>3.66999999999997</v>
      </c>
      <c r="AA379" s="1" t="n">
        <f aca="false"> - (($Y379/0.8)*($X379*$X379)) - $Y379</f>
        <v>-3.58522845022473E-009</v>
      </c>
      <c r="AB379" s="1" t="n">
        <f aca="false"> - ((($Y379 + (0.5*$Y$2*AA379))/0.8)*(($X379+(0.5*$Y$2))*($X379+(0.5*$Y$2)))) - ($Y379 + (0.5*$Y$2*AA379))</f>
        <v>-3.27556731615213E-009</v>
      </c>
      <c r="AC379" s="1" t="n">
        <f aca="false"> - ((($Y379 + (0.5*$Y$2*AB379))/0.8)*(($X379+(0.5*$Y$2))*($X379+(0.5*$Y$2)))) - ($Y379 + (0.5*$Y$2*AB379))</f>
        <v>-3.30311210948886E-009</v>
      </c>
      <c r="AD379" s="1" t="n">
        <f aca="false"> - ((($Y379 + (0.5*$Y$2*AC379))/0.8)*(($X379+(0.5*$Y$2))*($X379+(0.5*$Y$2)))) - ($Y379 + (0.5*$Y$2*AC379))</f>
        <v>-3.30066196138669E-009</v>
      </c>
      <c r="AE379" s="1" t="n">
        <f aca="false">Y379+(($Y$2/6)*(AA379+(2*AB379)+(2*AC379)+AD379))</f>
        <v>1.68641892190957E-010</v>
      </c>
    </row>
    <row r="380" customFormat="false" ht="12.8" hidden="false" customHeight="false" outlineLevel="0" collapsed="false">
      <c r="L380" s="4" t="n">
        <f aca="false">TRUNC(N379,4)</f>
        <v>3.67</v>
      </c>
      <c r="M380" s="4" t="n">
        <f aca="false">TRUNC(S379,4)</f>
        <v>2106.8713</v>
      </c>
      <c r="N380" s="4" t="n">
        <f aca="false">L380+$M$2</f>
        <v>3.68</v>
      </c>
      <c r="O380" s="4" t="n">
        <f aca="false">$M$6 * $M380</f>
        <v>1840.98414194</v>
      </c>
      <c r="P380" s="4" t="n">
        <f aca="false">$M$6 * ($M380 + (0.5*$M$2*O380))</f>
        <v>1849.02740165614</v>
      </c>
      <c r="Q380" s="4" t="n">
        <f aca="false">$M$6 * ($M380 + (0.5*$M$2*P380))</f>
        <v>1849.06254265784</v>
      </c>
      <c r="R380" s="4" t="n">
        <f aca="false">$M$6 * ($M380 + ($M$2*Q380))</f>
        <v>1857.14125043774</v>
      </c>
      <c r="S380" s="4" t="n">
        <f aca="false">M380+(($M$2/6)*(O380+(2*P380)+(2*Q380)+R380))</f>
        <v>2125.36180880168</v>
      </c>
      <c r="X380" s="1" t="n">
        <f aca="false">Z379</f>
        <v>3.66999999999997</v>
      </c>
      <c r="Y380" s="1" t="n">
        <f aca="false">AE379</f>
        <v>1.68641892190957E-010</v>
      </c>
      <c r="Z380" s="1" t="n">
        <f aca="false">X380+$Y$2</f>
        <v>3.67999999999997</v>
      </c>
      <c r="AA380" s="1" t="n">
        <f aca="false"> - (($Y380/0.8)*($X380*$X380)) - $Y380</f>
        <v>-3.00791786935439E-009</v>
      </c>
      <c r="AB380" s="1" t="n">
        <f aca="false"> - ((($Y380 + (0.5*$Y$2*AA380))/0.8)*(($X380+(0.5*$Y$2))*($X380+(0.5*$Y$2)))) - ($Y380 + (0.5*$Y$2*AA380))</f>
        <v>-2.74672117953164E-009</v>
      </c>
      <c r="AC380" s="1" t="n">
        <f aca="false"> - ((($Y380 + (0.5*$Y$2*AB380))/0.8)*(($X380+(0.5*$Y$2))*($X380+(0.5*$Y$2)))) - ($Y380 + (0.5*$Y$2*AB380))</f>
        <v>-2.77007481638067E-009</v>
      </c>
      <c r="AD380" s="1" t="n">
        <f aca="false"> - ((($Y380 + (0.5*$Y$2*AC380))/0.8)*(($X380+(0.5*$Y$2))*($X380+(0.5*$Y$2)))) - ($Y380 + (0.5*$Y$2*AC380))</f>
        <v>-2.76798676406099E-009</v>
      </c>
      <c r="AE380" s="1" t="n">
        <f aca="false">Y380+(($Y$2/6)*(AA380+(2*AB380)+(2*AC380)+AD380))</f>
        <v>1.40626064482224E-010</v>
      </c>
    </row>
    <row r="381" customFormat="false" ht="12.8" hidden="false" customHeight="false" outlineLevel="0" collapsed="false">
      <c r="L381" s="4" t="n">
        <f aca="false">TRUNC(N380,4)</f>
        <v>3.68</v>
      </c>
      <c r="M381" s="4" t="n">
        <f aca="false">TRUNC(S380,4)</f>
        <v>2125.3618</v>
      </c>
      <c r="N381" s="4" t="n">
        <f aca="false">L381+$M$2</f>
        <v>3.69</v>
      </c>
      <c r="O381" s="4" t="n">
        <f aca="false">$M$6 * $M381</f>
        <v>1857.14114084</v>
      </c>
      <c r="P381" s="4" t="n">
        <f aca="false">$M$6 * ($M381 + (0.5*$M$2*O381))</f>
        <v>1865.25499048433</v>
      </c>
      <c r="Q381" s="4" t="n">
        <f aca="false">$M$6 * ($M381 + (0.5*$M$2*P381))</f>
        <v>1865.29043989343</v>
      </c>
      <c r="R381" s="4" t="n">
        <f aca="false">$M$6 * ($M381 + ($M$2*Q381))</f>
        <v>1873.44004870379</v>
      </c>
      <c r="S381" s="4" t="n">
        <f aca="false">M381+(($M$2/6)*(O381+(2*P381)+(2*Q381)+R381))</f>
        <v>2144.0145867505</v>
      </c>
      <c r="X381" s="1" t="n">
        <f aca="false">Z380</f>
        <v>3.67999999999997</v>
      </c>
      <c r="Y381" s="1" t="n">
        <f aca="false">AE380</f>
        <v>1.40626064482224E-010</v>
      </c>
      <c r="Z381" s="1" t="n">
        <f aca="false">X381+$Y$2</f>
        <v>3.68999999999997</v>
      </c>
      <c r="AA381" s="1" t="n">
        <f aca="false"> - (($Y381/0.8)*($X381*$X381)) - $Y381</f>
        <v>-2.52114408403727E-009</v>
      </c>
      <c r="AB381" s="1" t="n">
        <f aca="false"> - ((($Y381 + (0.5*$Y$2*AA381))/0.8)*(($X381+(0.5*$Y$2))*($X381+(0.5*$Y$2)))) - ($Y381 + (0.5*$Y$2*AA381))</f>
        <v>-2.30104166480678E-009</v>
      </c>
      <c r="AC381" s="1" t="n">
        <f aca="false"> - ((($Y381 + (0.5*$Y$2*AB381))/0.8)*(($X381+(0.5*$Y$2))*($X381+(0.5*$Y$2)))) - ($Y381 + (0.5*$Y$2*AB381))</f>
        <v>-2.32082230361402E-009</v>
      </c>
      <c r="AD381" s="1" t="n">
        <f aca="false"> - ((($Y381 + (0.5*$Y$2*AC381))/0.8)*(($X381+(0.5*$Y$2))*($X381+(0.5*$Y$2)))) - ($Y381 + (0.5*$Y$2*AC381))</f>
        <v>-2.31904461451369E-009</v>
      </c>
      <c r="AE381" s="1" t="n">
        <f aca="false">Y381+(($Y$2/6)*(AA381+(2*AB381)+(2*AC381)+AD381))</f>
        <v>1.17152870089903E-010</v>
      </c>
    </row>
    <row r="382" customFormat="false" ht="12.8" hidden="false" customHeight="false" outlineLevel="0" collapsed="false">
      <c r="L382" s="4" t="n">
        <f aca="false">TRUNC(N381,4)</f>
        <v>3.69</v>
      </c>
      <c r="M382" s="4" t="n">
        <f aca="false">TRUNC(S381,4)</f>
        <v>2144.0145</v>
      </c>
      <c r="N382" s="4" t="n">
        <f aca="false">L382+$M$2</f>
        <v>3.7</v>
      </c>
      <c r="O382" s="4" t="n">
        <f aca="false">$M$6 * $M382</f>
        <v>1873.4398701</v>
      </c>
      <c r="P382" s="4" t="n">
        <f aca="false">$M$6 * ($M382 + (0.5*$M$2*O382))</f>
        <v>1881.62492889247</v>
      </c>
      <c r="Q382" s="4" t="n">
        <f aca="false">$M$6 * ($M382 + (0.5*$M$2*P382))</f>
        <v>1881.66068941433</v>
      </c>
      <c r="R382" s="4" t="n">
        <f aca="false">$M$6 * ($M382 + ($M$2*Q382))</f>
        <v>1889.8818212041</v>
      </c>
      <c r="S382" s="4" t="n">
        <f aca="false">M382+(($M$2/6)*(O382+(2*P382)+(2*Q382)+R382))</f>
        <v>2162.8309882132</v>
      </c>
      <c r="X382" s="1" t="n">
        <f aca="false">Z381</f>
        <v>3.68999999999997</v>
      </c>
      <c r="Y382" s="1" t="n">
        <f aca="false">AE381</f>
        <v>1.17152870089903E-010</v>
      </c>
      <c r="Z382" s="1" t="n">
        <f aca="false">X382+$Y$2</f>
        <v>3.69999999999996</v>
      </c>
      <c r="AA382" s="1" t="n">
        <f aca="false"> - (($Y382/0.8)*($X382*$X382)) - $Y382</f>
        <v>-2.11110936312878E-009</v>
      </c>
      <c r="AB382" s="1" t="n">
        <f aca="false"> - ((($Y382 + (0.5*$Y$2*AA382))/0.8)*(($X382+(0.5*$Y$2))*($X382+(0.5*$Y$2)))) - ($Y382 + (0.5*$Y$2*AA382))</f>
        <v>-1.9258172227699E-009</v>
      </c>
      <c r="AC382" s="1" t="n">
        <f aca="false"> - ((($Y382 + (0.5*$Y$2*AB382))/0.8)*(($X382+(0.5*$Y$2))*($X382+(0.5*$Y$2)))) - ($Y382 + (0.5*$Y$2*AB382))</f>
        <v>-1.94255492237559E-009</v>
      </c>
      <c r="AD382" s="1" t="n">
        <f aca="false"> - ((($Y382 + (0.5*$Y$2*AC382))/0.8)*(($X382+(0.5*$Y$2))*($X382+(0.5*$Y$2)))) - ($Y382 + (0.5*$Y$2*AC382))</f>
        <v>-1.94104298243282E-009</v>
      </c>
      <c r="AE382" s="1" t="n">
        <f aca="false">Y382+(($Y$2/6)*(AA382+(2*AB382)+(2*AC382)+AD382))</f>
        <v>9.75047090301488E-011</v>
      </c>
    </row>
    <row r="383" customFormat="false" ht="12.8" hidden="false" customHeight="false" outlineLevel="0" collapsed="false">
      <c r="L383" s="4" t="n">
        <f aca="false">TRUNC(N382,4)</f>
        <v>3.7</v>
      </c>
      <c r="M383" s="4" t="n">
        <f aca="false">TRUNC(S382,4)</f>
        <v>2162.8309</v>
      </c>
      <c r="N383" s="4" t="n">
        <f aca="false">L383+$M$2</f>
        <v>3.71</v>
      </c>
      <c r="O383" s="4" t="n">
        <f aca="false">$M$6 * $M383</f>
        <v>1889.88164042</v>
      </c>
      <c r="P383" s="4" t="n">
        <f aca="false">$M$6 * ($M383 + (0.5*$M$2*O383))</f>
        <v>1898.13853330699</v>
      </c>
      <c r="Q383" s="4" t="n">
        <f aca="false">$M$6 * ($M383 + (0.5*$M$2*P383))</f>
        <v>1898.17460767202</v>
      </c>
      <c r="R383" s="4" t="n">
        <f aca="false">$M$6 * ($M383 + ($M$2*Q383))</f>
        <v>1906.46789014184</v>
      </c>
      <c r="S383" s="4" t="n">
        <f aca="false">M383+(($M$2/6)*(O383+(2*P383)+(2*Q383)+R383))</f>
        <v>2181.8125263542</v>
      </c>
      <c r="X383" s="1" t="n">
        <f aca="false">Z382</f>
        <v>3.69999999999996</v>
      </c>
      <c r="Y383" s="1" t="n">
        <f aca="false">AE382</f>
        <v>9.75047090301488E-011</v>
      </c>
      <c r="Z383" s="1" t="n">
        <f aca="false">X383+$Y$2</f>
        <v>3.70999999999996</v>
      </c>
      <c r="AA383" s="1" t="n">
        <f aca="false"> - (($Y383/0.8)*($X383*$X383)) - $Y383</f>
        <v>-1.76605404230854E-009</v>
      </c>
      <c r="AB383" s="1" t="n">
        <f aca="false"> - ((($Y383 + (0.5*$Y$2*AA383))/0.8)*(($X383+(0.5*$Y$2))*($X383+(0.5*$Y$2)))) - ($Y383 + (0.5*$Y$2*AA383))</f>
        <v>-1.61021973697355E-009</v>
      </c>
      <c r="AC383" s="1" t="n">
        <f aca="false"> - ((($Y383 + (0.5*$Y$2*AB383))/0.8)*(($X383+(0.5*$Y$2))*($X383+(0.5*$Y$2)))) - ($Y383 + (0.5*$Y$2*AB383))</f>
        <v>-1.62436854228267E-009</v>
      </c>
      <c r="AD383" s="1" t="n">
        <f aca="false"> - ((($Y383 + (0.5*$Y$2*AC383))/0.8)*(($X383+(0.5*$Y$2))*($X383+(0.5*$Y$2)))) - ($Y383 + (0.5*$Y$2*AC383))</f>
        <v>-1.62308391697988E-009</v>
      </c>
      <c r="AE383" s="1" t="n">
        <f aca="false">Y383+(($Y$2/6)*(AA383+(2*AB383)+(2*AC383)+AD383))</f>
        <v>8.1074184833814E-011</v>
      </c>
    </row>
    <row r="384" customFormat="false" ht="12.8" hidden="false" customHeight="false" outlineLevel="0" collapsed="false">
      <c r="L384" s="4" t="n">
        <f aca="false">TRUNC(N383,4)</f>
        <v>3.71</v>
      </c>
      <c r="M384" s="4" t="n">
        <f aca="false">TRUNC(S383,4)</f>
        <v>2181.8125</v>
      </c>
      <c r="N384" s="4" t="n">
        <f aca="false">L384+$M$2</f>
        <v>3.72</v>
      </c>
      <c r="O384" s="4" t="n">
        <f aca="false">$M$6 * $M384</f>
        <v>1906.4677625</v>
      </c>
      <c r="P384" s="4" t="n">
        <f aca="false">$M$6 * ($M384 + (0.5*$M$2*O384))</f>
        <v>1914.79712015436</v>
      </c>
      <c r="Q384" s="4" t="n">
        <f aca="false">$M$6 * ($M384 + (0.5*$M$2*P384))</f>
        <v>1914.83351111795</v>
      </c>
      <c r="R384" s="4" t="n">
        <f aca="false">$M$6 * ($M384 + ($M$2*Q384))</f>
        <v>1923.19957772015</v>
      </c>
      <c r="S384" s="4" t="n">
        <f aca="false">M384+(($M$2/6)*(O384+(2*P384)+(2*Q384)+R384))</f>
        <v>2200.96071433794</v>
      </c>
      <c r="X384" s="1" t="n">
        <f aca="false">Z383</f>
        <v>3.70999999999996</v>
      </c>
      <c r="Y384" s="1" t="n">
        <f aca="false">AE383</f>
        <v>8.1074184833814E-011</v>
      </c>
      <c r="Z384" s="1" t="n">
        <f aca="false">X384+$Y$2</f>
        <v>3.71999999999996</v>
      </c>
      <c r="AA384" s="1" t="n">
        <f aca="false"> - (($Y384/0.8)*($X384*$X384)) - $Y384</f>
        <v>-1.47596566917266E-009</v>
      </c>
      <c r="AB384" s="1" t="n">
        <f aca="false"> - ((($Y384 + (0.5*$Y$2*AA384))/0.8)*(($X384+(0.5*$Y$2))*($X384+(0.5*$Y$2)))) - ($Y384 + (0.5*$Y$2*AA384))</f>
        <v>-1.34503485038845E-009</v>
      </c>
      <c r="AC384" s="1" t="n">
        <f aca="false"> - ((($Y384 + (0.5*$Y$2*AB384))/0.8)*(($X384+(0.5*$Y$2))*($X384+(0.5*$Y$2)))) - ($Y384 + (0.5*$Y$2*AB384))</f>
        <v>-1.35698329004159E-009</v>
      </c>
      <c r="AD384" s="1" t="n">
        <f aca="false"> - ((($Y384 + (0.5*$Y$2*AC384))/0.8)*(($X384+(0.5*$Y$2))*($X384+(0.5*$Y$2)))) - ($Y384 + (0.5*$Y$2*AC384))</f>
        <v>-1.355892903443E-009</v>
      </c>
      <c r="AE384" s="1" t="n">
        <f aca="false">Y384+(($Y$2/6)*(AA384+(2*AB384)+(2*AC384)+AD384))</f>
        <v>6.73476934113545E-011</v>
      </c>
    </row>
    <row r="385" customFormat="false" ht="12.8" hidden="false" customHeight="false" outlineLevel="0" collapsed="false">
      <c r="L385" s="4" t="n">
        <f aca="false">TRUNC(N384,4)</f>
        <v>3.72</v>
      </c>
      <c r="M385" s="4" t="n">
        <f aca="false">TRUNC(S384,4)</f>
        <v>2200.9607</v>
      </c>
      <c r="N385" s="4" t="n">
        <f aca="false">L385+$M$2</f>
        <v>3.73</v>
      </c>
      <c r="O385" s="4" t="n">
        <f aca="false">$M$6 * $M385</f>
        <v>1923.19945966</v>
      </c>
      <c r="P385" s="4" t="n">
        <f aca="false">$M$6 * ($M385 + (0.5*$M$2*O385))</f>
        <v>1931.60191809925</v>
      </c>
      <c r="Q385" s="4" t="n">
        <f aca="false">$M$6 * ($M385 + (0.5*$M$2*P385))</f>
        <v>1931.63862844018</v>
      </c>
      <c r="R385" s="4" t="n">
        <f aca="false">$M$6 * ($M385 + ($M$2*Q385))</f>
        <v>1940.07811799531</v>
      </c>
      <c r="S385" s="4" t="n">
        <f aca="false">M385+(($M$2/6)*(O385+(2*P385)+(2*Q385)+R385))</f>
        <v>2220.27696445122</v>
      </c>
      <c r="X385" s="1" t="n">
        <f aca="false">Z384</f>
        <v>3.71999999999996</v>
      </c>
      <c r="Y385" s="1" t="n">
        <f aca="false">AE384</f>
        <v>6.73476934113545E-011</v>
      </c>
      <c r="Z385" s="1" t="n">
        <f aca="false">X385+$Y$2</f>
        <v>3.72999999999996</v>
      </c>
      <c r="AA385" s="1" t="n">
        <f aca="false"> - (($Y385/0.8)*($X385*$X385)) - $Y385</f>
        <v>-1.23232809404094E-009</v>
      </c>
      <c r="AB385" s="1" t="n">
        <f aca="false"> - ((($Y385 + (0.5*$Y$2*AA385))/0.8)*(($X385+(0.5*$Y$2))*($X385+(0.5*$Y$2)))) - ($Y385 + (0.5*$Y$2*AA385))</f>
        <v>-1.12242946024306E-009</v>
      </c>
      <c r="AC385" s="1" t="n">
        <f aca="false"> - ((($Y385 + (0.5*$Y$2*AB385))/0.8)*(($X385+(0.5*$Y$2))*($X385+(0.5*$Y$2)))) - ($Y385 + (0.5*$Y$2*AB385))</f>
        <v>-1.13250965485324E-009</v>
      </c>
      <c r="AD385" s="1" t="n">
        <f aca="false"> - ((($Y385 + (0.5*$Y$2*AC385))/0.8)*(($X385+(0.5*$Y$2))*($X385+(0.5*$Y$2)))) - ($Y385 + (0.5*$Y$2*AC385))</f>
        <v>-1.13158507262808E-009</v>
      </c>
      <c r="AE385" s="1" t="n">
        <f aca="false">Y385+(($Y$2/6)*(AA385+(2*AB385)+(2*AC385)+AD385))</f>
        <v>5.58913744165851E-011</v>
      </c>
    </row>
    <row r="386" customFormat="false" ht="12.8" hidden="false" customHeight="false" outlineLevel="0" collapsed="false">
      <c r="L386" s="4" t="n">
        <f aca="false">TRUNC(N385,4)</f>
        <v>3.73</v>
      </c>
      <c r="M386" s="4" t="n">
        <f aca="false">TRUNC(S385,4)</f>
        <v>2220.2769</v>
      </c>
      <c r="N386" s="4" t="n">
        <f aca="false">L386+$M$2</f>
        <v>3.74</v>
      </c>
      <c r="O386" s="4" t="n">
        <f aca="false">$M$6 * $M386</f>
        <v>1940.07795522</v>
      </c>
      <c r="P386" s="4" t="n">
        <f aca="false">$M$6 * ($M386 + (0.5*$M$2*O386))</f>
        <v>1948.55415580636</v>
      </c>
      <c r="Q386" s="4" t="n">
        <f aca="false">$M$6 * ($M386 + (0.5*$M$2*P386))</f>
        <v>1948.59118832672</v>
      </c>
      <c r="R386" s="4" t="n">
        <f aca="false">$M$6 * ($M386 + ($M$2*Q386))</f>
        <v>1957.1047450236</v>
      </c>
      <c r="S386" s="4" t="n">
        <f aca="false">M386+(($M$2/6)*(O386+(2*P386)+(2*Q386)+R386))</f>
        <v>2239.76268898085</v>
      </c>
      <c r="X386" s="1" t="n">
        <f aca="false">Z385</f>
        <v>3.72999999999996</v>
      </c>
      <c r="Y386" s="1" t="n">
        <f aca="false">AE385</f>
        <v>5.58913744165851E-011</v>
      </c>
      <c r="Z386" s="1" t="n">
        <f aca="false">X386+$Y$2</f>
        <v>3.73999999999996</v>
      </c>
      <c r="AA386" s="1" t="n">
        <f aca="false"> - (($Y386/0.8)*($X386*$X386)) - $Y386</f>
        <v>-1.0279052533172E-009</v>
      </c>
      <c r="AB386" s="1" t="n">
        <f aca="false"> - ((($Y386 + (0.5*$Y$2*AA386))/0.8)*(($X386+(0.5*$Y$2))*($X386+(0.5*$Y$2)))) - ($Y386 + (0.5*$Y$2*AA386))</f>
        <v>-9.35751474222883E-010</v>
      </c>
      <c r="AC386" s="1" t="n">
        <f aca="false"> - ((($Y386 + (0.5*$Y$2*AB386))/0.8)*(($X386+(0.5*$Y$2))*($X386+(0.5*$Y$2)))) - ($Y386 + (0.5*$Y$2*AB386))</f>
        <v>-9.44247030324392E-010</v>
      </c>
      <c r="AD386" s="1" t="n">
        <f aca="false"> - ((($Y386 + (0.5*$Y$2*AC386))/0.8)*(($X386+(0.5*$Y$2))*($X386+(0.5*$Y$2)))) - ($Y386 + (0.5*$Y$2*AC386))</f>
        <v>-9.43463834299409E-010</v>
      </c>
      <c r="AE386" s="1" t="n">
        <f aca="false">Y386+(($Y$2/6)*(AA386+(2*AB386)+(2*AC386)+AD386))</f>
        <v>4.63390975887332E-011</v>
      </c>
    </row>
    <row r="387" customFormat="false" ht="12.8" hidden="false" customHeight="false" outlineLevel="0" collapsed="false">
      <c r="L387" s="4" t="n">
        <f aca="false">TRUNC(N386,4)</f>
        <v>3.74</v>
      </c>
      <c r="M387" s="4" t="n">
        <f aca="false">TRUNC(S386,4)</f>
        <v>2239.7626</v>
      </c>
      <c r="N387" s="4" t="n">
        <f aca="false">L387+$M$2</f>
        <v>3.75</v>
      </c>
      <c r="O387" s="4" t="n">
        <f aca="false">$M$6 * $M387</f>
        <v>1957.10455988</v>
      </c>
      <c r="P387" s="4" t="n">
        <f aca="false">$M$6 * ($M387 + (0.5*$M$2*O387))</f>
        <v>1965.65514970212</v>
      </c>
      <c r="Q387" s="4" t="n">
        <f aca="false">$M$6 * ($M387 + (0.5*$M$2*P387))</f>
        <v>1965.69250722905</v>
      </c>
      <c r="R387" s="4" t="n">
        <f aca="false">$M$6 * ($M387 + ($M$2*Q387))</f>
        <v>1974.28078100817</v>
      </c>
      <c r="S387" s="4" t="n">
        <f aca="false">M387+(($M$2/6)*(O387+(2*P387)+(2*Q387)+R387))</f>
        <v>2259.41940109125</v>
      </c>
      <c r="X387" s="1" t="n">
        <f aca="false">Z386</f>
        <v>3.73999999999996</v>
      </c>
      <c r="Y387" s="1" t="n">
        <f aca="false">AE386</f>
        <v>4.63390975887332E-011</v>
      </c>
      <c r="Z387" s="1" t="n">
        <f aca="false">X387+$Y$2</f>
        <v>3.74999999999996</v>
      </c>
      <c r="AA387" s="1" t="n">
        <f aca="false"> - (($Y387/0.8)*($X387*$X387)) - $Y387</f>
        <v>-8.56555049378922E-010</v>
      </c>
      <c r="AB387" s="1" t="n">
        <f aca="false"> - ((($Y387 + (0.5*$Y$2*AA387))/0.8)*(($X387+(0.5*$Y$2))*($X387+(0.5*$Y$2)))) - ($Y387 + (0.5*$Y$2*AA387))</f>
        <v>-7.79357537657254E-010</v>
      </c>
      <c r="AC387" s="1" t="n">
        <f aca="false"> - ((($Y387 + (0.5*$Y$2*AB387))/0.8)*(($X387+(0.5*$Y$2))*($X387+(0.5*$Y$2)))) - ($Y387 + (0.5*$Y$2*AB387))</f>
        <v>-7.86510381664826E-010</v>
      </c>
      <c r="AD387" s="1" t="n">
        <f aca="false"> - ((($Y387 + (0.5*$Y$2*AC387))/0.8)*(($X387+(0.5*$Y$2))*($X387+(0.5*$Y$2)))) - ($Y387 + (0.5*$Y$2*AC387))</f>
        <v>-7.85847624844618E-010</v>
      </c>
      <c r="AE387" s="1" t="n">
        <f aca="false">Y387+(($Y$2/6)*(AA387+(2*AB387)+(2*AC387)+AD387))</f>
        <v>3.8382200067287E-011</v>
      </c>
    </row>
    <row r="388" customFormat="false" ht="12.8" hidden="false" customHeight="false" outlineLevel="0" collapsed="false">
      <c r="L388" s="4" t="n">
        <f aca="false">TRUNC(N387,4)</f>
        <v>3.75</v>
      </c>
      <c r="M388" s="4" t="n">
        <f aca="false">TRUNC(S387,4)</f>
        <v>2259.4194</v>
      </c>
      <c r="N388" s="4" t="n">
        <f aca="false">L388+$M$2</f>
        <v>3.76</v>
      </c>
      <c r="O388" s="4" t="n">
        <f aca="false">$M$6 * $M388</f>
        <v>1974.28067172</v>
      </c>
      <c r="P388" s="4" t="n">
        <f aca="false">$M$6 * ($M388 + (0.5*$M$2*O388))</f>
        <v>1982.90630397475</v>
      </c>
      <c r="Q388" s="4" t="n">
        <f aca="false">$M$6 * ($M388 + (0.5*$M$2*P388))</f>
        <v>1982.94398936207</v>
      </c>
      <c r="R388" s="4" t="n">
        <f aca="false">$M$6 * ($M388 + ($M$2*Q388))</f>
        <v>1991.60763629905</v>
      </c>
      <c r="S388" s="4" t="n">
        <f aca="false">M388+(($M$2/6)*(O388+(2*P388)+(2*Q388)+R388))</f>
        <v>2279.24871482449</v>
      </c>
      <c r="X388" s="1" t="n">
        <f aca="false">Z387</f>
        <v>3.74999999999996</v>
      </c>
      <c r="Y388" s="1" t="n">
        <f aca="false">AE387</f>
        <v>3.8382200067287E-011</v>
      </c>
      <c r="Z388" s="1" t="n">
        <f aca="false">X388+$Y$2</f>
        <v>3.75999999999996</v>
      </c>
      <c r="AA388" s="1" t="n">
        <f aca="false"> - (($Y388/0.8)*($X388*$X388)) - $Y388</f>
        <v>-7.13069310625053E-010</v>
      </c>
      <c r="AB388" s="1" t="n">
        <f aca="false"> - ((($Y388 + (0.5*$Y$2*AA388))/0.8)*(($X388+(0.5*$Y$2))*($X388+(0.5*$Y$2)))) - ($Y388 + (0.5*$Y$2*AA388))</f>
        <v>-6.48464984727922E-010</v>
      </c>
      <c r="AC388" s="1" t="n">
        <f aca="false"> - ((($Y388 + (0.5*$Y$2*AB388))/0.8)*(($X388+(0.5*$Y$2))*($X388+(0.5*$Y$2)))) - ($Y388 + (0.5*$Y$2*AB388))</f>
        <v>-6.54481272671519E-010</v>
      </c>
      <c r="AD388" s="1" t="n">
        <f aca="false"> - ((($Y388 + (0.5*$Y$2*AC388))/0.8)*(($X388+(0.5*$Y$2))*($X388+(0.5*$Y$2)))) - ($Y388 + (0.5*$Y$2*AC388))</f>
        <v>-6.53921004916726E-010</v>
      </c>
      <c r="AE388" s="1" t="n">
        <f aca="false">Y388+(($Y$2/6)*(AA388+(2*AB388)+(2*AC388)+AD388))</f>
        <v>3.17607286833859E-011</v>
      </c>
    </row>
    <row r="389" customFormat="false" ht="12.8" hidden="false" customHeight="false" outlineLevel="0" collapsed="false">
      <c r="L389" s="4" t="n">
        <f aca="false">TRUNC(N388,4)</f>
        <v>3.76</v>
      </c>
      <c r="M389" s="4" t="n">
        <f aca="false">TRUNC(S388,4)</f>
        <v>2279.2487</v>
      </c>
      <c r="N389" s="4" t="n">
        <f aca="false">L389+$M$2</f>
        <v>3.77</v>
      </c>
      <c r="O389" s="4" t="n">
        <f aca="false">$M$6 * $M389</f>
        <v>1991.60751406</v>
      </c>
      <c r="P389" s="4" t="n">
        <f aca="false">$M$6 * ($M389 + (0.5*$M$2*O389))</f>
        <v>2000.30884728893</v>
      </c>
      <c r="Q389" s="4" t="n">
        <f aca="false">$M$6 * ($M389 + (0.5*$M$2*P389))</f>
        <v>2000.34686341381</v>
      </c>
      <c r="R389" s="4" t="n">
        <f aca="false">$M$6 * ($M389 + ($M$2*Q389))</f>
        <v>2009.08654495251</v>
      </c>
      <c r="S389" s="4" t="n">
        <f aca="false">M389+(($M$2/6)*(O389+(2*P389)+(2*Q389)+R389))</f>
        <v>2299.25204246736</v>
      </c>
      <c r="X389" s="1" t="n">
        <f aca="false">Z388</f>
        <v>3.75999999999996</v>
      </c>
      <c r="Y389" s="1" t="n">
        <f aca="false">AE388</f>
        <v>3.17607286833859E-011</v>
      </c>
      <c r="Z389" s="1" t="n">
        <f aca="false">X389+$Y$2</f>
        <v>3.76999999999996</v>
      </c>
      <c r="AA389" s="1" t="n">
        <f aca="false"> - (($Y389/0.8)*($X389*$X389)) - $Y389</f>
        <v>-5.9303632597617E-010</v>
      </c>
      <c r="AB389" s="1" t="n">
        <f aca="false"> - ((($Y389 + (0.5*$Y$2*AA389))/0.8)*(($X389+(0.5*$Y$2))*($X389+(0.5*$Y$2)))) - ($Y389 + (0.5*$Y$2*AA389))</f>
        <v>-5.39024745155396E-010</v>
      </c>
      <c r="AC389" s="1" t="n">
        <f aca="false"> - ((($Y389 + (0.5*$Y$2*AB389))/0.8)*(($X389+(0.5*$Y$2))*($X389+(0.5*$Y$2)))) - ($Y389 + (0.5*$Y$2*AB389))</f>
        <v>-5.44079967501626E-010</v>
      </c>
      <c r="AD389" s="1" t="n">
        <f aca="false"> - ((($Y389 + (0.5*$Y$2*AC389))/0.8)*(($X389+(0.5*$Y$2))*($X389+(0.5*$Y$2)))) - ($Y389 + (0.5*$Y$2*AC389))</f>
        <v>-5.43606823176252E-010</v>
      </c>
      <c r="AE389" s="1" t="n">
        <f aca="false">Y389+(($Y$2/6)*(AA389+(2*AB389)+(2*AC389)+AD389))</f>
        <v>2.62559743926084E-011</v>
      </c>
    </row>
    <row r="390" customFormat="false" ht="12.8" hidden="false" customHeight="false" outlineLevel="0" collapsed="false">
      <c r="L390" s="4" t="n">
        <f aca="false">TRUNC(N389,4)</f>
        <v>3.77</v>
      </c>
      <c r="M390" s="4" t="n">
        <f aca="false">TRUNC(S389,4)</f>
        <v>2299.252</v>
      </c>
      <c r="N390" s="4" t="n">
        <f aca="false">L390+$M$2</f>
        <v>3.78</v>
      </c>
      <c r="O390" s="4" t="n">
        <f aca="false">$M$6 * $M390</f>
        <v>2009.0863976</v>
      </c>
      <c r="P390" s="4" t="n">
        <f aca="false">$M$6 * ($M390 + (0.5*$M$2*O390))</f>
        <v>2017.86409607111</v>
      </c>
      <c r="Q390" s="4" t="n">
        <f aca="false">$M$6 * ($M390 + (0.5*$M$2*P390))</f>
        <v>2017.90244583573</v>
      </c>
      <c r="R390" s="4" t="n">
        <f aca="false">$M$6 * ($M390 + ($M$2*Q390))</f>
        <v>2026.71882917171</v>
      </c>
      <c r="S390" s="4" t="n">
        <f aca="false">M390+(($M$2/6)*(O390+(2*P390)+(2*Q390)+R390))</f>
        <v>2319.43089718431</v>
      </c>
      <c r="X390" s="1" t="n">
        <f aca="false">Z389</f>
        <v>3.76999999999996</v>
      </c>
      <c r="Y390" s="1" t="n">
        <f aca="false">AE389</f>
        <v>2.62559743926084E-011</v>
      </c>
      <c r="Z390" s="1" t="n">
        <f aca="false">X390+$Y$2</f>
        <v>3.77999999999996</v>
      </c>
      <c r="AA390" s="1" t="n">
        <f aca="false"> - (($Y390/0.8)*($X390*$X390)) - $Y390</f>
        <v>-4.9272289744848E-010</v>
      </c>
      <c r="AB390" s="1" t="n">
        <f aca="false"> - ((($Y390 + (0.5*$Y$2*AA390))/0.8)*(($X390+(0.5*$Y$2))*($X390+(0.5*$Y$2)))) - ($Y390 + (0.5*$Y$2*AA390))</f>
        <v>-4.47612358500866E-010</v>
      </c>
      <c r="AC390" s="1" t="n">
        <f aca="false"> - ((($Y390 + (0.5*$Y$2*AB390))/0.8)*(($X390+(0.5*$Y$2))*($X390+(0.5*$Y$2)))) - ($Y390 + (0.5*$Y$2*AB390))</f>
        <v>-4.51855744783669E-010</v>
      </c>
      <c r="AD390" s="1" t="n">
        <f aca="false"> - ((($Y390 + (0.5*$Y$2*AC390))/0.8)*(($X390+(0.5*$Y$2))*($X390+(0.5*$Y$2)))) - ($Y390 + (0.5*$Y$2*AC390))</f>
        <v>-4.51456584685715E-010</v>
      </c>
      <c r="AE390" s="1" t="n">
        <f aca="false">Y390+(($Y$2/6)*(AA390+(2*AB390)+(2*AC390)+AD390))</f>
        <v>2.16841149114363E-011</v>
      </c>
    </row>
    <row r="391" customFormat="false" ht="12.8" hidden="false" customHeight="false" outlineLevel="0" collapsed="false">
      <c r="L391" s="4" t="n">
        <f aca="false">TRUNC(N390,4)</f>
        <v>3.78</v>
      </c>
      <c r="M391" s="4" t="n">
        <f aca="false">TRUNC(S390,4)</f>
        <v>2319.4308</v>
      </c>
      <c r="N391" s="4" t="n">
        <f aca="false">L391+$M$2</f>
        <v>3.79</v>
      </c>
      <c r="O391" s="4" t="n">
        <f aca="false">$M$6 * $M391</f>
        <v>2026.71863304</v>
      </c>
      <c r="P391" s="4" t="n">
        <f aca="false">$M$6 * ($M391 + (0.5*$M$2*O391))</f>
        <v>2035.57336674775</v>
      </c>
      <c r="Q391" s="4" t="n">
        <f aca="false">$M$6 * ($M391 + (0.5*$M$2*P391))</f>
        <v>2035.61205307932</v>
      </c>
      <c r="R391" s="4" t="n">
        <f aca="false">$M$6 * ($M391 + ($M$2*Q391))</f>
        <v>2044.50581115981</v>
      </c>
      <c r="S391" s="4" t="n">
        <f aca="false">M391+(($M$2/6)*(O391+(2*P391)+(2*Q391)+R391))</f>
        <v>2339.78679213976</v>
      </c>
      <c r="X391" s="1" t="n">
        <f aca="false">Z390</f>
        <v>3.77999999999996</v>
      </c>
      <c r="Y391" s="1" t="n">
        <f aca="false">AE390</f>
        <v>2.16841149114363E-011</v>
      </c>
      <c r="Z391" s="1" t="n">
        <f aca="false">X391+$Y$2</f>
        <v>3.78999999999996</v>
      </c>
      <c r="AA391" s="1" t="n">
        <f aca="false"> - (($Y391/0.8)*($X391*$X391)) - $Y391</f>
        <v>-4.08973249287137E-010</v>
      </c>
      <c r="AB391" s="1" t="n">
        <f aca="false"> - ((($Y391 + (0.5*$Y$2*AA391))/0.8)*(($X391+(0.5*$Y$2))*($X391+(0.5*$Y$2)))) - ($Y391 + (0.5*$Y$2*AA391))</f>
        <v>-3.7133461767218E-010</v>
      </c>
      <c r="AC391" s="1" t="n">
        <f aca="false"> - ((($Y391 + (0.5*$Y$2*AB391))/0.8)*(($X391+(0.5*$Y$2))*($X391+(0.5*$Y$2)))) - ($Y391 + (0.5*$Y$2*AB391))</f>
        <v>-3.74892932737804E-010</v>
      </c>
      <c r="AD391" s="1" t="n">
        <f aca="false"> - ((($Y391 + (0.5*$Y$2*AC391))/0.8)*(($X391+(0.5*$Y$2))*($X391+(0.5*$Y$2)))) - ($Y391 + (0.5*$Y$2*AC391))</f>
        <v>-3.74556533523407E-010</v>
      </c>
      <c r="AE391" s="1" t="n">
        <f aca="false">Y391+(($Y$2/6)*(AA391+(2*AB391)+(2*AC391)+AD391))</f>
        <v>1.78908067720521E-011</v>
      </c>
    </row>
    <row r="392" customFormat="false" ht="12.8" hidden="false" customHeight="false" outlineLevel="0" collapsed="false">
      <c r="L392" s="4" t="n">
        <f aca="false">TRUNC(N391,4)</f>
        <v>3.79</v>
      </c>
      <c r="M392" s="4" t="n">
        <f aca="false">TRUNC(S391,4)</f>
        <v>2339.7867</v>
      </c>
      <c r="N392" s="4" t="n">
        <f aca="false">L392+$M$2</f>
        <v>3.8</v>
      </c>
      <c r="O392" s="4" t="n">
        <f aca="false">$M$6 * $M392</f>
        <v>2044.50561846</v>
      </c>
      <c r="P392" s="4" t="n">
        <f aca="false">$M$6 * ($M392 + (0.5*$M$2*O392))</f>
        <v>2053.43806350705</v>
      </c>
      <c r="Q392" s="4" t="n">
        <f aca="false">$M$6 * ($M392 + (0.5*$M$2*P392))</f>
        <v>2053.47708935946</v>
      </c>
      <c r="R392" s="4" t="n">
        <f aca="false">$M$6 * ($M392 + ($M$2*Q392))</f>
        <v>2062.44890126682</v>
      </c>
      <c r="S392" s="4" t="n">
        <f aca="false">M392+(($M$2/6)*(O392+(2*P392)+(2*Q392)+R392))</f>
        <v>2360.32134137577</v>
      </c>
      <c r="X392" s="1" t="n">
        <f aca="false">Z391</f>
        <v>3.78999999999996</v>
      </c>
      <c r="Y392" s="1" t="n">
        <f aca="false">AE391</f>
        <v>1.78908067720521E-011</v>
      </c>
      <c r="Z392" s="1" t="n">
        <f aca="false">X392+$Y$2</f>
        <v>3.79999999999996</v>
      </c>
      <c r="AA392" s="1" t="n">
        <f aca="false"> - (($Y392/0.8)*($X392*$X392)) - $Y392</f>
        <v>-3.39122478715088E-010</v>
      </c>
      <c r="AB392" s="1" t="n">
        <f aca="false"> - ((($Y392 + (0.5*$Y$2*AA392))/0.8)*(($X392+(0.5*$Y$2))*($X392+(0.5*$Y$2)))) - ($Y392 + (0.5*$Y$2*AA392))</f>
        <v>-3.07749687276822E-010</v>
      </c>
      <c r="AC392" s="1" t="n">
        <f aca="false"> - ((($Y392 + (0.5*$Y$2*AB392))/0.8)*(($X392+(0.5*$Y$2))*($X392+(0.5*$Y$2)))) - ($Y392 + (0.5*$Y$2*AB392))</f>
        <v>-3.10730499525349E-010</v>
      </c>
      <c r="AD392" s="1" t="n">
        <f aca="false"> - ((($Y392 + (0.5*$Y$2*AC392))/0.8)*(($X392+(0.5*$Y$2))*($X392+(0.5*$Y$2)))) - ($Y392 + (0.5*$Y$2*AC392))</f>
        <v>-3.10447284635834E-010</v>
      </c>
      <c r="AE392" s="1" t="n">
        <f aca="false">Y392+(($Y$2/6)*(AA392+(2*AB392)+(2*AC392)+AD392))</f>
        <v>1.47465898771267E-011</v>
      </c>
    </row>
    <row r="393" customFormat="false" ht="12.8" hidden="false" customHeight="false" outlineLevel="0" collapsed="false">
      <c r="L393" s="4" t="n">
        <f aca="false">TRUNC(N392,4)</f>
        <v>3.8</v>
      </c>
      <c r="M393" s="4" t="n">
        <f aca="false">TRUNC(S392,4)</f>
        <v>2360.3213</v>
      </c>
      <c r="N393" s="4" t="n">
        <f aca="false">L393+$M$2</f>
        <v>3.81</v>
      </c>
      <c r="O393" s="4" t="n">
        <f aca="false">$M$6 * $M393</f>
        <v>2062.44875194</v>
      </c>
      <c r="P393" s="4" t="n">
        <f aca="false">$M$6 * ($M393 + (0.5*$M$2*O393))</f>
        <v>2071.45959053723</v>
      </c>
      <c r="Q393" s="4" t="n">
        <f aca="false">$M$6 * ($M393 + (0.5*$M$2*P393))</f>
        <v>2071.49895889106</v>
      </c>
      <c r="R393" s="4" t="n">
        <f aca="false">$M$6 * ($M393 + ($M$2*Q393))</f>
        <v>2080.54950984279</v>
      </c>
      <c r="S393" s="4" t="n">
        <f aca="false">M393+(($M$2/6)*(O393+(2*P393)+(2*Q393)+R393))</f>
        <v>2381.0361589344</v>
      </c>
      <c r="X393" s="1" t="n">
        <f aca="false">Z392</f>
        <v>3.79999999999996</v>
      </c>
      <c r="Y393" s="1" t="n">
        <f aca="false">AE392</f>
        <v>1.47465898771267E-011</v>
      </c>
      <c r="Z393" s="1" t="n">
        <f aca="false">X393+$Y$2</f>
        <v>3.80999999999996</v>
      </c>
      <c r="AA393" s="1" t="n">
        <f aca="false"> - (($Y393/0.8)*($X393*$X393)) - $Y393</f>
        <v>-2.80922537159258E-010</v>
      </c>
      <c r="AB393" s="1" t="n">
        <f aca="false"> - ((($Y393 + (0.5*$Y$2*AA393))/0.8)*(($X393+(0.5*$Y$2))*($X393+(0.5*$Y$2)))) - ($Y393 + (0.5*$Y$2*AA393))</f>
        <v>-2.54798826348215E-010</v>
      </c>
      <c r="AC393" s="1" t="n">
        <f aca="false"> - ((($Y393 + (0.5*$Y$2*AB393))/0.8)*(($X393+(0.5*$Y$2))*($X393+(0.5*$Y$2)))) - ($Y393 + (0.5*$Y$2*AB393))</f>
        <v>-2.57293318266114E-010</v>
      </c>
      <c r="AD393" s="1" t="n">
        <f aca="false"> - ((($Y393 + (0.5*$Y$2*AC393))/0.8)*(($X393+(0.5*$Y$2))*($X393+(0.5*$Y$2)))) - ($Y393 + (0.5*$Y$2*AC393))</f>
        <v>-2.57055125079339E-010</v>
      </c>
      <c r="AE393" s="1" t="n">
        <f aca="false">Y393+(($Y$2/6)*(AA393+(2*AB393)+(2*AC393)+AD393))</f>
        <v>1.21429866246813E-011</v>
      </c>
    </row>
    <row r="394" customFormat="false" ht="12.8" hidden="false" customHeight="false" outlineLevel="0" collapsed="false">
      <c r="L394" s="4" t="n">
        <f aca="false">TRUNC(N393,4)</f>
        <v>3.81</v>
      </c>
      <c r="M394" s="4" t="n">
        <f aca="false">TRUNC(S393,4)</f>
        <v>2381.0361</v>
      </c>
      <c r="N394" s="4" t="n">
        <f aca="false">L394+$M$2</f>
        <v>3.82</v>
      </c>
      <c r="O394" s="4" t="n">
        <f aca="false">$M$6 * $M394</f>
        <v>2080.54934418</v>
      </c>
      <c r="P394" s="4" t="n">
        <f aca="false">$M$6 * ($M394 + (0.5*$M$2*O394))</f>
        <v>2089.63926426472</v>
      </c>
      <c r="Q394" s="4" t="n">
        <f aca="false">$M$6 * ($M394 + (0.5*$M$2*P394))</f>
        <v>2089.67897812557</v>
      </c>
      <c r="R394" s="4" t="n">
        <f aca="false">$M$6 * ($M394 + ($M$2*Q394))</f>
        <v>2098.80895909086</v>
      </c>
      <c r="S394" s="4" t="n">
        <f aca="false">M394+(($M$2/6)*(O394+(2*P394)+(2*Q394)+R394))</f>
        <v>2401.93275798009</v>
      </c>
      <c r="X394" s="1" t="n">
        <f aca="false">Z393</f>
        <v>3.80999999999996</v>
      </c>
      <c r="Y394" s="1" t="n">
        <f aca="false">AE393</f>
        <v>1.21429866246813E-011</v>
      </c>
      <c r="Z394" s="1" t="n">
        <f aca="false">X394+$Y$2</f>
        <v>3.81999999999996</v>
      </c>
      <c r="AA394" s="1" t="n">
        <f aca="false"> - (($Y394/0.8)*($X394*$X394)) - $Y394</f>
        <v>-2.32478996802847E-010</v>
      </c>
      <c r="AB394" s="1" t="n">
        <f aca="false"> - ((($Y394 + (0.5*$Y$2*AA394))/0.8)*(($X394+(0.5*$Y$2))*($X394+(0.5*$Y$2)))) - ($Y394 + (0.5*$Y$2*AA394))</f>
        <v>-2.10748093354897E-010</v>
      </c>
      <c r="AC394" s="1" t="n">
        <f aca="false"> - ((($Y394 + (0.5*$Y$2*AB394))/0.8)*(($X394+(0.5*$Y$2))*($X394+(0.5*$Y$2)))) - ($Y394 + (0.5*$Y$2*AB394))</f>
        <v>-2.12833475736104E-010</v>
      </c>
      <c r="AD394" s="1" t="n">
        <f aca="false"> - ((($Y394 + (0.5*$Y$2*AC394))/0.8)*(($X394+(0.5*$Y$2))*($X394+(0.5*$Y$2)))) - ($Y394 + (0.5*$Y$2*AC394))</f>
        <v>-2.12633354296778E-010</v>
      </c>
      <c r="AE394" s="1" t="n">
        <f aca="false">Y394+(($Y$2/6)*(AA394+(2*AB394)+(2*AC394)+AD394))</f>
        <v>9.98919414254522E-012</v>
      </c>
    </row>
    <row r="395" customFormat="false" ht="12.8" hidden="false" customHeight="false" outlineLevel="0" collapsed="false">
      <c r="L395" s="4" t="n">
        <f aca="false">TRUNC(N394,4)</f>
        <v>3.82</v>
      </c>
      <c r="M395" s="4" t="n">
        <f aca="false">TRUNC(S394,4)</f>
        <v>2401.9327</v>
      </c>
      <c r="N395" s="4" t="n">
        <f aca="false">L395+$M$2</f>
        <v>3.83</v>
      </c>
      <c r="O395" s="4" t="n">
        <f aca="false">$M$6 * $M395</f>
        <v>2098.80879326</v>
      </c>
      <c r="P395" s="4" t="n">
        <f aca="false">$M$6 * ($M395 + (0.5*$M$2*O395))</f>
        <v>2107.97848887775</v>
      </c>
      <c r="Q395" s="4" t="n">
        <f aca="false">$M$6 * ($M395 + (0.5*$M$2*P395))</f>
        <v>2108.01855127791</v>
      </c>
      <c r="R395" s="4" t="n">
        <f aca="false">$M$6 * ($M395 + ($M$2*Q395))</f>
        <v>2117.22865936107</v>
      </c>
      <c r="S395" s="4" t="n">
        <f aca="false">M395+(($M$2/6)*(O395+(2*P395)+(2*Q395)+R395))</f>
        <v>2423.01275255489</v>
      </c>
      <c r="X395" s="1" t="n">
        <f aca="false">Z394</f>
        <v>3.81999999999996</v>
      </c>
      <c r="Y395" s="1" t="n">
        <f aca="false">AE394</f>
        <v>9.98919414254522E-012</v>
      </c>
      <c r="Z395" s="1" t="n">
        <f aca="false">X395+$Y$2</f>
        <v>3.82999999999996</v>
      </c>
      <c r="AA395" s="1" t="n">
        <f aca="false"> - (($Y395/0.8)*($X395*$X395)) - $Y395</f>
        <v>-1.92197089899638E-010</v>
      </c>
      <c r="AB395" s="1" t="n">
        <f aca="false"> - ((($Y395 + (0.5*$Y$2*AA395))/0.8)*(($X395+(0.5*$Y$2))*($X395+(0.5*$Y$2)))) - ($Y395 + (0.5*$Y$2*AA395))</f>
        <v>-1.74138628455183E-010</v>
      </c>
      <c r="AC395" s="1" t="n">
        <f aca="false"> - ((($Y395 + (0.5*$Y$2*AB395))/0.8)*(($X395+(0.5*$Y$2))*($X395+(0.5*$Y$2)))) - ($Y395 + (0.5*$Y$2*AB395))</f>
        <v>-1.75880211871597E-010</v>
      </c>
      <c r="AD395" s="1" t="n">
        <f aca="false"> - ((($Y395 + (0.5*$Y$2*AC395))/0.8)*(($X395+(0.5*$Y$2))*($X395+(0.5*$Y$2)))) - ($Y395 + (0.5*$Y$2*AC395))</f>
        <v>-1.75712251117817E-010</v>
      </c>
      <c r="AE395" s="1" t="n">
        <f aca="false">Y395+(($Y$2/6)*(AA395+(2*AB395)+(2*AC395)+AD395))</f>
        <v>8.2092824397602E-012</v>
      </c>
    </row>
    <row r="396" customFormat="false" ht="12.8" hidden="false" customHeight="false" outlineLevel="0" collapsed="false">
      <c r="L396" s="4" t="n">
        <f aca="false">TRUNC(N395,4)</f>
        <v>3.83</v>
      </c>
      <c r="M396" s="4" t="n">
        <f aca="false">TRUNC(S395,4)</f>
        <v>2423.0127</v>
      </c>
      <c r="N396" s="4" t="n">
        <f aca="false">L396+$M$2</f>
        <v>3.84</v>
      </c>
      <c r="O396" s="4" t="n">
        <f aca="false">$M$6 * $M396</f>
        <v>2117.22849726</v>
      </c>
      <c r="P396" s="4" t="n">
        <f aca="false">$M$6 * ($M396 + (0.5*$M$2*O396))</f>
        <v>2126.47866856453</v>
      </c>
      <c r="Q396" s="4" t="n">
        <f aca="false">$M$6 * ($M396 + (0.5*$M$2*P396))</f>
        <v>2126.51908256296</v>
      </c>
      <c r="R396" s="4" t="n">
        <f aca="false">$M$6 * ($M396 + ($M$2*Q396))</f>
        <v>2135.81002100344</v>
      </c>
      <c r="S396" s="4" t="n">
        <f aca="false">M396+(($M$2/6)*(O396+(2*P396)+(2*Q396)+R396))</f>
        <v>2444.27775670086</v>
      </c>
      <c r="X396" s="1" t="n">
        <f aca="false">Z395</f>
        <v>3.82999999999996</v>
      </c>
      <c r="Y396" s="1" t="n">
        <f aca="false">AE395</f>
        <v>8.2092824397602E-012</v>
      </c>
      <c r="Z396" s="1" t="n">
        <f aca="false">X396+$Y$2</f>
        <v>3.83999999999996</v>
      </c>
      <c r="AA396" s="1" t="n">
        <f aca="false"> - (($Y396/0.8)*($X396*$X396)) - $Y396</f>
        <v>-1.58735711415505E-010</v>
      </c>
      <c r="AB396" s="1" t="n">
        <f aca="false"> - ((($Y396 + (0.5*$Y$2*AA396))/0.8)*(($X396+(0.5*$Y$2))*($X396+(0.5*$Y$2)))) - ($Y396 + (0.5*$Y$2*AA396))</f>
        <v>-1.4374429739954E-010</v>
      </c>
      <c r="AC396" s="1" t="n">
        <f aca="false"> - ((($Y396 + (0.5*$Y$2*AB396))/0.8)*(($X396+(0.5*$Y$2))*($X396+(0.5*$Y$2)))) - ($Y396 + (0.5*$Y$2*AB396))</f>
        <v>-1.45197267588375E-010</v>
      </c>
      <c r="AD396" s="1" t="n">
        <f aca="false"> - ((($Y396 + (0.5*$Y$2*AC396))/0.8)*(($X396+(0.5*$Y$2))*($X396+(0.5*$Y$2)))) - ($Y396 + (0.5*$Y$2*AC396))</f>
        <v>-1.45056445490647E-010</v>
      </c>
      <c r="AE396" s="1" t="n">
        <f aca="false">Y396+(($Y$2/6)*(AA396+(2*AB396)+(2*AC396)+AD396))</f>
        <v>6.73982362829023E-012</v>
      </c>
    </row>
    <row r="397" customFormat="false" ht="12.8" hidden="false" customHeight="false" outlineLevel="0" collapsed="false">
      <c r="L397" s="4" t="n">
        <f aca="false">TRUNC(N396,4)</f>
        <v>3.84</v>
      </c>
      <c r="M397" s="4" t="n">
        <f aca="false">TRUNC(S396,4)</f>
        <v>2444.2777</v>
      </c>
      <c r="N397" s="4" t="n">
        <f aca="false">L397+$M$2</f>
        <v>3.85</v>
      </c>
      <c r="O397" s="4" t="n">
        <f aca="false">$M$6 * $M397</f>
        <v>2135.80985426</v>
      </c>
      <c r="P397" s="4" t="n">
        <f aca="false">$M$6 * ($M397 + (0.5*$M$2*O397))</f>
        <v>2145.14120751326</v>
      </c>
      <c r="Q397" s="4" t="n">
        <f aca="false">$M$6 * ($M397 + (0.5*$M$2*P397))</f>
        <v>2145.18197619563</v>
      </c>
      <c r="R397" s="4" t="n">
        <f aca="false">$M$6 * ($M397 + ($M$2*Q397))</f>
        <v>2154.554454368</v>
      </c>
      <c r="S397" s="4" t="n">
        <f aca="false">M397+(($M$2/6)*(O397+(2*P397)+(2*Q397)+R397))</f>
        <v>2465.72938446008</v>
      </c>
      <c r="X397" s="1" t="n">
        <f aca="false">Z396</f>
        <v>3.83999999999996</v>
      </c>
      <c r="Y397" s="1" t="n">
        <f aca="false">AE396</f>
        <v>6.73982362829023E-012</v>
      </c>
      <c r="Z397" s="1" t="n">
        <f aca="false">X397+$Y$2</f>
        <v>3.84999999999996</v>
      </c>
      <c r="AA397" s="1" t="n">
        <f aca="false"> - (($Y397/0.8)*($X397*$X397)) - $Y397</f>
        <v>-1.30968252744933E-010</v>
      </c>
      <c r="AB397" s="1" t="n">
        <f aca="false"> - ((($Y397 + (0.5*$Y$2*AA397))/0.8)*(($X397+(0.5*$Y$2))*($X397+(0.5*$Y$2)))) - ($Y397 + (0.5*$Y$2*AA397))</f>
        <v>-1.18535646617434E-010</v>
      </c>
      <c r="AC397" s="1" t="n">
        <f aca="false"> - ((($Y397 + (0.5*$Y$2*AB397))/0.8)*(($X397+(0.5*$Y$2))*($X397+(0.5*$Y$2)))) - ($Y397 + (0.5*$Y$2*AB397))</f>
        <v>-1.19746584396847E-010</v>
      </c>
      <c r="AD397" s="1" t="n">
        <f aca="false"> - ((($Y397 + (0.5*$Y$2*AC397))/0.8)*(($X397+(0.5*$Y$2))*($X397+(0.5*$Y$2)))) - ($Y397 + (0.5*$Y$2*AC397))</f>
        <v>-1.19628638867923E-010</v>
      </c>
      <c r="AE397" s="1" t="n">
        <f aca="false">Y397+(($Y$2/6)*(AA397+(2*AB397)+(2*AC397)+AD397))</f>
        <v>5.52788803888786E-012</v>
      </c>
    </row>
    <row r="398" customFormat="false" ht="12.8" hidden="false" customHeight="false" outlineLevel="0" collapsed="false">
      <c r="L398" s="4" t="n">
        <f aca="false">TRUNC(N397,4)</f>
        <v>3.85</v>
      </c>
      <c r="M398" s="4" t="n">
        <f aca="false">TRUNC(S397,4)</f>
        <v>2465.7293</v>
      </c>
      <c r="N398" s="4" t="n">
        <f aca="false">L398+$M$2</f>
        <v>3.86</v>
      </c>
      <c r="O398" s="4" t="n">
        <f aca="false">$M$6 * $M398</f>
        <v>2154.55426234</v>
      </c>
      <c r="P398" s="4" t="n">
        <f aca="false">$M$6 * ($M398 + (0.5*$M$2*O398))</f>
        <v>2163.96750991216</v>
      </c>
      <c r="Q398" s="4" t="n">
        <f aca="false">$M$6 * ($M398 + (0.5*$M$2*P398))</f>
        <v>2164.00863639081</v>
      </c>
      <c r="R398" s="4" t="n">
        <f aca="false">$M$6 * ($M398 + ($M$2*Q398))</f>
        <v>2173.46336980478</v>
      </c>
      <c r="S398" s="4" t="n">
        <f aca="false">M398+(($M$2/6)*(O398+(2*P398)+(2*Q398)+R398))</f>
        <v>2487.36924987458</v>
      </c>
      <c r="X398" s="1" t="n">
        <f aca="false">Z397</f>
        <v>3.84999999999996</v>
      </c>
      <c r="Y398" s="1" t="n">
        <f aca="false">AE397</f>
        <v>5.52788803888786E-012</v>
      </c>
      <c r="Z398" s="1" t="n">
        <f aca="false">X398+$Y$2</f>
        <v>3.85999999999996</v>
      </c>
      <c r="AA398" s="1" t="n">
        <f aca="false"> - (($Y398/0.8)*($X398*$X398)) - $Y398</f>
        <v>-1.07949288609405E-010</v>
      </c>
      <c r="AB398" s="1" t="n">
        <f aca="false"> - ((($Y398 + (0.5*$Y$2*AA398))/0.8)*(($X398+(0.5*$Y$2))*($X398+(0.5*$Y$2)))) - ($Y398 + (0.5*$Y$2*AA398))</f>
        <v>-9.76492627950023E-011</v>
      </c>
      <c r="AC398" s="1" t="n">
        <f aca="false"> - ((($Y398 + (0.5*$Y$2*AB398))/0.8)*(($X398+(0.5*$Y$2))*($X398+(0.5*$Y$2)))) - ($Y398 + (0.5*$Y$2*AB398))</f>
        <v>-9.86574438061273E-011</v>
      </c>
      <c r="AD398" s="1" t="n">
        <f aca="false"> - ((($Y398 + (0.5*$Y$2*AC398))/0.8)*(($X398+(0.5*$Y$2))*($X398+(0.5*$Y$2)))) - ($Y398 + (0.5*$Y$2*AC398))</f>
        <v>-9.85587616310038E-011</v>
      </c>
      <c r="AE398" s="1" t="n">
        <f aca="false">Y398+(($Y$2/6)*(AA398+(2*AB398)+(2*AC398)+AD398))</f>
        <v>4.52935226648342E-012</v>
      </c>
    </row>
    <row r="399" customFormat="false" ht="12.8" hidden="false" customHeight="false" outlineLevel="0" collapsed="false">
      <c r="L399" s="4" t="n">
        <f aca="false">TRUNC(N398,4)</f>
        <v>3.86</v>
      </c>
      <c r="M399" s="4" t="n">
        <f aca="false">TRUNC(S398,4)</f>
        <v>2487.3692</v>
      </c>
      <c r="N399" s="4" t="n">
        <f aca="false">L399+$M$2</f>
        <v>3.87</v>
      </c>
      <c r="O399" s="4" t="n">
        <f aca="false">$M$6 * $M399</f>
        <v>2173.46320696</v>
      </c>
      <c r="P399" s="4" t="n">
        <f aca="false">$M$6 * ($M399 + (0.5*$M$2*O399))</f>
        <v>2182.95906771121</v>
      </c>
      <c r="Q399" s="4" t="n">
        <f aca="false">$M$6 * ($M399 + (0.5*$M$2*P399))</f>
        <v>2183.00055512683</v>
      </c>
      <c r="R399" s="4" t="n">
        <f aca="false">$M$6 * ($M399 + ($M$2*Q399))</f>
        <v>2192.5382658107</v>
      </c>
      <c r="S399" s="4" t="n">
        <f aca="false">M399+(($M$2/6)*(O399+(2*P399)+(2*Q399)+R399))</f>
        <v>2509.19906786408</v>
      </c>
      <c r="X399" s="1" t="n">
        <f aca="false">Z398</f>
        <v>3.85999999999996</v>
      </c>
      <c r="Y399" s="1" t="n">
        <f aca="false">AE398</f>
        <v>4.52935226648342E-012</v>
      </c>
      <c r="Z399" s="1" t="n">
        <f aca="false">X399+$Y$2</f>
        <v>3.86999999999996</v>
      </c>
      <c r="AA399" s="1" t="n">
        <f aca="false"> - (($Y399/0.8)*($X399*$X399)) - $Y399</f>
        <v>-8.88862735536022E-011</v>
      </c>
      <c r="AB399" s="1" t="n">
        <f aca="false"> - ((($Y399 + (0.5*$Y$2*AA399))/0.8)*(($X399+(0.5*$Y$2))*($X399+(0.5*$Y$2)))) - ($Y399 + (0.5*$Y$2*AA399))</f>
        <v>-8.03617552639801E-011</v>
      </c>
      <c r="AC399" s="1" t="n">
        <f aca="false"> - ((($Y399 + (0.5*$Y$2*AB399))/0.8)*(($X399+(0.5*$Y$2))*($X399+(0.5*$Y$2)))) - ($Y399 + (0.5*$Y$2*AB399))</f>
        <v>-8.12002601818469E-011</v>
      </c>
      <c r="AD399" s="1" t="n">
        <f aca="false"> - ((($Y399 + (0.5*$Y$2*AC399))/0.8)*(($X399+(0.5*$Y$2))*($X399+(0.5*$Y$2)))) - ($Y399 + (0.5*$Y$2*AC399))</f>
        <v>-8.11177815627157E-011</v>
      </c>
      <c r="AE399" s="1" t="n">
        <f aca="false">Y399+(($Y$2/6)*(AA399+(2*AB399)+(2*AC399)+AD399))</f>
        <v>3.7074721231368E-012</v>
      </c>
    </row>
    <row r="400" customFormat="false" ht="12.8" hidden="false" customHeight="false" outlineLevel="0" collapsed="false">
      <c r="L400" s="4" t="n">
        <f aca="false">TRUNC(N399,4)</f>
        <v>3.87</v>
      </c>
      <c r="M400" s="4" t="n">
        <f aca="false">TRUNC(S399,4)</f>
        <v>2509.199</v>
      </c>
      <c r="N400" s="4" t="n">
        <f aca="false">L400+$M$2</f>
        <v>3.88</v>
      </c>
      <c r="O400" s="4" t="n">
        <f aca="false">$M$6 * $M400</f>
        <v>2192.5380862</v>
      </c>
      <c r="P400" s="4" t="n">
        <f aca="false">$M$6 * ($M400 + (0.5*$M$2*O400))</f>
        <v>2202.11728509861</v>
      </c>
      <c r="Q400" s="4" t="n">
        <f aca="false">$M$6 * ($M400 + (0.5*$M$2*P400))</f>
        <v>2202.1591366186</v>
      </c>
      <c r="R400" s="4" t="n">
        <f aca="false">$M$6 * ($M400 + ($M$2*Q400))</f>
        <v>2211.78055273577</v>
      </c>
      <c r="S400" s="4" t="n">
        <f aca="false">M400+(($M$2/6)*(O400+(2*P400)+(2*Q400)+R400))</f>
        <v>2531.22045247062</v>
      </c>
      <c r="X400" s="1" t="n">
        <f aca="false">Z399</f>
        <v>3.86999999999996</v>
      </c>
      <c r="Y400" s="1" t="n">
        <f aca="false">AE399</f>
        <v>3.7074721231368E-012</v>
      </c>
      <c r="Z400" s="1" t="n">
        <f aca="false">X400+$Y$2</f>
        <v>3.87999999999996</v>
      </c>
      <c r="AA400" s="1" t="n">
        <f aca="false"> - (($Y400/0.8)*($X400*$X400)) - $Y400</f>
        <v>-7.31155211743948E-011</v>
      </c>
      <c r="AB400" s="1" t="n">
        <f aca="false"> - ((($Y400 + (0.5*$Y$2*AA400))/0.8)*(($X400+(0.5*$Y$2))*($X400+(0.5*$Y$2)))) - ($Y400 + (0.5*$Y$2*AA400))</f>
        <v>-6.60676880932693E-011</v>
      </c>
      <c r="AC400" s="1" t="n">
        <f aca="false"> - ((($Y400 + (0.5*$Y$2*AB400))/0.8)*(($X400+(0.5*$Y$2))*($X400+(0.5*$Y$2)))) - ($Y400 + (0.5*$Y$2*AB400))</f>
        <v>-6.67643498749798E-011</v>
      </c>
      <c r="AD400" s="1" t="n">
        <f aca="false"> - ((($Y400 + (0.5*$Y$2*AC400))/0.8)*(($X400+(0.5*$Y$2))*($X400+(0.5*$Y$2)))) - ($Y400 + (0.5*$Y$2*AC400))</f>
        <v>-6.66954864906588E-011</v>
      </c>
      <c r="AE400" s="1" t="n">
        <f aca="false">Y400+(($Y$2/6)*(AA400+(2*AB400)+(2*AC400)+AD400))</f>
        <v>3.03168031713421E-012</v>
      </c>
    </row>
    <row r="401" customFormat="false" ht="12.8" hidden="false" customHeight="false" outlineLevel="0" collapsed="false">
      <c r="L401" s="4" t="n">
        <f aca="false">TRUNC(N400,4)</f>
        <v>3.88</v>
      </c>
      <c r="M401" s="4" t="n">
        <f aca="false">TRUNC(S400,4)</f>
        <v>2531.2204</v>
      </c>
      <c r="N401" s="4" t="n">
        <f aca="false">L401+$M$2</f>
        <v>3.89</v>
      </c>
      <c r="O401" s="4" t="n">
        <f aca="false">$M$6 * $M401</f>
        <v>2211.78038552</v>
      </c>
      <c r="P401" s="4" t="n">
        <f aca="false">$M$6 * ($M401 + (0.5*$M$2*O401))</f>
        <v>2221.44365402434</v>
      </c>
      <c r="Q401" s="4" t="n">
        <f aca="false">$M$6 * ($M401 + (0.5*$M$2*P401))</f>
        <v>2221.48587284443</v>
      </c>
      <c r="R401" s="4" t="n">
        <f aca="false">$M$6 * ($M401 + ($M$2*Q401))</f>
        <v>2231.19172907691</v>
      </c>
      <c r="S401" s="4" t="n">
        <f aca="false">M401+(($M$2/6)*(O401+(2*P401)+(2*Q401)+R401))</f>
        <v>2553.43511861389</v>
      </c>
      <c r="X401" s="1" t="n">
        <f aca="false">Z400</f>
        <v>3.87999999999996</v>
      </c>
      <c r="Y401" s="1" t="n">
        <f aca="false">AE400</f>
        <v>3.03168031713421E-012</v>
      </c>
      <c r="Z401" s="1" t="n">
        <f aca="false">X401+$Y$2</f>
        <v>3.88999999999996</v>
      </c>
      <c r="AA401" s="1" t="n">
        <f aca="false"> - (($Y401/0.8)*($X401*$X401)) - $Y401</f>
        <v>-6.00818405249647E-011</v>
      </c>
      <c r="AB401" s="1" t="n">
        <f aca="false"> - ((($Y401 + (0.5*$Y$2*AA401))/0.8)*(($X401+(0.5*$Y$2))*($X401+(0.5*$Y$2)))) - ($Y401 + (0.5*$Y$2*AA401))</f>
        <v>-5.42608829486221E-011</v>
      </c>
      <c r="AC401" s="1" t="n">
        <f aca="false"> - ((($Y401 + (0.5*$Y$2*AB401))/0.8)*(($X401+(0.5*$Y$2))*($X401+(0.5*$Y$2)))) - ($Y401 + (0.5*$Y$2*AB401))</f>
        <v>-5.48390941265987E-011</v>
      </c>
      <c r="AD401" s="1" t="n">
        <f aca="false"> - ((($Y401 + (0.5*$Y$2*AC401))/0.8)*(($X401+(0.5*$Y$2))*($X401+(0.5*$Y$2)))) - ($Y401 + (0.5*$Y$2*AC401))</f>
        <v>-5.47816588744169E-011</v>
      </c>
      <c r="AE401" s="1" t="n">
        <f aca="false">Y401+(($Y$2/6)*(AA401+(2*AB401)+(2*AC401)+AD401))</f>
        <v>2.47657456121784E-012</v>
      </c>
    </row>
    <row r="402" customFormat="false" ht="12.8" hidden="false" customHeight="false" outlineLevel="0" collapsed="false">
      <c r="L402" s="4" t="n">
        <f aca="false">TRUNC(N401,4)</f>
        <v>3.89</v>
      </c>
      <c r="M402" s="4" t="n">
        <f aca="false">TRUNC(S401,4)</f>
        <v>2553.4351</v>
      </c>
      <c r="N402" s="4" t="n">
        <f aca="false">L402+$M$2</f>
        <v>3.9</v>
      </c>
      <c r="O402" s="4" t="n">
        <f aca="false">$M$6 * $M402</f>
        <v>2231.19159038</v>
      </c>
      <c r="P402" s="4" t="n">
        <f aca="false">$M$6 * ($M402 + (0.5*$M$2*O402))</f>
        <v>2240.93966643837</v>
      </c>
      <c r="Q402" s="4" t="n">
        <f aca="false">$M$6 * ($M402 + (0.5*$M$2*P402))</f>
        <v>2240.98225578267</v>
      </c>
      <c r="R402" s="4" t="n">
        <f aca="false">$M$6 * ($M402 + ($M$2*Q402))</f>
        <v>2250.77329333103</v>
      </c>
      <c r="S402" s="4" t="n">
        <f aca="false">M402+(($M$2/6)*(O402+(2*P402)+(2*Q402)+R402))</f>
        <v>2575.84478121359</v>
      </c>
      <c r="X402" s="1" t="n">
        <f aca="false">Z401</f>
        <v>3.88999999999996</v>
      </c>
      <c r="Y402" s="1" t="n">
        <f aca="false">AE401</f>
        <v>2.47657456121784E-012</v>
      </c>
      <c r="Z402" s="1" t="n">
        <f aca="false">X402+$Y$2</f>
        <v>3.89999999999996</v>
      </c>
      <c r="AA402" s="1" t="n">
        <f aca="false"> - (($Y402/0.8)*($X402*$X402)) - $Y402</f>
        <v>-4.93212919584725E-011</v>
      </c>
      <c r="AB402" s="1" t="n">
        <f aca="false"> - ((($Y402 + (0.5*$Y$2*AA402))/0.8)*(($X402+(0.5*$Y$2))*($X402+(0.5*$Y$2)))) - ($Y402 + (0.5*$Y$2*AA402))</f>
        <v>-4.45185953713352E-011</v>
      </c>
      <c r="AC402" s="1" t="n">
        <f aca="false"> - ((($Y402 + (0.5*$Y$2*AB402))/0.8)*(($X402+(0.5*$Y$2))*($X402+(0.5*$Y$2)))) - ($Y402 + (0.5*$Y$2*AB402))</f>
        <v>-4.49979952917138E-011</v>
      </c>
      <c r="AD402" s="1" t="n">
        <f aca="false"> - ((($Y402 + (0.5*$Y$2*AC402))/0.8)*(($X402+(0.5*$Y$2))*($X402+(0.5*$Y$2)))) - ($Y402 + (0.5*$Y$2*AC402))</f>
        <v>-4.49501421160053E-011</v>
      </c>
      <c r="AE402" s="1" t="n">
        <f aca="false">Y402+(($Y$2/6)*(AA402+(2*AB402)+(2*AC402)+AD402))</f>
        <v>2.02106686888355E-012</v>
      </c>
    </row>
    <row r="403" customFormat="false" ht="12.8" hidden="false" customHeight="false" outlineLevel="0" collapsed="false">
      <c r="L403" s="4" t="n">
        <f aca="false">TRUNC(N402,4)</f>
        <v>3.9</v>
      </c>
      <c r="M403" s="4" t="n">
        <f aca="false">TRUNC(S402,4)</f>
        <v>2575.8447</v>
      </c>
      <c r="N403" s="4" t="n">
        <f aca="false">L403+$M$2</f>
        <v>3.91</v>
      </c>
      <c r="O403" s="4" t="n">
        <f aca="false">$M$6 * $M403</f>
        <v>2250.77309886</v>
      </c>
      <c r="P403" s="4" t="n">
        <f aca="false">$M$6 * ($M403 + (0.5*$M$2*O403))</f>
        <v>2260.60672652892</v>
      </c>
      <c r="Q403" s="4" t="n">
        <f aca="false">$M$6 * ($M403 + (0.5*$M$2*P403))</f>
        <v>2260.64968964821</v>
      </c>
      <c r="R403" s="4" t="n">
        <f aca="false">$M$6 * ($M403 + ($M$2*Q403))</f>
        <v>2270.52665584815</v>
      </c>
      <c r="S403" s="4" t="n">
        <f aca="false">M403+(($M$2/6)*(O403+(2*P403)+(2*Q403)+R403))</f>
        <v>2598.45105431177</v>
      </c>
      <c r="X403" s="1" t="n">
        <f aca="false">Z402</f>
        <v>3.89999999999996</v>
      </c>
      <c r="Y403" s="1" t="n">
        <f aca="false">AE402</f>
        <v>2.02106686888355E-012</v>
      </c>
      <c r="Z403" s="1" t="n">
        <f aca="false">X403+$Y$2</f>
        <v>3.90999999999996</v>
      </c>
      <c r="AA403" s="1" t="n">
        <f aca="false"> - (($Y403/0.8)*($X403*$X403)) - $Y403</f>
        <v>-4.04466007135312E-011</v>
      </c>
      <c r="AB403" s="1" t="n">
        <f aca="false"> - ((($Y403 + (0.5*$Y$2*AA403))/0.8)*(($X403+(0.5*$Y$2))*($X403+(0.5*$Y$2)))) - ($Y403 + (0.5*$Y$2*AA403))</f>
        <v>-3.6488137719126E-011</v>
      </c>
      <c r="AC403" s="1" t="n">
        <f aca="false"> - ((($Y403 + (0.5*$Y$2*AB403))/0.8)*(($X403+(0.5*$Y$2))*($X403+(0.5*$Y$2)))) - ($Y403 + (0.5*$Y$2*AB403))</f>
        <v>-3.68851969163684E-011</v>
      </c>
      <c r="AD403" s="1" t="n">
        <f aca="false"> - ((($Y403 + (0.5*$Y$2*AC403))/0.8)*(($X403+(0.5*$Y$2))*($X403+(0.5*$Y$2)))) - ($Y403 + (0.5*$Y$2*AC403))</f>
        <v>-3.68453693352245E-011</v>
      </c>
      <c r="AE403" s="1" t="n">
        <f aca="false">Y403+(($Y$2/6)*(AA403+(2*AB403)+(2*AC403)+AD403))</f>
        <v>1.64766913668397E-012</v>
      </c>
    </row>
    <row r="404" customFormat="false" ht="12.8" hidden="false" customHeight="false" outlineLevel="0" collapsed="false">
      <c r="L404" s="4" t="n">
        <f aca="false">TRUNC(N403,4)</f>
        <v>3.91</v>
      </c>
      <c r="M404" s="4" t="n">
        <f aca="false">TRUNC(S403,4)</f>
        <v>2598.451</v>
      </c>
      <c r="N404" s="4" t="n">
        <f aca="false">L404+$M$2</f>
        <v>3.92</v>
      </c>
      <c r="O404" s="4" t="n">
        <f aca="false">$M$6 * $M404</f>
        <v>2270.5264838</v>
      </c>
      <c r="P404" s="4" t="n">
        <f aca="false">$M$6 * ($M404 + (0.5*$M$2*O404))</f>
        <v>2280.44641400772</v>
      </c>
      <c r="Q404" s="4" t="n">
        <f aca="false">$M$6 * ($M404 + (0.5*$M$2*P404))</f>
        <v>2280.4897541828</v>
      </c>
      <c r="R404" s="4" t="n">
        <f aca="false">$M$6 * ($M404 + ($M$2*Q404))</f>
        <v>2290.45340327205</v>
      </c>
      <c r="S404" s="4" t="n">
        <f aca="false">M404+(($M$2/6)*(O404+(2*P404)+(2*Q404)+R404))</f>
        <v>2621.25575370576</v>
      </c>
      <c r="X404" s="1" t="n">
        <f aca="false">Z403</f>
        <v>3.90999999999996</v>
      </c>
      <c r="Y404" s="1" t="n">
        <f aca="false">AE403</f>
        <v>1.64766913668397E-012</v>
      </c>
      <c r="Z404" s="1" t="n">
        <f aca="false">X404+$Y$2</f>
        <v>3.91999999999996</v>
      </c>
      <c r="AA404" s="1" t="n">
        <f aca="false"> - (($Y404/0.8)*($X404*$X404)) - $Y404</f>
        <v>-3.31348322973561E-011</v>
      </c>
      <c r="AB404" s="1" t="n">
        <f aca="false"> - ((($Y404 + (0.5*$Y$2*AA404))/0.8)*(($X404+(0.5*$Y$2))*($X404+(0.5*$Y$2)))) - ($Y404 + (0.5*$Y$2*AA404))</f>
        <v>-2.98755830173426E-011</v>
      </c>
      <c r="AC404" s="1" t="n">
        <f aca="false"> - ((($Y404 + (0.5*$Y$2*AB404))/0.8)*(($X404+(0.5*$Y$2))*($X404+(0.5*$Y$2)))) - ($Y404 + (0.5*$Y$2*AB404))</f>
        <v>-3.02040995577792E-011</v>
      </c>
      <c r="AD404" s="1" t="n">
        <f aca="false"> - ((($Y404 + (0.5*$Y$2*AC404))/0.8)*(($X404+(0.5*$Y$2))*($X404+(0.5*$Y$2)))) - ($Y404 + (0.5*$Y$2*AC404))</f>
        <v>-3.01709866817552E-011</v>
      </c>
      <c r="AE404" s="1" t="n">
        <f aca="false">Y404+(($Y$2/6)*(AA404+(2*AB404)+(2*AC404)+AD404))</f>
        <v>1.34189382980171E-012</v>
      </c>
    </row>
    <row r="405" customFormat="false" ht="12.8" hidden="false" customHeight="false" outlineLevel="0" collapsed="false">
      <c r="L405" s="4" t="n">
        <f aca="false">TRUNC(N404,4)</f>
        <v>3.92</v>
      </c>
      <c r="M405" s="4" t="n">
        <f aca="false">TRUNC(S404,4)</f>
        <v>2621.2557</v>
      </c>
      <c r="N405" s="4" t="n">
        <f aca="false">L405+$M$2</f>
        <v>3.93</v>
      </c>
      <c r="O405" s="4" t="n">
        <f aca="false">$M$6 * $M405</f>
        <v>2290.45323066</v>
      </c>
      <c r="P405" s="4" t="n">
        <f aca="false">$M$6 * ($M405 + (0.5*$M$2*O405))</f>
        <v>2300.46022082475</v>
      </c>
      <c r="Q405" s="4" t="n">
        <f aca="false">$M$6 * ($M405 + (0.5*$M$2*P405))</f>
        <v>2300.50394136478</v>
      </c>
      <c r="R405" s="4" t="n">
        <f aca="false">$M$6 * ($M405 + ($M$2*Q405))</f>
        <v>2310.55503409965</v>
      </c>
      <c r="S405" s="4" t="n">
        <f aca="false">M405+(($M$2/6)*(O405+(2*P405)+(2*Q405)+R405))</f>
        <v>2644.26059431523</v>
      </c>
      <c r="X405" s="1" t="n">
        <f aca="false">Z404</f>
        <v>3.91999999999996</v>
      </c>
      <c r="Y405" s="1" t="n">
        <f aca="false">AE404</f>
        <v>1.34189382980171E-012</v>
      </c>
      <c r="Z405" s="1" t="n">
        <f aca="false">X405+$Y$2</f>
        <v>3.92999999999996</v>
      </c>
      <c r="AA405" s="1" t="n">
        <f aca="false"> - (($Y405/0.8)*($X405*$X405)) - $Y405</f>
        <v>-2.71169905126325E-011</v>
      </c>
      <c r="AB405" s="1" t="n">
        <f aca="false"> - ((($Y405 + (0.5*$Y$2*AA405))/0.8)*(($X405+(0.5*$Y$2))*($X405+(0.5*$Y$2)))) - ($Y405 + (0.5*$Y$2*AA405))</f>
        <v>-2.44362366233733E-011</v>
      </c>
      <c r="AC405" s="1" t="n">
        <f aca="false"> - ((($Y405 + (0.5*$Y$2*AB405))/0.8)*(($X405+(0.5*$Y$2))*($X405+(0.5*$Y$2)))) - ($Y405 + (0.5*$Y$2*AB405))</f>
        <v>-2.47077571999147E-011</v>
      </c>
      <c r="AD405" s="1" t="n">
        <f aca="false"> - ((($Y405 + (0.5*$Y$2*AC405))/0.8)*(($X405+(0.5*$Y$2))*($X405+(0.5*$Y$2)))) - ($Y405 + (0.5*$Y$2*AC405))</f>
        <v>-2.46802561958946E-011</v>
      </c>
      <c r="AE405" s="1" t="n">
        <f aca="false">Y405+(($Y$2/6)*(AA405+(2*AB405)+(2*AC405)+AD405))</f>
        <v>1.09175177254321E-012</v>
      </c>
    </row>
    <row r="406" customFormat="false" ht="12.8" hidden="false" customHeight="false" outlineLevel="0" collapsed="false">
      <c r="L406" s="4" t="n">
        <f aca="false">TRUNC(N405,4)</f>
        <v>3.93</v>
      </c>
      <c r="M406" s="4" t="n">
        <f aca="false">TRUNC(S405,4)</f>
        <v>2644.2605</v>
      </c>
      <c r="N406" s="4" t="n">
        <f aca="false">L406+$M$2</f>
        <v>3.94</v>
      </c>
      <c r="O406" s="4" t="n">
        <f aca="false">$M$6 * $M406</f>
        <v>2310.5548249</v>
      </c>
      <c r="P406" s="4" t="n">
        <f aca="false">$M$6 * ($M406 + (0.5*$M$2*O406))</f>
        <v>2320.64963892999</v>
      </c>
      <c r="Q406" s="4" t="n">
        <f aca="false">$M$6 * ($M406 + (0.5*$M$2*P406))</f>
        <v>2320.69374317249</v>
      </c>
      <c r="R406" s="4" t="n">
        <f aca="false">$M$6 * ($M406 + ($M$2*Q406))</f>
        <v>2330.83304682784</v>
      </c>
      <c r="S406" s="4" t="n">
        <f aca="false">M406+(($M$2/6)*(O406+(2*P406)+(2*Q406)+R406))</f>
        <v>2667.46729105989</v>
      </c>
      <c r="X406" s="1" t="n">
        <f aca="false">Z405</f>
        <v>3.92999999999996</v>
      </c>
      <c r="Y406" s="1" t="n">
        <f aca="false">AE405</f>
        <v>1.09175177254321E-012</v>
      </c>
      <c r="Z406" s="1" t="n">
        <f aca="false">X406+$Y$2</f>
        <v>3.93999999999996</v>
      </c>
      <c r="AA406" s="1" t="n">
        <f aca="false"> - (($Y406/0.8)*($X406*$X406)) - $Y406</f>
        <v>-2.21692479622335E-011</v>
      </c>
      <c r="AB406" s="1" t="n">
        <f aca="false"> - ((($Y406 + (0.5*$Y$2*AA406))/0.8)*(($X406+(0.5*$Y$2))*($X406+(0.5*$Y$2)))) - ($Y406 + (0.5*$Y$2*AA406))</f>
        <v>-1.99666079984414E-011</v>
      </c>
      <c r="AC406" s="1" t="n">
        <f aca="false"> - ((($Y406 + (0.5*$Y$2*AB406))/0.8)*(($X406+(0.5*$Y$2))*($X406+(0.5*$Y$2)))) - ($Y406 + (0.5*$Y$2*AB406))</f>
        <v>-2.01907847782188E-011</v>
      </c>
      <c r="AD406" s="1" t="n">
        <f aca="false"> - ((($Y406 + (0.5*$Y$2*AC406))/0.8)*(($X406+(0.5*$Y$2))*($X406+(0.5*$Y$2)))) - ($Y406 + (0.5*$Y$2*AC406))</f>
        <v>-2.01679688712083E-011</v>
      </c>
      <c r="AE406" s="1" t="n">
        <f aca="false">Y406+(($Y$2/6)*(AA406+(2*AB406)+(2*AC406)+AD406))</f>
        <v>8.87331768565272E-013</v>
      </c>
    </row>
    <row r="407" customFormat="false" ht="12.8" hidden="false" customHeight="false" outlineLevel="0" collapsed="false">
      <c r="L407" s="4" t="n">
        <f aca="false">TRUNC(N406,4)</f>
        <v>3.94</v>
      </c>
      <c r="M407" s="4" t="n">
        <f aca="false">TRUNC(S406,4)</f>
        <v>2667.4672</v>
      </c>
      <c r="N407" s="4" t="n">
        <f aca="false">L407+$M$2</f>
        <v>3.95</v>
      </c>
      <c r="O407" s="4" t="n">
        <f aca="false">$M$6 * $M407</f>
        <v>2330.83283936</v>
      </c>
      <c r="P407" s="4" t="n">
        <f aca="false">$M$6 * ($M407 + (0.5*$M$2*O407))</f>
        <v>2341.01624803516</v>
      </c>
      <c r="Q407" s="4" t="n">
        <f aca="false">$M$6 * ($M407 + (0.5*$M$2*P407))</f>
        <v>2341.06073934767</v>
      </c>
      <c r="R407" s="4" t="n">
        <f aca="false">$M$6 * ($M407 + ($M$2*Q407))</f>
        <v>2351.28902810042</v>
      </c>
      <c r="S407" s="4" t="n">
        <f aca="false">M407+(($M$2/6)*(O407+(2*P407)+(2*Q407)+R407))</f>
        <v>2690.87765973704</v>
      </c>
      <c r="X407" s="1" t="n">
        <f aca="false">Z406</f>
        <v>3.93999999999996</v>
      </c>
      <c r="Y407" s="1" t="n">
        <f aca="false">AE406</f>
        <v>8.87331768565272E-013</v>
      </c>
      <c r="Z407" s="1" t="n">
        <f aca="false">X407+$Y$2</f>
        <v>3.94999999999996</v>
      </c>
      <c r="AA407" s="1" t="n">
        <f aca="false"> - (($Y407/0.8)*($X407*$X407)) - $Y407</f>
        <v>-1.81055610716897E-011</v>
      </c>
      <c r="AB407" s="1" t="n">
        <f aca="false"> - ((($Y407 + (0.5*$Y$2*AA407))/0.8)*(($X407+(0.5*$Y$2))*($X407+(0.5*$Y$2)))) - ($Y407 + (0.5*$Y$2*AA407))</f>
        <v>-1.62976539625651E-011</v>
      </c>
      <c r="AC407" s="1" t="n">
        <f aca="false"> - ((($Y407 + (0.5*$Y$2*AB407))/0.8)*(($X407+(0.5*$Y$2))*($X407+(0.5*$Y$2)))) - ($Y407 + (0.5*$Y$2*AB407))</f>
        <v>-1.64825466452169E-011</v>
      </c>
      <c r="AD407" s="1" t="n">
        <f aca="false"> - ((($Y407 + (0.5*$Y$2*AC407))/0.8)*(($X407+(0.5*$Y$2))*($X407+(0.5*$Y$2)))) - ($Y407 + (0.5*$Y$2*AC407))</f>
        <v>-1.64636378727884E-011</v>
      </c>
      <c r="AE407" s="1" t="n">
        <f aca="false">Y407+(($Y$2/6)*(AA407+(2*AB407)+(2*AC407)+AD407))</f>
        <v>7.20449101631868E-013</v>
      </c>
    </row>
    <row r="408" customFormat="false" ht="12.8" hidden="false" customHeight="false" outlineLevel="0" collapsed="false">
      <c r="L408" s="4" t="n">
        <f aca="false">TRUNC(N407,4)</f>
        <v>3.95</v>
      </c>
      <c r="M408" s="4" t="n">
        <f aca="false">TRUNC(S407,4)</f>
        <v>2690.8776</v>
      </c>
      <c r="N408" s="4" t="n">
        <f aca="false">L408+$M$2</f>
        <v>3.96</v>
      </c>
      <c r="O408" s="4" t="n">
        <f aca="false">$M$6 * $M408</f>
        <v>2351.28884688</v>
      </c>
      <c r="P408" s="4" t="n">
        <f aca="false">$M$6 * ($M408 + (0.5*$M$2*O408))</f>
        <v>2361.56162785202</v>
      </c>
      <c r="Q408" s="4" t="n">
        <f aca="false">$M$6 * ($M408 + (0.5*$M$2*P408))</f>
        <v>2361.60650963209</v>
      </c>
      <c r="R408" s="4" t="n">
        <f aca="false">$M$6 * ($M408 + ($M$2*Q408))</f>
        <v>2371.92456456116</v>
      </c>
      <c r="S408" s="4" t="n">
        <f aca="false">M408+(($M$2/6)*(O408+(2*P408)+(2*Q408)+R408))</f>
        <v>2714.49351614402</v>
      </c>
      <c r="X408" s="1" t="n">
        <f aca="false">Z407</f>
        <v>3.94999999999996</v>
      </c>
      <c r="Y408" s="1" t="n">
        <f aca="false">AE407</f>
        <v>7.20449101631868E-013</v>
      </c>
      <c r="Z408" s="1" t="n">
        <f aca="false">X408+$Y$2</f>
        <v>3.95999999999996</v>
      </c>
      <c r="AA408" s="1" t="n">
        <f aca="false"> - (($Y408/0.8)*($X408*$X408)) - $Y408</f>
        <v>-1.47714579868956E-011</v>
      </c>
      <c r="AB408" s="1" t="n">
        <f aca="false"> - ((($Y408 + (0.5*$Y$2*AA408))/0.8)*(($X408+(0.5*$Y$2))*($X408+(0.5*$Y$2)))) - ($Y408 + (0.5*$Y$2*AA408))</f>
        <v>-1.32890984159045E-011</v>
      </c>
      <c r="AC408" s="1" t="n">
        <f aca="false"> - ((($Y408 + (0.5*$Y$2*AB408))/0.8)*(($X408+(0.5*$Y$2))*($X408+(0.5*$Y$2)))) - ($Y408 + (0.5*$Y$2*AB408))</f>
        <v>-1.34414296229371E-011</v>
      </c>
      <c r="AD408" s="1" t="n">
        <f aca="false"> - ((($Y408 + (0.5*$Y$2*AC408))/0.8)*(($X408+(0.5*$Y$2))*($X408+(0.5*$Y$2)))) - ($Y408 + (0.5*$Y$2*AC408))</f>
        <v>-1.34257756634727E-011</v>
      </c>
      <c r="AE408" s="1" t="n">
        <f aca="false">Y408+(($Y$2/6)*(AA408+(2*AB408)+(2*AC408)+AD408))</f>
        <v>5.84351952085116E-013</v>
      </c>
    </row>
    <row r="409" customFormat="false" ht="12.8" hidden="false" customHeight="false" outlineLevel="0" collapsed="false">
      <c r="L409" s="4" t="n">
        <f aca="false">TRUNC(N408,4)</f>
        <v>3.96</v>
      </c>
      <c r="M409" s="4" t="n">
        <f aca="false">TRUNC(S408,4)</f>
        <v>2714.4935</v>
      </c>
      <c r="N409" s="4" t="n">
        <f aca="false">L409+$M$2</f>
        <v>3.97</v>
      </c>
      <c r="O409" s="4" t="n">
        <f aca="false">$M$6 * $M409</f>
        <v>2371.9244203</v>
      </c>
      <c r="P409" s="4" t="n">
        <f aca="false">$M$6 * ($M409 + (0.5*$M$2*O409))</f>
        <v>2382.28735809229</v>
      </c>
      <c r="Q409" s="4" t="n">
        <f aca="false">$M$6 * ($M409 + (0.5*$M$2*P409))</f>
        <v>2382.33263376751</v>
      </c>
      <c r="R409" s="4" t="n">
        <f aca="false">$M$6 * ($M409 + ($M$2*Q409))</f>
        <v>2392.74124285386</v>
      </c>
      <c r="S409" s="4" t="n">
        <f aca="false">M409+(($M$2/6)*(O409+(2*P409)+(2*Q409)+R409))</f>
        <v>2738.31667607812</v>
      </c>
      <c r="X409" s="1" t="n">
        <f aca="false">Z408</f>
        <v>3.95999999999996</v>
      </c>
      <c r="Y409" s="1" t="n">
        <f aca="false">AE408</f>
        <v>5.84351952085116E-013</v>
      </c>
      <c r="Z409" s="1" t="n">
        <f aca="false">X409+$Y$2</f>
        <v>3.96999999999996</v>
      </c>
      <c r="AA409" s="1" t="n">
        <f aca="false"> - (($Y409/0.8)*($X409*$X409)) - $Y409</f>
        <v>-1.20388189168573E-011</v>
      </c>
      <c r="AB409" s="1" t="n">
        <f aca="false"> - ((($Y409 + (0.5*$Y$2*AA409))/0.8)*(($X409+(0.5*$Y$2))*($X409+(0.5*$Y$2)))) - ($Y409 + (0.5*$Y$2*AA409))</f>
        <v>-1.08246623741112E-011</v>
      </c>
      <c r="AC409" s="1" t="n">
        <f aca="false"> - ((($Y409 + (0.5*$Y$2*AB409))/0.8)*(($X409+(0.5*$Y$2))*($X409+(0.5*$Y$2)))) - ($Y409 + (0.5*$Y$2*AB409))</f>
        <v>-1.09500333330358E-011</v>
      </c>
      <c r="AD409" s="1" t="n">
        <f aca="false"> - ((($Y409 + (0.5*$Y$2*AC409))/0.8)*(($X409+(0.5*$Y$2))*($X409+(0.5*$Y$2)))) - ($Y409 + (0.5*$Y$2*AC409))</f>
        <v>-1.09370878216554E-011</v>
      </c>
      <c r="AE409" s="1" t="n">
        <f aca="false">Y409+(($Y$2/6)*(AA409+(2*AB409)+(2*AC409)+AD409))</f>
        <v>4.73476455163771E-013</v>
      </c>
    </row>
    <row r="410" customFormat="false" ht="12.8" hidden="false" customHeight="false" outlineLevel="0" collapsed="false">
      <c r="L410" s="4" t="n">
        <f aca="false">TRUNC(N409,4)</f>
        <v>3.97</v>
      </c>
      <c r="M410" s="4" t="n">
        <f aca="false">TRUNC(S409,4)</f>
        <v>2738.3166</v>
      </c>
      <c r="N410" s="4" t="n">
        <f aca="false">L410+$M$2</f>
        <v>3.98</v>
      </c>
      <c r="O410" s="4" t="n">
        <f aca="false">$M$6 * $M410</f>
        <v>2392.74104508</v>
      </c>
      <c r="P410" s="4" t="n">
        <f aca="false">$M$6 * ($M410 + (0.5*$M$2*O410))</f>
        <v>2403.19493070595</v>
      </c>
      <c r="Q410" s="4" t="n">
        <f aca="false">$M$6 * ($M410 + (0.5*$M$2*P410))</f>
        <v>2403.24060373225</v>
      </c>
      <c r="R410" s="4" t="n">
        <f aca="false">$M$6 * ($M410 + ($M$2*Q410))</f>
        <v>2413.74056147541</v>
      </c>
      <c r="S410" s="4" t="n">
        <f aca="false">M410+(($M$2/6)*(O410+(2*P410)+(2*Q410)+R410))</f>
        <v>2762.34885445905</v>
      </c>
      <c r="X410" s="1" t="n">
        <f aca="false">Z409</f>
        <v>3.96999999999996</v>
      </c>
      <c r="Y410" s="1" t="n">
        <f aca="false">AE409</f>
        <v>4.73476455163771E-013</v>
      </c>
      <c r="Z410" s="1" t="n">
        <f aca="false">X410+$Y$2</f>
        <v>3.97999999999996</v>
      </c>
      <c r="AA410" s="1" t="n">
        <f aca="false"> - (($Y410/0.8)*($X410*$X410)) - $Y410</f>
        <v>-9.80149528290194E-012</v>
      </c>
      <c r="AB410" s="1" t="n">
        <f aca="false"> - ((($Y410 + (0.5*$Y$2*AA410))/0.8)*(($X410+(0.5*$Y$2))*($X410+(0.5*$Y$2)))) - ($Y410 + (0.5*$Y$2*AA410))</f>
        <v>-8.80806292543666E-012</v>
      </c>
      <c r="AC410" s="1" t="n">
        <f aca="false"> - ((($Y410 + (0.5*$Y$2*AB410))/0.8)*(($X410+(0.5*$Y$2))*($X410+(0.5*$Y$2)))) - ($Y410 + (0.5*$Y$2*AB410))</f>
        <v>-8.91113541311882E-012</v>
      </c>
      <c r="AD410" s="1" t="n">
        <f aca="false"> - ((($Y410 + (0.5*$Y$2*AC410))/0.8)*(($X410+(0.5*$Y$2))*($X410+(0.5*$Y$2)))) - ($Y410 + (0.5*$Y$2*AC410))</f>
        <v>-8.90044123989489E-012</v>
      </c>
      <c r="AE410" s="1" t="n">
        <f aca="false">Y410+(($Y$2/6)*(AA410+(2*AB410)+(2*AC410)+AD410))</f>
        <v>3.83242566497258E-013</v>
      </c>
    </row>
    <row r="411" customFormat="false" ht="12.8" hidden="false" customHeight="false" outlineLevel="0" collapsed="false">
      <c r="L411" s="4" t="n">
        <f aca="false">TRUNC(N410,4)</f>
        <v>3.98</v>
      </c>
      <c r="M411" s="4" t="n">
        <f aca="false">TRUNC(S410,4)</f>
        <v>2762.3488</v>
      </c>
      <c r="N411" s="4" t="n">
        <f aca="false">L411+$M$2</f>
        <v>3.99</v>
      </c>
      <c r="O411" s="4" t="n">
        <f aca="false">$M$6 * $M411</f>
        <v>2413.74038144</v>
      </c>
      <c r="P411" s="4" t="n">
        <f aca="false">$M$6 * ($M411 + (0.5*$M$2*O411))</f>
        <v>2424.28601316651</v>
      </c>
      <c r="Q411" s="4" t="n">
        <f aca="false">$M$6 * ($M411 + (0.5*$M$2*P411))</f>
        <v>2424.33208703152</v>
      </c>
      <c r="R411" s="4" t="n">
        <f aca="false">$M$6 * ($M411 + ($M$2*Q411))</f>
        <v>2434.92419521648</v>
      </c>
      <c r="S411" s="4" t="n">
        <f aca="false">M411+(($M$2/6)*(O411+(2*P411)+(2*Q411)+R411))</f>
        <v>2786.59196796175</v>
      </c>
      <c r="X411" s="1" t="n">
        <f aca="false">Z410</f>
        <v>3.97999999999996</v>
      </c>
      <c r="Y411" s="1" t="n">
        <f aca="false">AE410</f>
        <v>3.83242566497258E-013</v>
      </c>
      <c r="Z411" s="1" t="n">
        <f aca="false">X411+$Y$2</f>
        <v>3.98999999999996</v>
      </c>
      <c r="AA411" s="1" t="n">
        <f aca="false"> - (($Y411/0.8)*($X411*$X411)) - $Y411</f>
        <v>-7.97163700442607E-012</v>
      </c>
      <c r="AB411" s="1" t="n">
        <f aca="false"> - ((($Y411 + (0.5*$Y$2*AA411))/0.8)*(($X411+(0.5*$Y$2))*($X411+(0.5*$Y$2)))) - ($Y411 + (0.5*$Y$2*AA411))</f>
        <v>-7.15966093061357E-012</v>
      </c>
      <c r="AC411" s="1" t="n">
        <f aca="false"> - ((($Y411 + (0.5*$Y$2*AB411))/0.8)*(($X411+(0.5*$Y$2))*($X411+(0.5*$Y$2)))) - ($Y411 + (0.5*$Y$2*AB411))</f>
        <v>-7.24431057814987E-012</v>
      </c>
      <c r="AD411" s="1" t="n">
        <f aca="false"> - ((($Y411 + (0.5*$Y$2*AC411))/0.8)*(($X411+(0.5*$Y$2))*($X411+(0.5*$Y$2)))) - ($Y411 + (0.5*$Y$2*AC411))</f>
        <v>-7.23548573335565E-012</v>
      </c>
      <c r="AE411" s="1" t="n">
        <f aca="false">Y411+(($Y$2/6)*(AA411+(2*AB411)+(2*AC411)+AD411))</f>
        <v>3.09884123571744E-013</v>
      </c>
    </row>
    <row r="412" customFormat="false" ht="12.8" hidden="false" customHeight="false" outlineLevel="0" collapsed="false">
      <c r="L412" s="4" t="n">
        <f aca="false">TRUNC(N411,4)</f>
        <v>3.99</v>
      </c>
      <c r="M412" s="4" t="n">
        <f aca="false">TRUNC(S411,4)</f>
        <v>2786.5919</v>
      </c>
      <c r="N412" s="4" t="n">
        <f aca="false">L412+$M$2</f>
        <v>4</v>
      </c>
      <c r="O412" s="4" t="n">
        <f aca="false">$M$6 * $M412</f>
        <v>2434.92400222</v>
      </c>
      <c r="P412" s="4" t="n">
        <f aca="false">$M$6 * ($M412 + (0.5*$M$2*O412))</f>
        <v>2445.5621851857</v>
      </c>
      <c r="Q412" s="4" t="n">
        <f aca="false">$M$6 * ($M412 + (0.5*$M$2*P412))</f>
        <v>2445.60866340708</v>
      </c>
      <c r="R412" s="4" t="n">
        <f aca="false">$M$6 * ($M412 + ($M$2*Q412))</f>
        <v>2456.29373072085</v>
      </c>
      <c r="S412" s="4" t="n">
        <f aca="false">M412+(($M$2/6)*(O412+(2*P412)+(2*Q412)+R412))</f>
        <v>2811.04783238354</v>
      </c>
      <c r="X412" s="1" t="n">
        <f aca="false">Z411</f>
        <v>3.98999999999996</v>
      </c>
      <c r="Y412" s="1" t="n">
        <f aca="false">AE411</f>
        <v>3.09884123571744E-013</v>
      </c>
      <c r="Z412" s="1" t="n">
        <f aca="false">X412+$Y$2</f>
        <v>3.99999999999996</v>
      </c>
      <c r="AA412" s="1" t="n">
        <f aca="false"> - (($Y412/0.8)*($X412*$X412)) - $Y412</f>
        <v>-6.47661691816477E-012</v>
      </c>
      <c r="AB412" s="1" t="n">
        <f aca="false"> - ((($Y412 + (0.5*$Y$2*AA412))/0.8)*(($X412+(0.5*$Y$2))*($X412+(0.5*$Y$2)))) - ($Y412 + (0.5*$Y$2*AA412))</f>
        <v>-5.81365543855763E-012</v>
      </c>
      <c r="AC412" s="1" t="n">
        <f aca="false"> - ((($Y412 + (0.5*$Y$2*AB412))/0.8)*(($X412+(0.5*$Y$2))*($X412+(0.5*$Y$2)))) - ($Y412 + (0.5*$Y$2*AB412))</f>
        <v>-5.88310075713421E-012</v>
      </c>
      <c r="AD412" s="1" t="n">
        <f aca="false"> - ((($Y412 + (0.5*$Y$2*AC412))/0.8)*(($X412+(0.5*$Y$2))*($X412+(0.5*$Y$2)))) - ($Y412 + (0.5*$Y$2*AC412))</f>
        <v>-5.87582634916248E-012</v>
      </c>
      <c r="AE412" s="1" t="n">
        <f aca="false">Y412+(($Y$2/6)*(AA412+(2*AB412)+(2*AC412)+AD412))</f>
        <v>2.50307530807226E-013</v>
      </c>
    </row>
    <row r="413" customFormat="false" ht="12.8" hidden="false" customHeight="false" outlineLevel="0" collapsed="false">
      <c r="L413" s="4" t="n">
        <f aca="false">TRUNC(N412,4)</f>
        <v>4</v>
      </c>
      <c r="M413" s="4" t="n">
        <f aca="false">TRUNC(S412,4)</f>
        <v>2811.0478</v>
      </c>
      <c r="N413" s="4" t="n">
        <f aca="false">L413+$M$2</f>
        <v>4.01</v>
      </c>
      <c r="O413" s="4" t="n">
        <f aca="false">$M$6 * $M413</f>
        <v>2456.29356764</v>
      </c>
      <c r="P413" s="4" t="n">
        <f aca="false">$M$6 * ($M413 + (0.5*$M$2*O413))</f>
        <v>2467.02511423702</v>
      </c>
      <c r="Q413" s="4" t="n">
        <f aca="false">$M$6 * ($M413 + (0.5*$M$2*P413))</f>
        <v>2467.0720003641</v>
      </c>
      <c r="R413" s="4" t="n">
        <f aca="false">$M$6 * ($M413 + ($M$2*Q413))</f>
        <v>2477.85084277918</v>
      </c>
      <c r="S413" s="4" t="n">
        <f aca="false">M413+(($M$2/6)*(O413+(2*P413)+(2*Q413)+R413))</f>
        <v>2835.71836439937</v>
      </c>
      <c r="X413" s="1" t="n">
        <f aca="false">Z412</f>
        <v>3.99999999999996</v>
      </c>
      <c r="Y413" s="1" t="n">
        <f aca="false">AE412</f>
        <v>2.50307530807226E-013</v>
      </c>
      <c r="Z413" s="1" t="n">
        <f aca="false">X413+$Y$2</f>
        <v>4.00999999999996</v>
      </c>
      <c r="AA413" s="1" t="n">
        <f aca="false"> - (($Y413/0.8)*($X413*$X413)) - $Y413</f>
        <v>-5.25645814695164E-012</v>
      </c>
      <c r="AB413" s="1" t="n">
        <f aca="false"> - ((($Y413 + (0.5*$Y$2*AA413))/0.8)*(($X413+(0.5*$Y$2))*($X413+(0.5*$Y$2)))) - ($Y413 + (0.5*$Y$2*AA413))</f>
        <v>-4.7157383043141E-012</v>
      </c>
      <c r="AC413" s="1" t="n">
        <f aca="false"> - ((($Y413 + (0.5*$Y$2*AB413))/0.8)*(($X413+(0.5*$Y$2))*($X413+(0.5*$Y$2)))) - ($Y413 + (0.5*$Y$2*AB413))</f>
        <v>-4.77264915223918E-012</v>
      </c>
      <c r="AD413" s="1" t="n">
        <f aca="false"> - ((($Y413 + (0.5*$Y$2*AC413))/0.8)*(($X413+(0.5*$Y$2))*($X413+(0.5*$Y$2)))) - ($Y413 + (0.5*$Y$2*AC413))</f>
        <v>-4.76665927660275E-012</v>
      </c>
      <c r="AE413" s="1" t="n">
        <f aca="false">Y413+(($Y$2/6)*(AA413+(2*AB413)+(2*AC413)+AD413))</f>
        <v>2.01974376912791E-013</v>
      </c>
    </row>
    <row r="414" customFormat="false" ht="12.8" hidden="false" customHeight="false" outlineLevel="0" collapsed="false">
      <c r="L414" s="4" t="n">
        <f aca="false">TRUNC(N413,4)</f>
        <v>4.01</v>
      </c>
      <c r="M414" s="4" t="n">
        <f aca="false">TRUNC(S413,4)</f>
        <v>2835.7183</v>
      </c>
      <c r="N414" s="4" t="n">
        <f aca="false">L414+$M$2</f>
        <v>4.02</v>
      </c>
      <c r="O414" s="4" t="n">
        <f aca="false">$M$6 * $M414</f>
        <v>2477.85065054</v>
      </c>
      <c r="P414" s="4" t="n">
        <f aca="false">$M$6 * ($M414 + (0.5*$M$2*O414))</f>
        <v>2488.67638003221</v>
      </c>
      <c r="Q414" s="4" t="n">
        <f aca="false">$M$6 * ($M414 + (0.5*$M$2*P414))</f>
        <v>2488.72367764436</v>
      </c>
      <c r="R414" s="4" t="n">
        <f aca="false">$M$6 * ($M414 + ($M$2*Q414))</f>
        <v>2499.59711803526</v>
      </c>
      <c r="S414" s="4" t="n">
        <f aca="false">M414+(($M$2/6)*(O414+(2*P414)+(2*Q414)+R414))</f>
        <v>2860.60537980655</v>
      </c>
      <c r="X414" s="1" t="n">
        <f aca="false">Z413</f>
        <v>4.00999999999996</v>
      </c>
      <c r="Y414" s="1" t="n">
        <f aca="false">AE413</f>
        <v>2.01974376912791E-013</v>
      </c>
      <c r="Z414" s="1" t="n">
        <f aca="false">X414+$Y$2</f>
        <v>4.01999999999996</v>
      </c>
      <c r="AA414" s="1" t="n">
        <f aca="false"> - (($Y414/0.8)*($X414*$X414)) - $Y414</f>
        <v>-4.26168459965692E-012</v>
      </c>
      <c r="AB414" s="1" t="n">
        <f aca="false"> - ((($Y414 + (0.5*$Y$2*AA414))/0.8)*(($X414+(0.5*$Y$2))*($X414+(0.5*$Y$2)))) - ($Y414 + (0.5*$Y$2*AA414))</f>
        <v>-3.82113573759127E-012</v>
      </c>
      <c r="AC414" s="1" t="n">
        <f aca="false"> - ((($Y414 + (0.5*$Y$2*AB414))/0.8)*(($X414+(0.5*$Y$2))*($X414+(0.5*$Y$2)))) - ($Y414 + (0.5*$Y$2*AB414))</f>
        <v>-3.86772439927655E-012</v>
      </c>
      <c r="AD414" s="1" t="n">
        <f aca="false"> - ((($Y414 + (0.5*$Y$2*AC414))/0.8)*(($X414+(0.5*$Y$2))*($X414+(0.5*$Y$2)))) - ($Y414 + (0.5*$Y$2*AC414))</f>
        <v>-3.86279758278803E-012</v>
      </c>
      <c r="AE414" s="1" t="n">
        <f aca="false">Y414+(($Y$2/6)*(AA414+(2*AB414)+(2*AC414)+AD414))</f>
        <v>1.62804039485823E-013</v>
      </c>
    </row>
    <row r="415" customFormat="false" ht="12.8" hidden="false" customHeight="false" outlineLevel="0" collapsed="false">
      <c r="L415" s="4" t="n">
        <f aca="false">TRUNC(N414,4)</f>
        <v>4.02</v>
      </c>
      <c r="M415" s="4" t="n">
        <f aca="false">TRUNC(S414,4)</f>
        <v>2860.6053</v>
      </c>
      <c r="N415" s="4" t="n">
        <f aca="false">L415+$M$2</f>
        <v>4.03</v>
      </c>
      <c r="O415" s="4" t="n">
        <f aca="false">$M$6 * $M415</f>
        <v>2499.59691114</v>
      </c>
      <c r="P415" s="4" t="n">
        <f aca="false">$M$6 * ($M415 + (0.5*$M$2*O415))</f>
        <v>2510.51765004477</v>
      </c>
      <c r="Q415" s="4" t="n">
        <f aca="false">$M$6 * ($M415 + (0.5*$M$2*P415))</f>
        <v>2510.56536275305</v>
      </c>
      <c r="R415" s="4" t="n">
        <f aca="false">$M$6 * ($M415 + ($M$2*Q415))</f>
        <v>2521.53423127974</v>
      </c>
      <c r="S415" s="4" t="n">
        <f aca="false">M415+(($M$2/6)*(O415+(2*P415)+(2*Q415)+R415))</f>
        <v>2885.71079528003</v>
      </c>
      <c r="X415" s="1" t="n">
        <f aca="false">Z414</f>
        <v>4.01999999999996</v>
      </c>
      <c r="Y415" s="1" t="n">
        <f aca="false">AE414</f>
        <v>1.62804039485823E-013</v>
      </c>
      <c r="Z415" s="1" t="n">
        <f aca="false">X415+$Y$2</f>
        <v>4.02999999999996</v>
      </c>
      <c r="AA415" s="1" t="n">
        <f aca="false"> - (($Y415/0.8)*($X415*$X415)) - $Y415</f>
        <v>-3.45152703911913E-012</v>
      </c>
      <c r="AB415" s="1" t="n">
        <f aca="false"> - ((($Y415 + (0.5*$Y$2*AA415))/0.8)*(($X415+(0.5*$Y$2))*($X415+(0.5*$Y$2)))) - ($Y415 + (0.5*$Y$2*AA415))</f>
        <v>-3.09297479929563E-012</v>
      </c>
      <c r="AC415" s="1" t="n">
        <f aca="false"> - ((($Y415 + (0.5*$Y$2*AB415))/0.8)*(($X415+(0.5*$Y$2))*($X415+(0.5*$Y$2)))) - ($Y415 + (0.5*$Y$2*AB415))</f>
        <v>-3.13107237537156E-012</v>
      </c>
      <c r="AD415" s="1" t="n">
        <f aca="false"> - ((($Y415 + (0.5*$Y$2*AC415))/0.8)*(($X415+(0.5*$Y$2))*($X415+(0.5*$Y$2)))) - ($Y415 + (0.5*$Y$2*AC415))</f>
        <v>-3.12702435909484E-012</v>
      </c>
      <c r="AE415" s="1" t="n">
        <f aca="false">Y415+(($Y$2/6)*(AA415+(2*AB415)+(2*AC415)+AD415))</f>
        <v>1.31092963239909E-013</v>
      </c>
    </row>
    <row r="416" customFormat="false" ht="12.8" hidden="false" customHeight="false" outlineLevel="0" collapsed="false">
      <c r="L416" s="4" t="n">
        <f aca="false">TRUNC(N415,4)</f>
        <v>4.03</v>
      </c>
      <c r="M416" s="4" t="n">
        <f aca="false">TRUNC(S415,4)</f>
        <v>2885.7107</v>
      </c>
      <c r="N416" s="4" t="n">
        <f aca="false">L416+$M$2</f>
        <v>4.04</v>
      </c>
      <c r="O416" s="4" t="n">
        <f aca="false">$M$6 * $M416</f>
        <v>2521.53400966</v>
      </c>
      <c r="P416" s="4" t="n">
        <f aca="false">$M$6 * ($M416 + (0.5*$M$2*O416))</f>
        <v>2532.5505917482</v>
      </c>
      <c r="Q416" s="4" t="n">
        <f aca="false">$M$6 * ($M416 + (0.5*$M$2*P416))</f>
        <v>2532.59872319535</v>
      </c>
      <c r="R416" s="4" t="n">
        <f aca="false">$M$6 * ($M416 + ($M$2*Q416))</f>
        <v>2543.66385730328</v>
      </c>
      <c r="S416" s="4" t="n">
        <f aca="false">M416+(($M$2/6)*(O416+(2*P416)+(2*Q416)+R416))</f>
        <v>2911.03652749475</v>
      </c>
      <c r="X416" s="1" t="n">
        <f aca="false">Z415</f>
        <v>4.02999999999996</v>
      </c>
      <c r="Y416" s="1" t="n">
        <f aca="false">AE415</f>
        <v>1.31092963239909E-013</v>
      </c>
      <c r="Z416" s="1" t="n">
        <f aca="false">X416+$Y$2</f>
        <v>4.03999999999996</v>
      </c>
      <c r="AA416" s="1" t="n">
        <f aca="false"> - (($Y416/0.8)*($X416*$X416)) - $Y416</f>
        <v>-2.79242759659366E-012</v>
      </c>
      <c r="AB416" s="1" t="n">
        <f aca="false"> - ((($Y416 + (0.5*$Y$2*AA416))/0.8)*(($X416+(0.5*$Y$2))*($X416+(0.5*$Y$2)))) - ($Y416 + (0.5*$Y$2*AA416))</f>
        <v>-2.50092247581182E-012</v>
      </c>
      <c r="AC416" s="1" t="n">
        <f aca="false"> - ((($Y416 + (0.5*$Y$2*AB416))/0.8)*(($X416+(0.5*$Y$2))*($X416+(0.5*$Y$2)))) - ($Y416 + (0.5*$Y$2*AB416))</f>
        <v>-2.53204287929136E-012</v>
      </c>
      <c r="AD416" s="1" t="n">
        <f aca="false"> - ((($Y416 + (0.5*$Y$2*AC416))/0.8)*(($X416+(0.5*$Y$2))*($X416+(0.5*$Y$2)))) - ($Y416 + (0.5*$Y$2*AC416))</f>
        <v>-2.52872053795433E-012</v>
      </c>
      <c r="AE416" s="1" t="n">
        <f aca="false">Y416+(($Y$2/6)*(AA416+(2*AB416)+(2*AC416)+AD416))</f>
        <v>1.05447831831985E-013</v>
      </c>
    </row>
    <row r="417" customFormat="false" ht="12.8" hidden="false" customHeight="false" outlineLevel="0" collapsed="false">
      <c r="L417" s="4" t="n">
        <f aca="false">TRUNC(N416,4)</f>
        <v>4.04</v>
      </c>
      <c r="M417" s="4" t="n">
        <f aca="false">TRUNC(S416,4)</f>
        <v>2911.0365</v>
      </c>
      <c r="N417" s="4" t="n">
        <f aca="false">L417+$M$2</f>
        <v>4.05</v>
      </c>
      <c r="O417" s="4" t="n">
        <f aca="false">$M$6 * $M417</f>
        <v>2543.6636937</v>
      </c>
      <c r="P417" s="4" t="n">
        <f aca="false">$M$6 * ($M417 + (0.5*$M$2*O417))</f>
        <v>2554.77696037778</v>
      </c>
      <c r="Q417" s="4" t="n">
        <f aca="false">$M$6 * ($M417 + (0.5*$M$2*P417))</f>
        <v>2554.82551423989</v>
      </c>
      <c r="R417" s="4" t="n">
        <f aca="false">$M$6 * ($M417 + ($M$2*Q417))</f>
        <v>2565.98775904343</v>
      </c>
      <c r="S417" s="4" t="n">
        <f aca="false">M417+(($M$2/6)*(O417+(2*P417)+(2*Q417)+R417))</f>
        <v>2936.5845940033</v>
      </c>
      <c r="X417" s="1" t="n">
        <f aca="false">Z416</f>
        <v>4.03999999999996</v>
      </c>
      <c r="Y417" s="1" t="n">
        <f aca="false">AE416</f>
        <v>1.05447831831985E-013</v>
      </c>
      <c r="Z417" s="1" t="n">
        <f aca="false">X417+$Y$2</f>
        <v>4.04999999999996</v>
      </c>
      <c r="AA417" s="1" t="n">
        <f aca="false"> - (($Y417/0.8)*($X417*$X417)) - $Y417</f>
        <v>-2.25679449686811E-012</v>
      </c>
      <c r="AB417" s="1" t="n">
        <f aca="false"> - ((($Y417 + (0.5*$Y$2*AA417))/0.8)*(($X417+(0.5*$Y$2))*($X417+(0.5*$Y$2)))) - ($Y417 + (0.5*$Y$2*AA417))</f>
        <v>-2.02005313527592E-012</v>
      </c>
      <c r="AC417" s="1" t="n">
        <f aca="false"> - ((($Y417 + (0.5*$Y$2*AB417))/0.8)*(($X417+(0.5*$Y$2))*($X417+(0.5*$Y$2)))) - ($Y417 + (0.5*$Y$2*AB417))</f>
        <v>-2.04544664256454E-012</v>
      </c>
      <c r="AD417" s="1" t="n">
        <f aca="false"> - ((($Y417 + (0.5*$Y$2*AC417))/0.8)*(($X417+(0.5*$Y$2))*($X417+(0.5*$Y$2)))) - ($Y417 + (0.5*$Y$2*AC417))</f>
        <v>-2.04272286752126E-012</v>
      </c>
      <c r="AE417" s="1" t="n">
        <f aca="false">Y417+(($Y$2/6)*(AA417+(2*AB417)+(2*AC417)+AD417))</f>
        <v>8.47303036318683E-014</v>
      </c>
    </row>
    <row r="418" customFormat="false" ht="12.8" hidden="false" customHeight="false" outlineLevel="0" collapsed="false">
      <c r="L418" s="4" t="n">
        <f aca="false">TRUNC(N417,4)</f>
        <v>4.05</v>
      </c>
      <c r="M418" s="4" t="n">
        <f aca="false">TRUNC(S417,4)</f>
        <v>2936.5845</v>
      </c>
      <c r="N418" s="4" t="n">
        <f aca="false">L418+$M$2</f>
        <v>4.06</v>
      </c>
      <c r="O418" s="4" t="n">
        <f aca="false">$M$6 * $M418</f>
        <v>2565.9875361</v>
      </c>
      <c r="P418" s="4" t="n">
        <f aca="false">$M$6 * ($M418 + (0.5*$M$2*O418))</f>
        <v>2577.19833564522</v>
      </c>
      <c r="Q418" s="4" t="n">
        <f aca="false">$M$6 * ($M418 + (0.5*$M$2*P418))</f>
        <v>2577.24731562843</v>
      </c>
      <c r="R418" s="4" t="n">
        <f aca="false">$M$6 * ($M418 + ($M$2*Q418))</f>
        <v>2588.50752314396</v>
      </c>
      <c r="S418" s="4" t="n">
        <f aca="false">M418+(($M$2/6)*(O418+(2*P418)+(2*Q418)+R418))</f>
        <v>2962.35681060299</v>
      </c>
      <c r="X418" s="1" t="n">
        <f aca="false">Z417</f>
        <v>4.04999999999996</v>
      </c>
      <c r="Y418" s="1" t="n">
        <f aca="false">AE417</f>
        <v>8.47303036318683E-014</v>
      </c>
      <c r="Z418" s="1" t="n">
        <f aca="false">X418+$Y$2</f>
        <v>4.05999999999996</v>
      </c>
      <c r="AA418" s="1" t="n">
        <f aca="false"> - (($Y418/0.8)*($X418*$X418)) - $Y418</f>
        <v>-1.82196631028398E-012</v>
      </c>
      <c r="AB418" s="1" t="n">
        <f aca="false"> - ((($Y418 + (0.5*$Y$2*AA418))/0.8)*(($X418+(0.5*$Y$2))*($X418+(0.5*$Y$2)))) - ($Y418 + (0.5*$Y$2*AA418))</f>
        <v>-1.62990711324368E-012</v>
      </c>
      <c r="AC418" s="1" t="n">
        <f aca="false"> - ((($Y418 + (0.5*$Y$2*AB418))/0.8)*(($X418+(0.5*$Y$2))*($X418+(0.5*$Y$2)))) - ($Y418 + (0.5*$Y$2*AB418))</f>
        <v>-1.65060512284397E-012</v>
      </c>
      <c r="AD418" s="1" t="n">
        <f aca="false"> - ((($Y418 + (0.5*$Y$2*AC418))/0.8)*(($X418+(0.5*$Y$2))*($X418+(0.5*$Y$2)))) - ($Y418 + (0.5*$Y$2*AC418))</f>
        <v>-1.6483745209878E-012</v>
      </c>
      <c r="AE418" s="1" t="n">
        <f aca="false">Y418+(($Y$2/6)*(AA418+(2*AB418)+(2*AC418)+AD418))</f>
        <v>6.80113614594565E-014</v>
      </c>
    </row>
    <row r="419" customFormat="false" ht="12.8" hidden="false" customHeight="false" outlineLevel="0" collapsed="false">
      <c r="L419" s="4" t="n">
        <f aca="false">TRUNC(N418,4)</f>
        <v>4.06</v>
      </c>
      <c r="M419" s="4" t="n">
        <f aca="false">TRUNC(S418,4)</f>
        <v>2962.3568</v>
      </c>
      <c r="N419" s="4" t="n">
        <f aca="false">L419+$M$2</f>
        <v>4.07</v>
      </c>
      <c r="O419" s="4" t="n">
        <f aca="false">$M$6 * $M419</f>
        <v>2588.50737184</v>
      </c>
      <c r="P419" s="4" t="n">
        <f aca="false">$M$6 * ($M419 + (0.5*$M$2*O419))</f>
        <v>2599.81656054757</v>
      </c>
      <c r="Q419" s="4" t="n">
        <f aca="false">$M$6 * ($M419 + (0.5*$M$2*P419))</f>
        <v>2599.86597039303</v>
      </c>
      <c r="R419" s="4" t="n">
        <f aca="false">$M$6 * ($M419 + ($M$2*Q419))</f>
        <v>2611.22500068929</v>
      </c>
      <c r="S419" s="4" t="n">
        <f aca="false">M419+(($M$2/6)*(O419+(2*P419)+(2*Q419)+R419))</f>
        <v>2988.35529572402</v>
      </c>
      <c r="X419" s="1" t="n">
        <f aca="false">Z418</f>
        <v>4.05999999999996</v>
      </c>
      <c r="Y419" s="1" t="n">
        <f aca="false">AE418</f>
        <v>6.80113614594565E-014</v>
      </c>
      <c r="Z419" s="1" t="n">
        <f aca="false">X419+$Y$2</f>
        <v>4.06999999999996</v>
      </c>
      <c r="AA419" s="1" t="n">
        <f aca="false"> - (($Y419/0.8)*($X419*$X419)) - $Y419</f>
        <v>-1.4693514586508E-012</v>
      </c>
      <c r="AB419" s="1" t="n">
        <f aca="false"> - ((($Y419 + (0.5*$Y$2*AA419))/0.8)*(($X419+(0.5*$Y$2))*($X419+(0.5*$Y$2)))) - ($Y419 + (0.5*$Y$2*AA419))</f>
        <v>-1.31370906513901E-012</v>
      </c>
      <c r="AC419" s="1" t="n">
        <f aca="false"> - ((($Y419 + (0.5*$Y$2*AB419))/0.8)*(($X419+(0.5*$Y$2))*($X419+(0.5*$Y$2)))) - ($Y419 + (0.5*$Y$2*AB419))</f>
        <v>-1.33056146416862E-012</v>
      </c>
      <c r="AD419" s="1" t="n">
        <f aca="false"> - ((($Y419 + (0.5*$Y$2*AC419))/0.8)*(($X419+(0.5*$Y$2))*($X419+(0.5*$Y$2)))) - ($Y419 + (0.5*$Y$2*AC419))</f>
        <v>-1.328736746965E-012</v>
      </c>
      <c r="AE419" s="1" t="n">
        <f aca="false">Y419+(($Y$2/6)*(AA419+(2*AB419)+(2*AC419)+AD419))</f>
        <v>5.45336460190714E-014</v>
      </c>
    </row>
    <row r="420" customFormat="false" ht="12.8" hidden="false" customHeight="false" outlineLevel="0" collapsed="false">
      <c r="L420" s="4" t="n">
        <f aca="false">TRUNC(N419,4)</f>
        <v>4.07</v>
      </c>
      <c r="M420" s="4" t="n">
        <f aca="false">TRUNC(S419,4)</f>
        <v>2988.3552</v>
      </c>
      <c r="N420" s="4" t="n">
        <f aca="false">L420+$M$2</f>
        <v>4.08</v>
      </c>
      <c r="O420" s="4" t="n">
        <f aca="false">$M$6 * $M420</f>
        <v>2611.22477376</v>
      </c>
      <c r="P420" s="4" t="n">
        <f aca="false">$M$6 * ($M420 + (0.5*$M$2*O420))</f>
        <v>2622.63321479656</v>
      </c>
      <c r="Q420" s="4" t="n">
        <f aca="false">$M$6 * ($M420 + (0.5*$M$2*P420))</f>
        <v>2622.68305827545</v>
      </c>
      <c r="R420" s="4" t="n">
        <f aca="false">$M$6 * ($M420 + ($M$2*Q420))</f>
        <v>2634.14177832321</v>
      </c>
      <c r="S420" s="4" t="n">
        <f aca="false">M420+(($M$2/6)*(O420+(2*P420)+(2*Q420)+R420))</f>
        <v>3014.58186516371</v>
      </c>
      <c r="X420" s="1" t="n">
        <f aca="false">Z419</f>
        <v>4.06999999999996</v>
      </c>
      <c r="Y420" s="1" t="n">
        <f aca="false">AE419</f>
        <v>5.45336460190714E-014</v>
      </c>
      <c r="Z420" s="1" t="n">
        <f aca="false">X420+$Y$2</f>
        <v>4.07999999999996</v>
      </c>
      <c r="AA420" s="1" t="n">
        <f aca="false"> - (($Y420/0.8)*($X420*$X420)) - $Y420</f>
        <v>-1.18371413719569E-012</v>
      </c>
      <c r="AB420" s="1" t="n">
        <f aca="false"> - ((($Y420 + (0.5*$Y$2*AA420))/0.8)*(($X420+(0.5*$Y$2))*($X420+(0.5*$Y$2)))) - ($Y420 + (0.5*$Y$2*AA420))</f>
        <v>-1.05771971324319E-012</v>
      </c>
      <c r="AC420" s="1" t="n">
        <f aca="false"> - ((($Y420 + (0.5*$Y$2*AB420))/0.8)*(($X420+(0.5*$Y$2))*($X420+(0.5*$Y$2)))) - ($Y420 + (0.5*$Y$2*AB420))</f>
        <v>-1.07142603633949E-012</v>
      </c>
      <c r="AD420" s="1" t="n">
        <f aca="false"> - ((($Y420 + (0.5*$Y$2*AC420))/0.8)*(($X420+(0.5*$Y$2))*($X420+(0.5*$Y$2)))) - ($Y420 + (0.5*$Y$2*AC420))</f>
        <v>-1.06993499183984E-012</v>
      </c>
      <c r="AE420" s="1" t="n">
        <f aca="false">Y420+(($Y$2/6)*(AA420+(2*AB420)+(2*AC420)+AD420))</f>
        <v>4.36804116387366E-014</v>
      </c>
    </row>
    <row r="421" customFormat="false" ht="12.8" hidden="false" customHeight="false" outlineLevel="0" collapsed="false">
      <c r="L421" s="4" t="n">
        <f aca="false">TRUNC(N420,4)</f>
        <v>4.08</v>
      </c>
      <c r="M421" s="4" t="n">
        <f aca="false">TRUNC(S420,4)</f>
        <v>3014.5818</v>
      </c>
      <c r="N421" s="4" t="n">
        <f aca="false">L421+$M$2</f>
        <v>4.09</v>
      </c>
      <c r="O421" s="4" t="n">
        <f aca="false">$M$6 * $M421</f>
        <v>2634.14157684</v>
      </c>
      <c r="P421" s="4" t="n">
        <f aca="false">$M$6 * ($M421 + (0.5*$M$2*O421))</f>
        <v>2645.65014138921</v>
      </c>
      <c r="Q421" s="4" t="n">
        <f aca="false">$M$6 * ($M421 + (0.5*$M$2*P421))</f>
        <v>2645.70042230773</v>
      </c>
      <c r="R421" s="4" t="n">
        <f aca="false">$M$6 * ($M421 + ($M$2*Q421))</f>
        <v>2657.25970713012</v>
      </c>
      <c r="S421" s="4" t="n">
        <f aca="false">M421+(($M$2/6)*(O421+(2*P421)+(2*Q421)+R421))</f>
        <v>3041.03863735227</v>
      </c>
      <c r="X421" s="1" t="n">
        <f aca="false">Z420</f>
        <v>4.07999999999996</v>
      </c>
      <c r="Y421" s="1" t="n">
        <f aca="false">AE420</f>
        <v>4.36804116387366E-014</v>
      </c>
      <c r="Z421" s="1" t="n">
        <f aca="false">X421+$Y$2</f>
        <v>4.08999999999996</v>
      </c>
      <c r="AA421" s="1" t="n">
        <f aca="false"> - (($Y421/0.8)*($X421*$X421)) - $Y421</f>
        <v>-9.52582417017549E-013</v>
      </c>
      <c r="AB421" s="1" t="n">
        <f aca="false"> - ((($Y421 + (0.5*$Y$2*AA421))/0.8)*(($X421+(0.5*$Y$2))*($X421+(0.5*$Y$2)))) - ($Y421 + (0.5*$Y$2*AA421))</f>
        <v>-8.50698838915054E-013</v>
      </c>
      <c r="AC421" s="1" t="n">
        <f aca="false"> - ((($Y421 + (0.5*$Y$2*AB421))/0.8)*(($X421+(0.5*$Y$2))*($X421+(0.5*$Y$2)))) - ($Y421 + (0.5*$Y$2*AB421))</f>
        <v>-8.61834220503075E-013</v>
      </c>
      <c r="AD421" s="1" t="n">
        <f aca="false"> - ((($Y421 + (0.5*$Y$2*AC421))/0.8)*(($X421+(0.5*$Y$2))*($X421+(0.5*$Y$2)))) - ($Y421 + (0.5*$Y$2*AC421))</f>
        <v>-8.60617177232509E-013</v>
      </c>
      <c r="AE421" s="1" t="n">
        <f aca="false">Y421+(($Y$2/6)*(AA421+(2*AB421)+(2*AC421)+AD421))</f>
        <v>3.49499687835927E-014</v>
      </c>
    </row>
    <row r="422" customFormat="false" ht="12.8" hidden="false" customHeight="false" outlineLevel="0" collapsed="false">
      <c r="L422" s="4" t="n">
        <f aca="false">TRUNC(N421,4)</f>
        <v>4.09</v>
      </c>
      <c r="M422" s="4" t="n">
        <f aca="false">TRUNC(S421,4)</f>
        <v>3041.0386</v>
      </c>
      <c r="N422" s="4" t="n">
        <f aca="false">L422+$M$2</f>
        <v>4.1</v>
      </c>
      <c r="O422" s="4" t="n">
        <f aca="false">$M$6 * $M422</f>
        <v>2657.25952868</v>
      </c>
      <c r="P422" s="4" t="n">
        <f aca="false">$M$6 * ($M422 + (0.5*$M$2*O422))</f>
        <v>2668.8690955608</v>
      </c>
      <c r="Q422" s="4" t="n">
        <f aca="false">$M$6 * ($M422 + (0.5*$M$2*P422))</f>
        <v>2668.9198177585</v>
      </c>
      <c r="R422" s="4" t="n">
        <f aca="false">$M$6 * ($M422 + ($M$2*Q422))</f>
        <v>2680.58055004757</v>
      </c>
      <c r="S422" s="4" t="n">
        <f aca="false">M422+(($M$2/6)*(O422+(2*P422)+(2*Q422)+R422))</f>
        <v>3067.72762984228</v>
      </c>
      <c r="X422" s="1" t="n">
        <f aca="false">Z421</f>
        <v>4.08999999999996</v>
      </c>
      <c r="Y422" s="1" t="n">
        <f aca="false">AE421</f>
        <v>3.49499687835927E-014</v>
      </c>
      <c r="Z422" s="1" t="n">
        <f aca="false">X422+$Y$2</f>
        <v>4.09999999999996</v>
      </c>
      <c r="AA422" s="1" t="n">
        <f aca="false"> - (($Y422/0.8)*($X422*$X422)) - $Y422</f>
        <v>-7.657581847946E-013</v>
      </c>
      <c r="AB422" s="1" t="n">
        <f aca="false"> - ((($Y422 + (0.5*$Y$2*AA422))/0.8)*(($X422+(0.5*$Y$2))*($X422+(0.5*$Y$2)))) - ($Y422 + (0.5*$Y$2*AA422))</f>
        <v>-6.83460939806368E-013</v>
      </c>
      <c r="AC422" s="1" t="n">
        <f aca="false"> - ((($Y422 + (0.5*$Y$2*AB422))/0.8)*(($X422+(0.5*$Y$2))*($X422+(0.5*$Y$2)))) - ($Y422 + (0.5*$Y$2*AB422))</f>
        <v>-6.92497704522802E-013</v>
      </c>
      <c r="AD422" s="1" t="n">
        <f aca="false"> - ((($Y422 + (0.5*$Y$2*AC422))/0.8)*(($X422+(0.5*$Y$2))*($X422+(0.5*$Y$2)))) - ($Y422 + (0.5*$Y$2*AC422))</f>
        <v>-6.91505409865163E-013</v>
      </c>
      <c r="AE422" s="1" t="n">
        <f aca="false">Y422+(($Y$2/6)*(AA422+(2*AB422)+(2*AC422)+AD422))</f>
        <v>2.79346673113959E-014</v>
      </c>
    </row>
    <row r="423" customFormat="false" ht="12.8" hidden="false" customHeight="false" outlineLevel="0" collapsed="false">
      <c r="L423" s="4" t="n">
        <f aca="false">TRUNC(N422,4)</f>
        <v>4.1</v>
      </c>
      <c r="M423" s="4" t="n">
        <f aca="false">TRUNC(S422,4)</f>
        <v>3067.7276</v>
      </c>
      <c r="N423" s="4" t="n">
        <f aca="false">L423+$M$2</f>
        <v>4.11</v>
      </c>
      <c r="O423" s="4" t="n">
        <f aca="false">$M$6 * $M423</f>
        <v>2680.58037688</v>
      </c>
      <c r="P423" s="4" t="n">
        <f aca="false">$M$6 * ($M423 + (0.5*$M$2*O423))</f>
        <v>2692.29183254659</v>
      </c>
      <c r="Q423" s="4" t="n">
        <f aca="false">$M$6 * ($M423 + (0.5*$M$2*P423))</f>
        <v>2692.3429998964</v>
      </c>
      <c r="R423" s="4" t="n">
        <f aca="false">$M$6 * ($M423 + ($M$2*Q423))</f>
        <v>2704.10607001309</v>
      </c>
      <c r="S423" s="4" t="n">
        <f aca="false">M423+(($M$2/6)*(O423+(2*P423)+(2*Q423)+R423))</f>
        <v>3094.6508601863</v>
      </c>
      <c r="X423" s="1" t="n">
        <f aca="false">Z422</f>
        <v>4.09999999999996</v>
      </c>
      <c r="Y423" s="1" t="n">
        <f aca="false">AE422</f>
        <v>2.79346673113959E-014</v>
      </c>
      <c r="Z423" s="1" t="n">
        <f aca="false">X423+$Y$2</f>
        <v>4.10999999999996</v>
      </c>
      <c r="AA423" s="1" t="n">
        <f aca="false"> - (($Y423/0.8)*($X423*$X423)) - $Y423</f>
        <v>-6.1491186419209E-013</v>
      </c>
      <c r="AB423" s="1" t="n">
        <f aca="false"> - ((($Y423 + (0.5*$Y$2*AA423))/0.8)*(($X423+(0.5*$Y$2))*($X423+(0.5*$Y$2)))) - ($Y423 + (0.5*$Y$2*AA423))</f>
        <v>-5.48507984552334E-013</v>
      </c>
      <c r="AC423" s="1" t="n">
        <f aca="false"> - ((($Y423 + (0.5*$Y$2*AB423))/0.8)*(($X423+(0.5*$Y$2))*($X423+(0.5*$Y$2)))) - ($Y423 + (0.5*$Y$2*AB423))</f>
        <v>-5.55833587924948E-013</v>
      </c>
      <c r="AD423" s="1" t="n">
        <f aca="false"> - ((($Y423 + (0.5*$Y$2*AC423))/0.8)*(($X423+(0.5*$Y$2))*($X423+(0.5*$Y$2)))) - ($Y423 + (0.5*$Y$2*AC423))</f>
        <v>-5.5502543537326E-013</v>
      </c>
      <c r="AE423" s="1" t="n">
        <f aca="false">Y423+(($Y$2/6)*(AA423+(2*AB423)+(2*AC423)+AD423))</f>
        <v>2.2303633237196E-014</v>
      </c>
    </row>
    <row r="424" customFormat="false" ht="12.8" hidden="false" customHeight="false" outlineLevel="0" collapsed="false">
      <c r="L424" s="4" t="n">
        <f aca="false">TRUNC(N423,4)</f>
        <v>4.11</v>
      </c>
      <c r="M424" s="4" t="n">
        <f aca="false">TRUNC(S423,4)</f>
        <v>3094.6508</v>
      </c>
      <c r="N424" s="4" t="n">
        <f aca="false">L424+$M$2</f>
        <v>4.12</v>
      </c>
      <c r="O424" s="4" t="n">
        <f aca="false">$M$6 * $M424</f>
        <v>2704.10586904</v>
      </c>
      <c r="P424" s="4" t="n">
        <f aca="false">$M$6 * ($M424 + (0.5*$M$2*O424))</f>
        <v>2715.92010758184</v>
      </c>
      <c r="Q424" s="4" t="n">
        <f aca="false">$M$6 * ($M424 + (0.5*$M$2*P424))</f>
        <v>2715.97172399002</v>
      </c>
      <c r="R424" s="4" t="n">
        <f aca="false">$M$6 * ($M424 + ($M$2*Q424))</f>
        <v>2727.83802996422</v>
      </c>
      <c r="S424" s="4" t="n">
        <f aca="false">M424+(($M$2/6)*(O424+(2*P424)+(2*Q424)+R424))</f>
        <v>3121.81034593691</v>
      </c>
      <c r="X424" s="1" t="n">
        <f aca="false">Z423</f>
        <v>4.10999999999996</v>
      </c>
      <c r="Y424" s="1" t="n">
        <f aca="false">AE423</f>
        <v>2.2303633237196E-014</v>
      </c>
      <c r="Z424" s="1" t="n">
        <f aca="false">X424+$Y$2</f>
        <v>4.11999999999996</v>
      </c>
      <c r="AA424" s="1" t="n">
        <f aca="false"> - (($Y424/0.8)*($X424*$X424)) - $Y424</f>
        <v>-4.93247636994735E-013</v>
      </c>
      <c r="AB424" s="1" t="n">
        <f aca="false"> - ((($Y424 + (0.5*$Y$2*AA424))/0.8)*(($X424+(0.5*$Y$2))*($X424+(0.5*$Y$2)))) - ($Y424 + (0.5*$Y$2*AA424))</f>
        <v>-4.39726237343674E-013</v>
      </c>
      <c r="AC424" s="1" t="n">
        <f aca="false"> - ((($Y424 + (0.5*$Y$2*AB424))/0.8)*(($X424+(0.5*$Y$2))*($X424+(0.5*$Y$2)))) - ($Y424 + (0.5*$Y$2*AB424))</f>
        <v>-4.45658156233219E-013</v>
      </c>
      <c r="AD424" s="1" t="n">
        <f aca="false"> - ((($Y424 + (0.5*$Y$2*AC424))/0.8)*(($X424+(0.5*$Y$2))*($X424+(0.5*$Y$2)))) - ($Y424 + (0.5*$Y$2*AC424))</f>
        <v>-4.45000705906031E-013</v>
      </c>
      <c r="AE424" s="1" t="n">
        <f aca="false">Y424+(($Y$2/6)*(AA424+(2*AB424)+(2*AC424)+AD424))</f>
        <v>1.77886046871051E-014</v>
      </c>
    </row>
    <row r="425" customFormat="false" ht="12.8" hidden="false" customHeight="false" outlineLevel="0" collapsed="false">
      <c r="L425" s="4" t="n">
        <f aca="false">TRUNC(N424,4)</f>
        <v>4.12</v>
      </c>
      <c r="M425" s="4" t="n">
        <f aca="false">TRUNC(S424,4)</f>
        <v>3121.8103</v>
      </c>
      <c r="N425" s="4" t="n">
        <f aca="false">L425+$M$2</f>
        <v>4.13</v>
      </c>
      <c r="O425" s="4" t="n">
        <f aca="false">$M$6 * $M425</f>
        <v>2727.83784014</v>
      </c>
      <c r="P425" s="4" t="n">
        <f aca="false">$M$6 * ($M425 + (0.5*$M$2*O425))</f>
        <v>2739.75576366357</v>
      </c>
      <c r="Q425" s="4" t="n">
        <f aca="false">$M$6 * ($M425 + (0.5*$M$2*P425))</f>
        <v>2739.80783307145</v>
      </c>
      <c r="R425" s="4" t="n">
        <f aca="false">$M$6 * ($M425 + ($M$2*Q425))</f>
        <v>2751.77828098538</v>
      </c>
      <c r="S425" s="4" t="n">
        <f aca="false">M425+(($M$2/6)*(O425+(2*P425)+(2*Q425)+R425))</f>
        <v>3149.20820552433</v>
      </c>
      <c r="X425" s="1" t="n">
        <f aca="false">Z424</f>
        <v>4.11999999999996</v>
      </c>
      <c r="Y425" s="1" t="n">
        <f aca="false">AE424</f>
        <v>1.77886046871051E-014</v>
      </c>
      <c r="Z425" s="1" t="n">
        <f aca="false">X425+$Y$2</f>
        <v>4.12999999999996</v>
      </c>
      <c r="AA425" s="1" t="n">
        <f aca="false"> - (($Y425/0.8)*($X425*$X425)) - $Y425</f>
        <v>-3.95227218938094E-013</v>
      </c>
      <c r="AB425" s="1" t="n">
        <f aca="false"> - ((($Y425 + (0.5*$Y$2*AA425))/0.8)*(($X425+(0.5*$Y$2))*($X425+(0.5*$Y$2)))) - ($Y425 + (0.5*$Y$2*AA425))</f>
        <v>-3.52136263458415E-013</v>
      </c>
      <c r="AC425" s="1" t="n">
        <f aca="false"> - ((($Y425 + (0.5*$Y$2*AB425))/0.8)*(($X425+(0.5*$Y$2))*($X425+(0.5*$Y$2)))) - ($Y425 + (0.5*$Y$2*AB425))</f>
        <v>-3.5693434035665E-013</v>
      </c>
      <c r="AD425" s="1" t="n">
        <f aca="false"> - ((($Y425 + (0.5*$Y$2*AC425))/0.8)*(($X425+(0.5*$Y$2))*($X425+(0.5*$Y$2)))) - ($Y425 + (0.5*$Y$2*AC425))</f>
        <v>-3.56400085739524E-013</v>
      </c>
      <c r="AE425" s="1" t="n">
        <f aca="false">Y425+(($Y$2/6)*(AA425+(2*AB425)+(2*AC425)+AD425))</f>
        <v>1.41723238332589E-014</v>
      </c>
    </row>
    <row r="426" customFormat="false" ht="12.8" hidden="false" customHeight="false" outlineLevel="0" collapsed="false">
      <c r="L426" s="4" t="n">
        <f aca="false">TRUNC(N425,4)</f>
        <v>4.13</v>
      </c>
      <c r="M426" s="4" t="n">
        <f aca="false">TRUNC(S425,4)</f>
        <v>3149.2082</v>
      </c>
      <c r="N426" s="4" t="n">
        <f aca="false">L426+$M$2</f>
        <v>4.14</v>
      </c>
      <c r="O426" s="4" t="n">
        <f aca="false">$M$6 * $M426</f>
        <v>2751.77812516</v>
      </c>
      <c r="P426" s="4" t="n">
        <f aca="false">$M$6 * ($M426 + (0.5*$M$2*O426))</f>
        <v>2763.80064378882</v>
      </c>
      <c r="Q426" s="4" t="n">
        <f aca="false">$M$6 * ($M426 + (0.5*$M$2*P426))</f>
        <v>2763.85317017271</v>
      </c>
      <c r="R426" s="4" t="n">
        <f aca="false">$M$6 * ($M426 + ($M$2*Q426))</f>
        <v>2775.92867416097</v>
      </c>
      <c r="S426" s="4" t="n">
        <f aca="false">M426+(($M$2/6)*(O426+(2*P426)+(2*Q426)+R426))</f>
        <v>3176.84655737874</v>
      </c>
      <c r="X426" s="1" t="n">
        <f aca="false">Z425</f>
        <v>4.12999999999996</v>
      </c>
      <c r="Y426" s="1" t="n">
        <f aca="false">AE425</f>
        <v>1.41723238332589E-014</v>
      </c>
      <c r="Z426" s="1" t="n">
        <f aca="false">X426+$Y$2</f>
        <v>4.13999999999996</v>
      </c>
      <c r="AA426" s="1" t="n">
        <f aca="false"> - (($Y426/0.8)*($X426*$X426)) - $Y426</f>
        <v>-3.16342211822644E-013</v>
      </c>
      <c r="AB426" s="1" t="n">
        <f aca="false"> - ((($Y426 + (0.5*$Y$2*AA426))/0.8)*(($X426+(0.5*$Y$2))*($X426+(0.5*$Y$2)))) - ($Y426 + (0.5*$Y$2*AA426))</f>
        <v>-2.81687025399411E-013</v>
      </c>
      <c r="AC426" s="1" t="n">
        <f aca="false"> - ((($Y426 + (0.5*$Y$2*AB426))/0.8)*(($X426+(0.5*$Y$2))*($X426+(0.5*$Y$2)))) - ($Y426 + (0.5*$Y$2*AB426))</f>
        <v>-2.85563689924535E-013</v>
      </c>
      <c r="AD426" s="1" t="n">
        <f aca="false"> - ((($Y426 + (0.5*$Y$2*AC426))/0.8)*(($X426+(0.5*$Y$2))*($X426+(0.5*$Y$2)))) - ($Y426 + (0.5*$Y$2*AC426))</f>
        <v>-2.85130031087534E-013</v>
      </c>
      <c r="AE426" s="1" t="n">
        <f aca="false">Y426+(($Y$2/6)*(AA426+(2*AB426)+(2*AC426)+AD426))</f>
        <v>1.12790343773288E-014</v>
      </c>
    </row>
    <row r="427" customFormat="false" ht="12.8" hidden="false" customHeight="false" outlineLevel="0" collapsed="false">
      <c r="L427" s="4" t="n">
        <f aca="false">TRUNC(N426,4)</f>
        <v>4.14</v>
      </c>
      <c r="M427" s="4" t="n">
        <f aca="false">TRUNC(S426,4)</f>
        <v>3176.8465</v>
      </c>
      <c r="N427" s="4" t="n">
        <f aca="false">L427+$M$2</f>
        <v>4.15</v>
      </c>
      <c r="O427" s="4" t="n">
        <f aca="false">$M$6 * $M427</f>
        <v>2775.9284717</v>
      </c>
      <c r="P427" s="4" t="n">
        <f aca="false">$M$6 * ($M427 + (0.5*$M$2*O427))</f>
        <v>2788.05650319286</v>
      </c>
      <c r="Q427" s="4" t="n">
        <f aca="false">$M$6 * ($M427 + (0.5*$M$2*P427))</f>
        <v>2788.10949056245</v>
      </c>
      <c r="R427" s="4" t="n">
        <f aca="false">$M$6 * ($M427 + ($M$2*Q427))</f>
        <v>2800.29097242853</v>
      </c>
      <c r="S427" s="4" t="n">
        <f aca="false">M427+(($M$2/6)*(O427+(2*P427)+(2*Q427)+R427))</f>
        <v>3204.72741905273</v>
      </c>
      <c r="X427" s="1" t="n">
        <f aca="false">Z426</f>
        <v>4.13999999999996</v>
      </c>
      <c r="Y427" s="1" t="n">
        <f aca="false">AE426</f>
        <v>1.12790343773288E-014</v>
      </c>
      <c r="Z427" s="1" t="n">
        <f aca="false">X427+$Y$2</f>
        <v>4.14999999999996</v>
      </c>
      <c r="AA427" s="1" t="n">
        <f aca="false"> - (($Y427/0.8)*($X427*$X427)) - $Y427</f>
        <v>-2.52926706394404E-013</v>
      </c>
      <c r="AB427" s="1" t="n">
        <f aca="false"> - ((($Y427 + (0.5*$Y$2*AA427))/0.8)*(($X427+(0.5*$Y$2))*($X427+(0.5*$Y$2)))) - ($Y427 + (0.5*$Y$2*AA427))</f>
        <v>-2.25086489950471E-013</v>
      </c>
      <c r="AC427" s="1" t="n">
        <f aca="false"> - ((($Y427 + (0.5*$Y$2*AB427))/0.8)*(($X427+(0.5*$Y$2))*($X427+(0.5*$Y$2)))) - ($Y427 + (0.5*$Y$2*AB427))</f>
        <v>-2.28215212624745E-013</v>
      </c>
      <c r="AD427" s="1" t="n">
        <f aca="false"> - ((($Y427 + (0.5*$Y$2*AC427))/0.8)*(($X427+(0.5*$Y$2))*($X427+(0.5*$Y$2)))) - ($Y427 + (0.5*$Y$2*AC427))</f>
        <v>-2.27863602370844E-013</v>
      </c>
      <c r="AE427" s="1" t="n">
        <f aca="false">Y427+(($Y$2/6)*(AA427+(2*AB427)+(2*AC427)+AD427))</f>
        <v>8.96671152080263E-015</v>
      </c>
    </row>
    <row r="428" customFormat="false" ht="12.8" hidden="false" customHeight="false" outlineLevel="0" collapsed="false">
      <c r="L428" s="4" t="n">
        <f aca="false">TRUNC(N427,4)</f>
        <v>4.15</v>
      </c>
      <c r="M428" s="4" t="n">
        <f aca="false">TRUNC(S427,4)</f>
        <v>3204.7274</v>
      </c>
      <c r="N428" s="4" t="n">
        <f aca="false">L428+$M$2</f>
        <v>4.16</v>
      </c>
      <c r="O428" s="4" t="n">
        <f aca="false">$M$6 * $M428</f>
        <v>2800.29080212</v>
      </c>
      <c r="P428" s="4" t="n">
        <f aca="false">$M$6 * ($M428 + (0.5*$M$2*O428))</f>
        <v>2812.52527263446</v>
      </c>
      <c r="Q428" s="4" t="n">
        <f aca="false">$M$6 * ($M428 + (0.5*$M$2*P428))</f>
        <v>2812.57872503614</v>
      </c>
      <c r="R428" s="4" t="n">
        <f aca="false">$M$6 * ($M428 + ($M$2*Q428))</f>
        <v>2824.86711501937</v>
      </c>
      <c r="S428" s="4" t="n">
        <f aca="false">M428+(($M$2/6)*(O428+(2*P428)+(2*Q428)+R428))</f>
        <v>3232.85300985413</v>
      </c>
      <c r="X428" s="1" t="n">
        <f aca="false">Z427</f>
        <v>4.14999999999996</v>
      </c>
      <c r="Y428" s="1" t="n">
        <f aca="false">AE427</f>
        <v>8.96671152080263E-015</v>
      </c>
      <c r="Z428" s="1" t="n">
        <f aca="false">X428+$Y$2</f>
        <v>4.15999999999996</v>
      </c>
      <c r="AA428" s="1" t="n">
        <f aca="false"> - (($Y428/0.8)*($X428*$X428)) - $Y428</f>
        <v>-2.02003197979578E-013</v>
      </c>
      <c r="AB428" s="1" t="n">
        <f aca="false"> - ((($Y428 + (0.5*$Y$2*AA428))/0.8)*(($X428+(0.5*$Y$2))*($X428+(0.5*$Y$2)))) - ($Y428 + (0.5*$Y$2*AA428))</f>
        <v>-1.79662433734561E-013</v>
      </c>
      <c r="AC428" s="1" t="n">
        <f aca="false"> - ((($Y428 + (0.5*$Y$2*AB428))/0.8)*(($X428+(0.5*$Y$2))*($X428+(0.5*$Y$2)))) - ($Y428 + (0.5*$Y$2*AB428))</f>
        <v>-1.82184709508567E-013</v>
      </c>
      <c r="AD428" s="1" t="n">
        <f aca="false"> - ((($Y428 + (0.5*$Y$2*AC428))/0.8)*(($X428+(0.5*$Y$2))*($X428+(0.5*$Y$2)))) - ($Y428 + (0.5*$Y$2*AC428))</f>
        <v>-1.81899944179577E-013</v>
      </c>
      <c r="AE428" s="1" t="n">
        <f aca="false">Y428+(($Y$2/6)*(AA428+(2*AB428)+(2*AC428)+AD428))</f>
        <v>7.12071580639361E-015</v>
      </c>
    </row>
    <row r="429" customFormat="false" ht="12.8" hidden="false" customHeight="false" outlineLevel="0" collapsed="false">
      <c r="L429" s="4" t="n">
        <f aca="false">TRUNC(N428,4)</f>
        <v>4.16</v>
      </c>
      <c r="M429" s="4" t="n">
        <f aca="false">TRUNC(S428,4)</f>
        <v>3232.853</v>
      </c>
      <c r="N429" s="4" t="n">
        <f aca="false">L429+$M$2</f>
        <v>4.17</v>
      </c>
      <c r="O429" s="4" t="n">
        <f aca="false">$M$6 * $M429</f>
        <v>2824.8669514</v>
      </c>
      <c r="P429" s="4" t="n">
        <f aca="false">$M$6 * ($M429 + (0.5*$M$2*O429))</f>
        <v>2837.20879511067</v>
      </c>
      <c r="Q429" s="4" t="n">
        <f aca="false">$M$6 * ($M429 + (0.5*$M$2*P429))</f>
        <v>2837.26271662584</v>
      </c>
      <c r="R429" s="4" t="n">
        <f aca="false">$M$6 * ($M429 + ($M$2*Q429))</f>
        <v>2849.65895301788</v>
      </c>
      <c r="S429" s="4" t="n">
        <f aca="false">M429+(($M$2/6)*(O429+(2*P429)+(2*Q429)+R429))</f>
        <v>3261.22544821315</v>
      </c>
      <c r="X429" s="1" t="n">
        <f aca="false">Z428</f>
        <v>4.15999999999996</v>
      </c>
      <c r="Y429" s="1" t="n">
        <f aca="false">AE428</f>
        <v>7.12071580639361E-015</v>
      </c>
      <c r="Z429" s="1" t="n">
        <f aca="false">X429+$Y$2</f>
        <v>4.16999999999996</v>
      </c>
      <c r="AA429" s="1" t="n">
        <f aca="false"> - (($Y429/0.8)*($X429*$X429)) - $Y429</f>
        <v>-1.61156040130297E-013</v>
      </c>
      <c r="AB429" s="1" t="n">
        <f aca="false"> - ((($Y429 + (0.5*$Y$2*AA429))/0.8)*(($X429+(0.5*$Y$2))*($X429+(0.5*$Y$2)))) - ($Y429 + (0.5*$Y$2*AA429))</f>
        <v>-1.43248196622389E-013</v>
      </c>
      <c r="AC429" s="1" t="n">
        <f aca="false"> - ((($Y429 + (0.5*$Y$2*AB429))/0.8)*(($X429+(0.5*$Y$2))*($X429+(0.5*$Y$2)))) - ($Y429 + (0.5*$Y$2*AB429))</f>
        <v>-1.45279307031157E-013</v>
      </c>
      <c r="AD429" s="1" t="n">
        <f aca="false"> - ((($Y429 + (0.5*$Y$2*AC429))/0.8)*(($X429+(0.5*$Y$2))*($X429+(0.5*$Y$2)))) - ($Y429 + (0.5*$Y$2*AC429))</f>
        <v>-1.45048938171233E-013</v>
      </c>
      <c r="AE429" s="1" t="n">
        <f aca="false">Y429+(($Y$2/6)*(AA429+(2*AB429)+(2*AC429)+AD429))</f>
        <v>5.64861583037924E-015</v>
      </c>
    </row>
    <row r="430" customFormat="false" ht="12.8" hidden="false" customHeight="false" outlineLevel="0" collapsed="false">
      <c r="L430" s="4" t="n">
        <f aca="false">TRUNC(N429,4)</f>
        <v>4.17</v>
      </c>
      <c r="M430" s="4" t="n">
        <f aca="false">TRUNC(S429,4)</f>
        <v>3261.2254</v>
      </c>
      <c r="N430" s="4" t="n">
        <f aca="false">L430+$M$2</f>
        <v>4.18</v>
      </c>
      <c r="O430" s="4" t="n">
        <f aca="false">$M$6 * $M430</f>
        <v>2849.65875452</v>
      </c>
      <c r="P430" s="4" t="n">
        <f aca="false">$M$6 * ($M430 + (0.5*$M$2*O430))</f>
        <v>2862.1089136185</v>
      </c>
      <c r="Q430" s="4" t="n">
        <f aca="false">$M$6 * ($M430 + (0.5*$M$2*P430))</f>
        <v>2862.1633083636</v>
      </c>
      <c r="R430" s="4" t="n">
        <f aca="false">$M$6 * ($M430 + ($M$2*Q430))</f>
        <v>2874.66833750848</v>
      </c>
      <c r="S430" s="4" t="n">
        <f aca="false">M430+(($M$2/6)*(O430+(2*P430)+(2*Q430)+R430))</f>
        <v>3289.84685255999</v>
      </c>
      <c r="X430" s="1" t="n">
        <f aca="false">Z429</f>
        <v>4.16999999999996</v>
      </c>
      <c r="Y430" s="1" t="n">
        <f aca="false">AE429</f>
        <v>5.64861583037924E-015</v>
      </c>
      <c r="Z430" s="1" t="n">
        <f aca="false">X430+$Y$2</f>
        <v>4.17999999999996</v>
      </c>
      <c r="AA430" s="1" t="n">
        <f aca="false"> - (($Y430/0.8)*($X430*$X430)) - $Y430</f>
        <v>-1.28427635596479E-013</v>
      </c>
      <c r="AB430" s="1" t="n">
        <f aca="false"> - ((($Y430 + (0.5*$Y$2*AA430))/0.8)*(($X430+(0.5*$Y$2))*($X430+(0.5*$Y$2)))) - ($Y430 + (0.5*$Y$2*AA430))</f>
        <v>-1.14089020814657E-013</v>
      </c>
      <c r="AC430" s="1" t="n">
        <f aca="false"> - ((($Y430 + (0.5*$Y$2*AB430))/0.8)*(($X430+(0.5*$Y$2))*($X430+(0.5*$Y$2)))) - ($Y430 + (0.5*$Y$2*AB430))</f>
        <v>-1.15722782746575E-013</v>
      </c>
      <c r="AD430" s="1" t="n">
        <f aca="false"> - ((($Y430 + (0.5*$Y$2*AC430))/0.8)*(($X430+(0.5*$Y$2))*($X430+(0.5*$Y$2)))) - ($Y430 + (0.5*$Y$2*AC430))</f>
        <v>-1.15536629614574E-013</v>
      </c>
      <c r="AE430" s="1" t="n">
        <f aca="false">Y430+(($Y$2/6)*(AA430+(2*AB430)+(2*AC430)+AD430))</f>
        <v>4.47596937649005E-015</v>
      </c>
    </row>
    <row r="431" customFormat="false" ht="12.8" hidden="false" customHeight="false" outlineLevel="0" collapsed="false">
      <c r="L431" s="4" t="n">
        <f aca="false">TRUNC(N430,4)</f>
        <v>4.18</v>
      </c>
      <c r="M431" s="4" t="n">
        <f aca="false">TRUNC(S430,4)</f>
        <v>3289.8468</v>
      </c>
      <c r="N431" s="4" t="n">
        <f aca="false">L431+$M$2</f>
        <v>4.19</v>
      </c>
      <c r="O431" s="4" t="n">
        <f aca="false">$M$6 * $M431</f>
        <v>2874.66813384</v>
      </c>
      <c r="P431" s="4" t="n">
        <f aca="false">$M$6 * ($M431 + (0.5*$M$2*O431))</f>
        <v>2887.22755891675</v>
      </c>
      <c r="Q431" s="4" t="n">
        <f aca="false">$M$6 * ($M431 + (0.5*$M$2*P431))</f>
        <v>2887.28243104491</v>
      </c>
      <c r="R431" s="4" t="n">
        <f aca="false">$M$6 * ($M431 + ($M$2*Q431))</f>
        <v>2899.89720772247</v>
      </c>
      <c r="S431" s="4" t="n">
        <f aca="false">M431+(($M$2/6)*(O431+(2*P431)+(2*Q431)+R431))</f>
        <v>3318.71944220248</v>
      </c>
      <c r="X431" s="1" t="n">
        <f aca="false">Z430</f>
        <v>4.17999999999996</v>
      </c>
      <c r="Y431" s="1" t="n">
        <f aca="false">AE430</f>
        <v>4.47596937649005E-015</v>
      </c>
      <c r="Z431" s="1" t="n">
        <f aca="false">X431+$Y$2</f>
        <v>4.18999999999996</v>
      </c>
      <c r="AA431" s="1" t="n">
        <f aca="false"> - (($Y431/0.8)*($X431*$X431)) - $Y431</f>
        <v>-1.02233378543719E-013</v>
      </c>
      <c r="AB431" s="1" t="n">
        <f aca="false"> - ((($Y431 + (0.5*$Y$2*AA431))/0.8)*(($X431+(0.5*$Y$2))*($X431+(0.5*$Y$2)))) - ($Y431 + (0.5*$Y$2*AA431))</f>
        <v>-9.07653559604348E-014</v>
      </c>
      <c r="AC431" s="1" t="n">
        <f aca="false"> - ((($Y431 + (0.5*$Y$2*AB431))/0.8)*(($X431+(0.5*$Y$2))*($X431+(0.5*$Y$2)))) - ($Y431 + (0.5*$Y$2*AB431))</f>
        <v>-9.20780306222806E-014</v>
      </c>
      <c r="AD431" s="1" t="n">
        <f aca="false"> - ((($Y431 + (0.5*$Y$2*AC431))/0.8)*(($X431+(0.5*$Y$2))*($X431+(0.5*$Y$2)))) - ($Y431 + (0.5*$Y$2*AC431))</f>
        <v>-9.19277767528504E-014</v>
      </c>
      <c r="AE431" s="1" t="n">
        <f aca="false">Y431+(($Y$2/6)*(AA431+(2*AB431)+(2*AC431)+AD431))</f>
        <v>3.54288949572005E-015</v>
      </c>
    </row>
    <row r="432" customFormat="false" ht="12.8" hidden="false" customHeight="false" outlineLevel="0" collapsed="false">
      <c r="L432" s="4" t="n">
        <f aca="false">TRUNC(N431,4)</f>
        <v>4.19</v>
      </c>
      <c r="M432" s="4" t="n">
        <f aca="false">TRUNC(S431,4)</f>
        <v>3318.7194</v>
      </c>
      <c r="N432" s="4" t="n">
        <f aca="false">L432+$M$2</f>
        <v>4.2</v>
      </c>
      <c r="O432" s="4" t="n">
        <f aca="false">$M$6 * $M432</f>
        <v>2899.89701172</v>
      </c>
      <c r="P432" s="4" t="n">
        <f aca="false">$M$6 * ($M432 + (0.5*$M$2*O432))</f>
        <v>2912.5666617642</v>
      </c>
      <c r="Q432" s="4" t="n">
        <f aca="false">$M$6 * ($M432 + (0.5*$M$2*P432))</f>
        <v>2912.62201546525</v>
      </c>
      <c r="R432" s="4" t="n">
        <f aca="false">$M$6 * ($M432 + ($M$2*Q432))</f>
        <v>2925.34750289114</v>
      </c>
      <c r="S432" s="4" t="n">
        <f aca="false">M432+(($M$2/6)*(O432+(2*P432)+(2*Q432)+R432))</f>
        <v>3347.84543644845</v>
      </c>
      <c r="X432" s="1" t="n">
        <f aca="false">Z431</f>
        <v>4.18999999999996</v>
      </c>
      <c r="Y432" s="1" t="n">
        <f aca="false">AE431</f>
        <v>3.54288949572005E-015</v>
      </c>
      <c r="Z432" s="1" t="n">
        <f aca="false">X432+$Y$2</f>
        <v>4.19999999999996</v>
      </c>
      <c r="AA432" s="1" t="n">
        <f aca="false"> - (($Y432/0.8)*($X432*$X432)) - $Y432</f>
        <v>-8.12920423404818E-014</v>
      </c>
      <c r="AB432" s="1" t="n">
        <f aca="false"> - ((($Y432 + (0.5*$Y$2*AA432))/0.8)*(($X432+(0.5*$Y$2))*($X432+(0.5*$Y$2)))) - ($Y432 + (0.5*$Y$2*AA432))</f>
        <v>-7.21301304726093E-014</v>
      </c>
      <c r="AC432" s="1" t="n">
        <f aca="false"> - ((($Y432 + (0.5*$Y$2*AB432))/0.8)*(($X432+(0.5*$Y$2))*($X432+(0.5*$Y$2)))) - ($Y432 + (0.5*$Y$2*AB432))</f>
        <v>-7.3183637245065E-014</v>
      </c>
      <c r="AD432" s="1" t="n">
        <f aca="false"> - ((($Y432 + (0.5*$Y$2*AC432))/0.8)*(($X432+(0.5*$Y$2))*($X432+(0.5*$Y$2)))) - ($Y432 + (0.5*$Y$2*AC432))</f>
        <v>-7.30624969704568E-014</v>
      </c>
      <c r="AE432" s="1" t="n">
        <f aca="false">Y432+(($Y$2/6)*(AA432+(2*AB432)+(2*AC432)+AD432))</f>
        <v>2.80125270447624E-015</v>
      </c>
    </row>
    <row r="433" customFormat="false" ht="12.8" hidden="false" customHeight="false" outlineLevel="0" collapsed="false">
      <c r="L433" s="4" t="n">
        <f aca="false">TRUNC(N432,4)</f>
        <v>4.2</v>
      </c>
      <c r="M433" s="4" t="n">
        <f aca="false">TRUNC(S432,4)</f>
        <v>3347.8454</v>
      </c>
      <c r="N433" s="4" t="n">
        <f aca="false">L433+$M$2</f>
        <v>4.21</v>
      </c>
      <c r="O433" s="4" t="n">
        <f aca="false">$M$6 * $M433</f>
        <v>2925.34731052</v>
      </c>
      <c r="P433" s="4" t="n">
        <f aca="false">$M$6 * ($M433 + (0.5*$M$2*O433))</f>
        <v>2938.12815291966</v>
      </c>
      <c r="Q433" s="4" t="n">
        <f aca="false">$M$6 * ($M433 + (0.5*$M$2*P433))</f>
        <v>2938.18399242011</v>
      </c>
      <c r="R433" s="4" t="n">
        <f aca="false">$M$6 * ($M433 + ($M$2*Q433))</f>
        <v>2951.02116224577</v>
      </c>
      <c r="S433" s="4" t="n">
        <f aca="false">M433+(($M$2/6)*(O433+(2*P433)+(2*Q433)+R433))</f>
        <v>3377.22705460574</v>
      </c>
      <c r="X433" s="1" t="n">
        <f aca="false">Z432</f>
        <v>4.19999999999996</v>
      </c>
      <c r="Y433" s="1" t="n">
        <f aca="false">AE432</f>
        <v>2.80125270447624E-015</v>
      </c>
      <c r="Z433" s="1" t="n">
        <f aca="false">X433+$Y$2</f>
        <v>4.20999999999995</v>
      </c>
      <c r="AA433" s="1" t="n">
        <f aca="false"> - (($Y433/0.8)*($X433*$X433)) - $Y433</f>
        <v>-6.45688748381759E-014</v>
      </c>
      <c r="AB433" s="1" t="n">
        <f aca="false"> - ((($Y433 + (0.5*$Y$2*AA433))/0.8)*(($X433+(0.5*$Y$2))*($X433+(0.5*$Y$2)))) - ($Y433 + (0.5*$Y$2*AA433))</f>
        <v>-5.72575059006766E-014</v>
      </c>
      <c r="AC433" s="1" t="n">
        <f aca="false"> - ((($Y433 + (0.5*$Y$2*AB433))/0.8)*(($X433+(0.5*$Y$2))*($X433+(0.5*$Y$2)))) - ($Y433 + (0.5*$Y$2*AB433))</f>
        <v>-5.81020615474709E-014</v>
      </c>
      <c r="AD433" s="1" t="n">
        <f aca="false"> - ((($Y433 + (0.5*$Y$2*AC433))/0.8)*(($X433+(0.5*$Y$2))*($X433+(0.5*$Y$2)))) - ($Y433 + (0.5*$Y$2*AC433))</f>
        <v>-5.80045046813587E-014</v>
      </c>
      <c r="AE433" s="1" t="n">
        <f aca="false">Y433+(($Y$2/6)*(AA433+(2*AB433)+(2*AC433)+AD433))</f>
        <v>2.21243184711652E-015</v>
      </c>
    </row>
    <row r="434" customFormat="false" ht="12.8" hidden="false" customHeight="false" outlineLevel="0" collapsed="false">
      <c r="L434" s="4" t="n">
        <f aca="false">TRUNC(N433,4)</f>
        <v>4.21</v>
      </c>
      <c r="M434" s="4" t="n">
        <f aca="false">TRUNC(S433,4)</f>
        <v>3377.227</v>
      </c>
      <c r="N434" s="4" t="n">
        <f aca="false">L434+$M$2</f>
        <v>4.22</v>
      </c>
      <c r="O434" s="4" t="n">
        <f aca="false">$M$6 * $M434</f>
        <v>2951.0209526</v>
      </c>
      <c r="P434" s="4" t="n">
        <f aca="false">$M$6 * ($M434 + (0.5*$M$2*O434))</f>
        <v>2963.91396314191</v>
      </c>
      <c r="Q434" s="4" t="n">
        <f aca="false">$M$6 * ($M434 + (0.5*$M$2*P434))</f>
        <v>2963.97029270497</v>
      </c>
      <c r="R434" s="4" t="n">
        <f aca="false">$M$6 * ($M434 + ($M$2*Q434))</f>
        <v>2976.92012501766</v>
      </c>
      <c r="S434" s="4" t="n">
        <f aca="false">M434+(($M$2/6)*(O434+(2*P434)+(2*Q434)+R434))</f>
        <v>3406.86651598219</v>
      </c>
      <c r="X434" s="1" t="n">
        <f aca="false">Z433</f>
        <v>4.20999999999995</v>
      </c>
      <c r="Y434" s="1" t="n">
        <f aca="false">AE433</f>
        <v>2.21243184711652E-015</v>
      </c>
      <c r="Z434" s="1" t="n">
        <f aca="false">X434+$Y$2</f>
        <v>4.21999999999995</v>
      </c>
      <c r="AA434" s="1" t="n">
        <f aca="false"> - (($Y434/0.8)*($X434*$X434)) - $Y434</f>
        <v>-5.12291359739629E-014</v>
      </c>
      <c r="AB434" s="1" t="n">
        <f aca="false"> - ((($Y434 + (0.5*$Y$2*AA434))/0.8)*(($X434+(0.5*$Y$2))*($X434+(0.5*$Y$2)))) - ($Y434 + (0.5*$Y$2*AA434))</f>
        <v>-4.54010614318616E-014</v>
      </c>
      <c r="AC434" s="1" t="n">
        <f aca="false"> - ((($Y434 + (0.5*$Y$2*AB434))/0.8)*(($X434+(0.5*$Y$2))*($X434+(0.5*$Y$2)))) - ($Y434 + (0.5*$Y$2*AB434))</f>
        <v>-4.60773448272704E-014</v>
      </c>
      <c r="AD434" s="1" t="n">
        <f aca="false"> - ((($Y434 + (0.5*$Y$2*AC434))/0.8)*(($X434+(0.5*$Y$2))*($X434+(0.5*$Y$2)))) - ($Y434 + (0.5*$Y$2*AC434))</f>
        <v>-4.59988696417522E-014</v>
      </c>
      <c r="AE434" s="1" t="n">
        <f aca="false">Y434+(($Y$2/6)*(AA434+(2*AB434)+(2*AC434)+AD434))</f>
        <v>1.74545715022656E-015</v>
      </c>
    </row>
    <row r="435" customFormat="false" ht="12.8" hidden="false" customHeight="false" outlineLevel="0" collapsed="false">
      <c r="L435" s="4" t="n">
        <f aca="false">TRUNC(N434,4)</f>
        <v>4.22</v>
      </c>
      <c r="M435" s="4" t="n">
        <f aca="false">TRUNC(S434,4)</f>
        <v>3406.8665</v>
      </c>
      <c r="N435" s="4" t="n">
        <f aca="false">L435+$M$2</f>
        <v>4.23</v>
      </c>
      <c r="O435" s="4" t="n">
        <f aca="false">$M$6 * $M435</f>
        <v>2976.9199477</v>
      </c>
      <c r="P435" s="4" t="n">
        <f aca="false">$M$6 * ($M435 + (0.5*$M$2*O435))</f>
        <v>2989.9261109515</v>
      </c>
      <c r="Q435" s="4" t="n">
        <f aca="false">$M$6 * ($M435 + (0.5*$M$2*P435))</f>
        <v>2989.98293487875</v>
      </c>
      <c r="R435" s="4" t="n">
        <f aca="false">$M$6 * ($M435 + ($M$2*Q435))</f>
        <v>3003.04641858497</v>
      </c>
      <c r="S435" s="4" t="n">
        <f aca="false">M435+(($M$2/6)*(O435+(2*P435)+(2*Q435)+R435))</f>
        <v>3436.76614076324</v>
      </c>
      <c r="X435" s="1" t="n">
        <f aca="false">Z434</f>
        <v>4.21999999999995</v>
      </c>
      <c r="Y435" s="1" t="n">
        <f aca="false">AE434</f>
        <v>1.74545715022656E-015</v>
      </c>
      <c r="Z435" s="1" t="n">
        <f aca="false">X435+$Y$2</f>
        <v>4.22999999999995</v>
      </c>
      <c r="AA435" s="1" t="n">
        <f aca="false"> - (($Y435/0.8)*($X435*$X435)) - $Y435</f>
        <v>-4.0600206042844E-014</v>
      </c>
      <c r="AB435" s="1" t="n">
        <f aca="false"> - ((($Y435 + (0.5*$Y$2*AA435))/0.8)*(($X435+(0.5*$Y$2))*($X435+(0.5*$Y$2)))) - ($Y435 + (0.5*$Y$2*AA435))</f>
        <v>-3.59597133416306E-014</v>
      </c>
      <c r="AC435" s="1" t="n">
        <f aca="false"> - ((($Y435 + (0.5*$Y$2*AB435))/0.8)*(($X435+(0.5*$Y$2))*($X435+(0.5*$Y$2)))) - ($Y435 + (0.5*$Y$2*AB435))</f>
        <v>-3.65006388990404E-014</v>
      </c>
      <c r="AD435" s="1" t="n">
        <f aca="false"> - ((($Y435 + (0.5*$Y$2*AC435))/0.8)*(($X435+(0.5*$Y$2))*($X435+(0.5*$Y$2)))) - ($Y435 + (0.5*$Y$2*AC435))</f>
        <v>-3.64375851507643E-014</v>
      </c>
      <c r="AE435" s="1" t="n">
        <f aca="false">Y435+(($Y$2/6)*(AA435+(2*AB435)+(2*AC435)+AD435))</f>
        <v>1.37552632410164E-015</v>
      </c>
    </row>
    <row r="436" customFormat="false" ht="12.8" hidden="false" customHeight="false" outlineLevel="0" collapsed="false">
      <c r="L436" s="4" t="n">
        <f aca="false">TRUNC(N435,4)</f>
        <v>4.23</v>
      </c>
      <c r="M436" s="4" t="n">
        <f aca="false">TRUNC(S435,4)</f>
        <v>3436.7661</v>
      </c>
      <c r="N436" s="4" t="n">
        <f aca="false">L436+$M$2</f>
        <v>4.24</v>
      </c>
      <c r="O436" s="4" t="n">
        <f aca="false">$M$6 * $M436</f>
        <v>3003.04621818</v>
      </c>
      <c r="P436" s="4" t="n">
        <f aca="false">$M$6 * ($M436 + (0.5*$M$2*O436))</f>
        <v>3016.16652710723</v>
      </c>
      <c r="Q436" s="4" t="n">
        <f aca="false">$M$6 * ($M436 + (0.5*$M$2*P436))</f>
        <v>3016.22384973693</v>
      </c>
      <c r="R436" s="4" t="n">
        <f aca="false">$M$6 * ($M436 + ($M$2*Q436))</f>
        <v>3029.401982179</v>
      </c>
      <c r="S436" s="4" t="n">
        <f aca="false">M436+(($M$2/6)*(O436+(2*P436)+(2*Q436)+R436))</f>
        <v>3466.92814825675</v>
      </c>
      <c r="X436" s="1" t="n">
        <f aca="false">Z435</f>
        <v>4.22999999999995</v>
      </c>
      <c r="Y436" s="1" t="n">
        <f aca="false">AE435</f>
        <v>1.37552632410164E-015</v>
      </c>
      <c r="Z436" s="1" t="n">
        <f aca="false">X436+$Y$2</f>
        <v>4.23999999999995</v>
      </c>
      <c r="AA436" s="1" t="n">
        <f aca="false"> - (($Y436/0.8)*($X436*$X436)) - $Y436</f>
        <v>-3.21407200297487E-014</v>
      </c>
      <c r="AB436" s="1" t="n">
        <f aca="false"> - ((($Y436 + (0.5*$Y$2*AA436))/0.8)*(($X436+(0.5*$Y$2))*($X436+(0.5*$Y$2)))) - ($Y436 + (0.5*$Y$2*AA436))</f>
        <v>-2.84499713354624E-014</v>
      </c>
      <c r="AC436" s="1" t="n">
        <f aca="false"> - ((($Y436 + (0.5*$Y$2*AB436))/0.8)*(($X436+(0.5*$Y$2))*($X436+(0.5*$Y$2)))) - ($Y436 + (0.5*$Y$2*AB436))</f>
        <v>-2.88821401304993E-014</v>
      </c>
      <c r="AD436" s="1" t="n">
        <f aca="false"> - ((($Y436 + (0.5*$Y$2*AC436))/0.8)*(($X436+(0.5*$Y$2))*($X436+(0.5*$Y$2)))) - ($Y436 + (0.5*$Y$2*AC436))</f>
        <v>-2.88315352579181E-014</v>
      </c>
      <c r="AE436" s="1" t="n">
        <f aca="false">Y436+(($Y$2/6)*(AA436+(2*AB436)+(2*AC436)+AD436))</f>
        <v>1.08279886040232E-015</v>
      </c>
    </row>
    <row r="437" customFormat="false" ht="12.8" hidden="false" customHeight="false" outlineLevel="0" collapsed="false">
      <c r="L437" s="4" t="n">
        <f aca="false">TRUNC(N436,4)</f>
        <v>4.24</v>
      </c>
      <c r="M437" s="4" t="n">
        <f aca="false">TRUNC(S436,4)</f>
        <v>3466.9281</v>
      </c>
      <c r="N437" s="4" t="n">
        <f aca="false">L437+$M$2</f>
        <v>4.25</v>
      </c>
      <c r="O437" s="4" t="n">
        <f aca="false">$M$6 * $M437</f>
        <v>3029.40177378</v>
      </c>
      <c r="P437" s="4" t="n">
        <f aca="false">$M$6 * ($M437 + (0.5*$M$2*O437))</f>
        <v>3042.63723012964</v>
      </c>
      <c r="Q437" s="4" t="n">
        <f aca="false">$M$6 * ($M437 + (0.5*$M$2*P437))</f>
        <v>3042.69505583844</v>
      </c>
      <c r="R437" s="4" t="n">
        <f aca="false">$M$6 * ($M437 + ($M$2*Q437))</f>
        <v>3055.98884317792</v>
      </c>
      <c r="S437" s="4" t="n">
        <f aca="false">M437+(($M$2/6)*(O437+(2*P437)+(2*Q437)+R437))</f>
        <v>3497.35485864816</v>
      </c>
      <c r="X437" s="1" t="n">
        <f aca="false">Z436</f>
        <v>4.23999999999995</v>
      </c>
      <c r="Y437" s="1" t="n">
        <f aca="false">AE436</f>
        <v>1.08279886040232E-015</v>
      </c>
      <c r="Z437" s="1" t="n">
        <f aca="false">X437+$Y$2</f>
        <v>4.24999999999995</v>
      </c>
      <c r="AA437" s="1" t="n">
        <f aca="false"> - (($Y437/0.8)*($X437*$X437)) - $Y437</f>
        <v>-2.54154548513628E-014</v>
      </c>
      <c r="AB437" s="1" t="n">
        <f aca="false"> - ((($Y437 + (0.5*$Y$2*AA437))/0.8)*(($X437+(0.5*$Y$2))*($X437+(0.5*$Y$2)))) - ($Y437 + (0.5*$Y$2*AA437))</f>
        <v>-2.24833801803722E-014</v>
      </c>
      <c r="AC437" s="1" t="n">
        <f aca="false"> - ((($Y437 + (0.5*$Y$2*AB437))/0.8)*(($X437+(0.5*$Y$2))*($X437+(0.5*$Y$2)))) - ($Y437 + (0.5*$Y$2*AB437))</f>
        <v>-2.28282659216841E-014</v>
      </c>
      <c r="AD437" s="1" t="n">
        <f aca="false"> - ((($Y437 + (0.5*$Y$2*AC437))/0.8)*(($X437+(0.5*$Y$2))*($X437+(0.5*$Y$2)))) - ($Y437 + (0.5*$Y$2*AC437))</f>
        <v>-2.27876986824739E-014</v>
      </c>
      <c r="AE437" s="1" t="n">
        <f aca="false">Y437+(($Y$2/6)*(AA437+(2*AB437)+(2*AC437)+AD437))</f>
        <v>8.51421450839073E-016</v>
      </c>
    </row>
    <row r="438" customFormat="false" ht="12.8" hidden="false" customHeight="false" outlineLevel="0" collapsed="false">
      <c r="L438" s="4" t="n">
        <f aca="false">TRUNC(N437,4)</f>
        <v>4.25</v>
      </c>
      <c r="M438" s="4" t="n">
        <f aca="false">TRUNC(S437,4)</f>
        <v>3497.3548</v>
      </c>
      <c r="N438" s="4" t="n">
        <f aca="false">L438+$M$2</f>
        <v>4.26</v>
      </c>
      <c r="O438" s="4" t="n">
        <f aca="false">$M$6 * $M438</f>
        <v>3055.98862424</v>
      </c>
      <c r="P438" s="4" t="n">
        <f aca="false">$M$6 * ($M438 + (0.5*$M$2*O438))</f>
        <v>3069.3402385393</v>
      </c>
      <c r="Q438" s="4" t="n">
        <f aca="false">$M$6 * ($M438 + (0.5*$M$2*P438))</f>
        <v>3069.39857174218</v>
      </c>
      <c r="R438" s="4" t="n">
        <f aca="false">$M$6 * ($M438 + ($M$2*Q438))</f>
        <v>3082.80902895988</v>
      </c>
      <c r="S438" s="4" t="n">
        <f aca="false">M438+(($M$2/6)*(O438+(2*P438)+(2*Q438)+R438))</f>
        <v>3528.04859212294</v>
      </c>
      <c r="X438" s="1" t="n">
        <f aca="false">Z437</f>
        <v>4.24999999999995</v>
      </c>
      <c r="Y438" s="1" t="n">
        <f aca="false">AE437</f>
        <v>8.51421450839073E-016</v>
      </c>
      <c r="Z438" s="1" t="n">
        <f aca="false">X438+$Y$2</f>
        <v>4.25999999999995</v>
      </c>
      <c r="AA438" s="1" t="n">
        <f aca="false"> - (($Y438/0.8)*($X438*$X438)) - $Y438</f>
        <v>-2.00749213955646E-014</v>
      </c>
      <c r="AB438" s="1" t="n">
        <f aca="false"> - ((($Y438 + (0.5*$Y$2*AA438))/0.8)*(($X438+(0.5*$Y$2))*($X438+(0.5*$Y$2)))) - ($Y438 + (0.5*$Y$2*AA438))</f>
        <v>-1.77481991992097E-014</v>
      </c>
      <c r="AC438" s="1" t="n">
        <f aca="false"> - ((($Y438 + (0.5*$Y$2*AB438))/0.8)*(($X438+(0.5*$Y$2))*($X438+(0.5*$Y$2)))) - ($Y438 + (0.5*$Y$2*AB438))</f>
        <v>-1.80231163322731E-014</v>
      </c>
      <c r="AD438" s="1" t="n">
        <f aca="false"> - ((($Y438 + (0.5*$Y$2*AC438))/0.8)*(($X438+(0.5*$Y$2))*($X438+(0.5*$Y$2)))) - ($Y438 + (0.5*$Y$2*AC438))</f>
        <v>-1.79906331118137E-014</v>
      </c>
      <c r="AE438" s="1" t="n">
        <f aca="false">Y438+(($Y$2/6)*(AA438+(2*AB438)+(2*AC438)+AD438))</f>
        <v>6.68741141555167E-016</v>
      </c>
    </row>
    <row r="439" customFormat="false" ht="12.8" hidden="false" customHeight="false" outlineLevel="0" collapsed="false">
      <c r="L439" s="4" t="n">
        <f aca="false">TRUNC(N438,4)</f>
        <v>4.26</v>
      </c>
      <c r="M439" s="4" t="n">
        <f aca="false">TRUNC(S438,4)</f>
        <v>3528.0485</v>
      </c>
      <c r="N439" s="4" t="n">
        <f aca="false">L439+$M$2</f>
        <v>4.27</v>
      </c>
      <c r="O439" s="4" t="n">
        <f aca="false">$M$6 * $M439</f>
        <v>3082.8087793</v>
      </c>
      <c r="P439" s="4" t="n">
        <f aca="false">$M$6 * ($M439 + (0.5*$M$2*O439))</f>
        <v>3096.27757085676</v>
      </c>
      <c r="Q439" s="4" t="n">
        <f aca="false">$M$6 * ($M439 + (0.5*$M$2*P439))</f>
        <v>3096.33641600707</v>
      </c>
      <c r="R439" s="4" t="n">
        <f aca="false">$M$6 * ($M439 + ($M$2*Q439))</f>
        <v>3109.86456690307</v>
      </c>
      <c r="S439" s="4" t="n">
        <f aca="false">M439+(($M$2/6)*(O439+(2*P439)+(2*Q439)+R439))</f>
        <v>3559.01166886655</v>
      </c>
      <c r="X439" s="1" t="n">
        <f aca="false">Z438</f>
        <v>4.25999999999995</v>
      </c>
      <c r="Y439" s="1" t="n">
        <f aca="false">AE438</f>
        <v>6.68741141555167E-016</v>
      </c>
      <c r="Z439" s="1" t="n">
        <f aca="false">X439+$Y$2</f>
        <v>4.26999999999995</v>
      </c>
      <c r="AA439" s="1" t="n">
        <f aca="false"> - (($Y439/0.8)*($X439*$X439)) - $Y439</f>
        <v>-1.5838799567163E-014</v>
      </c>
      <c r="AB439" s="1" t="n">
        <f aca="false"> - ((($Y439 + (0.5*$Y$2*AA439))/0.8)*(($X439+(0.5*$Y$2))*($X439+(0.5*$Y$2)))) - ($Y439 + (0.5*$Y$2*AA439))</f>
        <v>-1.3994541134172E-014</v>
      </c>
      <c r="AC439" s="1" t="n">
        <f aca="false"> - ((($Y439 + (0.5*$Y$2*AB439))/0.8)*(($X439+(0.5*$Y$2))*($X439+(0.5*$Y$2)))) - ($Y439 + (0.5*$Y$2*AB439))</f>
        <v>-1.4213434150426E-014</v>
      </c>
      <c r="AD439" s="1" t="n">
        <f aca="false"> - ((($Y439 + (0.5*$Y$2*AC439))/0.8)*(($X439+(0.5*$Y$2))*($X439+(0.5*$Y$2)))) - ($Y439 + (0.5*$Y$2*AC439))</f>
        <v>-1.41874539777411E-014</v>
      </c>
      <c r="AE439" s="1" t="n">
        <f aca="false">Y439+(($Y$2/6)*(AA439+(2*AB439)+(2*AC439)+AD439))</f>
        <v>5.24670801365E-016</v>
      </c>
    </row>
    <row r="440" customFormat="false" ht="12.8" hidden="false" customHeight="false" outlineLevel="0" collapsed="false">
      <c r="L440" s="4" t="n">
        <f aca="false">TRUNC(N439,4)</f>
        <v>4.27</v>
      </c>
      <c r="M440" s="4" t="n">
        <f aca="false">TRUNC(S439,4)</f>
        <v>3559.0116</v>
      </c>
      <c r="N440" s="4" t="n">
        <f aca="false">L440+$M$2</f>
        <v>4.28</v>
      </c>
      <c r="O440" s="4" t="n">
        <f aca="false">$M$6 * $M440</f>
        <v>3109.86433608</v>
      </c>
      <c r="P440" s="4" t="n">
        <f aca="false">$M$6 * ($M440 + (0.5*$M$2*O440))</f>
        <v>3123.45133336433</v>
      </c>
      <c r="Q440" s="4" t="n">
        <f aca="false">$M$6 * ($M440 + (0.5*$M$2*P440))</f>
        <v>3123.51069495547</v>
      </c>
      <c r="R440" s="4" t="n">
        <f aca="false">$M$6 * ($M440 + ($M$2*Q440))</f>
        <v>3137.15757253252</v>
      </c>
      <c r="S440" s="4" t="n">
        <f aca="false">M440+(($M$2/6)*(O440+(2*P440)+(2*Q440)+R440))</f>
        <v>3590.24650994209</v>
      </c>
      <c r="X440" s="1" t="n">
        <f aca="false">Z439</f>
        <v>4.26999999999995</v>
      </c>
      <c r="Y440" s="1" t="n">
        <f aca="false">AE439</f>
        <v>5.24670801365E-016</v>
      </c>
      <c r="Z440" s="1" t="n">
        <f aca="false">X440+$Y$2</f>
        <v>4.27999999999995</v>
      </c>
      <c r="AA440" s="1" t="n">
        <f aca="false"> - (($Y440/0.8)*($X440*$X440)) - $Y440</f>
        <v>-1.24825086191246E-014</v>
      </c>
      <c r="AB440" s="1" t="n">
        <f aca="false"> - ((($Y440 + (0.5*$Y$2*AA440))/0.8)*(($X440+(0.5*$Y$2))*($X440+(0.5*$Y$2)))) - ($Y440 + (0.5*$Y$2*AA440))</f>
        <v>-1.10223314848745E-014</v>
      </c>
      <c r="AC440" s="1" t="n">
        <f aca="false"> - ((($Y440 + (0.5*$Y$2*AB440))/0.8)*(($X440+(0.5*$Y$2))*($X440+(0.5*$Y$2)))) - ($Y440 + (0.5*$Y$2*AB440))</f>
        <v>-1.11964176814153E-014</v>
      </c>
      <c r="AD440" s="1" t="n">
        <f aca="false"> - ((($Y440 + (0.5*$Y$2*AC440))/0.8)*(($X440+(0.5*$Y$2))*($X440+(0.5*$Y$2)))) - ($Y440 + (0.5*$Y$2*AC440))</f>
        <v>-1.11756626626472E-014</v>
      </c>
      <c r="AE440" s="1" t="n">
        <f aca="false">Y440+(($Y$2/6)*(AA440+(2*AB440)+(2*AC440)+AD440))</f>
        <v>4.11178018674414E-016</v>
      </c>
    </row>
    <row r="441" customFormat="false" ht="12.8" hidden="false" customHeight="false" outlineLevel="0" collapsed="false">
      <c r="L441" s="4" t="n">
        <f aca="false">TRUNC(N440,4)</f>
        <v>4.28</v>
      </c>
      <c r="M441" s="4" t="n">
        <f aca="false">TRUNC(S440,4)</f>
        <v>3590.2465</v>
      </c>
      <c r="N441" s="4" t="n">
        <f aca="false">L441+$M$2</f>
        <v>4.29</v>
      </c>
      <c r="O441" s="4" t="n">
        <f aca="false">$M$6 * $M441</f>
        <v>3137.1573917</v>
      </c>
      <c r="P441" s="4" t="n">
        <f aca="false">$M$6 * ($M441 + (0.5*$M$2*O441))</f>
        <v>3150.86363234434</v>
      </c>
      <c r="Q441" s="4" t="n">
        <f aca="false">$M$6 * ($M441 + (0.5*$M$2*P441))</f>
        <v>3150.92351490971</v>
      </c>
      <c r="R441" s="4" t="n">
        <f aca="false">$M$6 * ($M441 + ($M$2*Q441))</f>
        <v>3164.69016137328</v>
      </c>
      <c r="S441" s="4" t="n">
        <f aca="false">M441+(($M$2/6)*(O441+(2*P441)+(2*Q441)+R441))</f>
        <v>3621.75553641264</v>
      </c>
      <c r="X441" s="1" t="n">
        <f aca="false">Z440</f>
        <v>4.27999999999995</v>
      </c>
      <c r="Y441" s="1" t="n">
        <f aca="false">AE440</f>
        <v>4.11178018674414E-016</v>
      </c>
      <c r="Z441" s="1" t="n">
        <f aca="false">X441+$Y$2</f>
        <v>4.28999999999995</v>
      </c>
      <c r="AA441" s="1" t="n">
        <f aca="false"> - (($Y441/0.8)*($X441*$X441)) - $Y441</f>
        <v>-9.82633229028094E-015</v>
      </c>
      <c r="AB441" s="1" t="n">
        <f aca="false"> - ((($Y441 + (0.5*$Y$2*AA441))/0.8)*(($X441+(0.5*$Y$2))*($X441+(0.5*$Y$2)))) - ($Y441 + (0.5*$Y$2*AA441))</f>
        <v>-8.67156463897539E-015</v>
      </c>
      <c r="AC441" s="1" t="n">
        <f aca="false"> - ((($Y441 + (0.5*$Y$2*AB441))/0.8)*(($X441+(0.5*$Y$2))*($X441+(0.5*$Y$2)))) - ($Y441 + (0.5*$Y$2*AB441))</f>
        <v>-8.80985690640906E-015</v>
      </c>
      <c r="AD441" s="1" t="n">
        <f aca="false"> - ((($Y441 + (0.5*$Y$2*AC441))/0.8)*(($X441+(0.5*$Y$2))*($X441+(0.5*$Y$2)))) - ($Y441 + (0.5*$Y$2*AC441))</f>
        <v>-8.7932953485837E-015</v>
      </c>
      <c r="AE441" s="1" t="n">
        <f aca="false">Y441+(($Y$2/6)*(AA441+(2*AB441)+(2*AC441)+AD441))</f>
        <v>3.21873900791692E-016</v>
      </c>
    </row>
    <row r="442" customFormat="false" ht="12.8" hidden="false" customHeight="false" outlineLevel="0" collapsed="false">
      <c r="L442" s="4" t="n">
        <f aca="false">TRUNC(N441,4)</f>
        <v>4.29</v>
      </c>
      <c r="M442" s="4" t="n">
        <f aca="false">TRUNC(S441,4)</f>
        <v>3621.7555</v>
      </c>
      <c r="N442" s="4" t="n">
        <f aca="false">L442+$M$2</f>
        <v>4.3</v>
      </c>
      <c r="O442" s="4" t="n">
        <f aca="false">$M$6 * $M442</f>
        <v>3164.6899559</v>
      </c>
      <c r="P442" s="4" t="n">
        <f aca="false">$M$6 * ($M442 + (0.5*$M$2*O442))</f>
        <v>3178.51648631733</v>
      </c>
      <c r="Q442" s="4" t="n">
        <f aca="false">$M$6 * ($M442 + (0.5*$M$2*P442))</f>
        <v>3178.57689442872</v>
      </c>
      <c r="R442" s="4" t="n">
        <f aca="false">$M$6 * ($M442 + ($M$2*Q442))</f>
        <v>3192.46436080352</v>
      </c>
      <c r="S442" s="4" t="n">
        <f aca="false">M442+(($M$2/6)*(O442+(2*P442)+(2*Q442)+R442))</f>
        <v>3653.54106846366</v>
      </c>
      <c r="X442" s="1" t="n">
        <f aca="false">Z441</f>
        <v>4.28999999999995</v>
      </c>
      <c r="Y442" s="1" t="n">
        <f aca="false">AE441</f>
        <v>3.21873900791692E-016</v>
      </c>
      <c r="Z442" s="1" t="n">
        <f aca="false">X442+$Y$2</f>
        <v>4.29999999999995</v>
      </c>
      <c r="AA442" s="1" t="n">
        <f aca="false"> - (($Y442/0.8)*($X442*$X442)) - $Y442</f>
        <v>-7.72662322274199E-015</v>
      </c>
      <c r="AB442" s="1" t="n">
        <f aca="false"> - ((($Y442 + (0.5*$Y$2*AA442))/0.8)*(($X442+(0.5*$Y$2))*($X442+(0.5*$Y$2)))) - ($Y442 + (0.5*$Y$2*AA442))</f>
        <v>-6.81442807964577E-015</v>
      </c>
      <c r="AC442" s="1" t="n">
        <f aca="false"> - ((($Y442 + (0.5*$Y$2*AB442))/0.8)*(($X442+(0.5*$Y$2))*($X442+(0.5*$Y$2)))) - ($Y442 + (0.5*$Y$2*AB442))</f>
        <v>-6.92415959667109E-015</v>
      </c>
      <c r="AD442" s="1" t="n">
        <f aca="false"> - ((($Y442 + (0.5*$Y$2*AC442))/0.8)*(($X442+(0.5*$Y$2))*($X442+(0.5*$Y$2)))) - ($Y442 + (0.5*$Y$2*AC442))</f>
        <v>-6.91095956384937E-015</v>
      </c>
      <c r="AE442" s="1" t="n">
        <f aca="false">Y442+(($Y$2/6)*(AA442+(2*AB442)+(2*AC442)+AD442))</f>
        <v>2.51682637226316E-016</v>
      </c>
    </row>
    <row r="443" customFormat="false" ht="12.8" hidden="false" customHeight="false" outlineLevel="0" collapsed="false">
      <c r="L443" s="4" t="n">
        <f aca="false">TRUNC(N442,4)</f>
        <v>4.3</v>
      </c>
      <c r="M443" s="4" t="n">
        <f aca="false">TRUNC(S442,4)</f>
        <v>3653.541</v>
      </c>
      <c r="N443" s="4" t="n">
        <f aca="false">L443+$M$2</f>
        <v>4.31</v>
      </c>
      <c r="O443" s="4" t="n">
        <f aca="false">$M$6 * $M443</f>
        <v>3192.4641258</v>
      </c>
      <c r="P443" s="4" t="n">
        <f aca="false">$M$6 * ($M443 + (0.5*$M$2*O443))</f>
        <v>3206.41200156562</v>
      </c>
      <c r="Q443" s="4" t="n">
        <f aca="false">$M$6 * ($M443 + (0.5*$M$2*P443))</f>
        <v>3206.47293983484</v>
      </c>
      <c r="R443" s="4" t="n">
        <f aca="false">$M$6 * ($M443 + ($M$2*Q443))</f>
        <v>3220.48228634828</v>
      </c>
      <c r="S443" s="4" t="n">
        <f aca="false">M443+(($M$2/6)*(O443+(2*P443)+(2*Q443)+R443))</f>
        <v>3685.60552715825</v>
      </c>
      <c r="X443" s="1" t="n">
        <f aca="false">Z442</f>
        <v>4.29999999999995</v>
      </c>
      <c r="Y443" s="1" t="n">
        <f aca="false">AE442</f>
        <v>2.51682637226316E-016</v>
      </c>
      <c r="Z443" s="1" t="n">
        <f aca="false">X443+$Y$2</f>
        <v>4.30999999999995</v>
      </c>
      <c r="AA443" s="1" t="n">
        <f aca="false"> - (($Y443/0.8)*($X443*$X443)) - $Y443</f>
        <v>-6.06869759011942E-015</v>
      </c>
      <c r="AB443" s="1" t="n">
        <f aca="false"> - ((($Y443 + (0.5*$Y$2*AA443))/0.8)*(($X443+(0.5*$Y$2))*($X443+(0.5*$Y$2)))) - ($Y443 + (0.5*$Y$2*AA443))</f>
        <v>-5.34894413303265E-015</v>
      </c>
      <c r="AC443" s="1" t="n">
        <f aca="false"> - ((($Y443 + (0.5*$Y$2*AB443))/0.8)*(($X443+(0.5*$Y$2))*($X443+(0.5*$Y$2)))) - ($Y443 + (0.5*$Y$2*AB443))</f>
        <v>-5.43591295540574E-015</v>
      </c>
      <c r="AD443" s="1" t="n">
        <f aca="false"> - ((($Y443 + (0.5*$Y$2*AC443))/0.8)*(($X443+(0.5*$Y$2))*($X443+(0.5*$Y$2)))) - ($Y443 + (0.5*$Y$2*AC443))</f>
        <v>-5.4254043902985E-015</v>
      </c>
      <c r="AE443" s="1" t="n">
        <f aca="false">Y443+(($Y$2/6)*(AA443+(2*AB443)+(2*AC443)+AD443))</f>
        <v>1.96576276964159E-016</v>
      </c>
    </row>
    <row r="444" customFormat="false" ht="12.8" hidden="false" customHeight="false" outlineLevel="0" collapsed="false">
      <c r="L444" s="4" t="n">
        <f aca="false">TRUNC(N443,4)</f>
        <v>4.31</v>
      </c>
      <c r="M444" s="4" t="n">
        <f aca="false">TRUNC(S443,4)</f>
        <v>3685.6055</v>
      </c>
      <c r="N444" s="4" t="n">
        <f aca="false">L444+$M$2</f>
        <v>4.32</v>
      </c>
      <c r="O444" s="4" t="n">
        <f aca="false">$M$6 * $M444</f>
        <v>3220.4820859</v>
      </c>
      <c r="P444" s="4" t="n">
        <f aca="false">$M$6 * ($M444 + (0.5*$M$2*O444))</f>
        <v>3234.5523721333</v>
      </c>
      <c r="Q444" s="4" t="n">
        <f aca="false">$M$6 * ($M444 + (0.5*$M$2*P444))</f>
        <v>3234.61384521385</v>
      </c>
      <c r="R444" s="4" t="n">
        <f aca="false">$M$6 * ($M444 + ($M$2*Q444))</f>
        <v>3248.74614167948</v>
      </c>
      <c r="S444" s="4" t="n">
        <f aca="false">M444+(($M$2/6)*(O444+(2*P444)+(2*Q444)+R444))</f>
        <v>3717.95143443712</v>
      </c>
      <c r="X444" s="1" t="n">
        <f aca="false">Z443</f>
        <v>4.30999999999995</v>
      </c>
      <c r="Y444" s="1" t="n">
        <f aca="false">AE443</f>
        <v>1.96576276964159E-016</v>
      </c>
      <c r="Z444" s="1" t="n">
        <f aca="false">X444+$Y$2</f>
        <v>4.31999999999995</v>
      </c>
      <c r="AA444" s="1" t="n">
        <f aca="false"> - (($Y444/0.8)*($X444*$X444)) - $Y444</f>
        <v>-4.76110200010644E-015</v>
      </c>
      <c r="AB444" s="1" t="n">
        <f aca="false"> - ((($Y444 + (0.5*$Y$2*AA444))/0.8)*(($X444+(0.5*$Y$2))*($X444+(0.5*$Y$2)))) - ($Y444 + (0.5*$Y$2*AA444))</f>
        <v>-4.19384299636144E-015</v>
      </c>
      <c r="AC444" s="1" t="n">
        <f aca="false"> - ((($Y444 + (0.5*$Y$2*AB444))/0.8)*(($X444+(0.5*$Y$2))*($X444+(0.5*$Y$2)))) - ($Y444 + (0.5*$Y$2*AB444))</f>
        <v>-4.26269131028019E-015</v>
      </c>
      <c r="AD444" s="1" t="n">
        <f aca="false"> - ((($Y444 + (0.5*$Y$2*AC444))/0.8)*(($X444+(0.5*$Y$2))*($X444+(0.5*$Y$2)))) - ($Y444 + (0.5*$Y$2*AC444))</f>
        <v>-4.25433517966232E-015</v>
      </c>
      <c r="AE444" s="1" t="n">
        <f aca="false">Y444+(($Y$2/6)*(AA444+(2*AB444)+(2*AC444)+AD444))</f>
        <v>1.53362100642405E-016</v>
      </c>
    </row>
    <row r="445" customFormat="false" ht="12.8" hidden="false" customHeight="false" outlineLevel="0" collapsed="false">
      <c r="L445" s="4" t="n">
        <f aca="false">TRUNC(N444,4)</f>
        <v>4.32</v>
      </c>
      <c r="M445" s="4" t="n">
        <f aca="false">TRUNC(S444,4)</f>
        <v>3717.9514</v>
      </c>
      <c r="N445" s="4" t="n">
        <f aca="false">L445+$M$2</f>
        <v>4.33</v>
      </c>
      <c r="O445" s="4" t="n">
        <f aca="false">$M$6 * $M445</f>
        <v>3248.74593332</v>
      </c>
      <c r="P445" s="4" t="n">
        <f aca="false">$M$6 * ($M445 + (0.5*$M$2*O445))</f>
        <v>3262.93970430267</v>
      </c>
      <c r="Q445" s="4" t="n">
        <f aca="false">$M$6 * ($M445 + (0.5*$M$2*P445))</f>
        <v>3263.0017168881</v>
      </c>
      <c r="R445" s="4" t="n">
        <f aca="false">$M$6 * ($M445 + ($M$2*Q445))</f>
        <v>3277.25804232217</v>
      </c>
      <c r="S445" s="4" t="n">
        <f aca="false">M445+(($M$2/6)*(O445+(2*P445)+(2*Q445)+R445))</f>
        <v>3750.58121136337</v>
      </c>
      <c r="X445" s="1" t="n">
        <f aca="false">Z444</f>
        <v>4.31999999999995</v>
      </c>
      <c r="Y445" s="1" t="n">
        <f aca="false">AE444</f>
        <v>1.53362100642405E-016</v>
      </c>
      <c r="Z445" s="1" t="n">
        <f aca="false">X445+$Y$2</f>
        <v>4.32999999999995</v>
      </c>
      <c r="AA445" s="1" t="n">
        <f aca="false"> - (($Y445/0.8)*($X445*$X445)) - $Y445</f>
        <v>-3.73099318442835E-015</v>
      </c>
      <c r="AB445" s="1" t="n">
        <f aca="false"> - ((($Y445 + (0.5*$Y$2*AA445))/0.8)*(($X445+(0.5*$Y$2))*($X445+(0.5*$Y$2)))) - ($Y445 + (0.5*$Y$2*AA445))</f>
        <v>-3.28443356834735E-015</v>
      </c>
      <c r="AC445" s="1" t="n">
        <f aca="false"> - ((($Y445 + (0.5*$Y$2*AB445))/0.8)*(($X445+(0.5*$Y$2))*($X445+(0.5*$Y$2)))) - ($Y445 + (0.5*$Y$2*AB445))</f>
        <v>-3.33887372091873E-015</v>
      </c>
      <c r="AD445" s="1" t="n">
        <f aca="false"> - ((($Y445 + (0.5*$Y$2*AC445))/0.8)*(($X445+(0.5*$Y$2))*($X445+(0.5*$Y$2)))) - ($Y445 + (0.5*$Y$2*AC445))</f>
        <v>-3.33223691341247E-015</v>
      </c>
      <c r="AE445" s="1" t="n">
        <f aca="false">Y445+(($Y$2/6)*(AA445+(2*AB445)+(2*AC445)+AD445))</f>
        <v>1.19512359515117E-016</v>
      </c>
    </row>
    <row r="446" customFormat="false" ht="12.8" hidden="false" customHeight="false" outlineLevel="0" collapsed="false">
      <c r="L446" s="4" t="n">
        <f aca="false">TRUNC(N445,4)</f>
        <v>4.33</v>
      </c>
      <c r="M446" s="4" t="n">
        <f aca="false">TRUNC(S445,4)</f>
        <v>3750.5812</v>
      </c>
      <c r="N446" s="4" t="n">
        <f aca="false">L446+$M$2</f>
        <v>4.34</v>
      </c>
      <c r="O446" s="4" t="n">
        <f aca="false">$M$6 * $M446</f>
        <v>3277.25785256</v>
      </c>
      <c r="P446" s="4" t="n">
        <f aca="false">$M$6 * ($M446 + (0.5*$M$2*O446))</f>
        <v>3291.57619211783</v>
      </c>
      <c r="Q446" s="4" t="n">
        <f aca="false">$M$6 * ($M446 + (0.5*$M$2*P446))</f>
        <v>3291.63874894336</v>
      </c>
      <c r="R446" s="4" t="n">
        <f aca="false">$M$6 * ($M446 + ($M$2*Q446))</f>
        <v>3306.02019194827</v>
      </c>
      <c r="S446" s="4" t="n">
        <f aca="false">M446+(($M$2/6)*(O446+(2*P446)+(2*Q446)+R446))</f>
        <v>3783.49737987772</v>
      </c>
      <c r="X446" s="1" t="n">
        <f aca="false">Z445</f>
        <v>4.32999999999995</v>
      </c>
      <c r="Y446" s="1" t="n">
        <f aca="false">AE445</f>
        <v>1.19512359515117E-016</v>
      </c>
      <c r="Z446" s="1" t="n">
        <f aca="false">X446+$Y$2</f>
        <v>4.33999999999995</v>
      </c>
      <c r="AA446" s="1" t="n">
        <f aca="false"> - (($Y446/0.8)*($X446*$X446)) - $Y446</f>
        <v>-2.92041895615627E-015</v>
      </c>
      <c r="AB446" s="1" t="n">
        <f aca="false"> - ((($Y446 + (0.5*$Y$2*AA446))/0.8)*(($X446+(0.5*$Y$2))*($X446+(0.5*$Y$2)))) - ($Y446 + (0.5*$Y$2*AA446))</f>
        <v>-2.56928188935578E-015</v>
      </c>
      <c r="AC446" s="1" t="n">
        <f aca="false"> - ((($Y446 + (0.5*$Y$2*AB446))/0.8)*(($X446+(0.5*$Y$2))*($X446+(0.5*$Y$2)))) - ($Y446 + (0.5*$Y$2*AB446))</f>
        <v>-2.612279116972E-015</v>
      </c>
      <c r="AD446" s="1" t="n">
        <f aca="false"> - ((($Y446 + (0.5*$Y$2*AC446))/0.8)*(($X446+(0.5*$Y$2))*($X446+(0.5*$Y$2)))) - ($Y446 + (0.5*$Y$2*AC446))</f>
        <v>-2.60701404598554E-015</v>
      </c>
      <c r="AE446" s="1" t="n">
        <f aca="false">Y446+(($Y$2/6)*(AA446+(2*AB446)+(2*AC446)+AD446))</f>
        <v>9.30281011571212E-017</v>
      </c>
    </row>
    <row r="447" customFormat="false" ht="12.8" hidden="false" customHeight="false" outlineLevel="0" collapsed="false">
      <c r="L447" s="4" t="n">
        <f aca="false">TRUNC(N446,4)</f>
        <v>4.34</v>
      </c>
      <c r="M447" s="4" t="n">
        <f aca="false">TRUNC(S446,4)</f>
        <v>3783.4973</v>
      </c>
      <c r="N447" s="4" t="n">
        <f aca="false">L447+$M$2</f>
        <v>4.35</v>
      </c>
      <c r="O447" s="4" t="n">
        <f aca="false">$M$6 * $M447</f>
        <v>3306.01994074</v>
      </c>
      <c r="P447" s="4" t="n">
        <f aca="false">$M$6 * ($M447 + (0.5*$M$2*O447))</f>
        <v>3320.46394186109</v>
      </c>
      <c r="Q447" s="4" t="n">
        <f aca="false">$M$6 * ($M447 + (0.5*$M$2*P447))</f>
        <v>3320.52704770199</v>
      </c>
      <c r="R447" s="4" t="n">
        <f aca="false">$M$6 * ($M447 + ($M$2*Q447))</f>
        <v>3335.03470608282</v>
      </c>
      <c r="S447" s="4" t="n">
        <f aca="false">M447+(($M$2/6)*(O447+(2*P447)+(2*Q447)+R447))</f>
        <v>3816.70236104325</v>
      </c>
      <c r="X447" s="1" t="n">
        <f aca="false">Z446</f>
        <v>4.33999999999995</v>
      </c>
      <c r="Y447" s="1" t="n">
        <f aca="false">AE446</f>
        <v>9.30281011571212E-017</v>
      </c>
      <c r="Z447" s="1" t="n">
        <f aca="false">X447+$Y$2</f>
        <v>4.34999999999995</v>
      </c>
      <c r="AA447" s="1" t="n">
        <f aca="false"> - (($Y447/0.8)*($X447*$X447)) - $Y447</f>
        <v>-2.28332822885091E-015</v>
      </c>
      <c r="AB447" s="1" t="n">
        <f aca="false"> - ((($Y447 + (0.5*$Y$2*AA447))/0.8)*(($X447+(0.5*$Y$2))*($X447+(0.5*$Y$2)))) - ($Y447 + (0.5*$Y$2*AA447))</f>
        <v>-2.00754245234959E-015</v>
      </c>
      <c r="AC447" s="1" t="n">
        <f aca="false"> - ((($Y447 + (0.5*$Y$2*AB447))/0.8)*(($X447+(0.5*$Y$2))*($X447+(0.5*$Y$2)))) - ($Y447 + (0.5*$Y$2*AB447))</f>
        <v>-2.04146242228967E-015</v>
      </c>
      <c r="AD447" s="1" t="n">
        <f aca="false"> - ((($Y447 + (0.5*$Y$2*AC447))/0.8)*(($X447+(0.5*$Y$2))*($X447+(0.5*$Y$2)))) - ($Y447 + (0.5*$Y$2*AC447))</f>
        <v>-2.03729047268686E-015</v>
      </c>
      <c r="AE447" s="1" t="n">
        <f aca="false">Y447+(($Y$2/6)*(AA447+(2*AB447)+(2*AC447)+AD447))</f>
        <v>7.23303870724274E-017</v>
      </c>
    </row>
    <row r="448" customFormat="false" ht="12.8" hidden="false" customHeight="false" outlineLevel="0" collapsed="false">
      <c r="L448" s="4" t="n">
        <f aca="false">TRUNC(N447,4)</f>
        <v>4.35</v>
      </c>
      <c r="M448" s="4" t="n">
        <f aca="false">TRUNC(S447,4)</f>
        <v>3816.7023</v>
      </c>
      <c r="N448" s="4" t="n">
        <f aca="false">L448+$M$2</f>
        <v>4.36</v>
      </c>
      <c r="O448" s="4" t="n">
        <f aca="false">$M$6 * $M448</f>
        <v>3335.03446974</v>
      </c>
      <c r="P448" s="4" t="n">
        <f aca="false">$M$6 * ($M448 + (0.5*$M$2*O448))</f>
        <v>3349.60523533829</v>
      </c>
      <c r="Q448" s="4" t="n">
        <f aca="false">$M$6 * ($M448 + (0.5*$M$2*P448))</f>
        <v>3349.66889501319</v>
      </c>
      <c r="R448" s="4" t="n">
        <f aca="false">$M$6 * ($M448 + ($M$2*Q448))</f>
        <v>3364.30387654463</v>
      </c>
      <c r="S448" s="4" t="n">
        <f aca="false">M448+(($M$2/6)*(O448+(2*P448)+(2*Q448)+R448))</f>
        <v>3850.19877767831</v>
      </c>
      <c r="X448" s="1" t="n">
        <f aca="false">Z447</f>
        <v>4.34999999999995</v>
      </c>
      <c r="Y448" s="1" t="n">
        <f aca="false">AE447</f>
        <v>7.23303870724274E-017</v>
      </c>
      <c r="Z448" s="1" t="n">
        <f aca="false">X448+$Y$2</f>
        <v>4.35999999999995</v>
      </c>
      <c r="AA448" s="1" t="n">
        <f aca="false"> - (($Y448/0.8)*($X448*$X448)) - $Y448</f>
        <v>-1.7831700737949E-015</v>
      </c>
      <c r="AB448" s="1" t="n">
        <f aca="false"> - ((($Y448 + (0.5*$Y$2*AA448))/0.8)*(($X448+(0.5*$Y$2))*($X448+(0.5*$Y$2)))) - ($Y448 + (0.5*$Y$2*AA448))</f>
        <v>-1.5668166473048E-015</v>
      </c>
      <c r="AC448" s="1" t="n">
        <f aca="false"> - ((($Y448 + (0.5*$Y$2*AB448))/0.8)*(($X448+(0.5*$Y$2))*($X448+(0.5*$Y$2)))) - ($Y448 + (0.5*$Y$2*AB448))</f>
        <v>-1.59354444253504E-015</v>
      </c>
      <c r="AD448" s="1" t="n">
        <f aca="false"> - ((($Y448 + (0.5*$Y$2*AC448))/0.8)*(($X448+(0.5*$Y$2))*($X448+(0.5*$Y$2)))) - ($Y448 + (0.5*$Y$2*AC448))</f>
        <v>-1.59024255335557E-015</v>
      </c>
      <c r="AE448" s="1" t="n">
        <f aca="false">Y448+(($Y$2/6)*(AA448+(2*AB448)+(2*AC448)+AD448))</f>
        <v>5.61734957277105E-017</v>
      </c>
    </row>
    <row r="449" customFormat="false" ht="12.8" hidden="false" customHeight="false" outlineLevel="0" collapsed="false">
      <c r="L449" s="4" t="n">
        <f aca="false">TRUNC(N448,4)</f>
        <v>4.36</v>
      </c>
      <c r="M449" s="4" t="n">
        <f aca="false">TRUNC(S448,4)</f>
        <v>3850.1987</v>
      </c>
      <c r="N449" s="4" t="n">
        <f aca="false">L449+$M$2</f>
        <v>4.37</v>
      </c>
      <c r="O449" s="4" t="n">
        <f aca="false">$M$6 * $M449</f>
        <v>3364.30362406</v>
      </c>
      <c r="P449" s="4" t="n">
        <f aca="false">$M$6 * ($M449 + (0.5*$M$2*O449))</f>
        <v>3379.00226659352</v>
      </c>
      <c r="Q449" s="4" t="n">
        <f aca="false">$M$6 * ($M449 + (0.5*$M$2*P449))</f>
        <v>3379.06648496275</v>
      </c>
      <c r="R449" s="4" t="n">
        <f aca="false">$M$6 * ($M449 + ($M$2*Q449))</f>
        <v>3393.8299070056</v>
      </c>
      <c r="S449" s="4" t="n">
        <f aca="false">M449+(($M$2/6)*(O449+(2*P449)+(2*Q449)+R449))</f>
        <v>3883.98915172363</v>
      </c>
      <c r="X449" s="1" t="n">
        <f aca="false">Z448</f>
        <v>4.35999999999995</v>
      </c>
      <c r="Y449" s="1" t="n">
        <f aca="false">AE448</f>
        <v>5.61734957277105E-017</v>
      </c>
      <c r="Z449" s="1" t="n">
        <f aca="false">X449+$Y$2</f>
        <v>4.36999999999995</v>
      </c>
      <c r="AA449" s="1" t="n">
        <f aca="false"> - (($Y449/0.8)*($X449*$X449)) - $Y449</f>
        <v>-1.39096810120954E-015</v>
      </c>
      <c r="AB449" s="1" t="n">
        <f aca="false"> - ((($Y449 + (0.5*$Y$2*AA449))/0.8)*(($X449+(0.5*$Y$2))*($X449+(0.5*$Y$2)))) - ($Y449 + (0.5*$Y$2*AA449))</f>
        <v>-1.22143629539134E-015</v>
      </c>
      <c r="AC449" s="1" t="n">
        <f aca="false"> - ((($Y449 + (0.5*$Y$2*AB449))/0.8)*(($X449+(0.5*$Y$2))*($X449+(0.5*$Y$2)))) - ($Y449 + (0.5*$Y$2*AB449))</f>
        <v>-1.24247225217612E-015</v>
      </c>
      <c r="AD449" s="1" t="n">
        <f aca="false"> - ((($Y449 + (0.5*$Y$2*AC449))/0.8)*(($X449+(0.5*$Y$2))*($X449+(0.5*$Y$2)))) - ($Y449 + (0.5*$Y$2*AC449))</f>
        <v>-1.23986205478151E-015</v>
      </c>
      <c r="AE449" s="1" t="n">
        <f aca="false">Y449+(($Y$2/6)*(AA449+(2*AB449)+(2*AC449)+AD449))</f>
        <v>4.35757503091672E-017</v>
      </c>
    </row>
    <row r="450" customFormat="false" ht="12.8" hidden="false" customHeight="false" outlineLevel="0" collapsed="false">
      <c r="L450" s="4" t="n">
        <f aca="false">TRUNC(N449,4)</f>
        <v>4.37</v>
      </c>
      <c r="M450" s="4" t="n">
        <f aca="false">TRUNC(S449,4)</f>
        <v>3883.9891</v>
      </c>
      <c r="N450" s="4" t="n">
        <f aca="false">L450+$M$2</f>
        <v>4.38</v>
      </c>
      <c r="O450" s="4" t="n">
        <f aca="false">$M$6 * $M450</f>
        <v>3393.82967558</v>
      </c>
      <c r="P450" s="4" t="n">
        <f aca="false">$M$6 * ($M450 + (0.5*$M$2*O450))</f>
        <v>3408.65731743261</v>
      </c>
      <c r="Q450" s="4" t="n">
        <f aca="false">$M$6 * ($M450 + (0.5*$M$2*P450))</f>
        <v>3408.72209939986</v>
      </c>
      <c r="R450" s="4" t="n">
        <f aca="false">$M$6 * ($M450 + ($M$2*Q450))</f>
        <v>3423.61508928456</v>
      </c>
      <c r="S450" s="4" t="n">
        <f aca="false">M450+(($M$2/6)*(O450+(2*P450)+(2*Q450)+R450))</f>
        <v>3918.07610599755</v>
      </c>
      <c r="X450" s="1" t="n">
        <f aca="false">Z449</f>
        <v>4.36999999999995</v>
      </c>
      <c r="Y450" s="1" t="n">
        <f aca="false">AE449</f>
        <v>4.35757503091672E-017</v>
      </c>
      <c r="Z450" s="1" t="n">
        <f aca="false">X450+$Y$2</f>
        <v>4.37999999999995</v>
      </c>
      <c r="AA450" s="1" t="n">
        <f aca="false"> - (($Y450/0.8)*($X450*$X450)) - $Y450</f>
        <v>-1.08377793290806E-015</v>
      </c>
      <c r="AB450" s="1" t="n">
        <f aca="false"> - ((($Y450 + (0.5*$Y$2*AA450))/0.8)*(($X450+(0.5*$Y$2))*($X450+(0.5*$Y$2)))) - ($Y450 + (0.5*$Y$2*AA450))</f>
        <v>-9.51089561614683E-016</v>
      </c>
      <c r="AC450" s="1" t="n">
        <f aca="false"> - ((($Y450 + (0.5*$Y$2*AB450))/0.8)*(($X450+(0.5*$Y$2))*($X450+(0.5*$Y$2)))) - ($Y450 + (0.5*$Y$2*AB450))</f>
        <v>-9.6762636820107E-016</v>
      </c>
      <c r="AD450" s="1" t="n">
        <f aca="false"> - ((($Y450 + (0.5*$Y$2*AC450))/0.8)*(($X450+(0.5*$Y$2))*($X450+(0.5*$Y$2)))) - ($Y450 + (0.5*$Y$2*AC450))</f>
        <v>-9.65565404083341E-016</v>
      </c>
      <c r="AE450" s="1" t="n">
        <f aca="false">Y450+(($Y$2/6)*(AA450+(2*AB450)+(2*AC450)+AD450))</f>
        <v>3.37644583147956E-017</v>
      </c>
    </row>
    <row r="451" customFormat="false" ht="12.8" hidden="false" customHeight="false" outlineLevel="0" collapsed="false">
      <c r="L451" s="4" t="n">
        <f aca="false">TRUNC(N450,4)</f>
        <v>4.38</v>
      </c>
      <c r="M451" s="4" t="n">
        <f aca="false">TRUNC(S450,4)</f>
        <v>3918.0761</v>
      </c>
      <c r="N451" s="4" t="n">
        <f aca="false">L451+$M$2</f>
        <v>4.39</v>
      </c>
      <c r="O451" s="4" t="n">
        <f aca="false">$M$6 * $M451</f>
        <v>3423.61489618</v>
      </c>
      <c r="P451" s="4" t="n">
        <f aca="false">$M$6 * ($M451 + (0.5*$M$2*O451))</f>
        <v>3438.57266966141</v>
      </c>
      <c r="Q451" s="4" t="n">
        <f aca="false">$M$6 * ($M451 + (0.5*$M$2*P451))</f>
        <v>3438.63802017375</v>
      </c>
      <c r="R451" s="4" t="n">
        <f aca="false">$M$6 * ($M451 + ($M$2*Q451))</f>
        <v>3453.66171520028</v>
      </c>
      <c r="S451" s="4" t="n">
        <f aca="false">M451+(($M$2/6)*(O451+(2*P451)+(2*Q451)+R451))</f>
        <v>3952.46226331842</v>
      </c>
      <c r="X451" s="1" t="n">
        <f aca="false">Z450</f>
        <v>4.37999999999995</v>
      </c>
      <c r="Y451" s="1" t="n">
        <f aca="false">AE450</f>
        <v>3.37644583147956E-017</v>
      </c>
      <c r="Z451" s="1" t="n">
        <f aca="false">X451+$Y$2</f>
        <v>4.38999999999995</v>
      </c>
      <c r="AA451" s="1" t="n">
        <f aca="false"> - (($Y451/0.8)*($X451*$X451)) - $Y451</f>
        <v>-8.43453050932735E-016</v>
      </c>
      <c r="AB451" s="1" t="n">
        <f aca="false"> - ((($Y451 + (0.5*$Y$2*AA451))/0.8)*(($X451+(0.5*$Y$2))*($X451+(0.5*$Y$2)))) - ($Y451 + (0.5*$Y$2*AA451))</f>
        <v>-7.39722288408436E-016</v>
      </c>
      <c r="AC451" s="1" t="n">
        <f aca="false"> - ((($Y451 + (0.5*$Y$2*AB451))/0.8)*(($X451+(0.5*$Y$2))*($X451+(0.5*$Y$2)))) - ($Y451 + (0.5*$Y$2*AB451))</f>
        <v>-7.527069324788E-016</v>
      </c>
      <c r="AD451" s="1" t="n">
        <f aca="false"> - ((($Y451 + (0.5*$Y$2*AC451))/0.8)*(($X451+(0.5*$Y$2))*($X451+(0.5*$Y$2)))) - ($Y451 + (0.5*$Y$2*AC451))</f>
        <v>-7.51081561397636E-016</v>
      </c>
      <c r="AE451" s="1" t="n">
        <f aca="false">Y451+(($Y$2/6)*(AA451+(2*AB451)+(2*AC451)+AD451))</f>
        <v>2.61321365579542E-017</v>
      </c>
    </row>
    <row r="452" customFormat="false" ht="12.8" hidden="false" customHeight="false" outlineLevel="0" collapsed="false">
      <c r="L452" s="4" t="n">
        <f aca="false">TRUNC(N451,4)</f>
        <v>4.39</v>
      </c>
      <c r="M452" s="4" t="n">
        <f aca="false">TRUNC(S451,4)</f>
        <v>3952.4622</v>
      </c>
      <c r="N452" s="4" t="n">
        <f aca="false">L452+$M$2</f>
        <v>4.4</v>
      </c>
      <c r="O452" s="4" t="n">
        <f aca="false">$M$6 * $M452</f>
        <v>3453.66147036</v>
      </c>
      <c r="P452" s="4" t="n">
        <f aca="false">$M$6 * ($M452 + (0.5*$M$2*O452))</f>
        <v>3468.750517324</v>
      </c>
      <c r="Q452" s="4" t="n">
        <f aca="false">$M$6 * ($M452 + (0.5*$M$2*P452))</f>
        <v>3468.81644137019</v>
      </c>
      <c r="R452" s="4" t="n">
        <f aca="false">$M$6 * ($M452 + ($M$2*Q452))</f>
        <v>3483.97198842469</v>
      </c>
      <c r="S452" s="4" t="n">
        <f aca="false">M452+(($M$2/6)*(O452+(2*P452)+(2*Q452)+R452))</f>
        <v>3987.15014562696</v>
      </c>
      <c r="X452" s="1" t="n">
        <f aca="false">Z451</f>
        <v>4.38999999999995</v>
      </c>
      <c r="Y452" s="1" t="n">
        <f aca="false">AE451</f>
        <v>2.61321365579542E-017</v>
      </c>
      <c r="Z452" s="1" t="n">
        <f aca="false">X452+$Y$2</f>
        <v>4.39999999999995</v>
      </c>
      <c r="AA452" s="1" t="n">
        <f aca="false"> - (($Y452/0.8)*($X452*$X452)) - $Y452</f>
        <v>-6.55658572756128E-016</v>
      </c>
      <c r="AB452" s="1" t="n">
        <f aca="false"> - ((($Y452 + (0.5*$Y$2*AA452))/0.8)*(($X452+(0.5*$Y$2))*($X452+(0.5*$Y$2)))) - ($Y452 + (0.5*$Y$2*AA452))</f>
        <v>-5.74660613872598E-016</v>
      </c>
      <c r="AC452" s="1" t="n">
        <f aca="false"> - ((($Y452 + (0.5*$Y$2*AB452))/0.8)*(($X452+(0.5*$Y$2))*($X452+(0.5*$Y$2)))) - ($Y452 + (0.5*$Y$2*AB452))</f>
        <v>-5.84844094909161E-016</v>
      </c>
      <c r="AD452" s="1" t="n">
        <f aca="false"> - ((($Y452 + (0.5*$Y$2*AC452))/0.8)*(($X452+(0.5*$Y$2))*($X452+(0.5*$Y$2)))) - ($Y452 + (0.5*$Y$2*AC452))</f>
        <v>-5.8356377516467E-016</v>
      </c>
      <c r="AE452" s="1" t="n">
        <f aca="false">Y452+(($Y$2/6)*(AA452+(2*AB452)+(2*AC452)+AD452))</f>
        <v>2.0201750282147E-017</v>
      </c>
    </row>
    <row r="453" customFormat="false" ht="12.8" hidden="false" customHeight="false" outlineLevel="0" collapsed="false">
      <c r="L453" s="4" t="n">
        <f aca="false">TRUNC(N452,4)</f>
        <v>4.4</v>
      </c>
      <c r="M453" s="4" t="n">
        <f aca="false">TRUNC(S452,4)</f>
        <v>3987.1501</v>
      </c>
      <c r="N453" s="4" t="n">
        <f aca="false">L453+$M$2</f>
        <v>4.41</v>
      </c>
      <c r="O453" s="4" t="n">
        <f aca="false">$M$6 * $M453</f>
        <v>3483.97175738</v>
      </c>
      <c r="P453" s="4" t="n">
        <f aca="false">$M$6 * ($M453 + (0.5*$M$2*O453))</f>
        <v>3499.19322998799</v>
      </c>
      <c r="Q453" s="4" t="n">
        <f aca="false">$M$6 * ($M453 + (0.5*$M$2*P453))</f>
        <v>3499.25973260182</v>
      </c>
      <c r="R453" s="4" t="n">
        <f aca="false">$M$6 * ($M453 + ($M$2*Q453))</f>
        <v>3514.54828892347</v>
      </c>
      <c r="S453" s="4" t="n">
        <f aca="false">M453+(($M$2/6)*(O453+(2*P453)+(2*Q453)+R453))</f>
        <v>4022.14247661914</v>
      </c>
      <c r="X453" s="1" t="n">
        <f aca="false">Z452</f>
        <v>4.39999999999995</v>
      </c>
      <c r="Y453" s="1" t="n">
        <f aca="false">AE452</f>
        <v>2.0201750282147E-017</v>
      </c>
      <c r="Z453" s="1" t="n">
        <f aca="false">X453+$Y$2</f>
        <v>4.40999999999995</v>
      </c>
      <c r="AA453" s="1" t="n">
        <f aca="false"> - (($Y453/0.8)*($X453*$X453)) - $Y453</f>
        <v>-5.09084107110095E-016</v>
      </c>
      <c r="AB453" s="1" t="n">
        <f aca="false"> - ((($Y453 + (0.5*$Y$2*AA453))/0.8)*(($X453+(0.5*$Y$2))*($X453+(0.5*$Y$2)))) - ($Y453 + (0.5*$Y$2*AA453))</f>
        <v>-4.45911159510592E-016</v>
      </c>
      <c r="AC453" s="1" t="n">
        <f aca="false"> - ((($Y453 + (0.5*$Y$2*AB453))/0.8)*(($X453+(0.5*$Y$2))*($X453+(0.5*$Y$2)))) - ($Y453 + (0.5*$Y$2*AB453))</f>
        <v>-4.53888333339492E-016</v>
      </c>
      <c r="AD453" s="1" t="n">
        <f aca="false"> - ((($Y453 + (0.5*$Y$2*AC453))/0.8)*(($X453+(0.5*$Y$2))*($X453+(0.5*$Y$2)))) - ($Y453 + (0.5*$Y$2*AC453))</f>
        <v>-4.52881014467814E-016</v>
      </c>
      <c r="AE453" s="1" t="n">
        <f aca="false">Y453+(($Y$2/6)*(AA453+(2*AB453)+(2*AC453)+AD453))</f>
        <v>1.55991434366836E-017</v>
      </c>
    </row>
    <row r="454" customFormat="false" ht="12.8" hidden="false" customHeight="false" outlineLevel="0" collapsed="false">
      <c r="L454" s="4" t="n">
        <f aca="false">TRUNC(N453,4)</f>
        <v>4.41</v>
      </c>
      <c r="M454" s="4" t="n">
        <f aca="false">TRUNC(S453,4)</f>
        <v>4022.1424</v>
      </c>
      <c r="N454" s="4" t="n">
        <f aca="false">L454+$M$2</f>
        <v>4.42</v>
      </c>
      <c r="O454" s="4" t="n">
        <f aca="false">$M$6 * $M454</f>
        <v>3514.54802912</v>
      </c>
      <c r="P454" s="4" t="n">
        <f aca="false">$M$6 * ($M454 + (0.5*$M$2*O454))</f>
        <v>3529.90308945923</v>
      </c>
      <c r="Q454" s="4" t="n">
        <f aca="false">$M$6 * ($M454 + (0.5*$M$2*P454))</f>
        <v>3529.97017571785</v>
      </c>
      <c r="R454" s="4" t="n">
        <f aca="false">$M$6 * ($M454 + ($M$2*Q454))</f>
        <v>3545.39290851542</v>
      </c>
      <c r="S454" s="4" t="n">
        <f aca="false">M454+(($M$2/6)*(O454+(2*P454)+(2*Q454)+R454))</f>
        <v>4057.44187911332</v>
      </c>
      <c r="X454" s="1" t="n">
        <f aca="false">Z453</f>
        <v>4.40999999999995</v>
      </c>
      <c r="Y454" s="1" t="n">
        <f aca="false">AE453</f>
        <v>1.55991434366836E-017</v>
      </c>
      <c r="Z454" s="1" t="n">
        <f aca="false">X454+$Y$2</f>
        <v>4.41999999999995</v>
      </c>
      <c r="AA454" s="1" t="n">
        <f aca="false"> - (($Y454/0.8)*($X454*$X454)) - $Y454</f>
        <v>-3.94816270275383E-016</v>
      </c>
      <c r="AB454" s="1" t="n">
        <f aca="false"> - ((($Y454 + (0.5*$Y$2*AA454))/0.8)*(($X454+(0.5*$Y$2))*($X454+(0.5*$Y$2)))) - ($Y454 + (0.5*$Y$2*AA454))</f>
        <v>-3.45603531842508E-016</v>
      </c>
      <c r="AC454" s="1" t="n">
        <f aca="false"> - ((($Y454 + (0.5*$Y$2*AB454))/0.8)*(($X454+(0.5*$Y$2))*($X454+(0.5*$Y$2)))) - ($Y454 + (0.5*$Y$2*AB454))</f>
        <v>-3.51845006599671E-016</v>
      </c>
      <c r="AD454" s="1" t="n">
        <f aca="false"> - ((($Y454 + (0.5*$Y$2*AC454))/0.8)*(($X454+(0.5*$Y$2))*($X454+(0.5*$Y$2)))) - ($Y454 + (0.5*$Y$2*AC454))</f>
        <v>-3.51053422786519E-016</v>
      </c>
      <c r="AE454" s="1" t="n">
        <f aca="false">Y454+(($Y$2/6)*(AA454+(2*AB454)+(2*AC454)+AD454))</f>
        <v>1.20311988201065E-017</v>
      </c>
    </row>
    <row r="455" customFormat="false" ht="12.8" hidden="false" customHeight="false" outlineLevel="0" collapsed="false">
      <c r="L455" s="4" t="n">
        <f aca="false">TRUNC(N454,4)</f>
        <v>4.42</v>
      </c>
      <c r="M455" s="4" t="n">
        <f aca="false">TRUNC(S454,4)</f>
        <v>4057.4418</v>
      </c>
      <c r="N455" s="4" t="n">
        <f aca="false">L455+$M$2</f>
        <v>4.43</v>
      </c>
      <c r="O455" s="4" t="n">
        <f aca="false">$M$6 * $M455</f>
        <v>3545.39264484</v>
      </c>
      <c r="P455" s="4" t="n">
        <f aca="false">$M$6 * ($M455 + (0.5*$M$2*O455))</f>
        <v>3560.88246530531</v>
      </c>
      <c r="Q455" s="4" t="n">
        <f aca="false">$M$6 * ($M455 + (0.5*$M$2*P455))</f>
        <v>3560.95014033092</v>
      </c>
      <c r="R455" s="4" t="n">
        <f aca="false">$M$6 * ($M455 + ($M$2*Q455))</f>
        <v>3576.50822716621</v>
      </c>
      <c r="S455" s="4" t="n">
        <f aca="false">M455+(($M$2/6)*(O455+(2*P455)+(2*Q455)+R455))</f>
        <v>4093.05107680546</v>
      </c>
      <c r="X455" s="1" t="n">
        <f aca="false">Z454</f>
        <v>4.41999999999995</v>
      </c>
      <c r="Y455" s="1" t="n">
        <f aca="false">AE454</f>
        <v>1.20311988201065E-017</v>
      </c>
      <c r="Z455" s="1" t="n">
        <f aca="false">X455+$Y$2</f>
        <v>4.42999999999995</v>
      </c>
      <c r="AA455" s="1" t="n">
        <f aca="false"> - (($Y455/0.8)*($X455*$X455)) - $Y455</f>
        <v>-3.0583908960651E-016</v>
      </c>
      <c r="AB455" s="1" t="n">
        <f aca="false"> - ((($Y455 + (0.5*$Y$2*AA455))/0.8)*(($X455+(0.5*$Y$2))*($X455+(0.5*$Y$2)))) - ($Y455 + (0.5*$Y$2*AA455))</f>
        <v>-2.67546740593712E-016</v>
      </c>
      <c r="AC455" s="1" t="n">
        <f aca="false"> - ((($Y455 + (0.5*$Y$2*AB455))/0.8)*(($X455+(0.5*$Y$2))*($X455+(0.5*$Y$2)))) - ($Y455 + (0.5*$Y$2*AB455))</f>
        <v>-2.72424378128706E-016</v>
      </c>
      <c r="AD455" s="1" t="n">
        <f aca="false"> - ((($Y455 + (0.5*$Y$2*AC455))/0.8)*(($X455+(0.5*$Y$2))*($X455+(0.5*$Y$2)))) - ($Y455 + (0.5*$Y$2*AC455))</f>
        <v>-2.71803069994414E-016</v>
      </c>
      <c r="AE455" s="1" t="n">
        <f aca="false">Y455+(($Y$2/6)*(AA455+(2*AB455)+(2*AC455)+AD455))</f>
        <v>9.26855815836356E-018</v>
      </c>
    </row>
    <row r="456" customFormat="false" ht="12.8" hidden="false" customHeight="false" outlineLevel="0" collapsed="false">
      <c r="L456" s="4" t="n">
        <f aca="false">TRUNC(N455,4)</f>
        <v>4.43</v>
      </c>
      <c r="M456" s="4" t="n">
        <f aca="false">TRUNC(S455,4)</f>
        <v>4093.051</v>
      </c>
      <c r="N456" s="4" t="n">
        <f aca="false">L456+$M$2</f>
        <v>4.44</v>
      </c>
      <c r="O456" s="4" t="n">
        <f aca="false">$M$6 * $M456</f>
        <v>3576.5079638</v>
      </c>
      <c r="P456" s="4" t="n">
        <f aca="false">$M$6 * ($M456 + (0.5*$M$2*O456))</f>
        <v>3592.13372709384</v>
      </c>
      <c r="Q456" s="4" t="n">
        <f aca="false">$M$6 * ($M456 + (0.5*$M$2*P456))</f>
        <v>3592.20199605367</v>
      </c>
      <c r="R456" s="4" t="n">
        <f aca="false">$M$6 * ($M456 + ($M$2*Q456))</f>
        <v>3607.89662484152</v>
      </c>
      <c r="S456" s="4" t="n">
        <f aca="false">M456+(($M$2/6)*(O456+(2*P456)+(2*Q456)+R456))</f>
        <v>4128.97279339156</v>
      </c>
      <c r="X456" s="1" t="n">
        <f aca="false">Z455</f>
        <v>4.42999999999995</v>
      </c>
      <c r="Y456" s="1" t="n">
        <f aca="false">AE455</f>
        <v>9.26855815836356E-018</v>
      </c>
      <c r="Z456" s="1" t="n">
        <f aca="false">X456+$Y$2</f>
        <v>4.43999999999995</v>
      </c>
      <c r="AA456" s="1" t="n">
        <f aca="false"> - (($Y456/0.8)*($X456*$X456)) - $Y456</f>
        <v>-2.36636716910945E-016</v>
      </c>
      <c r="AB456" s="1" t="n">
        <f aca="false"> - ((($Y456 + (0.5*$Y$2*AA456))/0.8)*(($X456+(0.5*$Y$2))*($X456+(0.5*$Y$2)))) - ($Y456 + (0.5*$Y$2*AA456))</f>
        <v>-2.06876689200711E-016</v>
      </c>
      <c r="AC456" s="1" t="n">
        <f aca="false"> - ((($Y456 + (0.5*$Y$2*AB456))/0.8)*(($X456+(0.5*$Y$2))*($X456+(0.5*$Y$2)))) - ($Y456 + (0.5*$Y$2*AB456))</f>
        <v>-2.10683968595754E-016</v>
      </c>
      <c r="AD456" s="1" t="n">
        <f aca="false"> - ((($Y456 + (0.5*$Y$2*AC456))/0.8)*(($X456+(0.5*$Y$2))*($X456+(0.5*$Y$2)))) - ($Y456 + (0.5*$Y$2*AC456))</f>
        <v>-2.10196893229661E-016</v>
      </c>
      <c r="AE456" s="1" t="n">
        <f aca="false">Y456+(($Y$2/6)*(AA456+(2*AB456)+(2*AC456)+AD456))</f>
        <v>7.13196661547433E-018</v>
      </c>
    </row>
    <row r="457" customFormat="false" ht="12.8" hidden="false" customHeight="false" outlineLevel="0" collapsed="false">
      <c r="L457" s="4" t="n">
        <f aca="false">TRUNC(N456,4)</f>
        <v>4.44</v>
      </c>
      <c r="M457" s="4" t="n">
        <f aca="false">TRUNC(S456,4)</f>
        <v>4128.9727</v>
      </c>
      <c r="N457" s="4" t="n">
        <f aca="false">L457+$M$2</f>
        <v>4.45</v>
      </c>
      <c r="O457" s="4" t="n">
        <f aca="false">$M$6 * $M457</f>
        <v>3607.89634526</v>
      </c>
      <c r="P457" s="4" t="n">
        <f aca="false">$M$6 * ($M457 + (0.5*$M$2*O457))</f>
        <v>3623.65924439244</v>
      </c>
      <c r="Q457" s="4" t="n">
        <f aca="false">$M$6 * ($M457 + (0.5*$M$2*P457))</f>
        <v>3623.72811249875</v>
      </c>
      <c r="R457" s="4" t="n">
        <f aca="false">$M$6 * ($M457 + ($M$2*Q457))</f>
        <v>3639.56048150701</v>
      </c>
      <c r="S457" s="4" t="n">
        <f aca="false">M457+(($M$2/6)*(O457+(2*P457)+(2*Q457)+R457))</f>
        <v>4165.20975256758</v>
      </c>
      <c r="X457" s="1" t="n">
        <f aca="false">Z456</f>
        <v>4.43999999999995</v>
      </c>
      <c r="Y457" s="1" t="n">
        <f aca="false">AE456</f>
        <v>7.13196661547433E-018</v>
      </c>
      <c r="Z457" s="1" t="n">
        <f aca="false">X457+$Y$2</f>
        <v>4.44999999999995</v>
      </c>
      <c r="AA457" s="1" t="n">
        <f aca="false"> - (($Y457/0.8)*($X457*$X457)) - $Y457</f>
        <v>-1.82877887953989E-016</v>
      </c>
      <c r="AB457" s="1" t="n">
        <f aca="false"> - ((($Y457 + (0.5*$Y$2*AA457))/0.8)*(($X457+(0.5*$Y$2))*($X457+(0.5*$Y$2)))) - ($Y457 + (0.5*$Y$2*AA457))</f>
        <v>-1.59776383771947E-016</v>
      </c>
      <c r="AC457" s="1" t="n">
        <f aca="false"> - ((($Y457 + (0.5*$Y$2*AB457))/0.8)*(($X457+(0.5*$Y$2))*($X457+(0.5*$Y$2)))) - ($Y457 + (0.5*$Y$2*AB457))</f>
        <v>-1.62744641900147E-016</v>
      </c>
      <c r="AD457" s="1" t="n">
        <f aca="false"> - ((($Y457 + (0.5*$Y$2*AC457))/0.8)*(($X457+(0.5*$Y$2))*($X457+(0.5*$Y$2)))) - ($Y457 + (0.5*$Y$2*AC457))</f>
        <v>-1.62363257370109E-016</v>
      </c>
      <c r="AE457" s="1" t="n">
        <f aca="false">Y457+(($Y$2/6)*(AA457+(2*AB457)+(2*AC457)+AD457))</f>
        <v>5.48149462102719E-018</v>
      </c>
    </row>
    <row r="458" customFormat="false" ht="12.8" hidden="false" customHeight="false" outlineLevel="0" collapsed="false">
      <c r="L458" s="4" t="n">
        <f aca="false">TRUNC(N457,4)</f>
        <v>4.45</v>
      </c>
      <c r="M458" s="4" t="n">
        <f aca="false">TRUNC(S457,4)</f>
        <v>4165.2097</v>
      </c>
      <c r="N458" s="4" t="n">
        <f aca="false">L458+$M$2</f>
        <v>4.46</v>
      </c>
      <c r="O458" s="4" t="n">
        <f aca="false">$M$6 * $M458</f>
        <v>3639.56023586</v>
      </c>
      <c r="P458" s="4" t="n">
        <f aca="false">$M$6 * ($M458 + (0.5*$M$2*O458))</f>
        <v>3655.46147453047</v>
      </c>
      <c r="Q458" s="4" t="n">
        <f aca="false">$M$6 * ($M458 + (0.5*$M$2*P458))</f>
        <v>3655.53094704222</v>
      </c>
      <c r="R458" s="4" t="n">
        <f aca="false">$M$6 * ($M458 + ($M$2*Q458))</f>
        <v>3671.50226527525</v>
      </c>
      <c r="S458" s="4" t="n">
        <f aca="false">M458+(($M$2/6)*(O458+(2*P458)+(2*Q458)+R458))</f>
        <v>4201.76477890713</v>
      </c>
      <c r="X458" s="1" t="n">
        <f aca="false">Z457</f>
        <v>4.44999999999995</v>
      </c>
      <c r="Y458" s="1" t="n">
        <f aca="false">AE457</f>
        <v>5.48149462102719E-018</v>
      </c>
      <c r="Z458" s="1" t="n">
        <f aca="false">X458+$Y$2</f>
        <v>4.45999999999995</v>
      </c>
      <c r="AA458" s="1" t="n">
        <f aca="false"> - (($Y458/0.8)*($X458*$X458)) - $Y458</f>
        <v>-1.41165616162138E-016</v>
      </c>
      <c r="AB458" s="1" t="n">
        <f aca="false"> - ((($Y458 + (0.5*$Y$2*AA458))/0.8)*(($X458+(0.5*$Y$2))*($X458+(0.5*$Y$2)))) - ($Y458 + (0.5*$Y$2*AA458))</f>
        <v>-1.23254133059389E-016</v>
      </c>
      <c r="AC458" s="1" t="n">
        <f aca="false"> - ((($Y458 + (0.5*$Y$2*AB458))/0.8)*(($X458+(0.5*$Y$2))*($X458+(0.5*$Y$2)))) - ($Y458 + (0.5*$Y$2*AB458))</f>
        <v>-1.25565500805699E-016</v>
      </c>
      <c r="AD458" s="1" t="n">
        <f aca="false"> - ((($Y458 + (0.5*$Y$2*AC458))/0.8)*(($X458+(0.5*$Y$2))*($X458+(0.5*$Y$2)))) - ($Y458 + (0.5*$Y$2*AC458))</f>
        <v>-1.25267232882935E-016</v>
      </c>
      <c r="AE458" s="1" t="n">
        <f aca="false">Y458+(($Y$2/6)*(AA458+(2*AB458)+(2*AC458)+AD458))</f>
        <v>4.20804109306844E-018</v>
      </c>
    </row>
    <row r="459" customFormat="false" ht="12.8" hidden="false" customHeight="false" outlineLevel="0" collapsed="false">
      <c r="L459" s="4" t="n">
        <f aca="false">TRUNC(N458,4)</f>
        <v>4.46</v>
      </c>
      <c r="M459" s="4" t="n">
        <f aca="false">TRUNC(S458,4)</f>
        <v>4201.7647</v>
      </c>
      <c r="N459" s="4" t="n">
        <f aca="false">L459+$M$2</f>
        <v>4.47</v>
      </c>
      <c r="O459" s="4" t="n">
        <f aca="false">$M$6 * $M459</f>
        <v>3671.50199486</v>
      </c>
      <c r="P459" s="4" t="n">
        <f aca="false">$M$6 * ($M459 + (0.5*$M$2*O459))</f>
        <v>3687.54278707554</v>
      </c>
      <c r="Q459" s="4" t="n">
        <f aca="false">$M$6 * ($M459 + (0.5*$M$2*P459))</f>
        <v>3687.61286929673</v>
      </c>
      <c r="R459" s="4" t="n">
        <f aca="false">$M$6 * ($M459 + ($M$2*Q459))</f>
        <v>3703.72435611191</v>
      </c>
      <c r="S459" s="4" t="n">
        <f aca="false">M459+(($M$2/6)*(O459+(2*P459)+(2*Q459)+R459))</f>
        <v>4238.64059610619</v>
      </c>
      <c r="X459" s="1" t="n">
        <f aca="false">Z458</f>
        <v>4.45999999999995</v>
      </c>
      <c r="Y459" s="1" t="n">
        <f aca="false">AE458</f>
        <v>4.20804109306844E-018</v>
      </c>
      <c r="Z459" s="1" t="n">
        <f aca="false">X459+$Y$2</f>
        <v>4.46999999999995</v>
      </c>
      <c r="AA459" s="1" t="n">
        <f aca="false"> - (($Y459/0.8)*($X459*$X459)) - $Y459</f>
        <v>-1.08838878851666E-016</v>
      </c>
      <c r="AB459" s="1" t="n">
        <f aca="false"> - ((($Y459 + (0.5*$Y$2*AA459))/0.8)*(($X459+(0.5*$Y$2))*($X459+(0.5*$Y$2)))) - ($Y459 + (0.5*$Y$2*AA459))</f>
        <v>-9.496793689004E-017</v>
      </c>
      <c r="AC459" s="1" t="n">
        <f aca="false"> - ((($Y459 + (0.5*$Y$2*AB459))/0.8)*(($X459+(0.5*$Y$2))*($X459+(0.5*$Y$2)))) - ($Y459 + (0.5*$Y$2*AB459))</f>
        <v>-9.67656304742789E-017</v>
      </c>
      <c r="AD459" s="1" t="n">
        <f aca="false"> - ((($Y459 + (0.5*$Y$2*AC459))/0.8)*(($X459+(0.5*$Y$2))*($X459+(0.5*$Y$2)))) - ($Y459 + (0.5*$Y$2*AC459))</f>
        <v>-9.65326468577549E-017</v>
      </c>
      <c r="AE459" s="1" t="n">
        <f aca="false">Y459+(($Y$2/6)*(AA459+(2*AB459)+(2*AC459)+AD459))</f>
        <v>3.22664332567168E-018</v>
      </c>
    </row>
    <row r="460" customFormat="false" ht="12.8" hidden="false" customHeight="false" outlineLevel="0" collapsed="false">
      <c r="L460" s="4" t="n">
        <f aca="false">TRUNC(N459,4)</f>
        <v>4.47</v>
      </c>
      <c r="M460" s="4" t="n">
        <f aca="false">TRUNC(S459,4)</f>
        <v>4238.6405</v>
      </c>
      <c r="N460" s="4" t="n">
        <f aca="false">L460+$M$2</f>
        <v>4.48</v>
      </c>
      <c r="O460" s="4" t="n">
        <f aca="false">$M$6 * $M460</f>
        <v>3703.7240689</v>
      </c>
      <c r="P460" s="4" t="n">
        <f aca="false">$M$6 * ($M460 + (0.5*$M$2*O460))</f>
        <v>3719.90563935702</v>
      </c>
      <c r="Q460" s="4" t="n">
        <f aca="false">$M$6 * ($M460 + (0.5*$M$2*P460))</f>
        <v>3719.97633663835</v>
      </c>
      <c r="R460" s="4" t="n">
        <f aca="false">$M$6 * ($M460 + ($M$2*Q460))</f>
        <v>3736.22922212955</v>
      </c>
      <c r="S460" s="4" t="n">
        <f aca="false">M460+(($M$2/6)*(O460+(2*P460)+(2*Q460)+R460))</f>
        <v>4275.84002873837</v>
      </c>
      <c r="X460" s="1" t="n">
        <f aca="false">Z459</f>
        <v>4.46999999999995</v>
      </c>
      <c r="Y460" s="1" t="n">
        <f aca="false">AE459</f>
        <v>3.22664332567168E-018</v>
      </c>
      <c r="Z460" s="1" t="n">
        <f aca="false">X460+$Y$2</f>
        <v>4.47999999999995</v>
      </c>
      <c r="AA460" s="1" t="n">
        <f aca="false"> - (($Y460/0.8)*($X460*$X460)) - $Y460</f>
        <v>-8.38156903580613E-017</v>
      </c>
      <c r="AB460" s="1" t="n">
        <f aca="false"> - ((($Y460 + (0.5*$Y$2*AA460))/0.8)*(($X460+(0.5*$Y$2))*($X460+(0.5*$Y$2)))) - ($Y460 + (0.5*$Y$2*AA460))</f>
        <v>-7.30866165332805E-017</v>
      </c>
      <c r="AC460" s="1" t="n">
        <f aca="false"> - ((($Y460 + (0.5*$Y$2*AB460))/0.8)*(($X460+(0.5*$Y$2))*($X460+(0.5*$Y$2)))) - ($Y460 + (0.5*$Y$2*AB460))</f>
        <v>-7.44831144587318E-017</v>
      </c>
      <c r="AD460" s="1" t="n">
        <f aca="false"> - ((($Y460 + (0.5*$Y$2*AC460))/0.8)*(($X460+(0.5*$Y$2))*($X460+(0.5*$Y$2)))) - ($Y460 + (0.5*$Y$2*AC460))</f>
        <v>-7.43013460705522E-017</v>
      </c>
      <c r="AE460" s="1" t="n">
        <f aca="false">Y460+(($Y$2/6)*(AA460+(2*AB460)+(2*AC460)+AD460))</f>
        <v>2.47121582831728E-018</v>
      </c>
    </row>
    <row r="461" customFormat="false" ht="12.8" hidden="false" customHeight="false" outlineLevel="0" collapsed="false">
      <c r="L461" s="4" t="n">
        <f aca="false">TRUNC(N460,4)</f>
        <v>4.48</v>
      </c>
      <c r="M461" s="4" t="n">
        <f aca="false">TRUNC(S460,4)</f>
        <v>4275.84</v>
      </c>
      <c r="N461" s="4" t="n">
        <f aca="false">L461+$M$2</f>
        <v>4.49</v>
      </c>
      <c r="O461" s="4" t="n">
        <f aca="false">$M$6 * $M461</f>
        <v>3736.228992</v>
      </c>
      <c r="P461" s="4" t="n">
        <f aca="false">$M$6 * ($M461 + (0.5*$M$2*O461))</f>
        <v>3752.55257646605</v>
      </c>
      <c r="Q461" s="4" t="n">
        <f aca="false">$M$6 * ($M461 + (0.5*$M$2*P461))</f>
        <v>3752.62389420658</v>
      </c>
      <c r="R461" s="4" t="n">
        <f aca="false">$M$6 * ($M461 + ($M$2*Q461))</f>
        <v>3769.01941958758</v>
      </c>
      <c r="S461" s="4" t="n">
        <f aca="false">M461+(($M$2/6)*(O461+(2*P461)+(2*Q461)+R461))</f>
        <v>4313.36600225489</v>
      </c>
      <c r="X461" s="1" t="n">
        <f aca="false">Z460</f>
        <v>4.47999999999995</v>
      </c>
      <c r="Y461" s="1" t="n">
        <f aca="false">AE460</f>
        <v>2.47121582831728E-018</v>
      </c>
      <c r="Z461" s="1" t="n">
        <f aca="false">X461+$Y$2</f>
        <v>4.48999999999995</v>
      </c>
      <c r="AA461" s="1" t="n">
        <f aca="false"> - (($Y461/0.8)*($X461*$X461)) - $Y461</f>
        <v>-6.44690785291398E-017</v>
      </c>
      <c r="AB461" s="1" t="n">
        <f aca="false"> - ((($Y461 + (0.5*$Y$2*AA461))/0.8)*(($X461+(0.5*$Y$2))*($X461+(0.5*$Y$2)))) - ($Y461 + (0.5*$Y$2*AA461))</f>
        <v>-5.61801358223977E-017</v>
      </c>
      <c r="AC461" s="1" t="n">
        <f aca="false"> - ((($Y461 + (0.5*$Y$2*AB461))/0.8)*(($X461+(0.5*$Y$2))*($X461+(0.5*$Y$2)))) - ($Y461 + (0.5*$Y$2*AB461))</f>
        <v>-5.72636677081703E-017</v>
      </c>
      <c r="AD461" s="1" t="n">
        <f aca="false"> - ((($Y461 + (0.5*$Y$2*AC461))/0.8)*(($X461+(0.5*$Y$2))*($X461+(0.5*$Y$2)))) - ($Y461 + (0.5*$Y$2*AC461))</f>
        <v>-5.71220282507602E-017</v>
      </c>
      <c r="AE461" s="1" t="n">
        <f aca="false">Y461+(($Y$2/6)*(AA461+(2*AB461)+(2*AC461)+AD461))</f>
        <v>1.89041797191555E-018</v>
      </c>
    </row>
    <row r="462" customFormat="false" ht="12.8" hidden="false" customHeight="false" outlineLevel="0" collapsed="false">
      <c r="L462" s="4" t="n">
        <f aca="false">TRUNC(N461,4)</f>
        <v>4.49</v>
      </c>
      <c r="M462" s="4" t="n">
        <f aca="false">TRUNC(S461,4)</f>
        <v>4313.366</v>
      </c>
      <c r="N462" s="4" t="n">
        <f aca="false">L462+$M$2</f>
        <v>4.5</v>
      </c>
      <c r="O462" s="4" t="n">
        <f aca="false">$M$6 * $M462</f>
        <v>3769.0192108</v>
      </c>
      <c r="P462" s="4" t="n">
        <f aca="false">$M$6 * ($M462 + (0.5*$M$2*O462))</f>
        <v>3785.48605573199</v>
      </c>
      <c r="Q462" s="4" t="n">
        <f aca="false">$M$6 * ($M462 + (0.5*$M$2*P462))</f>
        <v>3785.55799937749</v>
      </c>
      <c r="R462" s="4" t="n">
        <f aca="false">$M$6 * ($M462 + ($M$2*Q462))</f>
        <v>3802.09741659856</v>
      </c>
      <c r="S462" s="4" t="n">
        <f aca="false">M462+(($M$2/6)*(O462+(2*P462)+(2*Q462)+R462))</f>
        <v>4351.22134122936</v>
      </c>
      <c r="X462" s="1" t="n">
        <f aca="false">Z461</f>
        <v>4.48999999999995</v>
      </c>
      <c r="Y462" s="1" t="n">
        <f aca="false">AE461</f>
        <v>1.89041797191555E-018</v>
      </c>
      <c r="Z462" s="1" t="n">
        <f aca="false">X462+$Y$2</f>
        <v>4.49999999999995</v>
      </c>
      <c r="AA462" s="1" t="n">
        <f aca="false"> - (($Y462/0.8)*($X462*$X462)) - $Y462</f>
        <v>-4.95291871664329E-017</v>
      </c>
      <c r="AB462" s="1" t="n">
        <f aca="false"> - ((($Y462 + (0.5*$Y$2*AA462))/0.8)*(($X462+(0.5*$Y$2))*($X462+(0.5*$Y$2)))) - ($Y462 + (0.5*$Y$2*AA462))</f>
        <v>-4.31330846090397E-017</v>
      </c>
      <c r="AC462" s="1" t="n">
        <f aca="false"> - ((($Y462 + (0.5*$Y$2*AB462))/0.8)*(($X462+(0.5*$Y$2))*($X462+(0.5*$Y$2)))) - ($Y462 + (0.5*$Y$2*AB462))</f>
        <v>-4.39727739472934E-017</v>
      </c>
      <c r="AD462" s="1" t="n">
        <f aca="false"> - ((($Y462 + (0.5*$Y$2*AC462))/0.8)*(($X462+(0.5*$Y$2))*($X462+(0.5*$Y$2)))) - ($Y462 + (0.5*$Y$2*AC462))</f>
        <v>-4.38625383501544E-017</v>
      </c>
      <c r="AE462" s="1" t="n">
        <f aca="false">Y462+(($Y$2/6)*(AA462+(2*AB462)+(2*AC462)+AD462))</f>
        <v>1.44441223420013E-018</v>
      </c>
    </row>
    <row r="463" customFormat="false" ht="12.8" hidden="false" customHeight="false" outlineLevel="0" collapsed="false">
      <c r="X463" s="1" t="n">
        <f aca="false">Z462</f>
        <v>4.49999999999995</v>
      </c>
      <c r="Y463" s="1" t="n">
        <f aca="false">AE462</f>
        <v>1.44441223420013E-018</v>
      </c>
      <c r="Z463" s="1" t="n">
        <f aca="false">X463+$Y$2</f>
        <v>4.50999999999995</v>
      </c>
      <c r="AA463" s="1" t="n">
        <f aca="false"> - (($Y463/0.8)*($X463*$X463)) - $Y463</f>
        <v>-3.80060969123901E-017</v>
      </c>
      <c r="AB463" s="1" t="n">
        <f aca="false"> - ((($Y463 + (0.5*$Y$2*AA463))/0.8)*(($X463+(0.5*$Y$2))*($X463+(0.5*$Y$2)))) - ($Y463 + (0.5*$Y$2*AA463))</f>
        <v>-3.30765179602007E-017</v>
      </c>
      <c r="AC463" s="1" t="n">
        <f aca="false"> - ((($Y463 + (0.5*$Y$2*AB463))/0.8)*(($X463+(0.5*$Y$2))*($X463+(0.5*$Y$2)))) - ($Y463 + (0.5*$Y$2*AB463))</f>
        <v>-3.37264529054251E-017</v>
      </c>
      <c r="AD463" s="1" t="n">
        <f aca="false"> - ((($Y463 + (0.5*$Y$2*AC463))/0.8)*(($X463+(0.5*$Y$2))*($X463+(0.5*$Y$2)))) - ($Y463 + (0.5*$Y$2*AC463))</f>
        <v>-3.36407629434384E-017</v>
      </c>
      <c r="AE463" s="1" t="n">
        <f aca="false">Y463+(($Y$2/6)*(AA463+(2*AB463)+(2*AC463)+AD463))</f>
        <v>1.102324231555E-018</v>
      </c>
    </row>
    <row r="464" customFormat="false" ht="12.8" hidden="false" customHeight="false" outlineLevel="0" collapsed="false">
      <c r="X464" s="1" t="n">
        <f aca="false">Z463</f>
        <v>4.50999999999995</v>
      </c>
      <c r="Y464" s="1" t="n">
        <f aca="false">AE463</f>
        <v>1.102324231555E-018</v>
      </c>
      <c r="Z464" s="1" t="n">
        <f aca="false">X464+$Y$2</f>
        <v>4.51999999999995</v>
      </c>
      <c r="AA464" s="1" t="n">
        <f aca="false"> - (($Y464/0.8)*($X464*$X464)) - $Y464</f>
        <v>-2.91290556093691E-017</v>
      </c>
      <c r="AB464" s="1" t="n">
        <f aca="false"> - ((($Y464 + (0.5*$Y$2*AA464))/0.8)*(($X464+(0.5*$Y$2))*($X464+(0.5*$Y$2)))) - ($Y464 + (0.5*$Y$2*AA464))</f>
        <v>-2.53343236035429E-017</v>
      </c>
      <c r="AC464" s="1" t="n">
        <f aca="false"> - ((($Y464 + (0.5*$Y$2*AB464))/0.8)*(($X464+(0.5*$Y$2))*($X464+(0.5*$Y$2)))) - ($Y464 + (0.5*$Y$2*AB464))</f>
        <v>-2.58367751745312E-017</v>
      </c>
      <c r="AD464" s="1" t="n">
        <f aca="false"> - ((($Y464 + (0.5*$Y$2*AC464))/0.8)*(($X464+(0.5*$Y$2))*($X464+(0.5*$Y$2)))) - ($Y464 + (0.5*$Y$2*AC464))</f>
        <v>-2.57702467396375E-017</v>
      </c>
      <c r="AE464" s="1" t="n">
        <f aca="false">Y464+(($Y$2/6)*(AA464+(2*AB464)+(2*AC464)+AD464))</f>
        <v>8.40255065046406E-019</v>
      </c>
    </row>
    <row r="465" customFormat="false" ht="12.8" hidden="false" customHeight="false" outlineLevel="0" collapsed="false">
      <c r="X465" s="1" t="n">
        <f aca="false">Z464</f>
        <v>4.51999999999995</v>
      </c>
      <c r="Y465" s="1" t="n">
        <f aca="false">AE464</f>
        <v>8.40255065046406E-019</v>
      </c>
      <c r="Z465" s="1" t="n">
        <f aca="false">X465+$Y$2</f>
        <v>4.52999999999995</v>
      </c>
      <c r="AA465" s="1" t="n">
        <f aca="false"> - (($Y465/0.8)*($X465*$X465)) - $Y465</f>
        <v>-2.2298688916201E-017</v>
      </c>
      <c r="AB465" s="1" t="n">
        <f aca="false"> - ((($Y465 + (0.5*$Y$2*AA465))/0.8)*(($X465+(0.5*$Y$2))*($X465+(0.5*$Y$2)))) - ($Y465 + (0.5*$Y$2*AA465))</f>
        <v>-1.93810736892673E-017</v>
      </c>
      <c r="AC465" s="1" t="n">
        <f aca="false"> - ((($Y465 + (0.5*$Y$2*AB465))/0.8)*(($X465+(0.5*$Y$2))*($X465+(0.5*$Y$2)))) - ($Y465 + (0.5*$Y$2*AB465))</f>
        <v>-1.97690367359081E-017</v>
      </c>
      <c r="AD465" s="1" t="n">
        <f aca="false"> - ((($Y465 + (0.5*$Y$2*AC465))/0.8)*(($X465+(0.5*$Y$2))*($X465+(0.5*$Y$2)))) - ($Y465 + (0.5*$Y$2*AC465))</f>
        <v>-1.97174482590695E-017</v>
      </c>
      <c r="AE465" s="1" t="n">
        <f aca="false">Y465+(($Y$2/6)*(AA465+(2*AB465)+(2*AC465)+AD465))</f>
        <v>6.39727801670371E-019</v>
      </c>
    </row>
    <row r="466" customFormat="false" ht="12.8" hidden="false" customHeight="false" outlineLevel="0" collapsed="false">
      <c r="L466" s="1" t="n">
        <f aca="false">3.078*9</f>
        <v>27.702</v>
      </c>
      <c r="X466" s="1" t="n">
        <f aca="false">Z465</f>
        <v>4.52999999999995</v>
      </c>
      <c r="Y466" s="1" t="n">
        <f aca="false">AE465</f>
        <v>6.39727801670371E-019</v>
      </c>
      <c r="Z466" s="1" t="n">
        <f aca="false">X466+$Y$2</f>
        <v>4.53999999999995</v>
      </c>
      <c r="AA466" s="1" t="n">
        <f aca="false"> - (($Y466/0.8)*($X466*$X466)) - $Y466</f>
        <v>-1.70494656082919E-017</v>
      </c>
      <c r="AB466" s="1" t="n">
        <f aca="false"> - ((($Y466 + (0.5*$Y$2*AA466))/0.8)*(($X466+(0.5*$Y$2))*($X466+(0.5*$Y$2)))) - ($Y466 + (0.5*$Y$2*AA466))</f>
        <v>-1.4808943197077E-017</v>
      </c>
      <c r="AC466" s="1" t="n">
        <f aca="false"> - ((($Y466 + (0.5*$Y$2*AB466))/0.8)*(($X466+(0.5*$Y$2))*($X466+(0.5*$Y$2)))) - ($Y466 + (0.5*$Y$2*AB466))</f>
        <v>-1.51081401092993E-017</v>
      </c>
      <c r="AD466" s="1" t="n">
        <f aca="false"> - ((($Y466 + (0.5*$Y$2*AC466))/0.8)*(($X466+(0.5*$Y$2))*($X466+(0.5*$Y$2)))) - ($Y466 + (0.5*$Y$2*AC466))</f>
        <v>-1.50681856808877E-017</v>
      </c>
      <c r="AE466" s="1" t="n">
        <f aca="false">Y466+(($Y$2/6)*(AA466+(2*AB466)+(2*AC466)+AD466))</f>
        <v>4.86474771833817E-019</v>
      </c>
    </row>
    <row r="467" customFormat="false" ht="12.8" hidden="false" customHeight="false" outlineLevel="0" collapsed="false">
      <c r="L467" s="1" t="n">
        <f aca="false">1.129*9</f>
        <v>10.161</v>
      </c>
      <c r="X467" s="1" t="n">
        <f aca="false">Z466</f>
        <v>4.53999999999995</v>
      </c>
      <c r="Y467" s="1" t="n">
        <f aca="false">AE466</f>
        <v>4.86474771833817E-019</v>
      </c>
      <c r="Z467" s="1" t="n">
        <f aca="false">X467+$Y$2</f>
        <v>4.54999999999995</v>
      </c>
      <c r="AA467" s="1" t="n">
        <f aca="false"> - (($Y467/0.8)*($X467*$X467)) - $Y467</f>
        <v>-1.30202540307459E-017</v>
      </c>
      <c r="AB467" s="1" t="n">
        <f aca="false"> - ((($Y467 + (0.5*$Y$2*AA467))/0.8)*(($X467+(0.5*$Y$2))*($X467+(0.5*$Y$2)))) - ($Y467 + (0.5*$Y$2*AA467))</f>
        <v>-1.13017771998587E-017</v>
      </c>
      <c r="AC467" s="1" t="n">
        <f aca="false"> - ((($Y467 + (0.5*$Y$2*AB467))/0.8)*(($X467+(0.5*$Y$2))*($X467+(0.5*$Y$2)))) - ($Y467 + (0.5*$Y$2*AB467))</f>
        <v>-1.15322359518729E-017</v>
      </c>
      <c r="AD467" s="1" t="n">
        <f aca="false"> - ((($Y467 + (0.5*$Y$2*AC467))/0.8)*(($X467+(0.5*$Y$2))*($X467+(0.5*$Y$2)))) - ($Y467 + (0.5*$Y$2*AC467))</f>
        <v>-1.15013299568514E-017</v>
      </c>
      <c r="AE467" s="1" t="n">
        <f aca="false">Y467+(($Y$2/6)*(AA467+(2*AB467)+(2*AC467)+AD467))</f>
        <v>3.69492088015383E-019</v>
      </c>
    </row>
    <row r="468" customFormat="false" ht="12.8" hidden="false" customHeight="false" outlineLevel="0" collapsed="false">
      <c r="L468" s="1" t="n">
        <v>37.8899</v>
      </c>
      <c r="X468" s="1" t="n">
        <f aca="false">Z467</f>
        <v>4.54999999999995</v>
      </c>
      <c r="Y468" s="1" t="n">
        <f aca="false">AE467</f>
        <v>3.69492088015383E-019</v>
      </c>
      <c r="Z468" s="1" t="n">
        <f aca="false">X468+$Y$2</f>
        <v>4.55999999999995</v>
      </c>
      <c r="AA468" s="1" t="n">
        <f aca="false"> - (($Y468/0.8)*($X468*$X468)) - $Y468</f>
        <v>-9.93125452818824E-018</v>
      </c>
      <c r="AB468" s="1" t="n">
        <f aca="false"> - ((($Y468 + (0.5*$Y$2*AA468))/0.8)*(($X468+(0.5*$Y$2))*($X468+(0.5*$Y$2)))) - ($Y468 + (0.5*$Y$2*AA468))</f>
        <v>-8.61478768197962E-018</v>
      </c>
      <c r="AC468" s="1" t="n">
        <f aca="false"> - ((($Y468 + (0.5*$Y$2*AB468))/0.8)*(($X468+(0.5*$Y$2))*($X468+(0.5*$Y$2)))) - ($Y468 + (0.5*$Y$2*AB468))</f>
        <v>-8.79208306019071E-018</v>
      </c>
      <c r="AD468" s="1" t="n">
        <f aca="false"> - ((($Y468 + (0.5*$Y$2*AC468))/0.8)*(($X468+(0.5*$Y$2))*($X468+(0.5*$Y$2)))) - ($Y468 + (0.5*$Y$2*AC468))</f>
        <v>-8.76820577742773E-018</v>
      </c>
      <c r="AE468" s="1" t="n">
        <f aca="false">Y468+(($Y$2/6)*(AA468+(2*AB468)+(2*AC468)+AD468))</f>
        <v>2.80303418365455E-019</v>
      </c>
    </row>
    <row r="469" customFormat="false" ht="12.8" hidden="false" customHeight="false" outlineLevel="0" collapsed="false">
      <c r="X469" s="1" t="n">
        <f aca="false">Z468</f>
        <v>4.55999999999995</v>
      </c>
      <c r="Y469" s="1" t="n">
        <f aca="false">AE468</f>
        <v>2.80303418365455E-019</v>
      </c>
      <c r="Z469" s="1" t="n">
        <f aca="false">X469+$Y$2</f>
        <v>4.56999999999995</v>
      </c>
      <c r="AA469" s="1" t="n">
        <f aca="false"> - (($Y469/0.8)*($X469*$X469)) - $Y469</f>
        <v>-7.56594986852019E-018</v>
      </c>
      <c r="AB469" s="1" t="n">
        <f aca="false"> - ((($Y469 + (0.5*$Y$2*AA469))/0.8)*(($X469+(0.5*$Y$2))*($X469+(0.5*$Y$2)))) - ($Y469 + (0.5*$Y$2*AA469))</f>
        <v>-6.55867785070119E-018</v>
      </c>
      <c r="AC469" s="1" t="n">
        <f aca="false"> - ((($Y469 + (0.5*$Y$2*AB469))/0.8)*(($X469+(0.5*$Y$2))*($X469+(0.5*$Y$2)))) - ($Y469 + (0.5*$Y$2*AB469))</f>
        <v>-6.69490651213737E-018</v>
      </c>
      <c r="AD469" s="1" t="n">
        <f aca="false"> - ((($Y469 + (0.5*$Y$2*AC469))/0.8)*(($X469+(0.5*$Y$2))*($X469+(0.5*$Y$2)))) - ($Y469 + (0.5*$Y$2*AC469))</f>
        <v>-6.67648224553571E-018</v>
      </c>
      <c r="AE469" s="1" t="n">
        <f aca="false">Y469+(($Y$2/6)*(AA469+(2*AB469)+(2*AC469)+AD469))</f>
        <v>2.123874169659E-019</v>
      </c>
    </row>
    <row r="470" customFormat="false" ht="12.8" hidden="false" customHeight="false" outlineLevel="0" collapsed="false">
      <c r="X470" s="1" t="n">
        <f aca="false">Z469</f>
        <v>4.56999999999995</v>
      </c>
      <c r="Y470" s="1" t="n">
        <f aca="false">AE469</f>
        <v>2.123874169659E-019</v>
      </c>
      <c r="Z470" s="1" t="n">
        <f aca="false">X470+$Y$2</f>
        <v>4.57999999999995</v>
      </c>
      <c r="AA470" s="1" t="n">
        <f aca="false"> - (($Y470/0.8)*($X470*$X470)) - $Y470</f>
        <v>-5.75699987270468E-018</v>
      </c>
      <c r="AB470" s="1" t="n">
        <f aca="false"> - ((($Y470 + (0.5*$Y$2*AA470))/0.8)*(($X470+(0.5*$Y$2))*($X470+(0.5*$Y$2)))) - ($Y470 + (0.5*$Y$2*AA470))</f>
        <v>-4.98724410751319E-018</v>
      </c>
      <c r="AC470" s="1" t="n">
        <f aca="false"> - ((($Y470 + (0.5*$Y$2*AB470))/0.8)*(($X470+(0.5*$Y$2))*($X470+(0.5*$Y$2)))) - ($Y470 + (0.5*$Y$2*AB470))</f>
        <v>-5.09178956923172E-018</v>
      </c>
      <c r="AD470" s="1" t="n">
        <f aca="false"> - ((($Y470 + (0.5*$Y$2*AC470))/0.8)*(($X470+(0.5*$Y$2))*($X470+(0.5*$Y$2)))) - ($Y470 + (0.5*$Y$2*AC470))</f>
        <v>-5.07759058033136E-018</v>
      </c>
      <c r="AE470" s="1" t="n">
        <f aca="false">Y470+(($Y$2/6)*(AA470+(2*AB470)+(2*AC470)+AD470))</f>
        <v>1.60732987288357E-019</v>
      </c>
    </row>
    <row r="471" customFormat="false" ht="12.8" hidden="false" customHeight="false" outlineLevel="0" collapsed="false">
      <c r="X471" s="1" t="n">
        <f aca="false">Z470</f>
        <v>4.57999999999995</v>
      </c>
      <c r="Y471" s="1" t="n">
        <f aca="false">AE470</f>
        <v>1.60732987288357E-019</v>
      </c>
      <c r="Z471" s="1" t="n">
        <f aca="false">X471+$Y$2</f>
        <v>4.58999999999995</v>
      </c>
      <c r="AA471" s="1" t="n">
        <f aca="false"> - (($Y471/0.8)*($X471*$X471)) - $Y471</f>
        <v>-4.37523228048262E-018</v>
      </c>
      <c r="AB471" s="1" t="n">
        <f aca="false"> - ((($Y471 + (0.5*$Y$2*AA471))/0.8)*(($X471+(0.5*$Y$2))*($X471+(0.5*$Y$2)))) - ($Y471 + (0.5*$Y$2*AA471))</f>
        <v>-3.78770612158603E-018</v>
      </c>
      <c r="AC471" s="1" t="n">
        <f aca="false"> - ((($Y471 + (0.5*$Y$2*AB471))/0.8)*(($X471+(0.5*$Y$2))*($X471+(0.5*$Y$2)))) - ($Y471 + (0.5*$Y$2*AB471))</f>
        <v>-3.8678381717912E-018</v>
      </c>
      <c r="AD471" s="1" t="n">
        <f aca="false"> - ((($Y471 + (0.5*$Y$2*AC471))/0.8)*(($X471+(0.5*$Y$2))*($X471+(0.5*$Y$2)))) - ($Y471 + (0.5*$Y$2*AC471))</f>
        <v>-3.85690904910814E-018</v>
      </c>
      <c r="AE471" s="1" t="n">
        <f aca="false">Y471+(($Y$2/6)*(AA471+(2*AB471)+(2*AC471)+AD471))</f>
        <v>1.21494270761115E-019</v>
      </c>
    </row>
    <row r="472" customFormat="false" ht="12.8" hidden="false" customHeight="false" outlineLevel="0" collapsed="false">
      <c r="X472" s="1" t="n">
        <f aca="false">Z471</f>
        <v>4.58999999999995</v>
      </c>
      <c r="Y472" s="1" t="n">
        <f aca="false">AE471</f>
        <v>1.21494270761115E-019</v>
      </c>
      <c r="Z472" s="1" t="n">
        <f aca="false">X472+$Y$2</f>
        <v>4.59999999999995</v>
      </c>
      <c r="AA472" s="1" t="n">
        <f aca="false"> - (($Y472/0.8)*($X472*$X472)) - $Y472</f>
        <v>-3.32106107803885E-018</v>
      </c>
      <c r="AB472" s="1" t="n">
        <f aca="false"> - ((($Y472 + (0.5*$Y$2*AA472))/0.8)*(($X472+(0.5*$Y$2))*($X472+(0.5*$Y$2)))) - ($Y472 + (0.5*$Y$2*AA472))</f>
        <v>-2.87317426170305E-018</v>
      </c>
      <c r="AC472" s="1" t="n">
        <f aca="false"> - ((($Y472 + (0.5*$Y$2*AB472))/0.8)*(($X472+(0.5*$Y$2))*($X472+(0.5*$Y$2)))) - ($Y472 + (0.5*$Y$2*AB472))</f>
        <v>-2.93451802976775E-018</v>
      </c>
      <c r="AD472" s="1" t="n">
        <f aca="false"> - ((($Y472 + (0.5*$Y$2*AC472))/0.8)*(($X472+(0.5*$Y$2))*($X472+(0.5*$Y$2)))) - ($Y472 + (0.5*$Y$2*AC472))</f>
        <v>-2.92611622434923E-018</v>
      </c>
      <c r="AE472" s="1" t="n">
        <f aca="false">Y472+(($Y$2/6)*(AA472+(2*AB472)+(2*AC472)+AD472))</f>
        <v>9.17233342855654E-020</v>
      </c>
    </row>
    <row r="473" customFormat="false" ht="12.8" hidden="false" customHeight="false" outlineLevel="0" collapsed="false">
      <c r="X473" s="1" t="n">
        <f aca="false">Z472</f>
        <v>4.59999999999995</v>
      </c>
      <c r="Y473" s="1" t="n">
        <f aca="false">AE472</f>
        <v>9.17233342855654E-020</v>
      </c>
      <c r="Z473" s="1" t="n">
        <f aca="false">X473+$Y$2</f>
        <v>4.60999999999995</v>
      </c>
      <c r="AA473" s="1" t="n">
        <f aca="false"> - (($Y473/0.8)*($X473*$X473)) - $Y473</f>
        <v>-2.51780552613871E-018</v>
      </c>
      <c r="AB473" s="1" t="n">
        <f aca="false"> - ((($Y473 + (0.5*$Y$2*AA473))/0.8)*(($X473+(0.5*$Y$2))*($X473+(0.5*$Y$2)))) - ($Y473 + (0.5*$Y$2*AA473))</f>
        <v>-2.17678941325592E-018</v>
      </c>
      <c r="AC473" s="1" t="n">
        <f aca="false"> - ((($Y473 + (0.5*$Y$2*AB473))/0.8)*(($X473+(0.5*$Y$2))*($X473+(0.5*$Y$2)))) - ($Y473 + (0.5*$Y$2*AB473))</f>
        <v>-2.22369197016531E-018</v>
      </c>
      <c r="AD473" s="1" t="n">
        <f aca="false"> - ((($Y473 + (0.5*$Y$2*AC473))/0.8)*(($X473+(0.5*$Y$2))*($X473+(0.5*$Y$2)))) - ($Y473 + (0.5*$Y$2*AC473))</f>
        <v>-2.21724110241586E-018</v>
      </c>
      <c r="AE473" s="1" t="n">
        <f aca="false">Y473+(($Y$2/6)*(AA473+(2*AB473)+(2*AC473)+AD473))</f>
        <v>6.91633186265704E-020</v>
      </c>
    </row>
    <row r="474" customFormat="false" ht="12.8" hidden="false" customHeight="false" outlineLevel="0" collapsed="false">
      <c r="X474" s="1" t="n">
        <f aca="false">Z473</f>
        <v>4.60999999999995</v>
      </c>
      <c r="Y474" s="1" t="n">
        <f aca="false">AE473</f>
        <v>6.91633186265704E-020</v>
      </c>
      <c r="Z474" s="1" t="n">
        <f aca="false">X474+$Y$2</f>
        <v>4.61999999999995</v>
      </c>
      <c r="AA474" s="1" t="n">
        <f aca="false"> - (($Y474/0.8)*($X474*$X474)) - $Y474</f>
        <v>-1.9064955233562E-018</v>
      </c>
      <c r="AB474" s="1" t="n">
        <f aca="false"> - ((($Y474 + (0.5*$Y$2*AA474))/0.8)*(($X474+(0.5*$Y$2))*($X474+(0.5*$Y$2)))) - ($Y474 + (0.5*$Y$2*AA474))</f>
        <v>-1.6471696769669E-018</v>
      </c>
      <c r="AC474" s="1" t="n">
        <f aca="false"> - ((($Y474 + (0.5*$Y$2*AB474))/0.8)*(($X474+(0.5*$Y$2))*($X474+(0.5*$Y$2)))) - ($Y474 + (0.5*$Y$2*AB474))</f>
        <v>-1.68298618260332E-018</v>
      </c>
      <c r="AD474" s="1" t="n">
        <f aca="false"> - ((($Y474 + (0.5*$Y$2*AC474))/0.8)*(($X474+(0.5*$Y$2))*($X474+(0.5*$Y$2)))) - ($Y474 + (0.5*$Y$2*AC474))</f>
        <v>-1.67803942510165E-018</v>
      </c>
      <c r="AE474" s="1" t="n">
        <f aca="false">Y474+(($Y$2/6)*(AA474+(2*AB474)+(2*AC474)+AD474))</f>
        <v>5.20885741805733E-020</v>
      </c>
    </row>
    <row r="475" customFormat="false" ht="12.8" hidden="false" customHeight="false" outlineLevel="0" collapsed="false">
      <c r="X475" s="1" t="n">
        <f aca="false">Z474</f>
        <v>4.61999999999995</v>
      </c>
      <c r="Y475" s="1" t="n">
        <f aca="false">AE474</f>
        <v>5.20885741805733E-020</v>
      </c>
      <c r="Z475" s="1" t="n">
        <f aca="false">X475+$Y$2</f>
        <v>4.62999999999995</v>
      </c>
      <c r="AA475" s="1" t="n">
        <f aca="false"> - (($Y475/0.8)*($X475*$X475)) - $Y475</f>
        <v>-1.44183777760532E-018</v>
      </c>
      <c r="AB475" s="1" t="n">
        <f aca="false"> - ((($Y475 + (0.5*$Y$2*AA475))/0.8)*(($X475+(0.5*$Y$2))*($X475+(0.5*$Y$2)))) - ($Y475 + (0.5*$Y$2*AA475))</f>
        <v>-1.24487701157174E-018</v>
      </c>
      <c r="AC475" s="1" t="n">
        <f aca="false"> - ((($Y475 + (0.5*$Y$2*AB475))/0.8)*(($X475+(0.5*$Y$2))*($X475+(0.5*$Y$2)))) - ($Y475 + (0.5*$Y$2*AB475))</f>
        <v>-1.27219377718902E-018</v>
      </c>
      <c r="AD475" s="1" t="n">
        <f aca="false"> - ((($Y475 + (0.5*$Y$2*AC475))/0.8)*(($X475+(0.5*$Y$2))*($X475+(0.5*$Y$2)))) - ($Y475 + (0.5*$Y$2*AC475))</f>
        <v>-1.26840517655136E-018</v>
      </c>
      <c r="AE475" s="1" t="n">
        <f aca="false">Y475+(($Y$2/6)*(AA475+(2*AB475)+(2*AC475)+AD475))</f>
        <v>3.91812666277762E-020</v>
      </c>
    </row>
    <row r="476" customFormat="false" ht="12.8" hidden="false" customHeight="false" outlineLevel="0" collapsed="false">
      <c r="X476" s="1" t="n">
        <f aca="false">Z475</f>
        <v>4.62999999999995</v>
      </c>
      <c r="Y476" s="1" t="n">
        <f aca="false">AE475</f>
        <v>3.91812666277762E-020</v>
      </c>
      <c r="Z476" s="1" t="n">
        <f aca="false">X476+$Y$2</f>
        <v>4.63999999999995</v>
      </c>
      <c r="AA476" s="1" t="n">
        <f aca="false"> - (($Y476/0.8)*($X476*$X476)) - $Y476</f>
        <v>-1.08908738484397E-018</v>
      </c>
      <c r="AB476" s="1" t="n">
        <f aca="false"> - ((($Y476 + (0.5*$Y$2*AA476))/0.8)*(($X476+(0.5*$Y$2))*($X476+(0.5*$Y$2)))) - ($Y476 + (0.5*$Y$2*AA476))</f>
        <v>-9.39678854807516E-019</v>
      </c>
      <c r="AC476" s="1" t="n">
        <f aca="false"> - ((($Y476 + (0.5*$Y$2*AB476))/0.8)*(($X476+(0.5*$Y$2))*($X476+(0.5*$Y$2)))) - ($Y476 + (0.5*$Y$2*AB476))</f>
        <v>-9.60487004130776E-019</v>
      </c>
      <c r="AD476" s="1" t="n">
        <f aca="false"> - ((($Y476 + (0.5*$Y$2*AC476))/0.8)*(($X476+(0.5*$Y$2))*($X476+(0.5*$Y$2)))) - ($Y476 + (0.5*$Y$2*AC476))</f>
        <v>-9.57589049923252E-019</v>
      </c>
      <c r="AE476" s="1" t="n">
        <f aca="false">Y476+(($Y$2/6)*(AA476+(2*AB476)+(2*AC476)+AD476))</f>
        <v>2.94362530400366E-020</v>
      </c>
    </row>
    <row r="477" customFormat="false" ht="12.8" hidden="false" customHeight="false" outlineLevel="0" collapsed="false">
      <c r="X477" s="1" t="n">
        <f aca="false">Z476</f>
        <v>4.63999999999995</v>
      </c>
      <c r="Y477" s="1" t="n">
        <f aca="false">AE476</f>
        <v>2.94362530400366E-020</v>
      </c>
      <c r="Z477" s="1" t="n">
        <f aca="false">X477+$Y$2</f>
        <v>4.64999999999995</v>
      </c>
      <c r="AA477" s="1" t="n">
        <f aca="false"> - (($Y477/0.8)*($X477*$X477)) - $Y477</f>
        <v>-8.21624694853482E-019</v>
      </c>
      <c r="AB477" s="1" t="n">
        <f aca="false"> - ((($Y477 + (0.5*$Y$2*AA477))/0.8)*(($X477+(0.5*$Y$2))*($X477+(0.5*$Y$2)))) - ($Y477 + (0.5*$Y$2*AA477))</f>
        <v>-7.08428575458596E-019</v>
      </c>
      <c r="AC477" s="1" t="n">
        <f aca="false"> - ((($Y477 + (0.5*$Y$2*AB477))/0.8)*(($X477+(0.5*$Y$2))*($X477+(0.5*$Y$2)))) - ($Y477 + (0.5*$Y$2*AB477))</f>
        <v>-7.24259070442864E-019</v>
      </c>
      <c r="AD477" s="1" t="n">
        <f aca="false"> - ((($Y477 + (0.5*$Y$2*AC477))/0.8)*(($X477+(0.5*$Y$2))*($X477+(0.5*$Y$2)))) - ($Y477 + (0.5*$Y$2*AC477))</f>
        <v>-7.22045173245799E-019</v>
      </c>
      <c r="AE477" s="1" t="n">
        <f aca="false">Y477+(($Y$2/6)*(AA477+(2*AB477)+(2*AC477)+AD477))</f>
        <v>2.20878444401996E-020</v>
      </c>
    </row>
  </sheetData>
  <mergeCells count="1">
    <mergeCell ref="X6:Y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2022-06-19T13:00:57Z</dcterms:created>
  <dc:creator/>
  <dc:description/>
  <dc:language>es-AR</dc:language>
  <cp:lastModifiedBy/>
  <dcterms:modified xsi:type="dcterms:W3CDTF">2022-06-19T19:21:02Z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