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13_ncr:1_{C5B0AC77-02B0-E545-880C-A6643817236C}" xr6:coauthVersionLast="47" xr6:coauthVersionMax="47" xr10:uidLastSave="{00000000-0000-0000-0000-000000000000}"/>
  <bookViews>
    <workbookView xWindow="0" yWindow="760" windowWidth="30240" windowHeight="17300" activeTab="2" xr2:uid="{C1813BA0-F9FC-3D48-B78D-4C860D1033EF}"/>
  </bookViews>
  <sheets>
    <sheet name="Modes to Effects" sheetId="4" r:id="rId1"/>
    <sheet name="Causes to Modes to Effects" sheetId="1" r:id="rId2"/>
    <sheet name="Effects to Modes (with Causes)" sheetId="2" r:id="rId3"/>
    <sheet name="Effects to Modes (no Causes)" sheetId="3" r:id="rId4"/>
    <sheet name="CombinedMatrix" sheetId="6" r:id="rId5"/>
    <sheet name="FMEAProbabilities" sheetId="7" r:id="rId6"/>
    <sheet name="abc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2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90" i="7"/>
  <c r="B91" i="7"/>
  <c r="B92" i="7"/>
  <c r="B93" i="7"/>
  <c r="B94" i="7"/>
  <c r="B95" i="7"/>
  <c r="B89" i="7"/>
  <c r="C35" i="7"/>
  <c r="D18" i="7"/>
  <c r="E18" i="7"/>
  <c r="F18" i="7"/>
  <c r="G18" i="7"/>
  <c r="H18" i="7"/>
  <c r="I18" i="7"/>
  <c r="J18" i="7"/>
  <c r="K18" i="7"/>
  <c r="C18" i="7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B107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2" i="2"/>
</calcChain>
</file>

<file path=xl/sharedStrings.xml><?xml version="1.0" encoding="utf-8"?>
<sst xmlns="http://schemas.openxmlformats.org/spreadsheetml/2006/main" count="1217" uniqueCount="219">
  <si>
    <t>Monitoring system fails</t>
  </si>
  <si>
    <t>Failure in clump weight</t>
  </si>
  <si>
    <t>Failure in buoyancy element</t>
  </si>
  <si>
    <t>Floater unit sinkage</t>
  </si>
  <si>
    <t>Additional Structures Failures</t>
  </si>
  <si>
    <t>Movement of CPS due to scour/seabed mobility [6]</t>
  </si>
  <si>
    <t>Failure of watertightness</t>
  </si>
  <si>
    <t>Failure of end termination [6]</t>
  </si>
  <si>
    <t>Reduced sediment cover  lower than designed value for protection [6]</t>
  </si>
  <si>
    <t>Corrosion of J-tube [6]</t>
  </si>
  <si>
    <t>damage and corrosion 
of mechanical parts</t>
  </si>
  <si>
    <t>Mechanical degradation [20]</t>
  </si>
  <si>
    <t>Failure of fixing clamps</t>
  </si>
  <si>
    <t>failures of conductors</t>
  </si>
  <si>
    <t>Failure of insulations</t>
  </si>
  <si>
    <t>Failure of sheath</t>
  </si>
  <si>
    <t>Fatigue Cracks</t>
  </si>
  <si>
    <t>accelerated mechanical fatigue</t>
  </si>
  <si>
    <t>Geo-Hazards</t>
  </si>
  <si>
    <t>Premature damage of outer protection layer</t>
  </si>
  <si>
    <t xml:space="preserve">Loss of dynamic positioning </t>
  </si>
  <si>
    <t>Small bending radius</t>
  </si>
  <si>
    <t>Bending and motion</t>
  </si>
  <si>
    <t>anchoring damages</t>
  </si>
  <si>
    <t>Detachment</t>
  </si>
  <si>
    <t>Crushing or deformation</t>
  </si>
  <si>
    <t>material degradation</t>
  </si>
  <si>
    <t>Abrasion and wear marks Add a line for fishing activities</t>
  </si>
  <si>
    <t xml:space="preserve">Debris disturbance, </t>
  </si>
  <si>
    <t>Cracks</t>
  </si>
  <si>
    <t>Tower collapse</t>
  </si>
  <si>
    <t>Structural plastic deformation</t>
  </si>
  <si>
    <t>Transition piece break</t>
  </si>
  <si>
    <t>Transition Piece Cracks</t>
  </si>
  <si>
    <t>Tower Cracks</t>
  </si>
  <si>
    <t>Cable being vulnerable to scour and need for repair or replacement</t>
  </si>
  <si>
    <t>Reduced or interupted electricity flow</t>
  </si>
  <si>
    <t>breakdown of insulation</t>
  </si>
  <si>
    <t>need for re-burial, 
change of cable protection requirement or even replacement of cable</t>
  </si>
  <si>
    <t>J-tube degradation affecting cable integrity</t>
  </si>
  <si>
    <t xml:space="preserve">High risk of fault on the cable - total loss of the line 
Prodution loss on the string </t>
  </si>
  <si>
    <t>Interrupted monitoring data flow</t>
  </si>
  <si>
    <t>Increased cable degradation rate</t>
  </si>
  <si>
    <t>Electrical faults - loss of production</t>
  </si>
  <si>
    <t>Fault in the cable - power disruption</t>
  </si>
  <si>
    <t>Fault in the cable - exposure to elements</t>
  </si>
  <si>
    <t>Crack may evolve in a fault of the cable - Cable weakening</t>
  </si>
  <si>
    <t>Structural damage - cable composition weakening</t>
  </si>
  <si>
    <t>Cable damage, production disruption</t>
  </si>
  <si>
    <t>Structural damage - cable weakening</t>
  </si>
  <si>
    <t>Increased cables stress</t>
  </si>
  <si>
    <t>Cable damage - exposure to elements</t>
  </si>
  <si>
    <t>Cable damage - insulation degradation</t>
  </si>
  <si>
    <t>Cable damage - operational disruption</t>
  </si>
  <si>
    <t>Structural integrity damage - extra stress on cables</t>
  </si>
  <si>
    <t>cable disconnection - water penetration - Power loss</t>
  </si>
  <si>
    <t>Weakening of cable materials - loss of production</t>
  </si>
  <si>
    <t>Hit by Dropped Objects</t>
  </si>
  <si>
    <t>Tower Plastic deformation</t>
  </si>
  <si>
    <t>Tower Abnormal vibration</t>
  </si>
  <si>
    <t>Transition Piece Abnormal vibration</t>
  </si>
  <si>
    <t>Transition Piece Structural plastic deformation</t>
  </si>
  <si>
    <t>broken mooring line</t>
  </si>
  <si>
    <t>Asset not in correct location or position</t>
  </si>
  <si>
    <t>The anchor cannot be dropped and lift</t>
  </si>
  <si>
    <t>Anchor failure</t>
  </si>
  <si>
    <t>Unable to monitor tension in the mooring lines</t>
  </si>
  <si>
    <t>Damage to the facility, vast economic loses</t>
  </si>
  <si>
    <t>Structural failure</t>
  </si>
  <si>
    <t>Watertight fault</t>
  </si>
  <si>
    <t>Local stress accumulation</t>
  </si>
  <si>
    <t>Structural reassessment</t>
  </si>
  <si>
    <t>Project cancellation</t>
  </si>
  <si>
    <t>Asset damage Energy production loss</t>
  </si>
  <si>
    <t>Reduced stability</t>
  </si>
  <si>
    <t xml:space="preserve">Increased risk of collision, potential damage to the floater </t>
  </si>
  <si>
    <t>Potential failure of landing platform</t>
  </si>
  <si>
    <t>Lack of integrity estimates from operational data</t>
  </si>
  <si>
    <t>Failure of the WTG/Major repair campaign/Structure reassessment</t>
  </si>
  <si>
    <t>Failure of whole facility and vast economic loses</t>
  </si>
  <si>
    <t>Potential collapse</t>
  </si>
  <si>
    <t xml:space="preserve">Potential collapse </t>
  </si>
  <si>
    <t>Excessive Fatigue Life Consumption</t>
  </si>
  <si>
    <t>Tower transition piece connections failure</t>
  </si>
  <si>
    <t>potential tower connections failure</t>
  </si>
  <si>
    <t>Tower Unit collapse, Floater Unit damage</t>
  </si>
  <si>
    <t>tension failure (rupture), buckling of the transition piece/ Tower unit damage</t>
  </si>
  <si>
    <t>Risk to the watertightness.</t>
  </si>
  <si>
    <t>Environmental condition</t>
  </si>
  <si>
    <t>Manufacturing</t>
  </si>
  <si>
    <t>Maintenance</t>
  </si>
  <si>
    <t>Design</t>
  </si>
  <si>
    <t>Operation</t>
  </si>
  <si>
    <t>Installation</t>
  </si>
  <si>
    <t>Fabrication</t>
  </si>
  <si>
    <t>Mooring line
wear</t>
  </si>
  <si>
    <t>Mooring Line
Fatigue</t>
  </si>
  <si>
    <t>Mooring Line
Corrosion</t>
  </si>
  <si>
    <t>Excessive stress
on mooring lines</t>
  </si>
  <si>
    <t>Mooring lines
broken</t>
  </si>
  <si>
    <t>Mooring winch
failure</t>
  </si>
  <si>
    <t>Fairlead
failure</t>
  </si>
  <si>
    <t>Anchor
failure</t>
  </si>
  <si>
    <t>Monitoring
system
fails</t>
  </si>
  <si>
    <t>Failure in
clump weight</t>
  </si>
  <si>
    <t>Failure in
buoyancy
element</t>
  </si>
  <si>
    <t>Hit by
dropped
objects</t>
  </si>
  <si>
    <t>Structural
plastic
deformation</t>
  </si>
  <si>
    <t>Structural
break</t>
  </si>
  <si>
    <t>Capsize</t>
  </si>
  <si>
    <t>Watertight
fault</t>
  </si>
  <si>
    <t>Floater unit
sinkage</t>
  </si>
  <si>
    <t>Additional
Structures
Failures</t>
  </si>
  <si>
    <t>Movement of CPS
due to scour/seabed
mobility</t>
  </si>
  <si>
    <t>Failure of
watertightness</t>
  </si>
  <si>
    <t>Failure of end
termination</t>
  </si>
  <si>
    <t>Reduced sediment
cover lower than 
designed value for
protection</t>
  </si>
  <si>
    <t>Corrosion of
J-tube [6]</t>
  </si>
  <si>
    <t>damage/
corrosion of
mechanical parts</t>
  </si>
  <si>
    <t>Mechanical
degradation</t>
  </si>
  <si>
    <t>Failure of
fixing clamps</t>
  </si>
  <si>
    <t>failures of
conductors</t>
  </si>
  <si>
    <t>Failure of
insulations</t>
  </si>
  <si>
    <t>Failure of
sheath</t>
  </si>
  <si>
    <t>Fatigue
Cracks</t>
  </si>
  <si>
    <t>accelerated
mechanical
fatigue</t>
  </si>
  <si>
    <t>Premature damage
of outer protection layer</t>
  </si>
  <si>
    <t xml:space="preserve">Loss of dynamic
positioning </t>
  </si>
  <si>
    <t>Bending and
motion</t>
  </si>
  <si>
    <t>Small bending
radius</t>
  </si>
  <si>
    <t>anchoring
damages</t>
  </si>
  <si>
    <t>Crushing or
deformation</t>
  </si>
  <si>
    <t>material
degradation</t>
  </si>
  <si>
    <t xml:space="preserve">Abrasion and
wear marks </t>
  </si>
  <si>
    <t>Tower Plastic
deformation</t>
  </si>
  <si>
    <t>Tower Abnormal
vibration</t>
  </si>
  <si>
    <t>Transition
Piece Cracks</t>
  </si>
  <si>
    <t>Transition Piece
Abnormal vibration</t>
  </si>
  <si>
    <t>Transition Piece
Structural plastic
deformation</t>
  </si>
  <si>
    <t>Transition
piece break</t>
  </si>
  <si>
    <t>broken
mooring line</t>
  </si>
  <si>
    <t>Asset not in
correct location
or position</t>
  </si>
  <si>
    <t>Anchor cannot
be dropped and lift</t>
  </si>
  <si>
    <t>Unable to monitor
tension in the
mooring lines</t>
  </si>
  <si>
    <t>Damage to the
facility, vast
economic loses</t>
  </si>
  <si>
    <t>Local stress
accumulation</t>
  </si>
  <si>
    <t>Structural
reassessment</t>
  </si>
  <si>
    <t>Tower
collapse</t>
  </si>
  <si>
    <t>Project
cancellation</t>
  </si>
  <si>
    <t>Reduced
stability</t>
  </si>
  <si>
    <t>Risk to the
watertightness.</t>
  </si>
  <si>
    <t xml:space="preserve">Increased risk
of collision,
potential damage
to the floater </t>
  </si>
  <si>
    <t>Potential failure
of landing platform</t>
  </si>
  <si>
    <t>Lack of integrity
estimates from
operational data</t>
  </si>
  <si>
    <t>Cable being vulnerable
to scour and need for
repair or replacement</t>
  </si>
  <si>
    <t>Reduced or
interupted
electricity flow</t>
  </si>
  <si>
    <t>breakdown of
insulation</t>
  </si>
  <si>
    <t>need for re-burial,
change of cable protection
requirement or even
replacement of cable</t>
  </si>
  <si>
    <t>J-tube degradation
affecting cable integrity</t>
  </si>
  <si>
    <t xml:space="preserve">High risk of fault
on the cable - total
loss of the line:
Prodution loss on
the string </t>
  </si>
  <si>
    <t>Interrupted
monitoring
data flow</t>
  </si>
  <si>
    <t>Increased cable
degradation rate</t>
  </si>
  <si>
    <t>Electrical faults -
loss of production</t>
  </si>
  <si>
    <t>Fault in the cable -
power disruption</t>
  </si>
  <si>
    <t>Fault in the cable -
exposure to elements</t>
  </si>
  <si>
    <t>Crack may evolve in
a fault of the cable
- Cable weakening</t>
  </si>
  <si>
    <t>Structural damage -
cable composition weakening</t>
  </si>
  <si>
    <t>Cable damage,
production disruption</t>
  </si>
  <si>
    <t>Increased
cables stress</t>
  </si>
  <si>
    <t>Cable damage -
exposure to elements</t>
  </si>
  <si>
    <t>Cable damage -
insulation degradation</t>
  </si>
  <si>
    <t>Cable damage -
operational disruption</t>
  </si>
  <si>
    <t>Structural integrity
damage - extra
stress on cables</t>
  </si>
  <si>
    <t>cable disconnection
- water penetration
- Power loss</t>
  </si>
  <si>
    <t>Structural damage -
cable weakening</t>
  </si>
  <si>
    <t>Weakening of cable
materials - loss
of production</t>
  </si>
  <si>
    <t>Failure of the
WTG/Major repair
campaign/Structure
reassessment</t>
  </si>
  <si>
    <t>Failure of whole
facility and vast
economic loses</t>
  </si>
  <si>
    <t>Excessive Fatigue
Life Consumption</t>
  </si>
  <si>
    <t>Tower
collapse (effect)</t>
  </si>
  <si>
    <t>Tower transition
piece connections
failure</t>
  </si>
  <si>
    <t>potential tower
connections failure</t>
  </si>
  <si>
    <t>Tower transition
piece connections
failure / resonance</t>
  </si>
  <si>
    <t>Tower Unit collapse,
Floater Unit damage</t>
  </si>
  <si>
    <t>tension failure (rupture),
buckling of the transition piece
/ Tower unit damage</t>
  </si>
  <si>
    <t>Environmental
condition</t>
  </si>
  <si>
    <t>Anchor
failure (effect)</t>
  </si>
  <si>
    <t>Mooring line wear</t>
  </si>
  <si>
    <t>Mooring Line Fatigue</t>
  </si>
  <si>
    <t>Mooring Line Corrosion</t>
  </si>
  <si>
    <t>Excessive stress on mooring lines</t>
  </si>
  <si>
    <t>Mooring lines broken</t>
  </si>
  <si>
    <t>Mooring winch failure</t>
  </si>
  <si>
    <t>Fairlead failure</t>
  </si>
  <si>
    <t>Mooring line breakage</t>
  </si>
  <si>
    <t>Mooring line
breakage</t>
  </si>
  <si>
    <t>Structural break</t>
  </si>
  <si>
    <t>Potential Floater Unit sinkage</t>
  </si>
  <si>
    <t>Potential Floater
Unit sinkage</t>
  </si>
  <si>
    <t>Potential Failure</t>
  </si>
  <si>
    <t>Asset damage
Energy production loss</t>
  </si>
  <si>
    <t>Mooring line strength decrease</t>
  </si>
  <si>
    <t>Mooring line
strength decrease</t>
  </si>
  <si>
    <t xml:space="preserve"> displacement variations between tower end</t>
  </si>
  <si>
    <t>tension failure (rupture), buckling of the transition piece</t>
  </si>
  <si>
    <t>Floater Unit damage</t>
  </si>
  <si>
    <t>tension failure (rupture),
buckling of the transition piece</t>
  </si>
  <si>
    <t>Floating Structure Cracks</t>
  </si>
  <si>
    <t>Floating
Structure
Cracks</t>
  </si>
  <si>
    <t>cable disconnection
- Power loss</t>
  </si>
  <si>
    <t xml:space="preserve">Structural integrity
damage </t>
  </si>
  <si>
    <t>Structural integrity damage</t>
  </si>
  <si>
    <t>cable disconnection Power loss</t>
  </si>
  <si>
    <t>In-Deg</t>
  </si>
  <si>
    <t>Out-Deg</t>
  </si>
  <si>
    <t>Corrosion of
J-tube</t>
  </si>
  <si>
    <t>Name</t>
  </si>
  <si>
    <t>Probabilities</t>
  </si>
  <si>
    <t>RPN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</si>
</sst>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 (Body)"/>
    </font>
    <font>
      <sz val="11"/>
      <color theme="1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3CC"/>
        <bgColor rgb="FF000000"/>
      </patternFill>
    </fill>
    <fill>
      <patternFill patternType="solid">
        <fgColor rgb="FFFFC000"/>
        <bgColor rgb="FF000000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2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7" borderId="13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1" fillId="5" borderId="2" xfId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wrapText="1"/>
    </xf>
    <xf numFmtId="0" fontId="2" fillId="5" borderId="17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2" fillId="4" borderId="1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10" borderId="3" xfId="0" applyFont="1" applyFill="1" applyBorder="1" applyAlignment="1">
      <alignment wrapText="1"/>
    </xf>
    <xf numFmtId="0" fontId="2" fillId="10" borderId="19" xfId="0" applyFont="1" applyFill="1" applyBorder="1" applyAlignment="1">
      <alignment wrapText="1"/>
    </xf>
    <xf numFmtId="0" fontId="2" fillId="10" borderId="20" xfId="0" applyFont="1" applyFill="1" applyBorder="1" applyAlignment="1">
      <alignment wrapText="1"/>
    </xf>
    <xf numFmtId="0" fontId="2" fillId="10" borderId="21" xfId="0" applyFont="1" applyFill="1" applyBorder="1" applyAlignment="1">
      <alignment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22" xfId="0" applyFont="1" applyFill="1" applyBorder="1" applyAlignment="1">
      <alignment wrapText="1"/>
    </xf>
    <xf numFmtId="0" fontId="2" fillId="3" borderId="22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8" borderId="6" xfId="0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11" borderId="0" xfId="0" applyFill="1" applyAlignment="1">
      <alignment wrapText="1"/>
    </xf>
    <xf numFmtId="0" fontId="3" fillId="12" borderId="3" xfId="0" applyFont="1" applyFill="1" applyBorder="1" applyAlignment="1">
      <alignment wrapText="1"/>
    </xf>
    <xf numFmtId="0" fontId="4" fillId="12" borderId="0" xfId="0" applyFont="1" applyFill="1" applyAlignment="1">
      <alignment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wrapText="1"/>
    </xf>
    <xf numFmtId="0" fontId="2" fillId="13" borderId="8" xfId="0" applyFont="1" applyFill="1" applyBorder="1" applyAlignment="1">
      <alignment horizontal="left" vertical="center" wrapText="1"/>
    </xf>
    <xf numFmtId="0" fontId="2" fillId="13" borderId="10" xfId="0" applyFont="1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2" fillId="13" borderId="11" xfId="0" applyFont="1" applyFill="1" applyBorder="1" applyAlignment="1">
      <alignment wrapText="1"/>
    </xf>
    <xf numFmtId="0" fontId="2" fillId="11" borderId="10" xfId="0" applyFont="1" applyFill="1" applyBorder="1" applyAlignment="1">
      <alignment wrapText="1"/>
    </xf>
    <xf numFmtId="0" fontId="2" fillId="13" borderId="1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gray0625">
          <fgColor theme="9" tint="0.59996337778862885"/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 patternType="gray0625">
          <fgColor theme="9" tint="0.59996337778862885"/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5E92-3204-D344-BC85-4FD52269CCD6}">
  <dimension ref="A1:DJ119"/>
  <sheetViews>
    <sheetView zoomScale="67" zoomScaleNormal="41" workbookViewId="0">
      <pane xSplit="1" ySplit="1" topLeftCell="CF88" activePane="bottomRight" state="frozen"/>
      <selection pane="topRight" activeCell="B1" sqref="B1"/>
      <selection pane="bottomLeft" activeCell="A2" sqref="A2"/>
      <selection pane="bottomRight" activeCell="DG2" sqref="DG2"/>
    </sheetView>
  </sheetViews>
  <sheetFormatPr baseColWidth="10" defaultRowHeight="16" x14ac:dyDescent="0.2"/>
  <cols>
    <col min="1" max="1" width="37.83203125" style="22" customWidth="1"/>
    <col min="2" max="3" width="10.33203125" style="22" customWidth="1"/>
    <col min="4" max="4" width="10.5" style="22" customWidth="1"/>
    <col min="5" max="5" width="9.5" style="22" customWidth="1"/>
    <col min="6" max="6" width="8.5" style="22" customWidth="1"/>
    <col min="7" max="13" width="10.83203125" style="22"/>
    <col min="14" max="14" width="10.83203125" style="22" customWidth="1"/>
    <col min="15" max="24" width="10.83203125" style="22"/>
    <col min="25" max="25" width="16.83203125" style="22" customWidth="1"/>
    <col min="26" max="26" width="10.83203125" style="22"/>
    <col min="27" max="27" width="14.33203125" style="22" customWidth="1"/>
    <col min="28" max="59" width="10.83203125" style="22"/>
    <col min="60" max="60" width="13.6640625" style="22" customWidth="1"/>
    <col min="61" max="61" width="13.83203125" style="22" customWidth="1"/>
    <col min="62" max="63" width="10.83203125" style="22"/>
    <col min="64" max="64" width="11.33203125" style="22" customWidth="1"/>
    <col min="65" max="65" width="11.5" style="22" customWidth="1"/>
    <col min="66" max="66" width="12.33203125" style="22" customWidth="1"/>
    <col min="67" max="71" width="10.83203125" style="22"/>
    <col min="72" max="72" width="15.1640625" style="22" customWidth="1"/>
    <col min="73" max="73" width="17.6640625" style="22" customWidth="1"/>
    <col min="74" max="74" width="10.83203125" style="22"/>
    <col min="75" max="75" width="16" style="22" customWidth="1"/>
    <col min="76" max="76" width="15.5" style="22" customWidth="1"/>
    <col min="77" max="78" width="10.83203125" style="22"/>
    <col min="79" max="79" width="23.1640625" style="22" customWidth="1"/>
    <col min="80" max="80" width="14" style="22" customWidth="1"/>
    <col min="81" max="81" width="21" style="22" customWidth="1"/>
    <col min="82" max="86" width="10.83203125" style="22"/>
    <col min="87" max="87" width="15.33203125" style="22" customWidth="1"/>
    <col min="88" max="88" width="13.5" style="22" customWidth="1"/>
    <col min="89" max="93" width="10.83203125" style="22"/>
    <col min="94" max="94" width="14.83203125" style="22" customWidth="1"/>
    <col min="95" max="95" width="16" style="22" customWidth="1"/>
    <col min="96" max="96" width="10.83203125" style="22"/>
    <col min="97" max="97" width="17.83203125" customWidth="1"/>
    <col min="98" max="98" width="16.1640625" style="22" customWidth="1"/>
    <col min="99" max="99" width="14" style="22" customWidth="1"/>
    <col min="100" max="101" width="10.83203125" style="22"/>
    <col min="102" max="102" width="18.5" style="22" customWidth="1"/>
    <col min="103" max="103" width="10.83203125" style="22"/>
    <col min="104" max="104" width="20.1640625" style="22" customWidth="1"/>
    <col min="105" max="106" width="10.83203125" style="22"/>
    <col min="107" max="107" width="16.83203125" style="22" customWidth="1"/>
    <col min="115" max="16384" width="10.83203125" style="22"/>
  </cols>
  <sheetData>
    <row r="1" spans="1:107" ht="115" customHeight="1" x14ac:dyDescent="0.2">
      <c r="A1" s="1"/>
      <c r="B1" s="38" t="s">
        <v>194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  <c r="I1" s="2" t="s">
        <v>193</v>
      </c>
      <c r="J1" s="2" t="s">
        <v>65</v>
      </c>
      <c r="K1" s="2" t="s">
        <v>0</v>
      </c>
      <c r="L1" s="2" t="s">
        <v>1</v>
      </c>
      <c r="M1" s="2" t="s">
        <v>2</v>
      </c>
      <c r="N1" s="15" t="s">
        <v>57</v>
      </c>
      <c r="O1" s="17" t="s">
        <v>29</v>
      </c>
      <c r="P1" s="16" t="s">
        <v>31</v>
      </c>
      <c r="Q1" s="14" t="s">
        <v>196</v>
      </c>
      <c r="R1" s="14" t="s">
        <v>109</v>
      </c>
      <c r="S1" s="18" t="s">
        <v>69</v>
      </c>
      <c r="T1" s="19" t="s">
        <v>3</v>
      </c>
      <c r="U1" s="20" t="s">
        <v>4</v>
      </c>
      <c r="V1" s="4" t="s">
        <v>5</v>
      </c>
      <c r="W1" s="4" t="s">
        <v>6</v>
      </c>
      <c r="X1" s="6" t="s">
        <v>7</v>
      </c>
      <c r="Y1" s="6" t="s">
        <v>8</v>
      </c>
      <c r="Z1" s="6" t="s">
        <v>9</v>
      </c>
      <c r="AA1" s="6" t="s">
        <v>10</v>
      </c>
      <c r="AB1" s="7" t="s">
        <v>11</v>
      </c>
      <c r="AC1" s="7" t="s">
        <v>12</v>
      </c>
      <c r="AD1" s="6" t="s">
        <v>13</v>
      </c>
      <c r="AE1" s="6" t="s">
        <v>14</v>
      </c>
      <c r="AF1" s="6" t="s">
        <v>15</v>
      </c>
      <c r="AG1" s="6" t="s">
        <v>16</v>
      </c>
      <c r="AH1" s="6" t="s">
        <v>17</v>
      </c>
      <c r="AI1" s="6" t="s">
        <v>18</v>
      </c>
      <c r="AJ1" s="6" t="s">
        <v>19</v>
      </c>
      <c r="AK1" s="8" t="s">
        <v>20</v>
      </c>
      <c r="AL1" s="21" t="s">
        <v>12</v>
      </c>
      <c r="AM1" s="21" t="s">
        <v>21</v>
      </c>
      <c r="AN1" s="21" t="s">
        <v>22</v>
      </c>
      <c r="AO1" s="21" t="s">
        <v>23</v>
      </c>
      <c r="AP1" s="21" t="s">
        <v>24</v>
      </c>
      <c r="AQ1" s="21" t="s">
        <v>25</v>
      </c>
      <c r="AR1" s="21" t="s">
        <v>26</v>
      </c>
      <c r="AS1" s="24" t="s">
        <v>27</v>
      </c>
      <c r="AT1" s="21" t="s">
        <v>28</v>
      </c>
      <c r="AU1" s="4" t="s">
        <v>34</v>
      </c>
      <c r="AV1" s="6" t="s">
        <v>58</v>
      </c>
      <c r="AW1" s="9" t="s">
        <v>59</v>
      </c>
      <c r="AX1" s="6" t="s">
        <v>30</v>
      </c>
      <c r="AY1" s="25" t="s">
        <v>33</v>
      </c>
      <c r="AZ1" s="23" t="s">
        <v>60</v>
      </c>
      <c r="BA1" s="23" t="s">
        <v>61</v>
      </c>
      <c r="BB1" s="23" t="s">
        <v>32</v>
      </c>
      <c r="BC1" s="26" t="s">
        <v>62</v>
      </c>
      <c r="BD1" s="26" t="s">
        <v>201</v>
      </c>
      <c r="BE1" s="27" t="s">
        <v>63</v>
      </c>
      <c r="BF1" s="27" t="s">
        <v>64</v>
      </c>
      <c r="BG1" s="27" t="s">
        <v>65</v>
      </c>
      <c r="BH1" s="27" t="s">
        <v>66</v>
      </c>
      <c r="BI1" s="28" t="s">
        <v>67</v>
      </c>
      <c r="BJ1" s="28" t="s">
        <v>69</v>
      </c>
      <c r="BK1" s="28" t="s">
        <v>68</v>
      </c>
      <c r="BL1" s="28" t="s">
        <v>70</v>
      </c>
      <c r="BM1" s="28" t="s">
        <v>71</v>
      </c>
      <c r="BN1" s="28" t="s">
        <v>197</v>
      </c>
      <c r="BO1" s="28" t="s">
        <v>30</v>
      </c>
      <c r="BP1" s="28" t="s">
        <v>72</v>
      </c>
      <c r="BQ1" s="28" t="s">
        <v>74</v>
      </c>
      <c r="BR1" s="28" t="s">
        <v>73</v>
      </c>
      <c r="BS1" s="28" t="s">
        <v>199</v>
      </c>
      <c r="BT1" s="29" t="s">
        <v>87</v>
      </c>
      <c r="BU1" s="30" t="s">
        <v>75</v>
      </c>
      <c r="BV1" s="30" t="s">
        <v>76</v>
      </c>
      <c r="BW1" s="31" t="s">
        <v>77</v>
      </c>
      <c r="BX1" s="10" t="s">
        <v>35</v>
      </c>
      <c r="BY1" s="10" t="s">
        <v>36</v>
      </c>
      <c r="BZ1" s="11" t="s">
        <v>37</v>
      </c>
      <c r="CA1" s="11" t="s">
        <v>38</v>
      </c>
      <c r="CB1" s="11" t="s">
        <v>39</v>
      </c>
      <c r="CC1" s="11" t="s">
        <v>40</v>
      </c>
      <c r="CD1" s="11" t="s">
        <v>41</v>
      </c>
      <c r="CE1" s="11" t="s">
        <v>42</v>
      </c>
      <c r="CF1" s="11" t="s">
        <v>43</v>
      </c>
      <c r="CG1" s="11" t="s">
        <v>44</v>
      </c>
      <c r="CH1" s="11" t="s">
        <v>45</v>
      </c>
      <c r="CI1" s="11" t="s">
        <v>46</v>
      </c>
      <c r="CJ1" s="11" t="s">
        <v>47</v>
      </c>
      <c r="CK1" s="11" t="s">
        <v>48</v>
      </c>
      <c r="CL1" s="12" t="s">
        <v>50</v>
      </c>
      <c r="CM1" s="36" t="s">
        <v>51</v>
      </c>
      <c r="CN1" s="36" t="s">
        <v>52</v>
      </c>
      <c r="CO1" s="36" t="s">
        <v>53</v>
      </c>
      <c r="CP1" s="36" t="s">
        <v>54</v>
      </c>
      <c r="CQ1" s="36" t="s">
        <v>55</v>
      </c>
      <c r="CR1" s="36" t="s">
        <v>49</v>
      </c>
      <c r="CS1" s="36" t="s">
        <v>56</v>
      </c>
      <c r="CT1" s="32" t="s">
        <v>78</v>
      </c>
      <c r="CU1" s="33" t="s">
        <v>79</v>
      </c>
      <c r="CV1" s="33" t="s">
        <v>80</v>
      </c>
      <c r="CW1" s="34" t="s">
        <v>82</v>
      </c>
      <c r="CX1" s="35" t="s">
        <v>83</v>
      </c>
      <c r="CY1" s="27" t="s">
        <v>84</v>
      </c>
      <c r="CZ1" s="27" t="s">
        <v>203</v>
      </c>
      <c r="DA1" s="27" t="s">
        <v>70</v>
      </c>
      <c r="DB1" s="27" t="s">
        <v>85</v>
      </c>
      <c r="DC1" s="27" t="s">
        <v>86</v>
      </c>
    </row>
    <row r="2" spans="1:107" customFormat="1" ht="33" customHeight="1" x14ac:dyDescent="0.2">
      <c r="A2" s="38" t="s">
        <v>195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1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</row>
    <row r="3" spans="1:107" customFormat="1" ht="33" customHeight="1" x14ac:dyDescent="0.2">
      <c r="A3" s="2" t="s">
        <v>95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1</v>
      </c>
      <c r="BD3" s="22">
        <v>1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</row>
    <row r="4" spans="1:107" customFormat="1" ht="33" customHeight="1" x14ac:dyDescent="0.2">
      <c r="A4" s="2" t="s">
        <v>96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1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</row>
    <row r="5" spans="1:107" customFormat="1" ht="33" customHeight="1" x14ac:dyDescent="0.2">
      <c r="A5" s="2" t="s">
        <v>97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1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</row>
    <row r="6" spans="1:107" customFormat="1" ht="33" customHeight="1" x14ac:dyDescent="0.2">
      <c r="A6" s="2" t="s">
        <v>98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1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</row>
    <row r="7" spans="1:107" customFormat="1" ht="33" customHeight="1" x14ac:dyDescent="0.2">
      <c r="A7" s="2" t="s">
        <v>99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1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</row>
    <row r="8" spans="1:107" customFormat="1" ht="33" customHeight="1" x14ac:dyDescent="0.2">
      <c r="A8" s="2" t="s">
        <v>100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1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</row>
    <row r="9" spans="1:107" customFormat="1" ht="32" customHeight="1" x14ac:dyDescent="0.2">
      <c r="A9" s="2" t="s">
        <v>101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1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</row>
    <row r="10" spans="1:107" customFormat="1" ht="32" x14ac:dyDescent="0.2">
      <c r="A10" s="2" t="s">
        <v>102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1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</row>
    <row r="11" spans="1:107" customFormat="1" ht="48" x14ac:dyDescent="0.2">
      <c r="A11" s="2" t="s">
        <v>103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1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</row>
    <row r="12" spans="1:107" customFormat="1" ht="32" x14ac:dyDescent="0.2">
      <c r="A12" s="2" t="s">
        <v>104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</row>
    <row r="13" spans="1:107" customFormat="1" ht="48" x14ac:dyDescent="0.2">
      <c r="A13" s="2" t="s">
        <v>105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</row>
    <row r="14" spans="1:107" customFormat="1" ht="16" customHeight="1" x14ac:dyDescent="0.2">
      <c r="A14" s="13" t="s">
        <v>106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1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</row>
    <row r="15" spans="1:107" customFormat="1" x14ac:dyDescent="0.2">
      <c r="A15" s="14" t="s">
        <v>29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1</v>
      </c>
      <c r="BK15" s="22">
        <v>1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</row>
    <row r="16" spans="1:107" customFormat="1" ht="48" x14ac:dyDescent="0.2">
      <c r="A16" s="3" t="s">
        <v>107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1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</row>
    <row r="17" spans="1:107" customFormat="1" ht="35" customHeight="1" x14ac:dyDescent="0.2">
      <c r="A17" s="14" t="s">
        <v>108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1</v>
      </c>
      <c r="BK17" s="22">
        <v>0</v>
      </c>
      <c r="BL17" s="22">
        <v>0</v>
      </c>
      <c r="BM17" s="22">
        <v>1</v>
      </c>
      <c r="BN17" s="22">
        <v>1</v>
      </c>
      <c r="BO17" s="22">
        <v>1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</row>
    <row r="18" spans="1:107" customFormat="1" x14ac:dyDescent="0.2">
      <c r="A18" s="14" t="s">
        <v>109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1</v>
      </c>
      <c r="BQ18" s="22">
        <v>1</v>
      </c>
      <c r="BR18" s="22">
        <v>1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</row>
    <row r="19" spans="1:107" customFormat="1" ht="32" x14ac:dyDescent="0.2">
      <c r="A19" s="18" t="s">
        <v>110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1</v>
      </c>
      <c r="BR19" s="22">
        <v>1</v>
      </c>
      <c r="BS19" s="22">
        <v>1</v>
      </c>
      <c r="BT19" s="22">
        <v>1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</row>
    <row r="20" spans="1:107" customFormat="1" ht="32" x14ac:dyDescent="0.2">
      <c r="A20" s="19" t="s">
        <v>111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1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</row>
    <row r="21" spans="1:107" customFormat="1" ht="48" x14ac:dyDescent="0.2">
      <c r="A21" s="20" t="s">
        <v>112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1</v>
      </c>
      <c r="BT21" s="22">
        <v>0</v>
      </c>
      <c r="BU21" s="22">
        <v>1</v>
      </c>
      <c r="BV21" s="22">
        <v>1</v>
      </c>
      <c r="BW21" s="22">
        <v>1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</row>
    <row r="22" spans="1:107" customFormat="1" ht="48" x14ac:dyDescent="0.2">
      <c r="A22" s="5" t="s">
        <v>113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1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</row>
    <row r="23" spans="1:107" customFormat="1" ht="32" x14ac:dyDescent="0.2">
      <c r="A23" s="4" t="s">
        <v>114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1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</row>
    <row r="24" spans="1:107" customFormat="1" ht="32" x14ac:dyDescent="0.2">
      <c r="A24" s="6" t="s">
        <v>115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1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</row>
    <row r="25" spans="1:107" customFormat="1" ht="32" customHeight="1" x14ac:dyDescent="0.2">
      <c r="A25" s="6" t="s">
        <v>116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1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</row>
    <row r="26" spans="1:107" customFormat="1" ht="32" x14ac:dyDescent="0.2">
      <c r="A26" s="6" t="s">
        <v>117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1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</row>
    <row r="27" spans="1:107" customFormat="1" ht="48" x14ac:dyDescent="0.2">
      <c r="A27" s="6" t="s">
        <v>118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1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</row>
    <row r="28" spans="1:107" customFormat="1" ht="32" x14ac:dyDescent="0.2">
      <c r="A28" s="7" t="s">
        <v>119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1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</row>
    <row r="29" spans="1:107" customFormat="1" ht="32" x14ac:dyDescent="0.2">
      <c r="A29" s="7" t="s">
        <v>120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1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</row>
    <row r="30" spans="1:107" customFormat="1" ht="32" x14ac:dyDescent="0.2">
      <c r="A30" s="6" t="s">
        <v>121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1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</row>
    <row r="31" spans="1:107" customFormat="1" ht="32" x14ac:dyDescent="0.2">
      <c r="A31" s="6" t="s">
        <v>122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1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B31" s="22">
        <v>0</v>
      </c>
      <c r="DC31" s="22">
        <v>0</v>
      </c>
    </row>
    <row r="32" spans="1:107" customFormat="1" ht="32" x14ac:dyDescent="0.2">
      <c r="A32" s="6" t="s">
        <v>123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1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B32" s="22">
        <v>0</v>
      </c>
      <c r="DC32" s="22">
        <v>0</v>
      </c>
    </row>
    <row r="33" spans="1:107" customFormat="1" ht="32" x14ac:dyDescent="0.2">
      <c r="A33" s="6" t="s">
        <v>124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1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0</v>
      </c>
      <c r="DC33" s="22">
        <v>0</v>
      </c>
    </row>
    <row r="34" spans="1:107" customFormat="1" ht="48" x14ac:dyDescent="0.2">
      <c r="A34" s="6" t="s">
        <v>125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1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0</v>
      </c>
      <c r="DC34" s="22">
        <v>0</v>
      </c>
    </row>
    <row r="35" spans="1:107" customFormat="1" x14ac:dyDescent="0.2">
      <c r="A35" s="6" t="s">
        <v>18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1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</row>
    <row r="36" spans="1:107" customFormat="1" ht="32" x14ac:dyDescent="0.2">
      <c r="A36" s="6" t="s">
        <v>126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1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B36" s="22">
        <v>0</v>
      </c>
      <c r="DC36" s="22">
        <v>0</v>
      </c>
    </row>
    <row r="37" spans="1:107" customFormat="1" ht="32" x14ac:dyDescent="0.2">
      <c r="A37" s="8" t="s">
        <v>127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1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B37" s="22">
        <v>0</v>
      </c>
      <c r="DC37" s="22">
        <v>0</v>
      </c>
    </row>
    <row r="38" spans="1:107" customFormat="1" ht="34" x14ac:dyDescent="0.2">
      <c r="A38" s="21" t="s">
        <v>120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1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B38" s="22">
        <v>0</v>
      </c>
      <c r="DC38" s="22">
        <v>0</v>
      </c>
    </row>
    <row r="39" spans="1:107" customFormat="1" ht="34" x14ac:dyDescent="0.2">
      <c r="A39" s="21" t="s">
        <v>129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1</v>
      </c>
      <c r="CO39" s="22">
        <v>0</v>
      </c>
      <c r="CP39" s="22">
        <v>0</v>
      </c>
      <c r="CQ39" s="22">
        <v>0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B39" s="22">
        <v>0</v>
      </c>
      <c r="DC39" s="22">
        <v>0</v>
      </c>
    </row>
    <row r="40" spans="1:107" customFormat="1" ht="34" x14ac:dyDescent="0.2">
      <c r="A40" s="21" t="s">
        <v>128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1</v>
      </c>
      <c r="CP40" s="22">
        <v>0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B40" s="22">
        <v>0</v>
      </c>
      <c r="DC40" s="22">
        <v>0</v>
      </c>
    </row>
    <row r="41" spans="1:107" customFormat="1" ht="34" x14ac:dyDescent="0.2">
      <c r="A41" s="21" t="s">
        <v>130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1</v>
      </c>
      <c r="CQ41" s="22">
        <v>0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B41" s="22">
        <v>0</v>
      </c>
      <c r="DC41" s="22">
        <v>0</v>
      </c>
    </row>
    <row r="42" spans="1:107" customFormat="1" ht="17" x14ac:dyDescent="0.2">
      <c r="A42" s="21" t="s">
        <v>24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1</v>
      </c>
      <c r="CR42" s="22">
        <v>0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B42" s="22">
        <v>0</v>
      </c>
      <c r="DC42" s="22">
        <v>0</v>
      </c>
    </row>
    <row r="43" spans="1:107" customFormat="1" ht="34" x14ac:dyDescent="0.2">
      <c r="A43" s="21" t="s">
        <v>131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  <c r="CR43" s="22">
        <v>1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B43" s="22">
        <v>0</v>
      </c>
      <c r="DC43" s="22">
        <v>0</v>
      </c>
    </row>
    <row r="44" spans="1:107" customFormat="1" ht="34" x14ac:dyDescent="0.2">
      <c r="A44" s="21" t="s">
        <v>132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1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B44" s="22">
        <v>0</v>
      </c>
      <c r="DC44" s="22">
        <v>0</v>
      </c>
    </row>
    <row r="45" spans="1:107" customFormat="1" ht="34" x14ac:dyDescent="0.2">
      <c r="A45" s="24" t="s">
        <v>133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1</v>
      </c>
      <c r="CP45" s="22">
        <v>0</v>
      </c>
      <c r="CQ45" s="22">
        <v>0</v>
      </c>
      <c r="CR45" s="22">
        <v>0</v>
      </c>
      <c r="CS45" s="22">
        <v>0</v>
      </c>
      <c r="CT45" s="22">
        <v>0</v>
      </c>
      <c r="CU45" s="22">
        <v>0</v>
      </c>
      <c r="CV45" s="22">
        <v>0</v>
      </c>
      <c r="CW45" s="22">
        <v>0</v>
      </c>
      <c r="CX45" s="22">
        <v>0</v>
      </c>
      <c r="CY45" s="22">
        <v>0</v>
      </c>
      <c r="CZ45" s="22">
        <v>0</v>
      </c>
      <c r="DA45" s="22">
        <v>0</v>
      </c>
      <c r="DB45" s="22">
        <v>0</v>
      </c>
      <c r="DC45" s="22">
        <v>0</v>
      </c>
    </row>
    <row r="46" spans="1:107" customFormat="1" ht="17" x14ac:dyDescent="0.2">
      <c r="A46" s="21" t="s">
        <v>28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1</v>
      </c>
      <c r="CP46" s="22">
        <v>0</v>
      </c>
      <c r="CQ46" s="22">
        <v>0</v>
      </c>
      <c r="CR46" s="22">
        <v>0</v>
      </c>
      <c r="CS46" s="22">
        <v>0</v>
      </c>
      <c r="CT46" s="22">
        <v>0</v>
      </c>
      <c r="CU46" s="22">
        <v>0</v>
      </c>
      <c r="CV46" s="22">
        <v>0</v>
      </c>
      <c r="CW46" s="22">
        <v>0</v>
      </c>
      <c r="CX46" s="22">
        <v>0</v>
      </c>
      <c r="CY46" s="22">
        <v>0</v>
      </c>
      <c r="CZ46" s="22">
        <v>0</v>
      </c>
      <c r="DA46" s="22">
        <v>0</v>
      </c>
      <c r="DB46" s="22">
        <v>0</v>
      </c>
      <c r="DC46" s="22">
        <v>0</v>
      </c>
    </row>
    <row r="47" spans="1:107" customFormat="1" x14ac:dyDescent="0.2">
      <c r="A47" s="4" t="s">
        <v>34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>
        <v>1</v>
      </c>
      <c r="CU47" s="22">
        <v>1</v>
      </c>
      <c r="CV47" s="22">
        <v>1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B47" s="22">
        <v>0</v>
      </c>
      <c r="DC47" s="22">
        <v>0</v>
      </c>
    </row>
    <row r="48" spans="1:107" customFormat="1" ht="32" x14ac:dyDescent="0.2">
      <c r="A48" s="6" t="s">
        <v>134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>
        <v>0</v>
      </c>
      <c r="CU48" s="22">
        <v>0</v>
      </c>
      <c r="CV48" s="22">
        <v>1</v>
      </c>
      <c r="CW48" s="22">
        <v>0</v>
      </c>
      <c r="CX48" s="22">
        <v>0</v>
      </c>
      <c r="CY48" s="22">
        <v>0</v>
      </c>
      <c r="CZ48" s="22">
        <v>0</v>
      </c>
      <c r="DA48" s="22">
        <v>0</v>
      </c>
      <c r="DB48" s="22">
        <v>0</v>
      </c>
      <c r="DC48" s="22">
        <v>0</v>
      </c>
    </row>
    <row r="49" spans="1:107" customFormat="1" ht="32" x14ac:dyDescent="0.2">
      <c r="A49" s="9" t="s">
        <v>135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>
        <v>0</v>
      </c>
      <c r="CU49" s="22">
        <v>0</v>
      </c>
      <c r="CV49" s="22">
        <v>1</v>
      </c>
      <c r="CW49" s="22">
        <v>1</v>
      </c>
      <c r="CX49" s="22">
        <v>0</v>
      </c>
      <c r="CY49" s="22">
        <v>0</v>
      </c>
      <c r="CZ49" s="22">
        <v>0</v>
      </c>
      <c r="DA49" s="22">
        <v>0</v>
      </c>
      <c r="DB49" s="22">
        <v>0</v>
      </c>
      <c r="DC49" s="22">
        <v>0</v>
      </c>
    </row>
    <row r="50" spans="1:107" customFormat="1" x14ac:dyDescent="0.2">
      <c r="A50" s="6" t="s">
        <v>30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>
        <v>0</v>
      </c>
      <c r="CU50" s="22">
        <v>1</v>
      </c>
      <c r="CV50" s="22">
        <v>0</v>
      </c>
      <c r="CW50" s="22">
        <v>0</v>
      </c>
      <c r="CX50" s="22">
        <v>0</v>
      </c>
      <c r="CY50" s="22">
        <v>0</v>
      </c>
      <c r="CZ50" s="22">
        <v>0</v>
      </c>
      <c r="DA50" s="22">
        <v>0</v>
      </c>
      <c r="DB50" s="22">
        <v>0</v>
      </c>
      <c r="DC50" s="22">
        <v>0</v>
      </c>
    </row>
    <row r="51" spans="1:107" customFormat="1" ht="32" x14ac:dyDescent="0.2">
      <c r="A51" s="25" t="s">
        <v>136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0</v>
      </c>
      <c r="CT51" s="22">
        <v>0</v>
      </c>
      <c r="CU51" s="22">
        <v>0</v>
      </c>
      <c r="CV51" s="22">
        <v>0</v>
      </c>
      <c r="CW51" s="22">
        <v>0</v>
      </c>
      <c r="CX51" s="22">
        <v>1</v>
      </c>
      <c r="CY51" s="22">
        <v>1</v>
      </c>
      <c r="CZ51" s="22">
        <v>1</v>
      </c>
      <c r="DA51" s="22">
        <v>0</v>
      </c>
      <c r="DB51" s="22">
        <v>0</v>
      </c>
      <c r="DC51" s="22">
        <v>0</v>
      </c>
    </row>
    <row r="52" spans="1:107" customFormat="1" ht="32" x14ac:dyDescent="0.2">
      <c r="A52" s="23" t="s">
        <v>137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0</v>
      </c>
      <c r="CW52" s="22">
        <v>0</v>
      </c>
      <c r="CX52" s="22">
        <v>0</v>
      </c>
      <c r="CY52" s="22">
        <v>1</v>
      </c>
      <c r="CZ52" s="22">
        <v>0</v>
      </c>
      <c r="DA52" s="22">
        <v>0</v>
      </c>
      <c r="DB52" s="22">
        <v>0</v>
      </c>
      <c r="DC52" s="22">
        <v>0</v>
      </c>
    </row>
    <row r="53" spans="1:107" customFormat="1" ht="48" x14ac:dyDescent="0.2">
      <c r="A53" s="23" t="s">
        <v>138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>
        <v>0</v>
      </c>
      <c r="CU53" s="22">
        <v>0</v>
      </c>
      <c r="CV53" s="22">
        <v>0</v>
      </c>
      <c r="CW53" s="22">
        <v>0</v>
      </c>
      <c r="CX53" s="22">
        <v>0</v>
      </c>
      <c r="CY53" s="22">
        <v>0</v>
      </c>
      <c r="CZ53" s="22">
        <v>0</v>
      </c>
      <c r="DA53" s="22">
        <v>1</v>
      </c>
      <c r="DB53" s="22">
        <v>0</v>
      </c>
      <c r="DC53" s="22">
        <v>0</v>
      </c>
    </row>
    <row r="54" spans="1:107" customFormat="1" ht="32" x14ac:dyDescent="0.2">
      <c r="A54" s="23" t="s">
        <v>139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0</v>
      </c>
      <c r="CU54" s="22">
        <v>0</v>
      </c>
      <c r="CV54" s="22">
        <v>0</v>
      </c>
      <c r="CW54" s="22">
        <v>0</v>
      </c>
      <c r="CX54" s="22">
        <v>0</v>
      </c>
      <c r="CY54" s="22">
        <v>0</v>
      </c>
      <c r="CZ54" s="22">
        <v>0</v>
      </c>
      <c r="DA54" s="22">
        <v>0</v>
      </c>
      <c r="DB54" s="22">
        <v>1</v>
      </c>
      <c r="DC54" s="22">
        <v>1</v>
      </c>
    </row>
    <row r="55" spans="1:107" customFormat="1" ht="32" x14ac:dyDescent="0.2">
      <c r="A55" s="26" t="s">
        <v>140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>
        <v>0</v>
      </c>
      <c r="CU55" s="22">
        <v>0</v>
      </c>
      <c r="CV55" s="22">
        <v>0</v>
      </c>
      <c r="CW55" s="22">
        <v>0</v>
      </c>
      <c r="CX55" s="22">
        <v>0</v>
      </c>
      <c r="CY55" s="22">
        <v>0</v>
      </c>
      <c r="CZ55" s="22">
        <v>0</v>
      </c>
      <c r="DA55" s="22">
        <v>0</v>
      </c>
      <c r="DB55" s="22">
        <v>0</v>
      </c>
      <c r="DC55" s="22">
        <v>0</v>
      </c>
    </row>
    <row r="56" spans="1:107" customFormat="1" ht="32" x14ac:dyDescent="0.2">
      <c r="A56" s="26" t="s">
        <v>202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0</v>
      </c>
      <c r="CZ56" s="22">
        <v>0</v>
      </c>
      <c r="DA56" s="22">
        <v>0</v>
      </c>
      <c r="DB56" s="22">
        <v>0</v>
      </c>
      <c r="DC56" s="22">
        <v>0</v>
      </c>
    </row>
    <row r="57" spans="1:107" customFormat="1" ht="48" x14ac:dyDescent="0.2">
      <c r="A57" s="27" t="s">
        <v>141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>
        <v>0</v>
      </c>
      <c r="CU57" s="22">
        <v>0</v>
      </c>
      <c r="CV57" s="22">
        <v>0</v>
      </c>
      <c r="CW57" s="22">
        <v>0</v>
      </c>
      <c r="CX57" s="22">
        <v>0</v>
      </c>
      <c r="CY57" s="22">
        <v>0</v>
      </c>
      <c r="CZ57" s="22">
        <v>0</v>
      </c>
      <c r="DA57" s="22">
        <v>0</v>
      </c>
      <c r="DB57" s="22">
        <v>0</v>
      </c>
      <c r="DC57" s="22">
        <v>0</v>
      </c>
    </row>
    <row r="58" spans="1:107" customFormat="1" ht="32" x14ac:dyDescent="0.2">
      <c r="A58" s="27" t="s">
        <v>142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0</v>
      </c>
      <c r="CZ58" s="22">
        <v>0</v>
      </c>
      <c r="DA58" s="22">
        <v>0</v>
      </c>
      <c r="DB58" s="22">
        <v>0</v>
      </c>
      <c r="DC58" s="22">
        <v>0</v>
      </c>
    </row>
    <row r="59" spans="1:107" customFormat="1" ht="32" x14ac:dyDescent="0.2">
      <c r="A59" s="27" t="s">
        <v>186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>
        <v>0</v>
      </c>
      <c r="CU59" s="22">
        <v>0</v>
      </c>
      <c r="CV59" s="22">
        <v>0</v>
      </c>
      <c r="CW59" s="22">
        <v>0</v>
      </c>
      <c r="CX59" s="22">
        <v>0</v>
      </c>
      <c r="CY59" s="22">
        <v>0</v>
      </c>
      <c r="CZ59" s="22">
        <v>0</v>
      </c>
      <c r="DA59" s="22">
        <v>0</v>
      </c>
      <c r="DB59" s="22">
        <v>0</v>
      </c>
      <c r="DC59" s="22">
        <v>0</v>
      </c>
    </row>
    <row r="60" spans="1:107" customFormat="1" ht="48" x14ac:dyDescent="0.2">
      <c r="A60" s="27" t="s">
        <v>143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>
        <v>0</v>
      </c>
      <c r="CU60" s="22">
        <v>0</v>
      </c>
      <c r="CV60" s="22">
        <v>0</v>
      </c>
      <c r="CW60" s="22">
        <v>0</v>
      </c>
      <c r="CX60" s="22">
        <v>0</v>
      </c>
      <c r="CY60" s="22">
        <v>0</v>
      </c>
      <c r="CZ60" s="22">
        <v>0</v>
      </c>
      <c r="DA60" s="22">
        <v>0</v>
      </c>
      <c r="DB60" s="22">
        <v>0</v>
      </c>
      <c r="DC60" s="22">
        <v>0</v>
      </c>
    </row>
    <row r="61" spans="1:107" customFormat="1" ht="48" x14ac:dyDescent="0.2">
      <c r="A61" s="28" t="s">
        <v>144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B61" s="22">
        <v>0</v>
      </c>
      <c r="DC61" s="22">
        <v>0</v>
      </c>
    </row>
    <row r="62" spans="1:107" customFormat="1" x14ac:dyDescent="0.2">
      <c r="A62" s="28" t="s">
        <v>69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>
        <v>0</v>
      </c>
      <c r="CV62" s="22">
        <v>0</v>
      </c>
      <c r="CW62" s="22">
        <v>0</v>
      </c>
      <c r="CX62" s="22">
        <v>0</v>
      </c>
      <c r="CY62" s="22">
        <v>0</v>
      </c>
      <c r="CZ62" s="22">
        <v>0</v>
      </c>
      <c r="DA62" s="22">
        <v>0</v>
      </c>
      <c r="DB62" s="22">
        <v>0</v>
      </c>
      <c r="DC62" s="22">
        <v>0</v>
      </c>
    </row>
    <row r="63" spans="1:107" customFormat="1" x14ac:dyDescent="0.2">
      <c r="A63" s="28" t="s">
        <v>68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0</v>
      </c>
      <c r="CU63" s="22">
        <v>0</v>
      </c>
      <c r="CV63" s="22">
        <v>0</v>
      </c>
      <c r="CW63" s="22">
        <v>0</v>
      </c>
      <c r="CX63" s="22">
        <v>0</v>
      </c>
      <c r="CY63" s="22">
        <v>0</v>
      </c>
      <c r="CZ63" s="22">
        <v>0</v>
      </c>
      <c r="DA63" s="22">
        <v>0</v>
      </c>
      <c r="DB63" s="22">
        <v>0</v>
      </c>
      <c r="DC63" s="22">
        <v>0</v>
      </c>
    </row>
    <row r="64" spans="1:107" customFormat="1" ht="32" x14ac:dyDescent="0.2">
      <c r="A64" s="28" t="s">
        <v>145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B64" s="22">
        <v>0</v>
      </c>
      <c r="DC64" s="22">
        <v>0</v>
      </c>
    </row>
    <row r="65" spans="1:107" customFormat="1" ht="32" x14ac:dyDescent="0.2">
      <c r="A65" s="28" t="s">
        <v>146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>
        <v>0</v>
      </c>
      <c r="CU65" s="22">
        <v>0</v>
      </c>
      <c r="CV65" s="22">
        <v>0</v>
      </c>
      <c r="CW65" s="22">
        <v>0</v>
      </c>
      <c r="CX65" s="22">
        <v>0</v>
      </c>
      <c r="CY65" s="22">
        <v>0</v>
      </c>
      <c r="CZ65" s="22">
        <v>0</v>
      </c>
      <c r="DA65" s="22">
        <v>0</v>
      </c>
      <c r="DB65" s="22">
        <v>0</v>
      </c>
      <c r="DC65" s="22">
        <v>0</v>
      </c>
    </row>
    <row r="66" spans="1:107" customFormat="1" ht="32" x14ac:dyDescent="0.2">
      <c r="A66" s="28" t="s">
        <v>198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B66" s="22">
        <v>0</v>
      </c>
      <c r="DC66" s="22">
        <v>0</v>
      </c>
    </row>
    <row r="67" spans="1:107" customFormat="1" ht="32" x14ac:dyDescent="0.2">
      <c r="A67" s="28" t="s">
        <v>179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B67" s="22">
        <v>0</v>
      </c>
      <c r="DC67" s="22">
        <v>0</v>
      </c>
    </row>
    <row r="68" spans="1:107" customFormat="1" ht="32" x14ac:dyDescent="0.2">
      <c r="A68" s="28" t="s">
        <v>148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  <c r="CR68" s="22">
        <v>0</v>
      </c>
      <c r="CS68" s="22">
        <v>0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B68" s="22">
        <v>0</v>
      </c>
      <c r="DC68" s="22">
        <v>0</v>
      </c>
    </row>
    <row r="69" spans="1:107" customFormat="1" ht="32" x14ac:dyDescent="0.2">
      <c r="A69" s="28" t="s">
        <v>149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T69" s="22">
        <v>0</v>
      </c>
      <c r="CU69" s="22">
        <v>0</v>
      </c>
      <c r="CV69" s="22">
        <v>0</v>
      </c>
      <c r="CW69" s="22">
        <v>0</v>
      </c>
      <c r="CX69" s="22">
        <v>0</v>
      </c>
      <c r="CY69" s="22">
        <v>0</v>
      </c>
      <c r="CZ69" s="22">
        <v>0</v>
      </c>
      <c r="DA69" s="22">
        <v>0</v>
      </c>
      <c r="DB69" s="22">
        <v>0</v>
      </c>
      <c r="DC69" s="22">
        <v>0</v>
      </c>
    </row>
    <row r="70" spans="1:107" customFormat="1" ht="32" x14ac:dyDescent="0.2">
      <c r="A70" s="28" t="s">
        <v>200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  <c r="CR70" s="22">
        <v>0</v>
      </c>
      <c r="CS70" s="22">
        <v>0</v>
      </c>
      <c r="CT70" s="22">
        <v>0</v>
      </c>
      <c r="CU70" s="22">
        <v>0</v>
      </c>
      <c r="CV70" s="22">
        <v>0</v>
      </c>
      <c r="CW70" s="22">
        <v>0</v>
      </c>
      <c r="CX70" s="22">
        <v>0</v>
      </c>
      <c r="CY70" s="22">
        <v>0</v>
      </c>
      <c r="CZ70" s="22">
        <v>0</v>
      </c>
      <c r="DA70" s="22">
        <v>0</v>
      </c>
      <c r="DB70" s="22">
        <v>0</v>
      </c>
      <c r="DC70" s="22">
        <v>0</v>
      </c>
    </row>
    <row r="71" spans="1:107" customFormat="1" x14ac:dyDescent="0.2">
      <c r="A71" s="28" t="s">
        <v>199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0</v>
      </c>
      <c r="CZ71" s="22">
        <v>0</v>
      </c>
      <c r="DA71" s="22">
        <v>0</v>
      </c>
      <c r="DB71" s="22">
        <v>0</v>
      </c>
      <c r="DC71" s="22">
        <v>0</v>
      </c>
    </row>
    <row r="72" spans="1:107" customFormat="1" ht="32" x14ac:dyDescent="0.2">
      <c r="A72" s="29" t="s">
        <v>150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0</v>
      </c>
      <c r="CW72" s="22">
        <v>0</v>
      </c>
      <c r="CX72" s="22">
        <v>0</v>
      </c>
      <c r="CY72" s="22">
        <v>0</v>
      </c>
      <c r="CZ72" s="22">
        <v>0</v>
      </c>
      <c r="DA72" s="22">
        <v>0</v>
      </c>
      <c r="DB72" s="22">
        <v>0</v>
      </c>
      <c r="DC72" s="22">
        <v>0</v>
      </c>
    </row>
    <row r="73" spans="1:107" customFormat="1" ht="64" x14ac:dyDescent="0.2">
      <c r="A73" s="30" t="s">
        <v>151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  <c r="CR73" s="22">
        <v>0</v>
      </c>
      <c r="CS73" s="22">
        <v>0</v>
      </c>
      <c r="CT73" s="22">
        <v>0</v>
      </c>
      <c r="CU73" s="22">
        <v>0</v>
      </c>
      <c r="CV73" s="22">
        <v>0</v>
      </c>
      <c r="CW73" s="22">
        <v>0</v>
      </c>
      <c r="CX73" s="22">
        <v>0</v>
      </c>
      <c r="CY73" s="22">
        <v>0</v>
      </c>
      <c r="CZ73" s="22">
        <v>0</v>
      </c>
      <c r="DA73" s="22">
        <v>0</v>
      </c>
      <c r="DB73" s="22">
        <v>0</v>
      </c>
      <c r="DC73" s="22">
        <v>0</v>
      </c>
    </row>
    <row r="74" spans="1:107" customFormat="1" ht="32" x14ac:dyDescent="0.2">
      <c r="A74" s="30" t="s">
        <v>152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T74" s="22">
        <v>0</v>
      </c>
      <c r="CU74" s="22">
        <v>0</v>
      </c>
      <c r="CV74" s="22">
        <v>0</v>
      </c>
      <c r="CW74" s="22">
        <v>0</v>
      </c>
      <c r="CX74" s="22">
        <v>0</v>
      </c>
      <c r="CY74" s="22">
        <v>0</v>
      </c>
      <c r="CZ74" s="22">
        <v>0</v>
      </c>
      <c r="DA74" s="22">
        <v>0</v>
      </c>
      <c r="DB74" s="22">
        <v>0</v>
      </c>
      <c r="DC74" s="22">
        <v>0</v>
      </c>
    </row>
    <row r="75" spans="1:107" customFormat="1" ht="48" x14ac:dyDescent="0.2">
      <c r="A75" s="31" t="s">
        <v>153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  <c r="CR75" s="22">
        <v>0</v>
      </c>
      <c r="CS75" s="22">
        <v>0</v>
      </c>
      <c r="CT75" s="22">
        <v>0</v>
      </c>
      <c r="CU75" s="22">
        <v>0</v>
      </c>
      <c r="CV75" s="22">
        <v>0</v>
      </c>
      <c r="CW75" s="22">
        <v>0</v>
      </c>
      <c r="CX75" s="22">
        <v>0</v>
      </c>
      <c r="CY75" s="22">
        <v>0</v>
      </c>
      <c r="CZ75" s="22">
        <v>0</v>
      </c>
      <c r="DA75" s="22">
        <v>0</v>
      </c>
      <c r="DB75" s="22">
        <v>0</v>
      </c>
      <c r="DC75" s="22">
        <v>0</v>
      </c>
    </row>
    <row r="76" spans="1:107" customFormat="1" ht="48" x14ac:dyDescent="0.2">
      <c r="A76" s="10" t="s">
        <v>154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0</v>
      </c>
      <c r="CW76" s="22">
        <v>0</v>
      </c>
      <c r="CX76" s="22">
        <v>0</v>
      </c>
      <c r="CY76" s="22">
        <v>0</v>
      </c>
      <c r="CZ76" s="22">
        <v>0</v>
      </c>
      <c r="DA76" s="22">
        <v>0</v>
      </c>
      <c r="DB76" s="22">
        <v>0</v>
      </c>
      <c r="DC76" s="22">
        <v>0</v>
      </c>
    </row>
    <row r="77" spans="1:107" customFormat="1" ht="48" x14ac:dyDescent="0.2">
      <c r="A77" s="10" t="s">
        <v>155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0</v>
      </c>
      <c r="CY77" s="22">
        <v>0</v>
      </c>
      <c r="CZ77" s="22">
        <v>0</v>
      </c>
      <c r="DA77" s="22">
        <v>0</v>
      </c>
      <c r="DB77" s="22">
        <v>0</v>
      </c>
      <c r="DC77" s="22">
        <v>0</v>
      </c>
    </row>
    <row r="78" spans="1:107" customFormat="1" ht="32" x14ac:dyDescent="0.2">
      <c r="A78" s="11" t="s">
        <v>156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0</v>
      </c>
      <c r="DA78" s="22">
        <v>0</v>
      </c>
      <c r="DB78" s="22">
        <v>0</v>
      </c>
      <c r="DC78" s="22">
        <v>0</v>
      </c>
    </row>
    <row r="79" spans="1:107" customFormat="1" ht="64" x14ac:dyDescent="0.2">
      <c r="A79" s="11" t="s">
        <v>157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0</v>
      </c>
      <c r="CY79" s="22">
        <v>0</v>
      </c>
      <c r="CZ79" s="22">
        <v>0</v>
      </c>
      <c r="DA79" s="22">
        <v>0</v>
      </c>
      <c r="DB79" s="22">
        <v>0</v>
      </c>
      <c r="DC79" s="22">
        <v>0</v>
      </c>
    </row>
    <row r="80" spans="1:107" customFormat="1" ht="32" x14ac:dyDescent="0.2">
      <c r="A80" s="11" t="s">
        <v>158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B80" s="22">
        <v>0</v>
      </c>
      <c r="DC80" s="22">
        <v>0</v>
      </c>
    </row>
    <row r="81" spans="1:107" customFormat="1" ht="80" x14ac:dyDescent="0.2">
      <c r="A81" s="11" t="s">
        <v>159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  <c r="CR81" s="22">
        <v>0</v>
      </c>
      <c r="CS81" s="22">
        <v>0</v>
      </c>
      <c r="CT81" s="22">
        <v>0</v>
      </c>
      <c r="CU81" s="22">
        <v>0</v>
      </c>
      <c r="CV81" s="22">
        <v>0</v>
      </c>
      <c r="CW81" s="22">
        <v>0</v>
      </c>
      <c r="CX81" s="22">
        <v>0</v>
      </c>
      <c r="CY81" s="22">
        <v>0</v>
      </c>
      <c r="CZ81" s="22">
        <v>0</v>
      </c>
      <c r="DA81" s="22">
        <v>0</v>
      </c>
      <c r="DB81" s="22">
        <v>0</v>
      </c>
      <c r="DC81" s="22">
        <v>0</v>
      </c>
    </row>
    <row r="82" spans="1:107" customFormat="1" ht="48" x14ac:dyDescent="0.2">
      <c r="A82" s="11" t="s">
        <v>160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B82" s="22">
        <v>0</v>
      </c>
      <c r="DC82" s="22">
        <v>0</v>
      </c>
    </row>
    <row r="83" spans="1:107" customFormat="1" ht="32" x14ac:dyDescent="0.2">
      <c r="A83" s="11" t="s">
        <v>161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T83" s="22">
        <v>0</v>
      </c>
      <c r="CU83" s="22">
        <v>0</v>
      </c>
      <c r="CV83" s="22">
        <v>0</v>
      </c>
      <c r="CW83" s="22">
        <v>0</v>
      </c>
      <c r="CX83" s="22">
        <v>0</v>
      </c>
      <c r="CY83" s="22">
        <v>0</v>
      </c>
      <c r="CZ83" s="22">
        <v>0</v>
      </c>
      <c r="DA83" s="22">
        <v>0</v>
      </c>
      <c r="DB83" s="22">
        <v>0</v>
      </c>
      <c r="DC83" s="22">
        <v>0</v>
      </c>
    </row>
    <row r="84" spans="1:107" customFormat="1" ht="32" x14ac:dyDescent="0.2">
      <c r="A84" s="11" t="s">
        <v>162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2">
        <v>0</v>
      </c>
      <c r="DA84" s="22">
        <v>0</v>
      </c>
      <c r="DB84" s="22">
        <v>0</v>
      </c>
      <c r="DC84" s="22">
        <v>0</v>
      </c>
    </row>
    <row r="85" spans="1:107" customFormat="1" ht="32" x14ac:dyDescent="0.2">
      <c r="A85" s="11" t="s">
        <v>163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0</v>
      </c>
      <c r="CZ85" s="22">
        <v>0</v>
      </c>
      <c r="DA85" s="22">
        <v>0</v>
      </c>
      <c r="DB85" s="22">
        <v>0</v>
      </c>
      <c r="DC85" s="22">
        <v>0</v>
      </c>
    </row>
    <row r="86" spans="1:107" customFormat="1" ht="32" x14ac:dyDescent="0.2">
      <c r="A86" s="11" t="s">
        <v>164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B86" s="22">
        <v>0</v>
      </c>
      <c r="DC86" s="22">
        <v>0</v>
      </c>
    </row>
    <row r="87" spans="1:107" customFormat="1" ht="48" x14ac:dyDescent="0.2">
      <c r="A87" s="11" t="s">
        <v>165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  <c r="CR87" s="22">
        <v>0</v>
      </c>
      <c r="CS87" s="22">
        <v>0</v>
      </c>
      <c r="CT87" s="22">
        <v>0</v>
      </c>
      <c r="CU87" s="22">
        <v>0</v>
      </c>
      <c r="CV87" s="22">
        <v>0</v>
      </c>
      <c r="CW87" s="22">
        <v>0</v>
      </c>
      <c r="CX87" s="22">
        <v>0</v>
      </c>
      <c r="CY87" s="22">
        <v>0</v>
      </c>
      <c r="CZ87" s="22">
        <v>0</v>
      </c>
      <c r="DA87" s="22">
        <v>0</v>
      </c>
      <c r="DB87" s="22">
        <v>0</v>
      </c>
      <c r="DC87" s="22">
        <v>0</v>
      </c>
    </row>
    <row r="88" spans="1:107" customFormat="1" ht="32" x14ac:dyDescent="0.2">
      <c r="A88" s="11" t="s">
        <v>166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  <c r="CR88" s="22">
        <v>0</v>
      </c>
      <c r="CS88" s="22">
        <v>0</v>
      </c>
      <c r="CT88" s="22">
        <v>0</v>
      </c>
      <c r="CU88" s="22">
        <v>0</v>
      </c>
      <c r="CV88" s="22">
        <v>0</v>
      </c>
      <c r="CW88" s="22">
        <v>0</v>
      </c>
      <c r="CX88" s="22">
        <v>0</v>
      </c>
      <c r="CY88" s="22">
        <v>0</v>
      </c>
      <c r="CZ88" s="22">
        <v>0</v>
      </c>
      <c r="DA88" s="22">
        <v>0</v>
      </c>
      <c r="DB88" s="22">
        <v>0</v>
      </c>
      <c r="DC88" s="22">
        <v>0</v>
      </c>
    </row>
    <row r="89" spans="1:107" customFormat="1" ht="32" x14ac:dyDescent="0.2">
      <c r="A89" s="11" t="s">
        <v>167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  <c r="CR89" s="22">
        <v>0</v>
      </c>
      <c r="CS89" s="22">
        <v>0</v>
      </c>
      <c r="CT89" s="22">
        <v>0</v>
      </c>
      <c r="CU89" s="22">
        <v>0</v>
      </c>
      <c r="CV89" s="22">
        <v>0</v>
      </c>
      <c r="CW89" s="22">
        <v>0</v>
      </c>
      <c r="CX89" s="22">
        <v>0</v>
      </c>
      <c r="CY89" s="22">
        <v>0</v>
      </c>
      <c r="CZ89" s="22">
        <v>0</v>
      </c>
      <c r="DA89" s="22">
        <v>0</v>
      </c>
      <c r="DB89" s="22">
        <v>0</v>
      </c>
      <c r="DC89" s="22">
        <v>0</v>
      </c>
    </row>
    <row r="90" spans="1:107" customFormat="1" ht="32" x14ac:dyDescent="0.2">
      <c r="A90" s="12" t="s">
        <v>168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22">
        <v>0</v>
      </c>
      <c r="CW90" s="22">
        <v>0</v>
      </c>
      <c r="CX90" s="22">
        <v>0</v>
      </c>
      <c r="CY90" s="22">
        <v>0</v>
      </c>
      <c r="CZ90" s="22">
        <v>0</v>
      </c>
      <c r="DA90" s="22">
        <v>0</v>
      </c>
      <c r="DB90" s="22">
        <v>0</v>
      </c>
      <c r="DC90" s="22">
        <v>0</v>
      </c>
    </row>
    <row r="91" spans="1:107" customFormat="1" ht="34" x14ac:dyDescent="0.2">
      <c r="A91" s="36" t="s">
        <v>169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  <c r="CR91" s="22">
        <v>0</v>
      </c>
      <c r="CS91" s="22">
        <v>0</v>
      </c>
      <c r="CT91" s="22">
        <v>0</v>
      </c>
      <c r="CU91" s="22">
        <v>0</v>
      </c>
      <c r="CV91" s="22">
        <v>0</v>
      </c>
      <c r="CW91" s="22">
        <v>0</v>
      </c>
      <c r="CX91" s="22">
        <v>0</v>
      </c>
      <c r="CY91" s="22">
        <v>0</v>
      </c>
      <c r="CZ91" s="22">
        <v>0</v>
      </c>
      <c r="DA91" s="22">
        <v>0</v>
      </c>
      <c r="DB91" s="22">
        <v>0</v>
      </c>
      <c r="DC91" s="22">
        <v>0</v>
      </c>
    </row>
    <row r="92" spans="1:107" customFormat="1" ht="34" x14ac:dyDescent="0.2">
      <c r="A92" s="36" t="s">
        <v>170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0</v>
      </c>
      <c r="CY92" s="22">
        <v>0</v>
      </c>
      <c r="CZ92" s="22">
        <v>0</v>
      </c>
      <c r="DA92" s="22">
        <v>0</v>
      </c>
      <c r="DB92" s="22">
        <v>0</v>
      </c>
      <c r="DC92" s="22">
        <v>0</v>
      </c>
    </row>
    <row r="93" spans="1:107" customFormat="1" ht="34" x14ac:dyDescent="0.2">
      <c r="A93" s="36" t="s">
        <v>171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  <c r="CR93" s="22">
        <v>0</v>
      </c>
      <c r="CS93" s="22">
        <v>0</v>
      </c>
      <c r="CT93" s="22">
        <v>0</v>
      </c>
      <c r="CU93" s="22">
        <v>0</v>
      </c>
      <c r="CV93" s="22">
        <v>0</v>
      </c>
      <c r="CW93" s="22">
        <v>0</v>
      </c>
      <c r="CX93" s="22">
        <v>0</v>
      </c>
      <c r="CY93" s="22">
        <v>0</v>
      </c>
      <c r="CZ93" s="22">
        <v>0</v>
      </c>
      <c r="DA93" s="22">
        <v>0</v>
      </c>
      <c r="DB93" s="22">
        <v>0</v>
      </c>
      <c r="DC93" s="22">
        <v>0</v>
      </c>
    </row>
    <row r="94" spans="1:107" customFormat="1" ht="51" x14ac:dyDescent="0.2">
      <c r="A94" s="36" t="s">
        <v>172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0</v>
      </c>
      <c r="CY94" s="22">
        <v>0</v>
      </c>
      <c r="CZ94" s="22">
        <v>0</v>
      </c>
      <c r="DA94" s="22">
        <v>0</v>
      </c>
      <c r="DB94" s="22">
        <v>0</v>
      </c>
      <c r="DC94" s="22">
        <v>0</v>
      </c>
    </row>
    <row r="95" spans="1:107" customFormat="1" ht="51" x14ac:dyDescent="0.2">
      <c r="A95" s="36" t="s">
        <v>173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B95" s="22">
        <v>0</v>
      </c>
      <c r="DC95" s="22">
        <v>0</v>
      </c>
    </row>
    <row r="96" spans="1:107" customFormat="1" ht="34" x14ac:dyDescent="0.2">
      <c r="A96" s="36" t="s">
        <v>174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B96" s="22">
        <v>0</v>
      </c>
      <c r="DC96" s="22">
        <v>0</v>
      </c>
    </row>
    <row r="97" spans="1:107" customFormat="1" ht="51" x14ac:dyDescent="0.2">
      <c r="A97" s="36" t="s">
        <v>175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0</v>
      </c>
      <c r="CR97" s="22">
        <v>0</v>
      </c>
      <c r="CS97" s="22">
        <v>0</v>
      </c>
      <c r="CT97" s="22">
        <v>0</v>
      </c>
      <c r="CU97" s="22">
        <v>0</v>
      </c>
      <c r="CV97" s="22">
        <v>0</v>
      </c>
      <c r="CW97" s="22">
        <v>0</v>
      </c>
      <c r="CX97" s="22">
        <v>0</v>
      </c>
      <c r="CY97" s="22">
        <v>0</v>
      </c>
      <c r="CZ97" s="22">
        <v>0</v>
      </c>
      <c r="DA97" s="22">
        <v>0</v>
      </c>
      <c r="DB97" s="22">
        <v>0</v>
      </c>
      <c r="DC97" s="22">
        <v>0</v>
      </c>
    </row>
    <row r="98" spans="1:107" customFormat="1" ht="64" x14ac:dyDescent="0.2">
      <c r="A98" s="32" t="s">
        <v>176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  <c r="CR98" s="22">
        <v>0</v>
      </c>
      <c r="CS98" s="22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0</v>
      </c>
      <c r="CY98" s="22">
        <v>0</v>
      </c>
      <c r="CZ98" s="22">
        <v>0</v>
      </c>
      <c r="DA98" s="22">
        <v>0</v>
      </c>
      <c r="DB98" s="22">
        <v>0</v>
      </c>
      <c r="DC98" s="22">
        <v>0</v>
      </c>
    </row>
    <row r="99" spans="1:107" customFormat="1" ht="48" x14ac:dyDescent="0.2">
      <c r="A99" s="33" t="s">
        <v>177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  <c r="CR99" s="22">
        <v>0</v>
      </c>
      <c r="CS99" s="22">
        <v>0</v>
      </c>
      <c r="CT99" s="22">
        <v>0</v>
      </c>
      <c r="CU99" s="22">
        <v>0</v>
      </c>
      <c r="CV99" s="22">
        <v>0</v>
      </c>
      <c r="CW99" s="22">
        <v>0</v>
      </c>
      <c r="CX99" s="22">
        <v>0</v>
      </c>
      <c r="CY99" s="22">
        <v>0</v>
      </c>
      <c r="CZ99" s="22">
        <v>0</v>
      </c>
      <c r="DA99" s="22">
        <v>0</v>
      </c>
      <c r="DB99" s="22">
        <v>0</v>
      </c>
      <c r="DC99" s="22">
        <v>0</v>
      </c>
    </row>
    <row r="100" spans="1:107" customFormat="1" x14ac:dyDescent="0.2">
      <c r="A100" s="33" t="s">
        <v>81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2">
        <v>0</v>
      </c>
      <c r="CT100" s="22">
        <v>0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B100" s="22">
        <v>0</v>
      </c>
      <c r="DC100" s="22">
        <v>0</v>
      </c>
    </row>
    <row r="101" spans="1:107" customFormat="1" ht="32" x14ac:dyDescent="0.2">
      <c r="A101" s="34" t="s">
        <v>178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0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0</v>
      </c>
      <c r="CX101" s="22">
        <v>0</v>
      </c>
      <c r="CY101" s="22">
        <v>0</v>
      </c>
      <c r="CZ101" s="22">
        <v>0</v>
      </c>
      <c r="DA101" s="22">
        <v>0</v>
      </c>
      <c r="DB101" s="22">
        <v>0</v>
      </c>
      <c r="DC101" s="22">
        <v>0</v>
      </c>
    </row>
    <row r="102" spans="1:107" customFormat="1" ht="48" x14ac:dyDescent="0.2">
      <c r="A102" s="35" t="s">
        <v>180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0</v>
      </c>
      <c r="CR102" s="22">
        <v>0</v>
      </c>
      <c r="CS102" s="22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0</v>
      </c>
      <c r="DB102" s="22">
        <v>0</v>
      </c>
      <c r="DC102" s="22">
        <v>0</v>
      </c>
    </row>
    <row r="103" spans="1:107" customFormat="1" ht="32" x14ac:dyDescent="0.2">
      <c r="A103" s="27" t="s">
        <v>181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0</v>
      </c>
      <c r="CY103" s="22">
        <v>0</v>
      </c>
      <c r="CZ103" s="22">
        <v>0</v>
      </c>
      <c r="DA103" s="22">
        <v>0</v>
      </c>
      <c r="DB103" s="22">
        <v>0</v>
      </c>
      <c r="DC103" s="22">
        <v>0</v>
      </c>
    </row>
    <row r="104" spans="1:107" customFormat="1" ht="48" x14ac:dyDescent="0.2">
      <c r="A104" s="27" t="s">
        <v>182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  <c r="CR104" s="22">
        <v>0</v>
      </c>
      <c r="CS104" s="22">
        <v>0</v>
      </c>
      <c r="CT104" s="22">
        <v>0</v>
      </c>
      <c r="CU104" s="22">
        <v>0</v>
      </c>
      <c r="CV104" s="22">
        <v>0</v>
      </c>
      <c r="CW104" s="22">
        <v>0</v>
      </c>
      <c r="CX104" s="22">
        <v>0</v>
      </c>
      <c r="CY104" s="22">
        <v>0</v>
      </c>
      <c r="CZ104" s="22">
        <v>0</v>
      </c>
      <c r="DA104" s="22">
        <v>0</v>
      </c>
      <c r="DB104" s="22">
        <v>0</v>
      </c>
      <c r="DC104" s="22">
        <v>0</v>
      </c>
    </row>
    <row r="105" spans="1:107" customFormat="1" ht="32" x14ac:dyDescent="0.2">
      <c r="A105" s="27" t="s">
        <v>145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0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  <c r="CT105" s="22">
        <v>0</v>
      </c>
      <c r="CU105" s="22">
        <v>0</v>
      </c>
      <c r="CV105" s="22">
        <v>0</v>
      </c>
      <c r="CW105" s="22">
        <v>0</v>
      </c>
      <c r="CX105" s="22">
        <v>0</v>
      </c>
      <c r="CY105" s="22">
        <v>0</v>
      </c>
      <c r="CZ105" s="22">
        <v>0</v>
      </c>
      <c r="DA105" s="22">
        <v>0</v>
      </c>
      <c r="DB105" s="22">
        <v>0</v>
      </c>
      <c r="DC105" s="22">
        <v>0</v>
      </c>
    </row>
    <row r="106" spans="1:107" customFormat="1" ht="32" x14ac:dyDescent="0.2">
      <c r="A106" s="27" t="s">
        <v>183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2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0</v>
      </c>
      <c r="CP106" s="22">
        <v>0</v>
      </c>
      <c r="CQ106" s="22">
        <v>0</v>
      </c>
      <c r="CR106" s="22">
        <v>0</v>
      </c>
      <c r="CS106" s="22">
        <v>0</v>
      </c>
      <c r="CT106" s="22">
        <v>0</v>
      </c>
      <c r="CU106" s="22">
        <v>0</v>
      </c>
      <c r="CV106" s="22">
        <v>0</v>
      </c>
      <c r="CW106" s="22">
        <v>0</v>
      </c>
      <c r="CX106" s="22">
        <v>0</v>
      </c>
      <c r="CY106" s="22">
        <v>0</v>
      </c>
      <c r="CZ106" s="22">
        <v>0</v>
      </c>
      <c r="DA106" s="22">
        <v>0</v>
      </c>
      <c r="DB106" s="22">
        <v>0</v>
      </c>
      <c r="DC106" s="22">
        <v>0</v>
      </c>
    </row>
    <row r="107" spans="1:107" customFormat="1" ht="48" x14ac:dyDescent="0.2">
      <c r="A107" s="37" t="s">
        <v>184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2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0</v>
      </c>
      <c r="CQ107" s="22">
        <v>0</v>
      </c>
      <c r="CR107" s="22">
        <v>0</v>
      </c>
      <c r="CS107" s="22">
        <v>0</v>
      </c>
      <c r="CT107" s="22">
        <v>0</v>
      </c>
      <c r="CU107" s="22">
        <v>0</v>
      </c>
      <c r="CV107" s="22">
        <v>0</v>
      </c>
      <c r="CW107" s="22">
        <v>0</v>
      </c>
      <c r="CX107" s="22">
        <v>0</v>
      </c>
      <c r="CY107" s="22">
        <v>0</v>
      </c>
      <c r="CZ107" s="22">
        <v>0</v>
      </c>
      <c r="DA107" s="22">
        <v>0</v>
      </c>
      <c r="DB107" s="22">
        <v>0</v>
      </c>
      <c r="DC107" s="22">
        <v>0</v>
      </c>
    </row>
    <row r="115" spans="1:107" customForma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</row>
    <row r="116" spans="1:107" customForma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</row>
    <row r="117" spans="1:107" customForma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</row>
    <row r="118" spans="1:107" customForma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</row>
    <row r="119" spans="1:107" customForma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</row>
  </sheetData>
  <conditionalFormatting sqref="A1:DC107">
    <cfRule type="containsText" dxfId="13" priority="1" operator="containsText" text="1">
      <formula>NOT(ISERROR(SEARCH("1",A1)))</formula>
    </cfRule>
  </conditionalFormatting>
  <hyperlinks>
    <hyperlink ref="A14" location="References!A1" display="Hit by dropped objects [1,9]" xr:uid="{248D398D-CE2B-DE44-B253-C02BAD320B2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E18D-E6A1-9441-BBE5-EA23D122CFA0}">
  <dimension ref="A1:DQ126"/>
  <sheetViews>
    <sheetView zoomScale="67" zoomScaleNormal="4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G2" sqref="DG2"/>
    </sheetView>
  </sheetViews>
  <sheetFormatPr baseColWidth="10" defaultRowHeight="16" x14ac:dyDescent="0.2"/>
  <cols>
    <col min="1" max="1" width="37.83203125" style="22" customWidth="1"/>
    <col min="2" max="3" width="13.1640625" style="22" customWidth="1"/>
    <col min="4" max="8" width="10.83203125" style="22"/>
    <col min="9" max="10" width="10.33203125" style="22" customWidth="1"/>
    <col min="11" max="11" width="10.5" style="22" customWidth="1"/>
    <col min="12" max="12" width="9.5" style="22" customWidth="1"/>
    <col min="13" max="13" width="8.5" style="22" customWidth="1"/>
    <col min="14" max="20" width="10.83203125" style="22"/>
    <col min="21" max="21" width="10.83203125" style="22" customWidth="1"/>
    <col min="22" max="31" width="10.83203125" style="22"/>
    <col min="32" max="32" width="16.83203125" style="22" customWidth="1"/>
    <col min="33" max="33" width="10.83203125" style="22"/>
    <col min="34" max="34" width="14.33203125" style="22" customWidth="1"/>
    <col min="35" max="66" width="10.83203125" style="22"/>
    <col min="67" max="67" width="13.6640625" style="22" customWidth="1"/>
    <col min="68" max="68" width="13.83203125" style="22" customWidth="1"/>
    <col min="69" max="70" width="10.83203125" style="22"/>
    <col min="71" max="71" width="11.33203125" style="22" customWidth="1"/>
    <col min="72" max="72" width="11.5" style="22" customWidth="1"/>
    <col min="73" max="73" width="12.33203125" style="22" customWidth="1"/>
    <col min="74" max="78" width="10.83203125" style="22"/>
    <col min="79" max="79" width="15.1640625" style="22" customWidth="1"/>
    <col min="80" max="80" width="17.6640625" style="22" customWidth="1"/>
    <col min="81" max="81" width="10.83203125" style="22"/>
    <col min="82" max="82" width="16" style="22" customWidth="1"/>
    <col min="83" max="83" width="15.5" style="22" customWidth="1"/>
    <col min="84" max="85" width="10.83203125" style="22"/>
    <col min="86" max="86" width="23.1640625" style="22" customWidth="1"/>
    <col min="87" max="87" width="14" style="22" customWidth="1"/>
    <col min="88" max="88" width="21" style="22" customWidth="1"/>
    <col min="89" max="93" width="10.83203125" style="22"/>
    <col min="94" max="94" width="15.33203125" style="22" customWidth="1"/>
    <col min="95" max="95" width="13.5" style="22" customWidth="1"/>
    <col min="96" max="100" width="10.83203125" style="22"/>
    <col min="101" max="101" width="14.83203125" style="22" customWidth="1"/>
    <col min="102" max="102" width="16" style="22" customWidth="1"/>
    <col min="103" max="103" width="10.83203125" style="22"/>
    <col min="104" max="104" width="17.83203125" customWidth="1"/>
    <col min="105" max="105" width="16.1640625" style="22" customWidth="1"/>
    <col min="106" max="106" width="14" style="22" customWidth="1"/>
    <col min="107" max="108" width="10.83203125" style="22"/>
    <col min="109" max="109" width="18.5" style="22" customWidth="1"/>
    <col min="110" max="110" width="10.83203125" style="22"/>
    <col min="111" max="111" width="20.1640625" style="22" customWidth="1"/>
    <col min="112" max="113" width="10.83203125" style="22"/>
    <col min="114" max="114" width="16.83203125" style="22" customWidth="1"/>
    <col min="122" max="16384" width="10.83203125" style="22"/>
  </cols>
  <sheetData>
    <row r="1" spans="1:114" ht="115" customHeight="1" x14ac:dyDescent="0.2">
      <c r="A1" s="1"/>
      <c r="B1" s="39" t="s">
        <v>88</v>
      </c>
      <c r="C1" s="39" t="s">
        <v>89</v>
      </c>
      <c r="D1" s="39" t="s">
        <v>90</v>
      </c>
      <c r="E1" s="39" t="s">
        <v>91</v>
      </c>
      <c r="F1" s="39" t="s">
        <v>92</v>
      </c>
      <c r="G1" s="40" t="s">
        <v>93</v>
      </c>
      <c r="H1" s="40" t="s">
        <v>94</v>
      </c>
      <c r="I1" s="38" t="s">
        <v>194</v>
      </c>
      <c r="J1" s="2" t="s">
        <v>187</v>
      </c>
      <c r="K1" s="2" t="s">
        <v>188</v>
      </c>
      <c r="L1" s="2" t="s">
        <v>189</v>
      </c>
      <c r="M1" s="2" t="s">
        <v>190</v>
      </c>
      <c r="N1" s="2" t="s">
        <v>191</v>
      </c>
      <c r="O1" s="2" t="s">
        <v>192</v>
      </c>
      <c r="P1" s="2" t="s">
        <v>193</v>
      </c>
      <c r="Q1" s="2" t="s">
        <v>65</v>
      </c>
      <c r="R1" s="2" t="s">
        <v>0</v>
      </c>
      <c r="S1" s="2" t="s">
        <v>1</v>
      </c>
      <c r="T1" s="2" t="s">
        <v>2</v>
      </c>
      <c r="U1" s="15" t="s">
        <v>57</v>
      </c>
      <c r="V1" s="17" t="s">
        <v>29</v>
      </c>
      <c r="W1" s="16" t="s">
        <v>31</v>
      </c>
      <c r="X1" s="14" t="s">
        <v>196</v>
      </c>
      <c r="Y1" s="14" t="s">
        <v>109</v>
      </c>
      <c r="Z1" s="18" t="s">
        <v>69</v>
      </c>
      <c r="AA1" s="19" t="s">
        <v>3</v>
      </c>
      <c r="AB1" s="20" t="s">
        <v>4</v>
      </c>
      <c r="AC1" s="4" t="s">
        <v>5</v>
      </c>
      <c r="AD1" s="4" t="s">
        <v>6</v>
      </c>
      <c r="AE1" s="6" t="s">
        <v>7</v>
      </c>
      <c r="AF1" s="6" t="s">
        <v>8</v>
      </c>
      <c r="AG1" s="6" t="s">
        <v>9</v>
      </c>
      <c r="AH1" s="6" t="s">
        <v>10</v>
      </c>
      <c r="AI1" s="7" t="s">
        <v>11</v>
      </c>
      <c r="AJ1" s="7" t="s">
        <v>12</v>
      </c>
      <c r="AK1" s="6" t="s">
        <v>13</v>
      </c>
      <c r="AL1" s="6" t="s">
        <v>14</v>
      </c>
      <c r="AM1" s="6" t="s">
        <v>15</v>
      </c>
      <c r="AN1" s="6" t="s">
        <v>16</v>
      </c>
      <c r="AO1" s="6" t="s">
        <v>17</v>
      </c>
      <c r="AP1" s="6" t="s">
        <v>18</v>
      </c>
      <c r="AQ1" s="6" t="s">
        <v>19</v>
      </c>
      <c r="AR1" s="8" t="s">
        <v>20</v>
      </c>
      <c r="AS1" s="21" t="s">
        <v>12</v>
      </c>
      <c r="AT1" s="21" t="s">
        <v>21</v>
      </c>
      <c r="AU1" s="21" t="s">
        <v>22</v>
      </c>
      <c r="AV1" s="21" t="s">
        <v>23</v>
      </c>
      <c r="AW1" s="21" t="s">
        <v>24</v>
      </c>
      <c r="AX1" s="21" t="s">
        <v>25</v>
      </c>
      <c r="AY1" s="21" t="s">
        <v>26</v>
      </c>
      <c r="AZ1" s="24" t="s">
        <v>27</v>
      </c>
      <c r="BA1" s="21" t="s">
        <v>28</v>
      </c>
      <c r="BB1" s="4" t="s">
        <v>34</v>
      </c>
      <c r="BC1" s="6" t="s">
        <v>58</v>
      </c>
      <c r="BD1" s="9" t="s">
        <v>59</v>
      </c>
      <c r="BE1" s="6" t="s">
        <v>30</v>
      </c>
      <c r="BF1" s="25" t="s">
        <v>33</v>
      </c>
      <c r="BG1" s="23" t="s">
        <v>60</v>
      </c>
      <c r="BH1" s="23" t="s">
        <v>61</v>
      </c>
      <c r="BI1" s="23" t="s">
        <v>32</v>
      </c>
      <c r="BJ1" s="26" t="s">
        <v>62</v>
      </c>
      <c r="BK1" s="26" t="s">
        <v>201</v>
      </c>
      <c r="BL1" s="27" t="s">
        <v>63</v>
      </c>
      <c r="BM1" s="27" t="s">
        <v>64</v>
      </c>
      <c r="BN1" s="27" t="s">
        <v>65</v>
      </c>
      <c r="BO1" s="27" t="s">
        <v>66</v>
      </c>
      <c r="BP1" s="28" t="s">
        <v>67</v>
      </c>
      <c r="BQ1" s="28" t="s">
        <v>69</v>
      </c>
      <c r="BR1" s="28" t="s">
        <v>68</v>
      </c>
      <c r="BS1" s="28" t="s">
        <v>70</v>
      </c>
      <c r="BT1" s="28" t="s">
        <v>71</v>
      </c>
      <c r="BU1" s="28" t="s">
        <v>197</v>
      </c>
      <c r="BV1" s="28" t="s">
        <v>30</v>
      </c>
      <c r="BW1" s="28" t="s">
        <v>72</v>
      </c>
      <c r="BX1" s="28" t="s">
        <v>74</v>
      </c>
      <c r="BY1" s="28" t="s">
        <v>73</v>
      </c>
      <c r="BZ1" s="28" t="s">
        <v>199</v>
      </c>
      <c r="CA1" s="29" t="s">
        <v>87</v>
      </c>
      <c r="CB1" s="30" t="s">
        <v>75</v>
      </c>
      <c r="CC1" s="30" t="s">
        <v>76</v>
      </c>
      <c r="CD1" s="31" t="s">
        <v>77</v>
      </c>
      <c r="CE1" s="10" t="s">
        <v>35</v>
      </c>
      <c r="CF1" s="10" t="s">
        <v>36</v>
      </c>
      <c r="CG1" s="11" t="s">
        <v>37</v>
      </c>
      <c r="CH1" s="11" t="s">
        <v>38</v>
      </c>
      <c r="CI1" s="11" t="s">
        <v>39</v>
      </c>
      <c r="CJ1" s="11" t="s">
        <v>40</v>
      </c>
      <c r="CK1" s="11" t="s">
        <v>41</v>
      </c>
      <c r="CL1" s="11" t="s">
        <v>42</v>
      </c>
      <c r="CM1" s="11" t="s">
        <v>43</v>
      </c>
      <c r="CN1" s="11" t="s">
        <v>44</v>
      </c>
      <c r="CO1" s="11" t="s">
        <v>45</v>
      </c>
      <c r="CP1" s="11" t="s">
        <v>46</v>
      </c>
      <c r="CQ1" s="11" t="s">
        <v>47</v>
      </c>
      <c r="CR1" s="11" t="s">
        <v>48</v>
      </c>
      <c r="CS1" s="12" t="s">
        <v>50</v>
      </c>
      <c r="CT1" s="36" t="s">
        <v>51</v>
      </c>
      <c r="CU1" s="36" t="s">
        <v>52</v>
      </c>
      <c r="CV1" s="36" t="s">
        <v>53</v>
      </c>
      <c r="CW1" s="36" t="s">
        <v>54</v>
      </c>
      <c r="CX1" s="36" t="s">
        <v>55</v>
      </c>
      <c r="CY1" s="36" t="s">
        <v>49</v>
      </c>
      <c r="CZ1" s="36" t="s">
        <v>56</v>
      </c>
      <c r="DA1" s="32" t="s">
        <v>78</v>
      </c>
      <c r="DB1" s="33" t="s">
        <v>79</v>
      </c>
      <c r="DC1" s="33" t="s">
        <v>80</v>
      </c>
      <c r="DD1" s="34" t="s">
        <v>82</v>
      </c>
      <c r="DE1" s="35" t="s">
        <v>83</v>
      </c>
      <c r="DF1" s="27" t="s">
        <v>84</v>
      </c>
      <c r="DG1" s="27" t="s">
        <v>203</v>
      </c>
      <c r="DH1" s="27" t="s">
        <v>70</v>
      </c>
      <c r="DI1" s="27" t="s">
        <v>85</v>
      </c>
      <c r="DJ1" s="27" t="s">
        <v>86</v>
      </c>
    </row>
    <row r="2" spans="1:114" ht="32" x14ac:dyDescent="0.2">
      <c r="A2" s="39" t="s">
        <v>185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1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1</v>
      </c>
      <c r="V2" s="22">
        <v>0</v>
      </c>
      <c r="W2" s="22">
        <v>0</v>
      </c>
      <c r="X2" s="22">
        <v>1</v>
      </c>
      <c r="Y2" s="22">
        <v>1</v>
      </c>
      <c r="Z2" s="22">
        <v>1</v>
      </c>
      <c r="AA2" s="22">
        <v>0</v>
      </c>
      <c r="AB2" s="22">
        <v>0</v>
      </c>
      <c r="AC2" s="22">
        <v>0</v>
      </c>
      <c r="AD2" s="22">
        <v>1</v>
      </c>
      <c r="AE2" s="22">
        <v>0</v>
      </c>
      <c r="AF2" s="22">
        <v>0</v>
      </c>
      <c r="AG2" s="22">
        <v>0</v>
      </c>
      <c r="AH2" s="22">
        <v>0</v>
      </c>
      <c r="AI2" s="22">
        <v>1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1</v>
      </c>
      <c r="AR2" s="22">
        <v>1</v>
      </c>
      <c r="AS2" s="22">
        <v>0</v>
      </c>
      <c r="AT2" s="22">
        <v>0</v>
      </c>
      <c r="AU2" s="22">
        <v>0</v>
      </c>
      <c r="AV2" s="22">
        <v>1</v>
      </c>
      <c r="AW2" s="22">
        <v>0</v>
      </c>
      <c r="AX2" s="22">
        <v>0</v>
      </c>
      <c r="AY2" s="22">
        <v>0</v>
      </c>
      <c r="AZ2" s="22">
        <v>1</v>
      </c>
      <c r="BA2" s="22">
        <v>1</v>
      </c>
      <c r="BB2" s="22">
        <v>1</v>
      </c>
      <c r="BC2" s="22">
        <v>0</v>
      </c>
      <c r="BD2" s="22">
        <v>1</v>
      </c>
      <c r="BE2" s="22">
        <v>0</v>
      </c>
      <c r="BF2" s="22">
        <v>1</v>
      </c>
      <c r="BG2" s="22">
        <v>0</v>
      </c>
      <c r="BH2" s="22">
        <v>0</v>
      </c>
      <c r="BI2" s="22">
        <v>1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  <c r="DD2" s="22">
        <v>0</v>
      </c>
      <c r="DE2" s="22">
        <v>0</v>
      </c>
      <c r="DF2" s="22">
        <v>0</v>
      </c>
      <c r="DG2" s="22">
        <v>0</v>
      </c>
      <c r="DH2" s="22">
        <v>0</v>
      </c>
      <c r="DI2" s="22">
        <v>0</v>
      </c>
      <c r="DJ2" s="22">
        <v>0</v>
      </c>
    </row>
    <row r="3" spans="1:114" x14ac:dyDescent="0.2">
      <c r="A3" s="39" t="s">
        <v>89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1</v>
      </c>
      <c r="J3" s="22">
        <v>1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</v>
      </c>
      <c r="W3" s="22">
        <v>0</v>
      </c>
      <c r="X3" s="22">
        <v>0</v>
      </c>
      <c r="Y3" s="22">
        <v>0</v>
      </c>
      <c r="Z3" s="22">
        <v>1</v>
      </c>
      <c r="AA3" s="22">
        <v>0</v>
      </c>
      <c r="AB3" s="22">
        <v>0</v>
      </c>
      <c r="AC3" s="22">
        <v>0</v>
      </c>
      <c r="AD3" s="22">
        <v>1</v>
      </c>
      <c r="AE3" s="22">
        <v>1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1</v>
      </c>
      <c r="BC3" s="22">
        <v>1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</row>
    <row r="4" spans="1:114" x14ac:dyDescent="0.2">
      <c r="A4" s="39" t="s">
        <v>90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1</v>
      </c>
      <c r="K4" s="22">
        <v>1</v>
      </c>
      <c r="L4" s="22">
        <v>1</v>
      </c>
      <c r="M4" s="22">
        <v>0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1</v>
      </c>
      <c r="X4" s="22">
        <v>1</v>
      </c>
      <c r="Y4" s="22">
        <v>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1</v>
      </c>
      <c r="BC4" s="22">
        <v>0</v>
      </c>
      <c r="BD4" s="22">
        <v>1</v>
      </c>
      <c r="BE4" s="22">
        <v>0</v>
      </c>
      <c r="BF4" s="22">
        <v>1</v>
      </c>
      <c r="BG4" s="22">
        <v>1</v>
      </c>
      <c r="BH4" s="22">
        <v>1</v>
      </c>
      <c r="BI4" s="22">
        <v>1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</row>
    <row r="5" spans="1:114" x14ac:dyDescent="0.2">
      <c r="A5" s="39" t="s">
        <v>91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1</v>
      </c>
      <c r="K5" s="22">
        <v>0</v>
      </c>
      <c r="L5" s="22">
        <v>0</v>
      </c>
      <c r="M5" s="22">
        <v>0</v>
      </c>
      <c r="N5" s="22">
        <v>0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1</v>
      </c>
      <c r="W5" s="22">
        <v>0</v>
      </c>
      <c r="X5" s="22">
        <v>1</v>
      </c>
      <c r="Y5" s="22">
        <v>1</v>
      </c>
      <c r="Z5" s="22">
        <v>0</v>
      </c>
      <c r="AA5" s="22">
        <v>1</v>
      </c>
      <c r="AB5" s="22">
        <v>0</v>
      </c>
      <c r="AC5" s="22">
        <v>1</v>
      </c>
      <c r="AD5" s="22">
        <v>0</v>
      </c>
      <c r="AE5" s="22">
        <v>0</v>
      </c>
      <c r="AF5" s="22">
        <v>1</v>
      </c>
      <c r="AG5" s="22">
        <v>1</v>
      </c>
      <c r="AH5" s="22">
        <v>1</v>
      </c>
      <c r="AI5" s="22">
        <v>0</v>
      </c>
      <c r="AJ5" s="22">
        <v>1</v>
      </c>
      <c r="AK5" s="22">
        <v>0</v>
      </c>
      <c r="AL5" s="22">
        <v>1</v>
      </c>
      <c r="AM5" s="22">
        <v>0</v>
      </c>
      <c r="AN5" s="22">
        <v>0</v>
      </c>
      <c r="AO5" s="22">
        <v>1</v>
      </c>
      <c r="AP5" s="22">
        <v>1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1</v>
      </c>
      <c r="AY5" s="22">
        <v>1</v>
      </c>
      <c r="AZ5" s="22">
        <v>0</v>
      </c>
      <c r="BA5" s="22">
        <v>0</v>
      </c>
      <c r="BB5" s="22">
        <v>1</v>
      </c>
      <c r="BC5" s="22">
        <v>1</v>
      </c>
      <c r="BD5" s="22">
        <v>1</v>
      </c>
      <c r="BE5" s="22">
        <v>0</v>
      </c>
      <c r="BF5" s="22">
        <v>0</v>
      </c>
      <c r="BG5" s="22">
        <v>0</v>
      </c>
      <c r="BH5" s="22">
        <v>0</v>
      </c>
      <c r="BI5" s="22">
        <v>1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</row>
    <row r="6" spans="1:114" x14ac:dyDescent="0.2">
      <c r="A6" s="39" t="s">
        <v>92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1</v>
      </c>
      <c r="K6" s="22">
        <v>1</v>
      </c>
      <c r="L6" s="22">
        <v>0</v>
      </c>
      <c r="M6" s="22">
        <v>0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0</v>
      </c>
      <c r="W6" s="22">
        <v>1</v>
      </c>
      <c r="X6" s="22">
        <v>0</v>
      </c>
      <c r="Y6" s="22">
        <v>0</v>
      </c>
      <c r="Z6" s="22">
        <v>1</v>
      </c>
      <c r="AA6" s="22">
        <v>1</v>
      </c>
      <c r="AB6" s="22">
        <v>1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1</v>
      </c>
      <c r="AL6" s="22">
        <v>0</v>
      </c>
      <c r="AM6" s="22">
        <v>1</v>
      </c>
      <c r="AN6" s="22">
        <v>1</v>
      </c>
      <c r="AO6" s="22">
        <v>0</v>
      </c>
      <c r="AP6" s="22">
        <v>0</v>
      </c>
      <c r="AQ6" s="22">
        <v>0</v>
      </c>
      <c r="AR6" s="22">
        <v>0</v>
      </c>
      <c r="AS6" s="22">
        <v>1</v>
      </c>
      <c r="AT6" s="22">
        <v>1</v>
      </c>
      <c r="AU6" s="22">
        <v>1</v>
      </c>
      <c r="AV6" s="22">
        <v>0</v>
      </c>
      <c r="AW6" s="22">
        <v>1</v>
      </c>
      <c r="AX6" s="22">
        <v>0</v>
      </c>
      <c r="AY6" s="22">
        <v>0</v>
      </c>
      <c r="AZ6" s="22">
        <v>0</v>
      </c>
      <c r="BA6" s="22">
        <v>0</v>
      </c>
      <c r="BB6" s="22">
        <v>1</v>
      </c>
      <c r="BC6" s="22">
        <v>0</v>
      </c>
      <c r="BD6" s="22">
        <v>0</v>
      </c>
      <c r="BE6" s="22">
        <v>1</v>
      </c>
      <c r="BF6" s="22">
        <v>1</v>
      </c>
      <c r="BG6" s="22">
        <v>1</v>
      </c>
      <c r="BH6" s="22">
        <v>1</v>
      </c>
      <c r="BI6" s="22">
        <v>1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</row>
    <row r="7" spans="1:114" x14ac:dyDescent="0.2">
      <c r="A7" s="40" t="s">
        <v>93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1</v>
      </c>
      <c r="W7" s="22">
        <v>0</v>
      </c>
      <c r="X7" s="22">
        <v>0</v>
      </c>
      <c r="Y7" s="22">
        <v>0</v>
      </c>
      <c r="Z7" s="22">
        <v>1</v>
      </c>
      <c r="AA7" s="22">
        <v>0</v>
      </c>
      <c r="AB7" s="22">
        <v>0</v>
      </c>
      <c r="AC7" s="22">
        <v>1</v>
      </c>
      <c r="AD7" s="22">
        <v>0</v>
      </c>
      <c r="AE7" s="22">
        <v>0</v>
      </c>
      <c r="AF7" s="22">
        <v>0</v>
      </c>
      <c r="AG7" s="22">
        <v>1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1</v>
      </c>
      <c r="BC7" s="22">
        <v>0</v>
      </c>
      <c r="BD7" s="22">
        <v>1</v>
      </c>
      <c r="BE7" s="22">
        <v>0</v>
      </c>
      <c r="BF7" s="22">
        <v>1</v>
      </c>
      <c r="BG7" s="22">
        <v>0</v>
      </c>
      <c r="BH7" s="22">
        <v>1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</row>
    <row r="8" spans="1:114" x14ac:dyDescent="0.2">
      <c r="A8" s="40" t="s">
        <v>94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1</v>
      </c>
      <c r="BC8" s="22">
        <v>0</v>
      </c>
      <c r="BD8" s="22">
        <v>0</v>
      </c>
      <c r="BE8" s="22">
        <v>0</v>
      </c>
      <c r="BF8" s="22">
        <v>1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</row>
    <row r="9" spans="1:114" ht="33" customHeight="1" x14ac:dyDescent="0.2">
      <c r="A9" s="38" t="s">
        <v>195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1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</row>
    <row r="10" spans="1:114" ht="33" customHeight="1" x14ac:dyDescent="0.2">
      <c r="A10" s="2" t="s">
        <v>95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1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</row>
    <row r="11" spans="1:114" ht="33" customHeight="1" x14ac:dyDescent="0.2">
      <c r="A11" s="2" t="s">
        <v>96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1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</row>
    <row r="12" spans="1:114" ht="33" customHeight="1" x14ac:dyDescent="0.2">
      <c r="A12" s="2" t="s">
        <v>97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1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</row>
    <row r="13" spans="1:114" ht="33" customHeight="1" x14ac:dyDescent="0.2">
      <c r="A13" s="2" t="s">
        <v>98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1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</row>
    <row r="14" spans="1:114" ht="33" customHeight="1" x14ac:dyDescent="0.2">
      <c r="A14" s="2" t="s">
        <v>99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1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</row>
    <row r="15" spans="1:114" ht="33" customHeight="1" x14ac:dyDescent="0.2">
      <c r="A15" s="2" t="s">
        <v>100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1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</row>
    <row r="16" spans="1:114" ht="32" customHeight="1" x14ac:dyDescent="0.2">
      <c r="A16" s="2" t="s">
        <v>101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1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0</v>
      </c>
    </row>
    <row r="17" spans="1:114" ht="32" x14ac:dyDescent="0.2">
      <c r="A17" s="2" t="s">
        <v>102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1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0</v>
      </c>
    </row>
    <row r="18" spans="1:114" ht="48" x14ac:dyDescent="0.2">
      <c r="A18" s="2" t="s">
        <v>103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1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0</v>
      </c>
    </row>
    <row r="19" spans="1:114" ht="32" x14ac:dyDescent="0.2">
      <c r="A19" s="2" t="s">
        <v>104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0</v>
      </c>
    </row>
    <row r="20" spans="1:114" ht="48" x14ac:dyDescent="0.2">
      <c r="A20" s="2" t="s">
        <v>105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0</v>
      </c>
    </row>
    <row r="21" spans="1:114" ht="16" customHeight="1" x14ac:dyDescent="0.2">
      <c r="A21" s="13" t="s">
        <v>106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1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</row>
    <row r="22" spans="1:114" x14ac:dyDescent="0.2">
      <c r="A22" s="14" t="s">
        <v>29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1</v>
      </c>
      <c r="BR22" s="22">
        <v>1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</row>
    <row r="23" spans="1:114" ht="48" x14ac:dyDescent="0.2">
      <c r="A23" s="3" t="s">
        <v>107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1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</row>
    <row r="24" spans="1:114" ht="35" customHeight="1" x14ac:dyDescent="0.2">
      <c r="A24" s="14" t="s">
        <v>108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1</v>
      </c>
      <c r="BR24" s="22">
        <v>0</v>
      </c>
      <c r="BS24" s="22">
        <v>0</v>
      </c>
      <c r="BT24" s="22">
        <v>1</v>
      </c>
      <c r="BU24" s="22">
        <v>1</v>
      </c>
      <c r="BV24" s="22">
        <v>1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</row>
    <row r="25" spans="1:114" x14ac:dyDescent="0.2">
      <c r="A25" s="14" t="s">
        <v>109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1</v>
      </c>
      <c r="BX25" s="22">
        <v>1</v>
      </c>
      <c r="BY25" s="22">
        <v>1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</row>
    <row r="26" spans="1:114" ht="32" x14ac:dyDescent="0.2">
      <c r="A26" s="18" t="s">
        <v>110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1</v>
      </c>
      <c r="BY26" s="22">
        <v>1</v>
      </c>
      <c r="BZ26" s="22">
        <v>1</v>
      </c>
      <c r="CA26" s="22">
        <v>1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</row>
    <row r="27" spans="1:114" ht="32" x14ac:dyDescent="0.2">
      <c r="A27" s="19" t="s">
        <v>111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1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</row>
    <row r="28" spans="1:114" ht="48" x14ac:dyDescent="0.2">
      <c r="A28" s="20" t="s">
        <v>112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1</v>
      </c>
      <c r="CA28" s="22">
        <v>0</v>
      </c>
      <c r="CB28" s="22">
        <v>1</v>
      </c>
      <c r="CC28" s="22">
        <v>1</v>
      </c>
      <c r="CD28" s="22">
        <v>1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</row>
    <row r="29" spans="1:114" ht="48" x14ac:dyDescent="0.2">
      <c r="A29" s="5" t="s">
        <v>113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1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</row>
    <row r="30" spans="1:114" ht="32" x14ac:dyDescent="0.2">
      <c r="A30" s="4" t="s">
        <v>114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1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</row>
    <row r="31" spans="1:114" ht="32" x14ac:dyDescent="0.2">
      <c r="A31" s="6" t="s">
        <v>115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1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B31" s="22">
        <v>0</v>
      </c>
      <c r="DC31" s="22">
        <v>0</v>
      </c>
      <c r="DD31" s="22">
        <v>0</v>
      </c>
      <c r="DE31" s="22">
        <v>0</v>
      </c>
      <c r="DF31" s="22">
        <v>0</v>
      </c>
      <c r="DG31" s="22">
        <v>0</v>
      </c>
      <c r="DH31" s="22">
        <v>0</v>
      </c>
      <c r="DI31" s="22">
        <v>0</v>
      </c>
      <c r="DJ31" s="22">
        <v>0</v>
      </c>
    </row>
    <row r="32" spans="1:114" ht="32" customHeight="1" x14ac:dyDescent="0.2">
      <c r="A32" s="6" t="s">
        <v>116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1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B32" s="22">
        <v>0</v>
      </c>
      <c r="DC32" s="22">
        <v>0</v>
      </c>
      <c r="DD32" s="22">
        <v>0</v>
      </c>
      <c r="DE32" s="22">
        <v>0</v>
      </c>
      <c r="DF32" s="22">
        <v>0</v>
      </c>
      <c r="DG32" s="22">
        <v>0</v>
      </c>
      <c r="DH32" s="22">
        <v>0</v>
      </c>
      <c r="DI32" s="22">
        <v>0</v>
      </c>
      <c r="DJ32" s="22">
        <v>0</v>
      </c>
    </row>
    <row r="33" spans="1:114" ht="32" x14ac:dyDescent="0.2">
      <c r="A33" s="6" t="s">
        <v>117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1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0</v>
      </c>
      <c r="DC33" s="22">
        <v>0</v>
      </c>
      <c r="DD33" s="22">
        <v>0</v>
      </c>
      <c r="DE33" s="22">
        <v>0</v>
      </c>
      <c r="DF33" s="22">
        <v>0</v>
      </c>
      <c r="DG33" s="22">
        <v>0</v>
      </c>
      <c r="DH33" s="22">
        <v>0</v>
      </c>
      <c r="DI33" s="22">
        <v>0</v>
      </c>
      <c r="DJ33" s="22">
        <v>0</v>
      </c>
    </row>
    <row r="34" spans="1:114" ht="48" x14ac:dyDescent="0.2">
      <c r="A34" s="6" t="s">
        <v>118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1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0</v>
      </c>
      <c r="DC34" s="22">
        <v>0</v>
      </c>
      <c r="DD34" s="22">
        <v>0</v>
      </c>
      <c r="DE34" s="22">
        <v>0</v>
      </c>
      <c r="DF34" s="22">
        <v>0</v>
      </c>
      <c r="DG34" s="22">
        <v>0</v>
      </c>
      <c r="DH34" s="22">
        <v>0</v>
      </c>
      <c r="DI34" s="22">
        <v>0</v>
      </c>
      <c r="DJ34" s="22">
        <v>0</v>
      </c>
    </row>
    <row r="35" spans="1:114" ht="32" x14ac:dyDescent="0.2">
      <c r="A35" s="7" t="s">
        <v>119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1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  <c r="DD35" s="22">
        <v>0</v>
      </c>
      <c r="DE35" s="22">
        <v>0</v>
      </c>
      <c r="DF35" s="22">
        <v>0</v>
      </c>
      <c r="DG35" s="22">
        <v>0</v>
      </c>
      <c r="DH35" s="22">
        <v>0</v>
      </c>
      <c r="DI35" s="22">
        <v>0</v>
      </c>
      <c r="DJ35" s="22">
        <v>0</v>
      </c>
    </row>
    <row r="36" spans="1:114" ht="32" x14ac:dyDescent="0.2">
      <c r="A36" s="7" t="s">
        <v>120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2">
        <v>1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B36" s="22">
        <v>0</v>
      </c>
      <c r="DC36" s="22">
        <v>0</v>
      </c>
      <c r="DD36" s="22">
        <v>0</v>
      </c>
      <c r="DE36" s="22">
        <v>0</v>
      </c>
      <c r="DF36" s="22">
        <v>0</v>
      </c>
      <c r="DG36" s="22">
        <v>0</v>
      </c>
      <c r="DH36" s="22">
        <v>0</v>
      </c>
      <c r="DI36" s="22">
        <v>0</v>
      </c>
      <c r="DJ36" s="22">
        <v>0</v>
      </c>
    </row>
    <row r="37" spans="1:114" ht="32" x14ac:dyDescent="0.2">
      <c r="A37" s="6" t="s">
        <v>121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0</v>
      </c>
      <c r="CM37" s="22">
        <v>1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B37" s="22">
        <v>0</v>
      </c>
      <c r="DC37" s="22">
        <v>0</v>
      </c>
      <c r="DD37" s="22">
        <v>0</v>
      </c>
      <c r="DE37" s="22">
        <v>0</v>
      </c>
      <c r="DF37" s="22">
        <v>0</v>
      </c>
      <c r="DG37" s="22">
        <v>0</v>
      </c>
      <c r="DH37" s="22">
        <v>0</v>
      </c>
      <c r="DI37" s="22">
        <v>0</v>
      </c>
      <c r="DJ37" s="22">
        <v>0</v>
      </c>
    </row>
    <row r="38" spans="1:114" ht="32" x14ac:dyDescent="0.2">
      <c r="A38" s="6" t="s">
        <v>122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0</v>
      </c>
      <c r="CN38" s="22">
        <v>1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B38" s="22">
        <v>0</v>
      </c>
      <c r="DC38" s="22">
        <v>0</v>
      </c>
      <c r="DD38" s="22">
        <v>0</v>
      </c>
      <c r="DE38" s="22">
        <v>0</v>
      </c>
      <c r="DF38" s="22">
        <v>0</v>
      </c>
      <c r="DG38" s="22">
        <v>0</v>
      </c>
      <c r="DH38" s="22">
        <v>0</v>
      </c>
      <c r="DI38" s="22">
        <v>0</v>
      </c>
      <c r="DJ38" s="22">
        <v>0</v>
      </c>
    </row>
    <row r="39" spans="1:114" ht="32" x14ac:dyDescent="0.2">
      <c r="A39" s="6" t="s">
        <v>123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1</v>
      </c>
      <c r="CP39" s="22">
        <v>0</v>
      </c>
      <c r="CQ39" s="22">
        <v>0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B39" s="22">
        <v>0</v>
      </c>
      <c r="DC39" s="22">
        <v>0</v>
      </c>
      <c r="DD39" s="22">
        <v>0</v>
      </c>
      <c r="DE39" s="22">
        <v>0</v>
      </c>
      <c r="DF39" s="22">
        <v>0</v>
      </c>
      <c r="DG39" s="22">
        <v>0</v>
      </c>
      <c r="DH39" s="22">
        <v>0</v>
      </c>
      <c r="DI39" s="22">
        <v>0</v>
      </c>
      <c r="DJ39" s="22">
        <v>0</v>
      </c>
    </row>
    <row r="40" spans="1:114" ht="32" x14ac:dyDescent="0.2">
      <c r="A40" s="6" t="s">
        <v>124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1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B40" s="22">
        <v>0</v>
      </c>
      <c r="DC40" s="22">
        <v>0</v>
      </c>
      <c r="DD40" s="22">
        <v>0</v>
      </c>
      <c r="DE40" s="22">
        <v>0</v>
      </c>
      <c r="DF40" s="22">
        <v>0</v>
      </c>
      <c r="DG40" s="22">
        <v>0</v>
      </c>
      <c r="DH40" s="22">
        <v>0</v>
      </c>
      <c r="DI40" s="22">
        <v>0</v>
      </c>
      <c r="DJ40" s="22">
        <v>0</v>
      </c>
    </row>
    <row r="41" spans="1:114" ht="48" x14ac:dyDescent="0.2">
      <c r="A41" s="6" t="s">
        <v>125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1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B41" s="22">
        <v>0</v>
      </c>
      <c r="DC41" s="22">
        <v>0</v>
      </c>
      <c r="DD41" s="22">
        <v>0</v>
      </c>
      <c r="DE41" s="22">
        <v>0</v>
      </c>
      <c r="DF41" s="22">
        <v>0</v>
      </c>
      <c r="DG41" s="22">
        <v>0</v>
      </c>
      <c r="DH41" s="22">
        <v>0</v>
      </c>
      <c r="DI41" s="22">
        <v>0</v>
      </c>
      <c r="DJ41" s="22">
        <v>0</v>
      </c>
    </row>
    <row r="42" spans="1:114" x14ac:dyDescent="0.2">
      <c r="A42" s="6" t="s">
        <v>18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1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B42" s="22">
        <v>0</v>
      </c>
      <c r="DC42" s="22">
        <v>0</v>
      </c>
      <c r="DD42" s="22">
        <v>0</v>
      </c>
      <c r="DE42" s="22">
        <v>0</v>
      </c>
      <c r="DF42" s="22">
        <v>0</v>
      </c>
      <c r="DG42" s="22">
        <v>0</v>
      </c>
      <c r="DH42" s="22">
        <v>0</v>
      </c>
      <c r="DI42" s="22">
        <v>0</v>
      </c>
      <c r="DJ42" s="22">
        <v>0</v>
      </c>
    </row>
    <row r="43" spans="1:114" ht="32" x14ac:dyDescent="0.2">
      <c r="A43" s="6" t="s">
        <v>126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1</v>
      </c>
      <c r="CR43" s="22">
        <v>0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B43" s="22">
        <v>0</v>
      </c>
      <c r="DC43" s="22">
        <v>0</v>
      </c>
      <c r="DD43" s="22">
        <v>0</v>
      </c>
      <c r="DE43" s="22">
        <v>0</v>
      </c>
      <c r="DF43" s="22">
        <v>0</v>
      </c>
      <c r="DG43" s="22">
        <v>0</v>
      </c>
      <c r="DH43" s="22">
        <v>0</v>
      </c>
      <c r="DI43" s="22">
        <v>0</v>
      </c>
      <c r="DJ43" s="22">
        <v>0</v>
      </c>
    </row>
    <row r="44" spans="1:114" ht="32" x14ac:dyDescent="0.2">
      <c r="A44" s="8" t="s">
        <v>127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1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B44" s="22">
        <v>0</v>
      </c>
      <c r="DC44" s="22">
        <v>0</v>
      </c>
      <c r="DD44" s="22">
        <v>0</v>
      </c>
      <c r="DE44" s="22">
        <v>0</v>
      </c>
      <c r="DF44" s="22">
        <v>0</v>
      </c>
      <c r="DG44" s="22">
        <v>0</v>
      </c>
      <c r="DH44" s="22">
        <v>0</v>
      </c>
      <c r="DI44" s="22">
        <v>0</v>
      </c>
      <c r="DJ44" s="22">
        <v>0</v>
      </c>
    </row>
    <row r="45" spans="1:114" ht="34" x14ac:dyDescent="0.2">
      <c r="A45" s="21" t="s">
        <v>120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  <c r="CR45" s="22">
        <v>0</v>
      </c>
      <c r="CS45" s="22">
        <v>0</v>
      </c>
      <c r="CT45" s="22">
        <v>1</v>
      </c>
      <c r="CU45" s="22">
        <v>0</v>
      </c>
      <c r="CV45" s="22">
        <v>0</v>
      </c>
      <c r="CW45" s="22">
        <v>0</v>
      </c>
      <c r="CX45" s="22">
        <v>0</v>
      </c>
      <c r="CY45" s="22">
        <v>0</v>
      </c>
      <c r="CZ45" s="22">
        <v>0</v>
      </c>
      <c r="DA45" s="22">
        <v>0</v>
      </c>
      <c r="DB45" s="22">
        <v>0</v>
      </c>
      <c r="DC45" s="22">
        <v>0</v>
      </c>
      <c r="DD45" s="22">
        <v>0</v>
      </c>
      <c r="DE45" s="22">
        <v>0</v>
      </c>
      <c r="DF45" s="22">
        <v>0</v>
      </c>
      <c r="DG45" s="22">
        <v>0</v>
      </c>
      <c r="DH45" s="22">
        <v>0</v>
      </c>
      <c r="DI45" s="22">
        <v>0</v>
      </c>
      <c r="DJ45" s="22">
        <v>0</v>
      </c>
    </row>
    <row r="46" spans="1:114" ht="34" x14ac:dyDescent="0.2">
      <c r="A46" s="21" t="s">
        <v>129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  <c r="CR46" s="22">
        <v>0</v>
      </c>
      <c r="CS46" s="22">
        <v>0</v>
      </c>
      <c r="CT46" s="22">
        <v>0</v>
      </c>
      <c r="CU46" s="22">
        <v>1</v>
      </c>
      <c r="CV46" s="22">
        <v>0</v>
      </c>
      <c r="CW46" s="22">
        <v>0</v>
      </c>
      <c r="CX46" s="22">
        <v>0</v>
      </c>
      <c r="CY46" s="22">
        <v>0</v>
      </c>
      <c r="CZ46" s="22">
        <v>0</v>
      </c>
      <c r="DA46" s="22">
        <v>0</v>
      </c>
      <c r="DB46" s="22">
        <v>0</v>
      </c>
      <c r="DC46" s="22">
        <v>0</v>
      </c>
      <c r="DD46" s="22">
        <v>0</v>
      </c>
      <c r="DE46" s="22">
        <v>0</v>
      </c>
      <c r="DF46" s="22">
        <v>0</v>
      </c>
      <c r="DG46" s="22">
        <v>0</v>
      </c>
      <c r="DH46" s="22">
        <v>0</v>
      </c>
      <c r="DI46" s="22">
        <v>0</v>
      </c>
      <c r="DJ46" s="22">
        <v>0</v>
      </c>
    </row>
    <row r="47" spans="1:114" ht="34" x14ac:dyDescent="0.2">
      <c r="A47" s="21" t="s">
        <v>128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>
        <v>0</v>
      </c>
      <c r="CU47" s="22">
        <v>0</v>
      </c>
      <c r="CV47" s="22">
        <v>1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B47" s="22">
        <v>0</v>
      </c>
      <c r="DC47" s="22">
        <v>0</v>
      </c>
      <c r="DD47" s="22">
        <v>0</v>
      </c>
      <c r="DE47" s="22">
        <v>0</v>
      </c>
      <c r="DF47" s="22">
        <v>0</v>
      </c>
      <c r="DG47" s="22">
        <v>0</v>
      </c>
      <c r="DH47" s="22">
        <v>0</v>
      </c>
      <c r="DI47" s="22">
        <v>0</v>
      </c>
      <c r="DJ47" s="22">
        <v>0</v>
      </c>
    </row>
    <row r="48" spans="1:114" ht="34" x14ac:dyDescent="0.2">
      <c r="A48" s="21" t="s">
        <v>130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>
        <v>0</v>
      </c>
      <c r="CU48" s="22">
        <v>0</v>
      </c>
      <c r="CV48" s="22">
        <v>0</v>
      </c>
      <c r="CW48" s="22">
        <v>1</v>
      </c>
      <c r="CX48" s="22">
        <v>0</v>
      </c>
      <c r="CY48" s="22">
        <v>0</v>
      </c>
      <c r="CZ48" s="22">
        <v>0</v>
      </c>
      <c r="DA48" s="22">
        <v>0</v>
      </c>
      <c r="DB48" s="22">
        <v>0</v>
      </c>
      <c r="DC48" s="22">
        <v>0</v>
      </c>
      <c r="DD48" s="22">
        <v>0</v>
      </c>
      <c r="DE48" s="22">
        <v>0</v>
      </c>
      <c r="DF48" s="22">
        <v>0</v>
      </c>
      <c r="DG48" s="22">
        <v>0</v>
      </c>
      <c r="DH48" s="22">
        <v>0</v>
      </c>
      <c r="DI48" s="22">
        <v>0</v>
      </c>
      <c r="DJ48" s="22">
        <v>0</v>
      </c>
    </row>
    <row r="49" spans="1:114" ht="17" x14ac:dyDescent="0.2">
      <c r="A49" s="21" t="s">
        <v>24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>
        <v>0</v>
      </c>
      <c r="CU49" s="22">
        <v>0</v>
      </c>
      <c r="CV49" s="22">
        <v>0</v>
      </c>
      <c r="CW49" s="22">
        <v>0</v>
      </c>
      <c r="CX49" s="22">
        <v>1</v>
      </c>
      <c r="CY49" s="22">
        <v>0</v>
      </c>
      <c r="CZ49" s="22">
        <v>0</v>
      </c>
      <c r="DA49" s="22">
        <v>0</v>
      </c>
      <c r="DB49" s="22">
        <v>0</v>
      </c>
      <c r="DC49" s="22">
        <v>0</v>
      </c>
      <c r="DD49" s="22">
        <v>0</v>
      </c>
      <c r="DE49" s="22">
        <v>0</v>
      </c>
      <c r="DF49" s="22">
        <v>0</v>
      </c>
      <c r="DG49" s="22">
        <v>0</v>
      </c>
      <c r="DH49" s="22">
        <v>0</v>
      </c>
      <c r="DI49" s="22">
        <v>0</v>
      </c>
      <c r="DJ49" s="22">
        <v>0</v>
      </c>
    </row>
    <row r="50" spans="1:114" ht="34" x14ac:dyDescent="0.2">
      <c r="A50" s="21" t="s">
        <v>131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>
        <v>0</v>
      </c>
      <c r="CU50" s="22">
        <v>0</v>
      </c>
      <c r="CV50" s="22">
        <v>0</v>
      </c>
      <c r="CW50" s="22">
        <v>0</v>
      </c>
      <c r="CX50" s="22">
        <v>0</v>
      </c>
      <c r="CY50" s="22">
        <v>1</v>
      </c>
      <c r="CZ50" s="22">
        <v>0</v>
      </c>
      <c r="DA50" s="22">
        <v>0</v>
      </c>
      <c r="DB50" s="22">
        <v>0</v>
      </c>
      <c r="DC50" s="22">
        <v>0</v>
      </c>
      <c r="DD50" s="22">
        <v>0</v>
      </c>
      <c r="DE50" s="22">
        <v>0</v>
      </c>
      <c r="DF50" s="22">
        <v>0</v>
      </c>
      <c r="DG50" s="22">
        <v>0</v>
      </c>
      <c r="DH50" s="22">
        <v>0</v>
      </c>
      <c r="DI50" s="22">
        <v>0</v>
      </c>
      <c r="DJ50" s="22">
        <v>0</v>
      </c>
    </row>
    <row r="51" spans="1:114" ht="34" x14ac:dyDescent="0.2">
      <c r="A51" s="21" t="s">
        <v>132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0</v>
      </c>
      <c r="CT51" s="22">
        <v>0</v>
      </c>
      <c r="CU51" s="22">
        <v>0</v>
      </c>
      <c r="CV51" s="22">
        <v>0</v>
      </c>
      <c r="CW51" s="22">
        <v>0</v>
      </c>
      <c r="CX51" s="22">
        <v>0</v>
      </c>
      <c r="CY51" s="22">
        <v>0</v>
      </c>
      <c r="CZ51" s="22">
        <v>1</v>
      </c>
      <c r="DA51" s="22">
        <v>0</v>
      </c>
      <c r="DB51" s="22">
        <v>0</v>
      </c>
      <c r="DC51" s="22">
        <v>0</v>
      </c>
      <c r="DD51" s="22">
        <v>0</v>
      </c>
      <c r="DE51" s="22">
        <v>0</v>
      </c>
      <c r="DF51" s="22">
        <v>0</v>
      </c>
      <c r="DG51" s="22">
        <v>0</v>
      </c>
      <c r="DH51" s="22">
        <v>0</v>
      </c>
      <c r="DI51" s="22">
        <v>0</v>
      </c>
      <c r="DJ51" s="22">
        <v>0</v>
      </c>
    </row>
    <row r="52" spans="1:114" ht="34" x14ac:dyDescent="0.2">
      <c r="A52" s="24" t="s">
        <v>133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1</v>
      </c>
      <c r="CW52" s="22">
        <v>0</v>
      </c>
      <c r="CX52" s="22">
        <v>0</v>
      </c>
      <c r="CY52" s="22">
        <v>0</v>
      </c>
      <c r="CZ52" s="22">
        <v>0</v>
      </c>
      <c r="DA52" s="22">
        <v>0</v>
      </c>
      <c r="DB52" s="22">
        <v>0</v>
      </c>
      <c r="DC52" s="22">
        <v>0</v>
      </c>
      <c r="DD52" s="22">
        <v>0</v>
      </c>
      <c r="DE52" s="22">
        <v>0</v>
      </c>
      <c r="DF52" s="22">
        <v>0</v>
      </c>
      <c r="DG52" s="22">
        <v>0</v>
      </c>
      <c r="DH52" s="22">
        <v>0</v>
      </c>
      <c r="DI52" s="22">
        <v>0</v>
      </c>
      <c r="DJ52" s="22">
        <v>0</v>
      </c>
    </row>
    <row r="53" spans="1:114" ht="17" x14ac:dyDescent="0.2">
      <c r="A53" s="21" t="s">
        <v>28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>
        <v>0</v>
      </c>
      <c r="CU53" s="22">
        <v>0</v>
      </c>
      <c r="CV53" s="22">
        <v>1</v>
      </c>
      <c r="CW53" s="22">
        <v>0</v>
      </c>
      <c r="CX53" s="22">
        <v>0</v>
      </c>
      <c r="CY53" s="22">
        <v>0</v>
      </c>
      <c r="CZ53" s="22">
        <v>0</v>
      </c>
      <c r="DA53" s="22">
        <v>0</v>
      </c>
      <c r="DB53" s="22">
        <v>0</v>
      </c>
      <c r="DC53" s="22">
        <v>0</v>
      </c>
      <c r="DD53" s="22">
        <v>0</v>
      </c>
      <c r="DE53" s="22">
        <v>0</v>
      </c>
      <c r="DF53" s="22">
        <v>0</v>
      </c>
      <c r="DG53" s="22">
        <v>0</v>
      </c>
      <c r="DH53" s="22">
        <v>0</v>
      </c>
      <c r="DI53" s="22">
        <v>0</v>
      </c>
      <c r="DJ53" s="22">
        <v>0</v>
      </c>
    </row>
    <row r="54" spans="1:114" x14ac:dyDescent="0.2">
      <c r="A54" s="4" t="s">
        <v>34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0</v>
      </c>
      <c r="CU54" s="22">
        <v>0</v>
      </c>
      <c r="CV54" s="22">
        <v>0</v>
      </c>
      <c r="CW54" s="22">
        <v>0</v>
      </c>
      <c r="CX54" s="22">
        <v>0</v>
      </c>
      <c r="CY54" s="22">
        <v>0</v>
      </c>
      <c r="CZ54" s="22">
        <v>0</v>
      </c>
      <c r="DA54" s="22">
        <v>1</v>
      </c>
      <c r="DB54" s="22">
        <v>1</v>
      </c>
      <c r="DC54" s="22">
        <v>1</v>
      </c>
      <c r="DD54" s="22">
        <v>0</v>
      </c>
      <c r="DE54" s="22">
        <v>0</v>
      </c>
      <c r="DF54" s="22">
        <v>0</v>
      </c>
      <c r="DG54" s="22">
        <v>0</v>
      </c>
      <c r="DH54" s="22">
        <v>0</v>
      </c>
      <c r="DI54" s="22">
        <v>0</v>
      </c>
      <c r="DJ54" s="22">
        <v>0</v>
      </c>
    </row>
    <row r="55" spans="1:114" ht="32" x14ac:dyDescent="0.2">
      <c r="A55" s="6" t="s">
        <v>134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>
        <v>0</v>
      </c>
      <c r="CU55" s="22">
        <v>0</v>
      </c>
      <c r="CV55" s="22">
        <v>0</v>
      </c>
      <c r="CW55" s="22">
        <v>0</v>
      </c>
      <c r="CX55" s="22">
        <v>0</v>
      </c>
      <c r="CY55" s="22">
        <v>0</v>
      </c>
      <c r="CZ55" s="22">
        <v>0</v>
      </c>
      <c r="DA55" s="22">
        <v>0</v>
      </c>
      <c r="DB55" s="22">
        <v>0</v>
      </c>
      <c r="DC55" s="22">
        <v>1</v>
      </c>
      <c r="DD55" s="22">
        <v>0</v>
      </c>
      <c r="DE55" s="22">
        <v>0</v>
      </c>
      <c r="DF55" s="22">
        <v>0</v>
      </c>
      <c r="DG55" s="22">
        <v>0</v>
      </c>
      <c r="DH55" s="22">
        <v>0</v>
      </c>
      <c r="DI55" s="22">
        <v>0</v>
      </c>
      <c r="DJ55" s="22">
        <v>0</v>
      </c>
    </row>
    <row r="56" spans="1:114" ht="32" x14ac:dyDescent="0.2">
      <c r="A56" s="9" t="s">
        <v>135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0</v>
      </c>
      <c r="CZ56" s="22">
        <v>0</v>
      </c>
      <c r="DA56" s="22">
        <v>0</v>
      </c>
      <c r="DB56" s="22">
        <v>0</v>
      </c>
      <c r="DC56" s="22">
        <v>1</v>
      </c>
      <c r="DD56" s="22">
        <v>1</v>
      </c>
      <c r="DE56" s="22">
        <v>0</v>
      </c>
      <c r="DF56" s="22">
        <v>0</v>
      </c>
      <c r="DG56" s="22">
        <v>0</v>
      </c>
      <c r="DH56" s="22">
        <v>0</v>
      </c>
      <c r="DI56" s="22">
        <v>0</v>
      </c>
      <c r="DJ56" s="22">
        <v>0</v>
      </c>
    </row>
    <row r="57" spans="1:114" x14ac:dyDescent="0.2">
      <c r="A57" s="6" t="s">
        <v>30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>
        <v>0</v>
      </c>
      <c r="CU57" s="22">
        <v>0</v>
      </c>
      <c r="CV57" s="22">
        <v>0</v>
      </c>
      <c r="CW57" s="22">
        <v>0</v>
      </c>
      <c r="CX57" s="22">
        <v>0</v>
      </c>
      <c r="CY57" s="22">
        <v>0</v>
      </c>
      <c r="CZ57" s="22">
        <v>0</v>
      </c>
      <c r="DA57" s="22">
        <v>0</v>
      </c>
      <c r="DB57" s="22">
        <v>1</v>
      </c>
      <c r="DC57" s="22">
        <v>0</v>
      </c>
      <c r="DD57" s="22">
        <v>0</v>
      </c>
      <c r="DE57" s="22">
        <v>0</v>
      </c>
      <c r="DF57" s="22">
        <v>0</v>
      </c>
      <c r="DG57" s="22">
        <v>0</v>
      </c>
      <c r="DH57" s="22">
        <v>0</v>
      </c>
      <c r="DI57" s="22">
        <v>0</v>
      </c>
      <c r="DJ57" s="22">
        <v>0</v>
      </c>
    </row>
    <row r="58" spans="1:114" ht="32" x14ac:dyDescent="0.2">
      <c r="A58" s="25" t="s">
        <v>136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0</v>
      </c>
      <c r="CZ58" s="22">
        <v>0</v>
      </c>
      <c r="DA58" s="22">
        <v>0</v>
      </c>
      <c r="DB58" s="22">
        <v>0</v>
      </c>
      <c r="DC58" s="22">
        <v>0</v>
      </c>
      <c r="DD58" s="22">
        <v>0</v>
      </c>
      <c r="DE58" s="22">
        <v>1</v>
      </c>
      <c r="DF58" s="22">
        <v>1</v>
      </c>
      <c r="DG58" s="22">
        <v>1</v>
      </c>
      <c r="DH58" s="22">
        <v>0</v>
      </c>
      <c r="DI58" s="22">
        <v>0</v>
      </c>
      <c r="DJ58" s="22">
        <v>0</v>
      </c>
    </row>
    <row r="59" spans="1:114" ht="32" x14ac:dyDescent="0.2">
      <c r="A59" s="23" t="s">
        <v>137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>
        <v>0</v>
      </c>
      <c r="CU59" s="22">
        <v>0</v>
      </c>
      <c r="CV59" s="22">
        <v>0</v>
      </c>
      <c r="CW59" s="22">
        <v>0</v>
      </c>
      <c r="CX59" s="22">
        <v>0</v>
      </c>
      <c r="CY59" s="22">
        <v>0</v>
      </c>
      <c r="CZ59" s="22">
        <v>0</v>
      </c>
      <c r="DA59" s="22">
        <v>0</v>
      </c>
      <c r="DB59" s="22">
        <v>0</v>
      </c>
      <c r="DC59" s="22">
        <v>0</v>
      </c>
      <c r="DD59" s="22">
        <v>0</v>
      </c>
      <c r="DE59" s="22">
        <v>0</v>
      </c>
      <c r="DF59" s="22">
        <v>1</v>
      </c>
      <c r="DG59" s="22">
        <v>0</v>
      </c>
      <c r="DH59" s="22">
        <v>0</v>
      </c>
      <c r="DI59" s="22">
        <v>0</v>
      </c>
      <c r="DJ59" s="22">
        <v>0</v>
      </c>
    </row>
    <row r="60" spans="1:114" ht="48" x14ac:dyDescent="0.2">
      <c r="A60" s="23" t="s">
        <v>138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>
        <v>0</v>
      </c>
      <c r="CU60" s="22">
        <v>0</v>
      </c>
      <c r="CV60" s="22">
        <v>0</v>
      </c>
      <c r="CW60" s="22">
        <v>0</v>
      </c>
      <c r="CX60" s="22">
        <v>0</v>
      </c>
      <c r="CY60" s="22">
        <v>0</v>
      </c>
      <c r="CZ60" s="22">
        <v>0</v>
      </c>
      <c r="DA60" s="22">
        <v>0</v>
      </c>
      <c r="DB60" s="22">
        <v>0</v>
      </c>
      <c r="DC60" s="22">
        <v>0</v>
      </c>
      <c r="DD60" s="22">
        <v>0</v>
      </c>
      <c r="DE60" s="22">
        <v>0</v>
      </c>
      <c r="DF60" s="22">
        <v>0</v>
      </c>
      <c r="DG60" s="22">
        <v>0</v>
      </c>
      <c r="DH60" s="22">
        <v>1</v>
      </c>
      <c r="DI60" s="22">
        <v>0</v>
      </c>
      <c r="DJ60" s="22">
        <v>0</v>
      </c>
    </row>
    <row r="61" spans="1:114" ht="32" x14ac:dyDescent="0.2">
      <c r="A61" s="23" t="s">
        <v>139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B61" s="22">
        <v>0</v>
      </c>
      <c r="DC61" s="22">
        <v>0</v>
      </c>
      <c r="DD61" s="22">
        <v>0</v>
      </c>
      <c r="DE61" s="22">
        <v>0</v>
      </c>
      <c r="DF61" s="22">
        <v>0</v>
      </c>
      <c r="DG61" s="22">
        <v>0</v>
      </c>
      <c r="DH61" s="22">
        <v>0</v>
      </c>
      <c r="DI61" s="22">
        <v>1</v>
      </c>
      <c r="DJ61" s="22">
        <v>1</v>
      </c>
    </row>
    <row r="62" spans="1:114" ht="32" x14ac:dyDescent="0.2">
      <c r="A62" s="26" t="s">
        <v>140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>
        <v>0</v>
      </c>
      <c r="CV62" s="22">
        <v>0</v>
      </c>
      <c r="CW62" s="22">
        <v>0</v>
      </c>
      <c r="CX62" s="22">
        <v>0</v>
      </c>
      <c r="CY62" s="22">
        <v>0</v>
      </c>
      <c r="CZ62" s="22">
        <v>0</v>
      </c>
      <c r="DA62" s="22">
        <v>0</v>
      </c>
      <c r="DB62" s="22">
        <v>0</v>
      </c>
      <c r="DC62" s="22">
        <v>0</v>
      </c>
      <c r="DD62" s="22">
        <v>0</v>
      </c>
      <c r="DE62" s="22">
        <v>0</v>
      </c>
      <c r="DF62" s="22">
        <v>0</v>
      </c>
      <c r="DG62" s="22">
        <v>0</v>
      </c>
      <c r="DH62" s="22">
        <v>0</v>
      </c>
      <c r="DI62" s="22">
        <v>0</v>
      </c>
      <c r="DJ62" s="22">
        <v>0</v>
      </c>
    </row>
    <row r="63" spans="1:114" ht="32" x14ac:dyDescent="0.2">
      <c r="A63" s="26" t="s">
        <v>202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0</v>
      </c>
      <c r="CU63" s="22">
        <v>0</v>
      </c>
      <c r="CV63" s="22">
        <v>0</v>
      </c>
      <c r="CW63" s="22">
        <v>0</v>
      </c>
      <c r="CX63" s="22">
        <v>0</v>
      </c>
      <c r="CY63" s="22">
        <v>0</v>
      </c>
      <c r="CZ63" s="22">
        <v>0</v>
      </c>
      <c r="DA63" s="22">
        <v>0</v>
      </c>
      <c r="DB63" s="22">
        <v>0</v>
      </c>
      <c r="DC63" s="22">
        <v>0</v>
      </c>
      <c r="DD63" s="22">
        <v>0</v>
      </c>
      <c r="DE63" s="22">
        <v>0</v>
      </c>
      <c r="DF63" s="22">
        <v>0</v>
      </c>
      <c r="DG63" s="22">
        <v>0</v>
      </c>
      <c r="DH63" s="22">
        <v>0</v>
      </c>
      <c r="DI63" s="22">
        <v>0</v>
      </c>
      <c r="DJ63" s="22">
        <v>0</v>
      </c>
    </row>
    <row r="64" spans="1:114" ht="48" x14ac:dyDescent="0.2">
      <c r="A64" s="27" t="s">
        <v>141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B64" s="22">
        <v>0</v>
      </c>
      <c r="DC64" s="22">
        <v>0</v>
      </c>
      <c r="DD64" s="22">
        <v>0</v>
      </c>
      <c r="DE64" s="22">
        <v>0</v>
      </c>
      <c r="DF64" s="22">
        <v>0</v>
      </c>
      <c r="DG64" s="22">
        <v>0</v>
      </c>
      <c r="DH64" s="22">
        <v>0</v>
      </c>
      <c r="DI64" s="22">
        <v>0</v>
      </c>
      <c r="DJ64" s="22">
        <v>0</v>
      </c>
    </row>
    <row r="65" spans="1:114" ht="32" x14ac:dyDescent="0.2">
      <c r="A65" s="27" t="s">
        <v>142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>
        <v>0</v>
      </c>
      <c r="CU65" s="22">
        <v>0</v>
      </c>
      <c r="CV65" s="22">
        <v>0</v>
      </c>
      <c r="CW65" s="22">
        <v>0</v>
      </c>
      <c r="CX65" s="22">
        <v>0</v>
      </c>
      <c r="CY65" s="22">
        <v>0</v>
      </c>
      <c r="CZ65" s="22">
        <v>0</v>
      </c>
      <c r="DA65" s="22">
        <v>0</v>
      </c>
      <c r="DB65" s="22">
        <v>0</v>
      </c>
      <c r="DC65" s="22">
        <v>0</v>
      </c>
      <c r="DD65" s="22">
        <v>0</v>
      </c>
      <c r="DE65" s="22">
        <v>0</v>
      </c>
      <c r="DF65" s="22">
        <v>0</v>
      </c>
      <c r="DG65" s="22">
        <v>0</v>
      </c>
      <c r="DH65" s="22">
        <v>0</v>
      </c>
      <c r="DI65" s="22">
        <v>0</v>
      </c>
      <c r="DJ65" s="22">
        <v>0</v>
      </c>
    </row>
    <row r="66" spans="1:114" ht="32" x14ac:dyDescent="0.2">
      <c r="A66" s="27" t="s">
        <v>186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B66" s="22">
        <v>0</v>
      </c>
      <c r="DC66" s="22">
        <v>0</v>
      </c>
      <c r="DD66" s="22">
        <v>0</v>
      </c>
      <c r="DE66" s="22">
        <v>0</v>
      </c>
      <c r="DF66" s="22">
        <v>0</v>
      </c>
      <c r="DG66" s="22">
        <v>0</v>
      </c>
      <c r="DH66" s="22">
        <v>0</v>
      </c>
      <c r="DI66" s="22">
        <v>0</v>
      </c>
      <c r="DJ66" s="22">
        <v>0</v>
      </c>
    </row>
    <row r="67" spans="1:114" ht="48" x14ac:dyDescent="0.2">
      <c r="A67" s="27" t="s">
        <v>143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B67" s="22">
        <v>0</v>
      </c>
      <c r="DC67" s="22">
        <v>0</v>
      </c>
      <c r="DD67" s="22">
        <v>0</v>
      </c>
      <c r="DE67" s="22">
        <v>0</v>
      </c>
      <c r="DF67" s="22">
        <v>0</v>
      </c>
      <c r="DG67" s="22">
        <v>0</v>
      </c>
      <c r="DH67" s="22">
        <v>0</v>
      </c>
      <c r="DI67" s="22">
        <v>0</v>
      </c>
      <c r="DJ67" s="22">
        <v>0</v>
      </c>
    </row>
    <row r="68" spans="1:114" ht="48" x14ac:dyDescent="0.2">
      <c r="A68" s="28" t="s">
        <v>144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  <c r="CR68" s="22">
        <v>0</v>
      </c>
      <c r="CS68" s="22">
        <v>0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B68" s="22">
        <v>0</v>
      </c>
      <c r="DC68" s="22">
        <v>0</v>
      </c>
      <c r="DD68" s="22">
        <v>0</v>
      </c>
      <c r="DE68" s="22">
        <v>0</v>
      </c>
      <c r="DF68" s="22">
        <v>0</v>
      </c>
      <c r="DG68" s="22">
        <v>0</v>
      </c>
      <c r="DH68" s="22">
        <v>0</v>
      </c>
      <c r="DI68" s="22">
        <v>0</v>
      </c>
      <c r="DJ68" s="22">
        <v>0</v>
      </c>
    </row>
    <row r="69" spans="1:114" x14ac:dyDescent="0.2">
      <c r="A69" s="28" t="s">
        <v>69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T69" s="22">
        <v>0</v>
      </c>
      <c r="CU69" s="22">
        <v>0</v>
      </c>
      <c r="CV69" s="22">
        <v>0</v>
      </c>
      <c r="CW69" s="22">
        <v>0</v>
      </c>
      <c r="CX69" s="22">
        <v>0</v>
      </c>
      <c r="CY69" s="22">
        <v>0</v>
      </c>
      <c r="CZ69" s="22">
        <v>0</v>
      </c>
      <c r="DA69" s="22">
        <v>0</v>
      </c>
      <c r="DB69" s="22">
        <v>0</v>
      </c>
      <c r="DC69" s="22">
        <v>0</v>
      </c>
      <c r="DD69" s="22">
        <v>0</v>
      </c>
      <c r="DE69" s="22">
        <v>0</v>
      </c>
      <c r="DF69" s="22">
        <v>0</v>
      </c>
      <c r="DG69" s="22">
        <v>0</v>
      </c>
      <c r="DH69" s="22">
        <v>0</v>
      </c>
      <c r="DI69" s="22">
        <v>0</v>
      </c>
      <c r="DJ69" s="22">
        <v>0</v>
      </c>
    </row>
    <row r="70" spans="1:114" x14ac:dyDescent="0.2">
      <c r="A70" s="28" t="s">
        <v>68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  <c r="CR70" s="22">
        <v>0</v>
      </c>
      <c r="CS70" s="22">
        <v>0</v>
      </c>
      <c r="CT70" s="22">
        <v>0</v>
      </c>
      <c r="CU70" s="22">
        <v>0</v>
      </c>
      <c r="CV70" s="22">
        <v>0</v>
      </c>
      <c r="CW70" s="22">
        <v>0</v>
      </c>
      <c r="CX70" s="22">
        <v>0</v>
      </c>
      <c r="CY70" s="22">
        <v>0</v>
      </c>
      <c r="CZ70" s="22">
        <v>0</v>
      </c>
      <c r="DA70" s="22">
        <v>0</v>
      </c>
      <c r="DB70" s="22">
        <v>0</v>
      </c>
      <c r="DC70" s="22">
        <v>0</v>
      </c>
      <c r="DD70" s="22">
        <v>0</v>
      </c>
      <c r="DE70" s="22">
        <v>0</v>
      </c>
      <c r="DF70" s="22">
        <v>0</v>
      </c>
      <c r="DG70" s="22">
        <v>0</v>
      </c>
      <c r="DH70" s="22">
        <v>0</v>
      </c>
      <c r="DI70" s="22">
        <v>0</v>
      </c>
      <c r="DJ70" s="22">
        <v>0</v>
      </c>
    </row>
    <row r="71" spans="1:114" ht="32" x14ac:dyDescent="0.2">
      <c r="A71" s="28" t="s">
        <v>145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0</v>
      </c>
      <c r="CZ71" s="22">
        <v>0</v>
      </c>
      <c r="DA71" s="22">
        <v>0</v>
      </c>
      <c r="DB71" s="22">
        <v>0</v>
      </c>
      <c r="DC71" s="22">
        <v>0</v>
      </c>
      <c r="DD71" s="22">
        <v>0</v>
      </c>
      <c r="DE71" s="22">
        <v>0</v>
      </c>
      <c r="DF71" s="22">
        <v>0</v>
      </c>
      <c r="DG71" s="22">
        <v>0</v>
      </c>
      <c r="DH71" s="22">
        <v>0</v>
      </c>
      <c r="DI71" s="22">
        <v>0</v>
      </c>
      <c r="DJ71" s="22">
        <v>0</v>
      </c>
    </row>
    <row r="72" spans="1:114" ht="32" x14ac:dyDescent="0.2">
      <c r="A72" s="28" t="s">
        <v>146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0</v>
      </c>
      <c r="CW72" s="22">
        <v>0</v>
      </c>
      <c r="CX72" s="22">
        <v>0</v>
      </c>
      <c r="CY72" s="22">
        <v>0</v>
      </c>
      <c r="CZ72" s="22">
        <v>0</v>
      </c>
      <c r="DA72" s="22">
        <v>0</v>
      </c>
      <c r="DB72" s="22">
        <v>0</v>
      </c>
      <c r="DC72" s="22">
        <v>0</v>
      </c>
      <c r="DD72" s="22">
        <v>0</v>
      </c>
      <c r="DE72" s="22">
        <v>0</v>
      </c>
      <c r="DF72" s="22">
        <v>0</v>
      </c>
      <c r="DG72" s="22">
        <v>0</v>
      </c>
      <c r="DH72" s="22">
        <v>0</v>
      </c>
      <c r="DI72" s="22">
        <v>0</v>
      </c>
      <c r="DJ72" s="22">
        <v>0</v>
      </c>
    </row>
    <row r="73" spans="1:114" ht="32" x14ac:dyDescent="0.2">
      <c r="A73" s="28" t="s">
        <v>198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  <c r="CR73" s="22">
        <v>0</v>
      </c>
      <c r="CS73" s="22">
        <v>0</v>
      </c>
      <c r="CT73" s="22">
        <v>0</v>
      </c>
      <c r="CU73" s="22">
        <v>0</v>
      </c>
      <c r="CV73" s="22">
        <v>0</v>
      </c>
      <c r="CW73" s="22">
        <v>0</v>
      </c>
      <c r="CX73" s="22">
        <v>0</v>
      </c>
      <c r="CY73" s="22">
        <v>0</v>
      </c>
      <c r="CZ73" s="22">
        <v>0</v>
      </c>
      <c r="DA73" s="22">
        <v>0</v>
      </c>
      <c r="DB73" s="22">
        <v>0</v>
      </c>
      <c r="DC73" s="22">
        <v>0</v>
      </c>
      <c r="DD73" s="22">
        <v>0</v>
      </c>
      <c r="DE73" s="22">
        <v>0</v>
      </c>
      <c r="DF73" s="22">
        <v>0</v>
      </c>
      <c r="DG73" s="22">
        <v>0</v>
      </c>
      <c r="DH73" s="22">
        <v>0</v>
      </c>
      <c r="DI73" s="22">
        <v>0</v>
      </c>
      <c r="DJ73" s="22">
        <v>0</v>
      </c>
    </row>
    <row r="74" spans="1:114" ht="32" x14ac:dyDescent="0.2">
      <c r="A74" s="28" t="s">
        <v>179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T74" s="22">
        <v>0</v>
      </c>
      <c r="CU74" s="22">
        <v>0</v>
      </c>
      <c r="CV74" s="22">
        <v>0</v>
      </c>
      <c r="CW74" s="22">
        <v>0</v>
      </c>
      <c r="CX74" s="22">
        <v>0</v>
      </c>
      <c r="CY74" s="22">
        <v>0</v>
      </c>
      <c r="CZ74" s="22">
        <v>0</v>
      </c>
      <c r="DA74" s="22">
        <v>0</v>
      </c>
      <c r="DB74" s="22">
        <v>0</v>
      </c>
      <c r="DC74" s="22">
        <v>0</v>
      </c>
      <c r="DD74" s="22">
        <v>0</v>
      </c>
      <c r="DE74" s="22">
        <v>0</v>
      </c>
      <c r="DF74" s="22">
        <v>0</v>
      </c>
      <c r="DG74" s="22">
        <v>0</v>
      </c>
      <c r="DH74" s="22">
        <v>0</v>
      </c>
      <c r="DI74" s="22">
        <v>0</v>
      </c>
      <c r="DJ74" s="22">
        <v>0</v>
      </c>
    </row>
    <row r="75" spans="1:114" ht="32" x14ac:dyDescent="0.2">
      <c r="A75" s="28" t="s">
        <v>148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  <c r="CR75" s="22">
        <v>0</v>
      </c>
      <c r="CS75" s="22">
        <v>0</v>
      </c>
      <c r="CT75" s="22">
        <v>0</v>
      </c>
      <c r="CU75" s="22">
        <v>0</v>
      </c>
      <c r="CV75" s="22">
        <v>0</v>
      </c>
      <c r="CW75" s="22">
        <v>0</v>
      </c>
      <c r="CX75" s="22">
        <v>0</v>
      </c>
      <c r="CY75" s="22">
        <v>0</v>
      </c>
      <c r="CZ75" s="22">
        <v>0</v>
      </c>
      <c r="DA75" s="22">
        <v>0</v>
      </c>
      <c r="DB75" s="22">
        <v>0</v>
      </c>
      <c r="DC75" s="22">
        <v>0</v>
      </c>
      <c r="DD75" s="22">
        <v>0</v>
      </c>
      <c r="DE75" s="22">
        <v>0</v>
      </c>
      <c r="DF75" s="22">
        <v>0</v>
      </c>
      <c r="DG75" s="22">
        <v>0</v>
      </c>
      <c r="DH75" s="22">
        <v>0</v>
      </c>
      <c r="DI75" s="22">
        <v>0</v>
      </c>
      <c r="DJ75" s="22">
        <v>0</v>
      </c>
    </row>
    <row r="76" spans="1:114" ht="32" x14ac:dyDescent="0.2">
      <c r="A76" s="28" t="s">
        <v>149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0</v>
      </c>
      <c r="CW76" s="22">
        <v>0</v>
      </c>
      <c r="CX76" s="22">
        <v>0</v>
      </c>
      <c r="CY76" s="22">
        <v>0</v>
      </c>
      <c r="CZ76" s="22">
        <v>0</v>
      </c>
      <c r="DA76" s="22">
        <v>0</v>
      </c>
      <c r="DB76" s="22">
        <v>0</v>
      </c>
      <c r="DC76" s="22">
        <v>0</v>
      </c>
      <c r="DD76" s="22">
        <v>0</v>
      </c>
      <c r="DE76" s="22">
        <v>0</v>
      </c>
      <c r="DF76" s="22">
        <v>0</v>
      </c>
      <c r="DG76" s="22">
        <v>0</v>
      </c>
      <c r="DH76" s="22">
        <v>0</v>
      </c>
      <c r="DI76" s="22">
        <v>0</v>
      </c>
      <c r="DJ76" s="22">
        <v>0</v>
      </c>
    </row>
    <row r="77" spans="1:114" ht="32" x14ac:dyDescent="0.2">
      <c r="A77" s="28" t="s">
        <v>200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0</v>
      </c>
      <c r="CY77" s="22">
        <v>0</v>
      </c>
      <c r="CZ77" s="22">
        <v>0</v>
      </c>
      <c r="DA77" s="22">
        <v>0</v>
      </c>
      <c r="DB77" s="22">
        <v>0</v>
      </c>
      <c r="DC77" s="22">
        <v>0</v>
      </c>
      <c r="DD77" s="22">
        <v>0</v>
      </c>
      <c r="DE77" s="22">
        <v>0</v>
      </c>
      <c r="DF77" s="22">
        <v>0</v>
      </c>
      <c r="DG77" s="22">
        <v>0</v>
      </c>
      <c r="DH77" s="22">
        <v>0</v>
      </c>
      <c r="DI77" s="22">
        <v>0</v>
      </c>
      <c r="DJ77" s="22">
        <v>0</v>
      </c>
    </row>
    <row r="78" spans="1:114" x14ac:dyDescent="0.2">
      <c r="A78" s="28" t="s">
        <v>199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0</v>
      </c>
      <c r="DA78" s="22">
        <v>0</v>
      </c>
      <c r="DB78" s="22">
        <v>0</v>
      </c>
      <c r="DC78" s="22">
        <v>0</v>
      </c>
      <c r="DD78" s="22">
        <v>0</v>
      </c>
      <c r="DE78" s="22">
        <v>0</v>
      </c>
      <c r="DF78" s="22">
        <v>0</v>
      </c>
      <c r="DG78" s="22">
        <v>0</v>
      </c>
      <c r="DH78" s="22">
        <v>0</v>
      </c>
      <c r="DI78" s="22">
        <v>0</v>
      </c>
      <c r="DJ78" s="22">
        <v>0</v>
      </c>
    </row>
    <row r="79" spans="1:114" ht="32" x14ac:dyDescent="0.2">
      <c r="A79" s="29" t="s">
        <v>150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0</v>
      </c>
      <c r="CY79" s="22">
        <v>0</v>
      </c>
      <c r="CZ79" s="22">
        <v>0</v>
      </c>
      <c r="DA79" s="22">
        <v>0</v>
      </c>
      <c r="DB79" s="22">
        <v>0</v>
      </c>
      <c r="DC79" s="22">
        <v>0</v>
      </c>
      <c r="DD79" s="22">
        <v>0</v>
      </c>
      <c r="DE79" s="22">
        <v>0</v>
      </c>
      <c r="DF79" s="22">
        <v>0</v>
      </c>
      <c r="DG79" s="22">
        <v>0</v>
      </c>
      <c r="DH79" s="22">
        <v>0</v>
      </c>
      <c r="DI79" s="22">
        <v>0</v>
      </c>
      <c r="DJ79" s="22">
        <v>0</v>
      </c>
    </row>
    <row r="80" spans="1:114" ht="64" x14ac:dyDescent="0.2">
      <c r="A80" s="30" t="s">
        <v>151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B80" s="22">
        <v>0</v>
      </c>
      <c r="DC80" s="22">
        <v>0</v>
      </c>
      <c r="DD80" s="22">
        <v>0</v>
      </c>
      <c r="DE80" s="22">
        <v>0</v>
      </c>
      <c r="DF80" s="22">
        <v>0</v>
      </c>
      <c r="DG80" s="22">
        <v>0</v>
      </c>
      <c r="DH80" s="22">
        <v>0</v>
      </c>
      <c r="DI80" s="22">
        <v>0</v>
      </c>
      <c r="DJ80" s="22">
        <v>0</v>
      </c>
    </row>
    <row r="81" spans="1:114" ht="32" x14ac:dyDescent="0.2">
      <c r="A81" s="30" t="s">
        <v>152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  <c r="CR81" s="22">
        <v>0</v>
      </c>
      <c r="CS81" s="22">
        <v>0</v>
      </c>
      <c r="CT81" s="22">
        <v>0</v>
      </c>
      <c r="CU81" s="22">
        <v>0</v>
      </c>
      <c r="CV81" s="22">
        <v>0</v>
      </c>
      <c r="CW81" s="22">
        <v>0</v>
      </c>
      <c r="CX81" s="22">
        <v>0</v>
      </c>
      <c r="CY81" s="22">
        <v>0</v>
      </c>
      <c r="CZ81" s="22">
        <v>0</v>
      </c>
      <c r="DA81" s="22">
        <v>0</v>
      </c>
      <c r="DB81" s="22">
        <v>0</v>
      </c>
      <c r="DC81" s="22">
        <v>0</v>
      </c>
      <c r="DD81" s="22">
        <v>0</v>
      </c>
      <c r="DE81" s="22">
        <v>0</v>
      </c>
      <c r="DF81" s="22">
        <v>0</v>
      </c>
      <c r="DG81" s="22">
        <v>0</v>
      </c>
      <c r="DH81" s="22">
        <v>0</v>
      </c>
      <c r="DI81" s="22">
        <v>0</v>
      </c>
      <c r="DJ81" s="22">
        <v>0</v>
      </c>
    </row>
    <row r="82" spans="1:114" ht="48" x14ac:dyDescent="0.2">
      <c r="A82" s="31" t="s">
        <v>153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B82" s="22">
        <v>0</v>
      </c>
      <c r="DC82" s="22">
        <v>0</v>
      </c>
      <c r="DD82" s="22">
        <v>0</v>
      </c>
      <c r="DE82" s="22">
        <v>0</v>
      </c>
      <c r="DF82" s="22">
        <v>0</v>
      </c>
      <c r="DG82" s="22">
        <v>0</v>
      </c>
      <c r="DH82" s="22">
        <v>0</v>
      </c>
      <c r="DI82" s="22">
        <v>0</v>
      </c>
      <c r="DJ82" s="22">
        <v>0</v>
      </c>
    </row>
    <row r="83" spans="1:114" ht="48" x14ac:dyDescent="0.2">
      <c r="A83" s="10" t="s">
        <v>154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T83" s="22">
        <v>0</v>
      </c>
      <c r="CU83" s="22">
        <v>0</v>
      </c>
      <c r="CV83" s="22">
        <v>0</v>
      </c>
      <c r="CW83" s="22">
        <v>0</v>
      </c>
      <c r="CX83" s="22">
        <v>0</v>
      </c>
      <c r="CY83" s="22">
        <v>0</v>
      </c>
      <c r="CZ83" s="22">
        <v>0</v>
      </c>
      <c r="DA83" s="22">
        <v>0</v>
      </c>
      <c r="DB83" s="22">
        <v>0</v>
      </c>
      <c r="DC83" s="22">
        <v>0</v>
      </c>
      <c r="DD83" s="22">
        <v>0</v>
      </c>
      <c r="DE83" s="22">
        <v>0</v>
      </c>
      <c r="DF83" s="22">
        <v>0</v>
      </c>
      <c r="DG83" s="22">
        <v>0</v>
      </c>
      <c r="DH83" s="22">
        <v>0</v>
      </c>
      <c r="DI83" s="22">
        <v>0</v>
      </c>
      <c r="DJ83" s="22">
        <v>0</v>
      </c>
    </row>
    <row r="84" spans="1:114" ht="48" x14ac:dyDescent="0.2">
      <c r="A84" s="10" t="s">
        <v>155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2">
        <v>0</v>
      </c>
      <c r="DA84" s="22">
        <v>0</v>
      </c>
      <c r="DB84" s="22">
        <v>0</v>
      </c>
      <c r="DC84" s="22">
        <v>0</v>
      </c>
      <c r="DD84" s="22">
        <v>0</v>
      </c>
      <c r="DE84" s="22">
        <v>0</v>
      </c>
      <c r="DF84" s="22">
        <v>0</v>
      </c>
      <c r="DG84" s="22">
        <v>0</v>
      </c>
      <c r="DH84" s="22">
        <v>0</v>
      </c>
      <c r="DI84" s="22">
        <v>0</v>
      </c>
      <c r="DJ84" s="22">
        <v>0</v>
      </c>
    </row>
    <row r="85" spans="1:114" ht="32" x14ac:dyDescent="0.2">
      <c r="A85" s="11" t="s">
        <v>156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0</v>
      </c>
      <c r="CZ85" s="22">
        <v>0</v>
      </c>
      <c r="DA85" s="22">
        <v>0</v>
      </c>
      <c r="DB85" s="22">
        <v>0</v>
      </c>
      <c r="DC85" s="22">
        <v>0</v>
      </c>
      <c r="DD85" s="22">
        <v>0</v>
      </c>
      <c r="DE85" s="22">
        <v>0</v>
      </c>
      <c r="DF85" s="22">
        <v>0</v>
      </c>
      <c r="DG85" s="22">
        <v>0</v>
      </c>
      <c r="DH85" s="22">
        <v>0</v>
      </c>
      <c r="DI85" s="22">
        <v>0</v>
      </c>
      <c r="DJ85" s="22">
        <v>0</v>
      </c>
    </row>
    <row r="86" spans="1:114" ht="64" x14ac:dyDescent="0.2">
      <c r="A86" s="11" t="s">
        <v>157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B86" s="22">
        <v>0</v>
      </c>
      <c r="DC86" s="22">
        <v>0</v>
      </c>
      <c r="DD86" s="22">
        <v>0</v>
      </c>
      <c r="DE86" s="22">
        <v>0</v>
      </c>
      <c r="DF86" s="22">
        <v>0</v>
      </c>
      <c r="DG86" s="22">
        <v>0</v>
      </c>
      <c r="DH86" s="22">
        <v>0</v>
      </c>
      <c r="DI86" s="22">
        <v>0</v>
      </c>
      <c r="DJ86" s="22">
        <v>0</v>
      </c>
    </row>
    <row r="87" spans="1:114" ht="32" x14ac:dyDescent="0.2">
      <c r="A87" s="11" t="s">
        <v>158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  <c r="CR87" s="22">
        <v>0</v>
      </c>
      <c r="CS87" s="22">
        <v>0</v>
      </c>
      <c r="CT87" s="22">
        <v>0</v>
      </c>
      <c r="CU87" s="22">
        <v>0</v>
      </c>
      <c r="CV87" s="22">
        <v>0</v>
      </c>
      <c r="CW87" s="22">
        <v>0</v>
      </c>
      <c r="CX87" s="22">
        <v>0</v>
      </c>
      <c r="CY87" s="22">
        <v>0</v>
      </c>
      <c r="CZ87" s="22">
        <v>0</v>
      </c>
      <c r="DA87" s="22">
        <v>0</v>
      </c>
      <c r="DB87" s="22">
        <v>0</v>
      </c>
      <c r="DC87" s="22">
        <v>0</v>
      </c>
      <c r="DD87" s="22">
        <v>0</v>
      </c>
      <c r="DE87" s="22">
        <v>0</v>
      </c>
      <c r="DF87" s="22">
        <v>0</v>
      </c>
      <c r="DG87" s="22">
        <v>0</v>
      </c>
      <c r="DH87" s="22">
        <v>0</v>
      </c>
      <c r="DI87" s="22">
        <v>0</v>
      </c>
      <c r="DJ87" s="22">
        <v>0</v>
      </c>
    </row>
    <row r="88" spans="1:114" ht="80" x14ac:dyDescent="0.2">
      <c r="A88" s="11" t="s">
        <v>159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  <c r="CR88" s="22">
        <v>0</v>
      </c>
      <c r="CS88" s="22">
        <v>0</v>
      </c>
      <c r="CT88" s="22">
        <v>0</v>
      </c>
      <c r="CU88" s="22">
        <v>0</v>
      </c>
      <c r="CV88" s="22">
        <v>0</v>
      </c>
      <c r="CW88" s="22">
        <v>0</v>
      </c>
      <c r="CX88" s="22">
        <v>0</v>
      </c>
      <c r="CY88" s="22">
        <v>0</v>
      </c>
      <c r="CZ88" s="22">
        <v>0</v>
      </c>
      <c r="DA88" s="22">
        <v>0</v>
      </c>
      <c r="DB88" s="22">
        <v>0</v>
      </c>
      <c r="DC88" s="22">
        <v>0</v>
      </c>
      <c r="DD88" s="22">
        <v>0</v>
      </c>
      <c r="DE88" s="22">
        <v>0</v>
      </c>
      <c r="DF88" s="22">
        <v>0</v>
      </c>
      <c r="DG88" s="22">
        <v>0</v>
      </c>
      <c r="DH88" s="22">
        <v>0</v>
      </c>
      <c r="DI88" s="22">
        <v>0</v>
      </c>
      <c r="DJ88" s="22">
        <v>0</v>
      </c>
    </row>
    <row r="89" spans="1:114" ht="48" x14ac:dyDescent="0.2">
      <c r="A89" s="11" t="s">
        <v>160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  <c r="CR89" s="22">
        <v>0</v>
      </c>
      <c r="CS89" s="22">
        <v>0</v>
      </c>
      <c r="CT89" s="22">
        <v>0</v>
      </c>
      <c r="CU89" s="22">
        <v>0</v>
      </c>
      <c r="CV89" s="22">
        <v>0</v>
      </c>
      <c r="CW89" s="22">
        <v>0</v>
      </c>
      <c r="CX89" s="22">
        <v>0</v>
      </c>
      <c r="CY89" s="22">
        <v>0</v>
      </c>
      <c r="CZ89" s="22">
        <v>0</v>
      </c>
      <c r="DA89" s="22">
        <v>0</v>
      </c>
      <c r="DB89" s="22">
        <v>0</v>
      </c>
      <c r="DC89" s="22">
        <v>0</v>
      </c>
      <c r="DD89" s="22">
        <v>0</v>
      </c>
      <c r="DE89" s="22">
        <v>0</v>
      </c>
      <c r="DF89" s="22">
        <v>0</v>
      </c>
      <c r="DG89" s="22">
        <v>0</v>
      </c>
      <c r="DH89" s="22">
        <v>0</v>
      </c>
      <c r="DI89" s="22">
        <v>0</v>
      </c>
      <c r="DJ89" s="22">
        <v>0</v>
      </c>
    </row>
    <row r="90" spans="1:114" ht="32" x14ac:dyDescent="0.2">
      <c r="A90" s="11" t="s">
        <v>161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22">
        <v>0</v>
      </c>
      <c r="CW90" s="22">
        <v>0</v>
      </c>
      <c r="CX90" s="22">
        <v>0</v>
      </c>
      <c r="CY90" s="22">
        <v>0</v>
      </c>
      <c r="CZ90" s="22">
        <v>0</v>
      </c>
      <c r="DA90" s="22">
        <v>0</v>
      </c>
      <c r="DB90" s="22">
        <v>0</v>
      </c>
      <c r="DC90" s="22">
        <v>0</v>
      </c>
      <c r="DD90" s="22">
        <v>0</v>
      </c>
      <c r="DE90" s="22">
        <v>0</v>
      </c>
      <c r="DF90" s="22">
        <v>0</v>
      </c>
      <c r="DG90" s="22">
        <v>0</v>
      </c>
      <c r="DH90" s="22">
        <v>0</v>
      </c>
      <c r="DI90" s="22">
        <v>0</v>
      </c>
      <c r="DJ90" s="22">
        <v>0</v>
      </c>
    </row>
    <row r="91" spans="1:114" ht="32" x14ac:dyDescent="0.2">
      <c r="A91" s="11" t="s">
        <v>162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  <c r="CR91" s="22">
        <v>0</v>
      </c>
      <c r="CS91" s="22">
        <v>0</v>
      </c>
      <c r="CT91" s="22">
        <v>0</v>
      </c>
      <c r="CU91" s="22">
        <v>0</v>
      </c>
      <c r="CV91" s="22">
        <v>0</v>
      </c>
      <c r="CW91" s="22">
        <v>0</v>
      </c>
      <c r="CX91" s="22">
        <v>0</v>
      </c>
      <c r="CY91" s="22">
        <v>0</v>
      </c>
      <c r="CZ91" s="22">
        <v>0</v>
      </c>
      <c r="DA91" s="22">
        <v>0</v>
      </c>
      <c r="DB91" s="22">
        <v>0</v>
      </c>
      <c r="DC91" s="22">
        <v>0</v>
      </c>
      <c r="DD91" s="22">
        <v>0</v>
      </c>
      <c r="DE91" s="22">
        <v>0</v>
      </c>
      <c r="DF91" s="22">
        <v>0</v>
      </c>
      <c r="DG91" s="22">
        <v>0</v>
      </c>
      <c r="DH91" s="22">
        <v>0</v>
      </c>
      <c r="DI91" s="22">
        <v>0</v>
      </c>
      <c r="DJ91" s="22">
        <v>0</v>
      </c>
    </row>
    <row r="92" spans="1:114" ht="32" x14ac:dyDescent="0.2">
      <c r="A92" s="11" t="s">
        <v>163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0</v>
      </c>
      <c r="CY92" s="22">
        <v>0</v>
      </c>
      <c r="CZ92" s="22">
        <v>0</v>
      </c>
      <c r="DA92" s="22">
        <v>0</v>
      </c>
      <c r="DB92" s="22">
        <v>0</v>
      </c>
      <c r="DC92" s="22">
        <v>0</v>
      </c>
      <c r="DD92" s="22">
        <v>0</v>
      </c>
      <c r="DE92" s="22">
        <v>0</v>
      </c>
      <c r="DF92" s="22">
        <v>0</v>
      </c>
      <c r="DG92" s="22">
        <v>0</v>
      </c>
      <c r="DH92" s="22">
        <v>0</v>
      </c>
      <c r="DI92" s="22">
        <v>0</v>
      </c>
      <c r="DJ92" s="22">
        <v>0</v>
      </c>
    </row>
    <row r="93" spans="1:114" ht="32" x14ac:dyDescent="0.2">
      <c r="A93" s="11" t="s">
        <v>164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  <c r="CR93" s="22">
        <v>0</v>
      </c>
      <c r="CS93" s="22">
        <v>0</v>
      </c>
      <c r="CT93" s="22">
        <v>0</v>
      </c>
      <c r="CU93" s="22">
        <v>0</v>
      </c>
      <c r="CV93" s="22">
        <v>0</v>
      </c>
      <c r="CW93" s="22">
        <v>0</v>
      </c>
      <c r="CX93" s="22">
        <v>0</v>
      </c>
      <c r="CY93" s="22">
        <v>0</v>
      </c>
      <c r="CZ93" s="22">
        <v>0</v>
      </c>
      <c r="DA93" s="22">
        <v>0</v>
      </c>
      <c r="DB93" s="22">
        <v>0</v>
      </c>
      <c r="DC93" s="22">
        <v>0</v>
      </c>
      <c r="DD93" s="22">
        <v>0</v>
      </c>
      <c r="DE93" s="22">
        <v>0</v>
      </c>
      <c r="DF93" s="22">
        <v>0</v>
      </c>
      <c r="DG93" s="22">
        <v>0</v>
      </c>
      <c r="DH93" s="22">
        <v>0</v>
      </c>
      <c r="DI93" s="22">
        <v>0</v>
      </c>
      <c r="DJ93" s="22">
        <v>0</v>
      </c>
    </row>
    <row r="94" spans="1:114" ht="48" x14ac:dyDescent="0.2">
      <c r="A94" s="11" t="s">
        <v>165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0</v>
      </c>
      <c r="CY94" s="22">
        <v>0</v>
      </c>
      <c r="CZ94" s="22">
        <v>0</v>
      </c>
      <c r="DA94" s="22">
        <v>0</v>
      </c>
      <c r="DB94" s="22">
        <v>0</v>
      </c>
      <c r="DC94" s="22">
        <v>0</v>
      </c>
      <c r="DD94" s="22">
        <v>0</v>
      </c>
      <c r="DE94" s="22">
        <v>0</v>
      </c>
      <c r="DF94" s="22">
        <v>0</v>
      </c>
      <c r="DG94" s="22">
        <v>0</v>
      </c>
      <c r="DH94" s="22">
        <v>0</v>
      </c>
      <c r="DI94" s="22">
        <v>0</v>
      </c>
      <c r="DJ94" s="22">
        <v>0</v>
      </c>
    </row>
    <row r="95" spans="1:114" ht="32" x14ac:dyDescent="0.2">
      <c r="A95" s="11" t="s">
        <v>166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B95" s="22">
        <v>0</v>
      </c>
      <c r="DC95" s="22">
        <v>0</v>
      </c>
      <c r="DD95" s="22">
        <v>0</v>
      </c>
      <c r="DE95" s="22">
        <v>0</v>
      </c>
      <c r="DF95" s="22">
        <v>0</v>
      </c>
      <c r="DG95" s="22">
        <v>0</v>
      </c>
      <c r="DH95" s="22">
        <v>0</v>
      </c>
      <c r="DI95" s="22">
        <v>0</v>
      </c>
      <c r="DJ95" s="22">
        <v>0</v>
      </c>
    </row>
    <row r="96" spans="1:114" ht="32" x14ac:dyDescent="0.2">
      <c r="A96" s="11" t="s">
        <v>167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B96" s="22">
        <v>0</v>
      </c>
      <c r="DC96" s="22">
        <v>0</v>
      </c>
      <c r="DD96" s="22">
        <v>0</v>
      </c>
      <c r="DE96" s="22">
        <v>0</v>
      </c>
      <c r="DF96" s="22">
        <v>0</v>
      </c>
      <c r="DG96" s="22">
        <v>0</v>
      </c>
      <c r="DH96" s="22">
        <v>0</v>
      </c>
      <c r="DI96" s="22">
        <v>0</v>
      </c>
      <c r="DJ96" s="22">
        <v>0</v>
      </c>
    </row>
    <row r="97" spans="1:114" ht="32" x14ac:dyDescent="0.2">
      <c r="A97" s="12" t="s">
        <v>168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0</v>
      </c>
      <c r="CR97" s="22">
        <v>0</v>
      </c>
      <c r="CS97" s="22">
        <v>0</v>
      </c>
      <c r="CT97" s="22">
        <v>0</v>
      </c>
      <c r="CU97" s="22">
        <v>0</v>
      </c>
      <c r="CV97" s="22">
        <v>0</v>
      </c>
      <c r="CW97" s="22">
        <v>0</v>
      </c>
      <c r="CX97" s="22">
        <v>0</v>
      </c>
      <c r="CY97" s="22">
        <v>0</v>
      </c>
      <c r="CZ97" s="22">
        <v>0</v>
      </c>
      <c r="DA97" s="22">
        <v>0</v>
      </c>
      <c r="DB97" s="22">
        <v>0</v>
      </c>
      <c r="DC97" s="22">
        <v>0</v>
      </c>
      <c r="DD97" s="22">
        <v>0</v>
      </c>
      <c r="DE97" s="22">
        <v>0</v>
      </c>
      <c r="DF97" s="22">
        <v>0</v>
      </c>
      <c r="DG97" s="22">
        <v>0</v>
      </c>
      <c r="DH97" s="22">
        <v>0</v>
      </c>
      <c r="DI97" s="22">
        <v>0</v>
      </c>
      <c r="DJ97" s="22">
        <v>0</v>
      </c>
    </row>
    <row r="98" spans="1:114" ht="34" x14ac:dyDescent="0.2">
      <c r="A98" s="36" t="s">
        <v>169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  <c r="CR98" s="22">
        <v>0</v>
      </c>
      <c r="CS98" s="22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0</v>
      </c>
      <c r="CY98" s="22">
        <v>0</v>
      </c>
      <c r="CZ98" s="22">
        <v>0</v>
      </c>
      <c r="DA98" s="22">
        <v>0</v>
      </c>
      <c r="DB98" s="22">
        <v>0</v>
      </c>
      <c r="DC98" s="22">
        <v>0</v>
      </c>
      <c r="DD98" s="22">
        <v>0</v>
      </c>
      <c r="DE98" s="22">
        <v>0</v>
      </c>
      <c r="DF98" s="22">
        <v>0</v>
      </c>
      <c r="DG98" s="22">
        <v>0</v>
      </c>
      <c r="DH98" s="22">
        <v>0</v>
      </c>
      <c r="DI98" s="22">
        <v>0</v>
      </c>
      <c r="DJ98" s="22">
        <v>0</v>
      </c>
    </row>
    <row r="99" spans="1:114" ht="34" x14ac:dyDescent="0.2">
      <c r="A99" s="36" t="s">
        <v>170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  <c r="CR99" s="22">
        <v>0</v>
      </c>
      <c r="CS99" s="22">
        <v>0</v>
      </c>
      <c r="CT99" s="22">
        <v>0</v>
      </c>
      <c r="CU99" s="22">
        <v>0</v>
      </c>
      <c r="CV99" s="22">
        <v>0</v>
      </c>
      <c r="CW99" s="22">
        <v>0</v>
      </c>
      <c r="CX99" s="22">
        <v>0</v>
      </c>
      <c r="CY99" s="22">
        <v>0</v>
      </c>
      <c r="CZ99" s="22">
        <v>0</v>
      </c>
      <c r="DA99" s="22">
        <v>0</v>
      </c>
      <c r="DB99" s="22">
        <v>0</v>
      </c>
      <c r="DC99" s="22">
        <v>0</v>
      </c>
      <c r="DD99" s="22">
        <v>0</v>
      </c>
      <c r="DE99" s="22">
        <v>0</v>
      </c>
      <c r="DF99" s="22">
        <v>0</v>
      </c>
      <c r="DG99" s="22">
        <v>0</v>
      </c>
      <c r="DH99" s="22">
        <v>0</v>
      </c>
      <c r="DI99" s="22">
        <v>0</v>
      </c>
      <c r="DJ99" s="22">
        <v>0</v>
      </c>
    </row>
    <row r="100" spans="1:114" ht="34" x14ac:dyDescent="0.2">
      <c r="A100" s="36" t="s">
        <v>171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2">
        <v>0</v>
      </c>
      <c r="CT100" s="22">
        <v>0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B100" s="22">
        <v>0</v>
      </c>
      <c r="DC100" s="22">
        <v>0</v>
      </c>
      <c r="DD100" s="22">
        <v>0</v>
      </c>
      <c r="DE100" s="22">
        <v>0</v>
      </c>
      <c r="DF100" s="22">
        <v>0</v>
      </c>
      <c r="DG100" s="22">
        <v>0</v>
      </c>
      <c r="DH100" s="22">
        <v>0</v>
      </c>
      <c r="DI100" s="22">
        <v>0</v>
      </c>
      <c r="DJ100" s="22">
        <v>0</v>
      </c>
    </row>
    <row r="101" spans="1:114" ht="51" x14ac:dyDescent="0.2">
      <c r="A101" s="36" t="s">
        <v>172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0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0</v>
      </c>
      <c r="CX101" s="22">
        <v>0</v>
      </c>
      <c r="CY101" s="22">
        <v>0</v>
      </c>
      <c r="CZ101" s="22">
        <v>0</v>
      </c>
      <c r="DA101" s="22">
        <v>0</v>
      </c>
      <c r="DB101" s="22">
        <v>0</v>
      </c>
      <c r="DC101" s="22">
        <v>0</v>
      </c>
      <c r="DD101" s="22">
        <v>0</v>
      </c>
      <c r="DE101" s="22">
        <v>0</v>
      </c>
      <c r="DF101" s="22">
        <v>0</v>
      </c>
      <c r="DG101" s="22">
        <v>0</v>
      </c>
      <c r="DH101" s="22">
        <v>0</v>
      </c>
      <c r="DI101" s="22">
        <v>0</v>
      </c>
      <c r="DJ101" s="22">
        <v>0</v>
      </c>
    </row>
    <row r="102" spans="1:114" ht="51" x14ac:dyDescent="0.2">
      <c r="A102" s="36" t="s">
        <v>173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0</v>
      </c>
      <c r="CR102" s="22">
        <v>0</v>
      </c>
      <c r="CS102" s="22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0</v>
      </c>
      <c r="DB102" s="22">
        <v>0</v>
      </c>
      <c r="DC102" s="22">
        <v>0</v>
      </c>
      <c r="DD102" s="22">
        <v>0</v>
      </c>
      <c r="DE102" s="22">
        <v>0</v>
      </c>
      <c r="DF102" s="22">
        <v>0</v>
      </c>
      <c r="DG102" s="22">
        <v>0</v>
      </c>
      <c r="DH102" s="22">
        <v>0</v>
      </c>
      <c r="DI102" s="22">
        <v>0</v>
      </c>
      <c r="DJ102" s="22">
        <v>0</v>
      </c>
    </row>
    <row r="103" spans="1:114" ht="34" x14ac:dyDescent="0.2">
      <c r="A103" s="36" t="s">
        <v>174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0</v>
      </c>
      <c r="CY103" s="22">
        <v>0</v>
      </c>
      <c r="CZ103" s="22">
        <v>0</v>
      </c>
      <c r="DA103" s="22">
        <v>0</v>
      </c>
      <c r="DB103" s="22">
        <v>0</v>
      </c>
      <c r="DC103" s="22">
        <v>0</v>
      </c>
      <c r="DD103" s="22">
        <v>0</v>
      </c>
      <c r="DE103" s="22">
        <v>0</v>
      </c>
      <c r="DF103" s="22">
        <v>0</v>
      </c>
      <c r="DG103" s="22">
        <v>0</v>
      </c>
      <c r="DH103" s="22">
        <v>0</v>
      </c>
      <c r="DI103" s="22">
        <v>0</v>
      </c>
      <c r="DJ103" s="22">
        <v>0</v>
      </c>
    </row>
    <row r="104" spans="1:114" ht="51" x14ac:dyDescent="0.2">
      <c r="A104" s="36" t="s">
        <v>175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  <c r="CR104" s="22">
        <v>0</v>
      </c>
      <c r="CS104" s="22">
        <v>0</v>
      </c>
      <c r="CT104" s="22">
        <v>0</v>
      </c>
      <c r="CU104" s="22">
        <v>0</v>
      </c>
      <c r="CV104" s="22">
        <v>0</v>
      </c>
      <c r="CW104" s="22">
        <v>0</v>
      </c>
      <c r="CX104" s="22">
        <v>0</v>
      </c>
      <c r="CY104" s="22">
        <v>0</v>
      </c>
      <c r="CZ104" s="22">
        <v>0</v>
      </c>
      <c r="DA104" s="22">
        <v>0</v>
      </c>
      <c r="DB104" s="22">
        <v>0</v>
      </c>
      <c r="DC104" s="22">
        <v>0</v>
      </c>
      <c r="DD104" s="22">
        <v>0</v>
      </c>
      <c r="DE104" s="22">
        <v>0</v>
      </c>
      <c r="DF104" s="22">
        <v>0</v>
      </c>
      <c r="DG104" s="22">
        <v>0</v>
      </c>
      <c r="DH104" s="22">
        <v>0</v>
      </c>
      <c r="DI104" s="22">
        <v>0</v>
      </c>
      <c r="DJ104" s="22">
        <v>0</v>
      </c>
    </row>
    <row r="105" spans="1:114" ht="64" x14ac:dyDescent="0.2">
      <c r="A105" s="32" t="s">
        <v>176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0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  <c r="CT105" s="22">
        <v>0</v>
      </c>
      <c r="CU105" s="22">
        <v>0</v>
      </c>
      <c r="CV105" s="22">
        <v>0</v>
      </c>
      <c r="CW105" s="22">
        <v>0</v>
      </c>
      <c r="CX105" s="22">
        <v>0</v>
      </c>
      <c r="CY105" s="22">
        <v>0</v>
      </c>
      <c r="CZ105" s="22">
        <v>0</v>
      </c>
      <c r="DA105" s="22">
        <v>0</v>
      </c>
      <c r="DB105" s="22">
        <v>0</v>
      </c>
      <c r="DC105" s="22">
        <v>0</v>
      </c>
      <c r="DD105" s="22">
        <v>0</v>
      </c>
      <c r="DE105" s="22">
        <v>0</v>
      </c>
      <c r="DF105" s="22">
        <v>0</v>
      </c>
      <c r="DG105" s="22">
        <v>0</v>
      </c>
      <c r="DH105" s="22">
        <v>0</v>
      </c>
      <c r="DI105" s="22">
        <v>0</v>
      </c>
      <c r="DJ105" s="22">
        <v>0</v>
      </c>
    </row>
    <row r="106" spans="1:114" ht="48" x14ac:dyDescent="0.2">
      <c r="A106" s="33" t="s">
        <v>177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2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0</v>
      </c>
      <c r="CP106" s="22">
        <v>0</v>
      </c>
      <c r="CQ106" s="22">
        <v>0</v>
      </c>
      <c r="CR106" s="22">
        <v>0</v>
      </c>
      <c r="CS106" s="22">
        <v>0</v>
      </c>
      <c r="CT106" s="22">
        <v>0</v>
      </c>
      <c r="CU106" s="22">
        <v>0</v>
      </c>
      <c r="CV106" s="22">
        <v>0</v>
      </c>
      <c r="CW106" s="22">
        <v>0</v>
      </c>
      <c r="CX106" s="22">
        <v>0</v>
      </c>
      <c r="CY106" s="22">
        <v>0</v>
      </c>
      <c r="CZ106" s="22">
        <v>0</v>
      </c>
      <c r="DA106" s="22">
        <v>0</v>
      </c>
      <c r="DB106" s="22">
        <v>0</v>
      </c>
      <c r="DC106" s="22">
        <v>0</v>
      </c>
      <c r="DD106" s="22">
        <v>0</v>
      </c>
      <c r="DE106" s="22">
        <v>0</v>
      </c>
      <c r="DF106" s="22">
        <v>0</v>
      </c>
      <c r="DG106" s="22">
        <v>0</v>
      </c>
      <c r="DH106" s="22">
        <v>0</v>
      </c>
      <c r="DI106" s="22">
        <v>0</v>
      </c>
      <c r="DJ106" s="22">
        <v>0</v>
      </c>
    </row>
    <row r="107" spans="1:114" x14ac:dyDescent="0.2">
      <c r="A107" s="33" t="s">
        <v>81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2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0</v>
      </c>
      <c r="CQ107" s="22">
        <v>0</v>
      </c>
      <c r="CR107" s="22">
        <v>0</v>
      </c>
      <c r="CS107" s="22">
        <v>0</v>
      </c>
      <c r="CT107" s="22">
        <v>0</v>
      </c>
      <c r="CU107" s="22">
        <v>0</v>
      </c>
      <c r="CV107" s="22">
        <v>0</v>
      </c>
      <c r="CW107" s="22">
        <v>0</v>
      </c>
      <c r="CX107" s="22">
        <v>0</v>
      </c>
      <c r="CY107" s="22">
        <v>0</v>
      </c>
      <c r="CZ107" s="22">
        <v>0</v>
      </c>
      <c r="DA107" s="22">
        <v>0</v>
      </c>
      <c r="DB107" s="22">
        <v>0</v>
      </c>
      <c r="DC107" s="22">
        <v>0</v>
      </c>
      <c r="DD107" s="22">
        <v>0</v>
      </c>
      <c r="DE107" s="22">
        <v>0</v>
      </c>
      <c r="DF107" s="22">
        <v>0</v>
      </c>
      <c r="DG107" s="22">
        <v>0</v>
      </c>
      <c r="DH107" s="22">
        <v>0</v>
      </c>
      <c r="DI107" s="22">
        <v>0</v>
      </c>
      <c r="DJ107" s="22">
        <v>0</v>
      </c>
    </row>
    <row r="108" spans="1:114" ht="32" x14ac:dyDescent="0.2">
      <c r="A108" s="34" t="s">
        <v>178</v>
      </c>
      <c r="B108" s="22">
        <v>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2">
        <v>0</v>
      </c>
      <c r="BD108" s="22">
        <v>0</v>
      </c>
      <c r="BE108" s="22">
        <v>0</v>
      </c>
      <c r="BF108" s="22">
        <v>0</v>
      </c>
      <c r="BG108" s="22">
        <v>0</v>
      </c>
      <c r="BH108" s="22">
        <v>0</v>
      </c>
      <c r="BI108" s="22">
        <v>0</v>
      </c>
      <c r="BJ108" s="22">
        <v>0</v>
      </c>
      <c r="BK108" s="22">
        <v>0</v>
      </c>
      <c r="BL108" s="22">
        <v>0</v>
      </c>
      <c r="BM108" s="22">
        <v>0</v>
      </c>
      <c r="BN108" s="22">
        <v>0</v>
      </c>
      <c r="BO108" s="22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0</v>
      </c>
      <c r="CG108" s="22">
        <v>0</v>
      </c>
      <c r="CH108" s="22">
        <v>0</v>
      </c>
      <c r="CI108" s="22">
        <v>0</v>
      </c>
      <c r="CJ108" s="22">
        <v>0</v>
      </c>
      <c r="CK108" s="22">
        <v>0</v>
      </c>
      <c r="CL108" s="22">
        <v>0</v>
      </c>
      <c r="CM108" s="22">
        <v>0</v>
      </c>
      <c r="CN108" s="22">
        <v>0</v>
      </c>
      <c r="CO108" s="22">
        <v>0</v>
      </c>
      <c r="CP108" s="22">
        <v>0</v>
      </c>
      <c r="CQ108" s="22">
        <v>0</v>
      </c>
      <c r="CR108" s="22">
        <v>0</v>
      </c>
      <c r="CS108" s="22">
        <v>0</v>
      </c>
      <c r="CT108" s="22">
        <v>0</v>
      </c>
      <c r="CU108" s="22">
        <v>0</v>
      </c>
      <c r="CV108" s="22">
        <v>0</v>
      </c>
      <c r="CW108" s="22">
        <v>0</v>
      </c>
      <c r="CX108" s="22">
        <v>0</v>
      </c>
      <c r="CY108" s="22">
        <v>0</v>
      </c>
      <c r="CZ108" s="22">
        <v>0</v>
      </c>
      <c r="DA108" s="22">
        <v>0</v>
      </c>
      <c r="DB108" s="22">
        <v>0</v>
      </c>
      <c r="DC108" s="22">
        <v>0</v>
      </c>
      <c r="DD108" s="22">
        <v>0</v>
      </c>
      <c r="DE108" s="22">
        <v>0</v>
      </c>
      <c r="DF108" s="22">
        <v>0</v>
      </c>
      <c r="DG108" s="22">
        <v>0</v>
      </c>
      <c r="DH108" s="22">
        <v>0</v>
      </c>
      <c r="DI108" s="22">
        <v>0</v>
      </c>
      <c r="DJ108" s="22">
        <v>0</v>
      </c>
    </row>
    <row r="109" spans="1:114" ht="48" x14ac:dyDescent="0.2">
      <c r="A109" s="35" t="s">
        <v>180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2">
        <v>0</v>
      </c>
      <c r="BD109" s="22">
        <v>0</v>
      </c>
      <c r="BE109" s="22">
        <v>0</v>
      </c>
      <c r="BF109" s="22">
        <v>0</v>
      </c>
      <c r="BG109" s="22">
        <v>0</v>
      </c>
      <c r="BH109" s="22">
        <v>0</v>
      </c>
      <c r="BI109" s="22">
        <v>0</v>
      </c>
      <c r="BJ109" s="22">
        <v>0</v>
      </c>
      <c r="BK109" s="22">
        <v>0</v>
      </c>
      <c r="BL109" s="22">
        <v>0</v>
      </c>
      <c r="BM109" s="22">
        <v>0</v>
      </c>
      <c r="BN109" s="22">
        <v>0</v>
      </c>
      <c r="BO109" s="22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0</v>
      </c>
      <c r="CF109" s="22">
        <v>0</v>
      </c>
      <c r="CG109" s="22">
        <v>0</v>
      </c>
      <c r="CH109" s="22">
        <v>0</v>
      </c>
      <c r="CI109" s="22">
        <v>0</v>
      </c>
      <c r="CJ109" s="22">
        <v>0</v>
      </c>
      <c r="CK109" s="22">
        <v>0</v>
      </c>
      <c r="CL109" s="22">
        <v>0</v>
      </c>
      <c r="CM109" s="22">
        <v>0</v>
      </c>
      <c r="CN109" s="22">
        <v>0</v>
      </c>
      <c r="CO109" s="22">
        <v>0</v>
      </c>
      <c r="CP109" s="22">
        <v>0</v>
      </c>
      <c r="CQ109" s="22">
        <v>0</v>
      </c>
      <c r="CR109" s="22">
        <v>0</v>
      </c>
      <c r="CS109" s="22">
        <v>0</v>
      </c>
      <c r="CT109" s="22">
        <v>0</v>
      </c>
      <c r="CU109" s="22">
        <v>0</v>
      </c>
      <c r="CV109" s="22">
        <v>0</v>
      </c>
      <c r="CW109" s="22">
        <v>0</v>
      </c>
      <c r="CX109" s="22">
        <v>0</v>
      </c>
      <c r="CY109" s="22">
        <v>0</v>
      </c>
      <c r="CZ109" s="22">
        <v>0</v>
      </c>
      <c r="DA109" s="22">
        <v>0</v>
      </c>
      <c r="DB109" s="22">
        <v>0</v>
      </c>
      <c r="DC109" s="22">
        <v>0</v>
      </c>
      <c r="DD109" s="22">
        <v>0</v>
      </c>
      <c r="DE109" s="22">
        <v>0</v>
      </c>
      <c r="DF109" s="22">
        <v>0</v>
      </c>
      <c r="DG109" s="22">
        <v>0</v>
      </c>
      <c r="DH109" s="22">
        <v>0</v>
      </c>
      <c r="DI109" s="22">
        <v>0</v>
      </c>
      <c r="DJ109" s="22">
        <v>0</v>
      </c>
    </row>
    <row r="110" spans="1:114" ht="32" x14ac:dyDescent="0.2">
      <c r="A110" s="27" t="s">
        <v>181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2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2">
        <v>0</v>
      </c>
      <c r="BD110" s="22">
        <v>0</v>
      </c>
      <c r="BE110" s="22">
        <v>0</v>
      </c>
      <c r="BF110" s="22">
        <v>0</v>
      </c>
      <c r="BG110" s="22">
        <v>0</v>
      </c>
      <c r="BH110" s="22">
        <v>0</v>
      </c>
      <c r="BI110" s="22">
        <v>0</v>
      </c>
      <c r="BJ110" s="22">
        <v>0</v>
      </c>
      <c r="BK110" s="22">
        <v>0</v>
      </c>
      <c r="BL110" s="22">
        <v>0</v>
      </c>
      <c r="BM110" s="22">
        <v>0</v>
      </c>
      <c r="BN110" s="22">
        <v>0</v>
      </c>
      <c r="BO110" s="22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0</v>
      </c>
      <c r="CG110" s="22">
        <v>0</v>
      </c>
      <c r="CH110" s="22">
        <v>0</v>
      </c>
      <c r="CI110" s="22">
        <v>0</v>
      </c>
      <c r="CJ110" s="22">
        <v>0</v>
      </c>
      <c r="CK110" s="22">
        <v>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0</v>
      </c>
      <c r="CR110" s="22">
        <v>0</v>
      </c>
      <c r="CS110" s="22">
        <v>0</v>
      </c>
      <c r="CT110" s="22">
        <v>0</v>
      </c>
      <c r="CU110" s="22">
        <v>0</v>
      </c>
      <c r="CV110" s="22">
        <v>0</v>
      </c>
      <c r="CW110" s="22">
        <v>0</v>
      </c>
      <c r="CX110" s="22">
        <v>0</v>
      </c>
      <c r="CY110" s="22">
        <v>0</v>
      </c>
      <c r="CZ110" s="22">
        <v>0</v>
      </c>
      <c r="DA110" s="22">
        <v>0</v>
      </c>
      <c r="DB110" s="22">
        <v>0</v>
      </c>
      <c r="DC110" s="22">
        <v>0</v>
      </c>
      <c r="DD110" s="22">
        <v>0</v>
      </c>
      <c r="DE110" s="22">
        <v>0</v>
      </c>
      <c r="DF110" s="22">
        <v>0</v>
      </c>
      <c r="DG110" s="22">
        <v>0</v>
      </c>
      <c r="DH110" s="22">
        <v>0</v>
      </c>
      <c r="DI110" s="22">
        <v>0</v>
      </c>
      <c r="DJ110" s="22">
        <v>0</v>
      </c>
    </row>
    <row r="111" spans="1:114" ht="48" x14ac:dyDescent="0.2">
      <c r="A111" s="27" t="s">
        <v>182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2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0</v>
      </c>
      <c r="BC111" s="22">
        <v>0</v>
      </c>
      <c r="BD111" s="22">
        <v>0</v>
      </c>
      <c r="BE111" s="22">
        <v>0</v>
      </c>
      <c r="BF111" s="22">
        <v>0</v>
      </c>
      <c r="BG111" s="22">
        <v>0</v>
      </c>
      <c r="BH111" s="22">
        <v>0</v>
      </c>
      <c r="BI111" s="22">
        <v>0</v>
      </c>
      <c r="BJ111" s="22">
        <v>0</v>
      </c>
      <c r="BK111" s="22">
        <v>0</v>
      </c>
      <c r="BL111" s="22">
        <v>0</v>
      </c>
      <c r="BM111" s="22">
        <v>0</v>
      </c>
      <c r="BN111" s="22">
        <v>0</v>
      </c>
      <c r="BO111" s="22">
        <v>0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2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0</v>
      </c>
      <c r="CF111" s="22">
        <v>0</v>
      </c>
      <c r="CG111" s="22">
        <v>0</v>
      </c>
      <c r="CH111" s="22">
        <v>0</v>
      </c>
      <c r="CI111" s="22">
        <v>0</v>
      </c>
      <c r="CJ111" s="22">
        <v>0</v>
      </c>
      <c r="CK111" s="22">
        <v>0</v>
      </c>
      <c r="CL111" s="22">
        <v>0</v>
      </c>
      <c r="CM111" s="22">
        <v>0</v>
      </c>
      <c r="CN111" s="22">
        <v>0</v>
      </c>
      <c r="CO111" s="22">
        <v>0</v>
      </c>
      <c r="CP111" s="22">
        <v>0</v>
      </c>
      <c r="CQ111" s="22">
        <v>0</v>
      </c>
      <c r="CR111" s="22">
        <v>0</v>
      </c>
      <c r="CS111" s="22">
        <v>0</v>
      </c>
      <c r="CT111" s="22">
        <v>0</v>
      </c>
      <c r="CU111" s="22">
        <v>0</v>
      </c>
      <c r="CV111" s="22">
        <v>0</v>
      </c>
      <c r="CW111" s="22">
        <v>0</v>
      </c>
      <c r="CX111" s="22">
        <v>0</v>
      </c>
      <c r="CY111" s="22">
        <v>0</v>
      </c>
      <c r="CZ111" s="22">
        <v>0</v>
      </c>
      <c r="DA111" s="22">
        <v>0</v>
      </c>
      <c r="DB111" s="22">
        <v>0</v>
      </c>
      <c r="DC111" s="22">
        <v>0</v>
      </c>
      <c r="DD111" s="22">
        <v>0</v>
      </c>
      <c r="DE111" s="22">
        <v>0</v>
      </c>
      <c r="DF111" s="22">
        <v>0</v>
      </c>
      <c r="DG111" s="22">
        <v>0</v>
      </c>
      <c r="DH111" s="22">
        <v>0</v>
      </c>
      <c r="DI111" s="22">
        <v>0</v>
      </c>
      <c r="DJ111" s="22">
        <v>0</v>
      </c>
    </row>
    <row r="112" spans="1:114" ht="32" x14ac:dyDescent="0.2">
      <c r="A112" s="27" t="s">
        <v>145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2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2">
        <v>0</v>
      </c>
      <c r="AX112" s="22">
        <v>0</v>
      </c>
      <c r="AY112" s="22">
        <v>0</v>
      </c>
      <c r="AZ112" s="22">
        <v>0</v>
      </c>
      <c r="BA112" s="22">
        <v>0</v>
      </c>
      <c r="BB112" s="22">
        <v>0</v>
      </c>
      <c r="BC112" s="22">
        <v>0</v>
      </c>
      <c r="BD112" s="22">
        <v>0</v>
      </c>
      <c r="BE112" s="22">
        <v>0</v>
      </c>
      <c r="BF112" s="22">
        <v>0</v>
      </c>
      <c r="BG112" s="22">
        <v>0</v>
      </c>
      <c r="BH112" s="22">
        <v>0</v>
      </c>
      <c r="BI112" s="22">
        <v>0</v>
      </c>
      <c r="BJ112" s="22">
        <v>0</v>
      </c>
      <c r="BK112" s="22">
        <v>0</v>
      </c>
      <c r="BL112" s="22">
        <v>0</v>
      </c>
      <c r="BM112" s="22">
        <v>0</v>
      </c>
      <c r="BN112" s="22">
        <v>0</v>
      </c>
      <c r="BO112" s="22">
        <v>0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2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0</v>
      </c>
      <c r="CE112" s="22">
        <v>0</v>
      </c>
      <c r="CF112" s="22">
        <v>0</v>
      </c>
      <c r="CG112" s="22">
        <v>0</v>
      </c>
      <c r="CH112" s="22">
        <v>0</v>
      </c>
      <c r="CI112" s="22">
        <v>0</v>
      </c>
      <c r="CJ112" s="22">
        <v>0</v>
      </c>
      <c r="CK112" s="22">
        <v>0</v>
      </c>
      <c r="CL112" s="22">
        <v>0</v>
      </c>
      <c r="CM112" s="22">
        <v>0</v>
      </c>
      <c r="CN112" s="22">
        <v>0</v>
      </c>
      <c r="CO112" s="22">
        <v>0</v>
      </c>
      <c r="CP112" s="22">
        <v>0</v>
      </c>
      <c r="CQ112" s="22">
        <v>0</v>
      </c>
      <c r="CR112" s="22">
        <v>0</v>
      </c>
      <c r="CS112" s="22">
        <v>0</v>
      </c>
      <c r="CT112" s="22">
        <v>0</v>
      </c>
      <c r="CU112" s="22">
        <v>0</v>
      </c>
      <c r="CV112" s="22">
        <v>0</v>
      </c>
      <c r="CW112" s="22">
        <v>0</v>
      </c>
      <c r="CX112" s="22">
        <v>0</v>
      </c>
      <c r="CY112" s="22">
        <v>0</v>
      </c>
      <c r="CZ112" s="22">
        <v>0</v>
      </c>
      <c r="DA112" s="22">
        <v>0</v>
      </c>
      <c r="DB112" s="22">
        <v>0</v>
      </c>
      <c r="DC112" s="22">
        <v>0</v>
      </c>
      <c r="DD112" s="22">
        <v>0</v>
      </c>
      <c r="DE112" s="22">
        <v>0</v>
      </c>
      <c r="DF112" s="22">
        <v>0</v>
      </c>
      <c r="DG112" s="22">
        <v>0</v>
      </c>
      <c r="DH112" s="22">
        <v>0</v>
      </c>
      <c r="DI112" s="22">
        <v>0</v>
      </c>
      <c r="DJ112" s="22">
        <v>0</v>
      </c>
    </row>
    <row r="113" spans="1:114" ht="32" x14ac:dyDescent="0.2">
      <c r="A113" s="27" t="s">
        <v>183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2">
        <v>0</v>
      </c>
      <c r="BD113" s="22">
        <v>0</v>
      </c>
      <c r="BE113" s="22">
        <v>0</v>
      </c>
      <c r="BF113" s="22">
        <v>0</v>
      </c>
      <c r="BG113" s="22">
        <v>0</v>
      </c>
      <c r="BH113" s="22">
        <v>0</v>
      </c>
      <c r="BI113" s="22">
        <v>0</v>
      </c>
      <c r="BJ113" s="22">
        <v>0</v>
      </c>
      <c r="BK113" s="22">
        <v>0</v>
      </c>
      <c r="BL113" s="22">
        <v>0</v>
      </c>
      <c r="BM113" s="22">
        <v>0</v>
      </c>
      <c r="BN113" s="22">
        <v>0</v>
      </c>
      <c r="BO113" s="22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2">
        <v>0</v>
      </c>
      <c r="CH113" s="22">
        <v>0</v>
      </c>
      <c r="CI113" s="22">
        <v>0</v>
      </c>
      <c r="CJ113" s="22">
        <v>0</v>
      </c>
      <c r="CK113" s="22">
        <v>0</v>
      </c>
      <c r="CL113" s="22">
        <v>0</v>
      </c>
      <c r="CM113" s="22">
        <v>0</v>
      </c>
      <c r="CN113" s="22">
        <v>0</v>
      </c>
      <c r="CO113" s="22">
        <v>0</v>
      </c>
      <c r="CP113" s="22">
        <v>0</v>
      </c>
      <c r="CQ113" s="22">
        <v>0</v>
      </c>
      <c r="CR113" s="22">
        <v>0</v>
      </c>
      <c r="CS113" s="22">
        <v>0</v>
      </c>
      <c r="CT113" s="22">
        <v>0</v>
      </c>
      <c r="CU113" s="22">
        <v>0</v>
      </c>
      <c r="CV113" s="22">
        <v>0</v>
      </c>
      <c r="CW113" s="22">
        <v>0</v>
      </c>
      <c r="CX113" s="22">
        <v>0</v>
      </c>
      <c r="CY113" s="22">
        <v>0</v>
      </c>
      <c r="CZ113" s="22">
        <v>0</v>
      </c>
      <c r="DA113" s="22">
        <v>0</v>
      </c>
      <c r="DB113" s="22">
        <v>0</v>
      </c>
      <c r="DC113" s="22">
        <v>0</v>
      </c>
      <c r="DD113" s="22">
        <v>0</v>
      </c>
      <c r="DE113" s="22">
        <v>0</v>
      </c>
      <c r="DF113" s="22">
        <v>0</v>
      </c>
      <c r="DG113" s="22">
        <v>0</v>
      </c>
      <c r="DH113" s="22">
        <v>0</v>
      </c>
      <c r="DI113" s="22">
        <v>0</v>
      </c>
      <c r="DJ113" s="22">
        <v>0</v>
      </c>
    </row>
    <row r="114" spans="1:114" ht="48" x14ac:dyDescent="0.2">
      <c r="A114" s="37" t="s">
        <v>184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2">
        <v>0</v>
      </c>
      <c r="AA114" s="22">
        <v>0</v>
      </c>
      <c r="AB114" s="22">
        <v>0</v>
      </c>
      <c r="AC114" s="22">
        <v>0</v>
      </c>
      <c r="AD114" s="22">
        <v>0</v>
      </c>
      <c r="AE114" s="22">
        <v>0</v>
      </c>
      <c r="AF114" s="22">
        <v>0</v>
      </c>
      <c r="AG114" s="22">
        <v>0</v>
      </c>
      <c r="AH114" s="22">
        <v>0</v>
      </c>
      <c r="AI114" s="22">
        <v>0</v>
      </c>
      <c r="AJ114" s="22">
        <v>0</v>
      </c>
      <c r="AK114" s="22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2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0</v>
      </c>
      <c r="BC114" s="22">
        <v>0</v>
      </c>
      <c r="BD114" s="22">
        <v>0</v>
      </c>
      <c r="BE114" s="22">
        <v>0</v>
      </c>
      <c r="BF114" s="22">
        <v>0</v>
      </c>
      <c r="BG114" s="22">
        <v>0</v>
      </c>
      <c r="BH114" s="22">
        <v>0</v>
      </c>
      <c r="BI114" s="22">
        <v>0</v>
      </c>
      <c r="BJ114" s="22">
        <v>0</v>
      </c>
      <c r="BK114" s="22">
        <v>0</v>
      </c>
      <c r="BL114" s="22">
        <v>0</v>
      </c>
      <c r="BM114" s="22">
        <v>0</v>
      </c>
      <c r="BN114" s="22">
        <v>0</v>
      </c>
      <c r="BO114" s="22">
        <v>0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2">
        <v>0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0</v>
      </c>
      <c r="CC114" s="22">
        <v>0</v>
      </c>
      <c r="CD114" s="22">
        <v>0</v>
      </c>
      <c r="CE114" s="22">
        <v>0</v>
      </c>
      <c r="CF114" s="22">
        <v>0</v>
      </c>
      <c r="CG114" s="22">
        <v>0</v>
      </c>
      <c r="CH114" s="22">
        <v>0</v>
      </c>
      <c r="CI114" s="22">
        <v>0</v>
      </c>
      <c r="CJ114" s="22">
        <v>0</v>
      </c>
      <c r="CK114" s="22">
        <v>0</v>
      </c>
      <c r="CL114" s="22">
        <v>0</v>
      </c>
      <c r="CM114" s="22">
        <v>0</v>
      </c>
      <c r="CN114" s="22">
        <v>0</v>
      </c>
      <c r="CO114" s="22">
        <v>0</v>
      </c>
      <c r="CP114" s="22">
        <v>0</v>
      </c>
      <c r="CQ114" s="22">
        <v>0</v>
      </c>
      <c r="CR114" s="22">
        <v>0</v>
      </c>
      <c r="CS114" s="22">
        <v>0</v>
      </c>
      <c r="CT114" s="22">
        <v>0</v>
      </c>
      <c r="CU114" s="22">
        <v>0</v>
      </c>
      <c r="CV114" s="22">
        <v>0</v>
      </c>
      <c r="CW114" s="22">
        <v>0</v>
      </c>
      <c r="CX114" s="22">
        <v>0</v>
      </c>
      <c r="CY114" s="22">
        <v>0</v>
      </c>
      <c r="CZ114" s="22">
        <v>0</v>
      </c>
      <c r="DA114" s="22">
        <v>0</v>
      </c>
      <c r="DB114" s="22">
        <v>0</v>
      </c>
      <c r="DC114" s="22">
        <v>0</v>
      </c>
      <c r="DD114" s="22">
        <v>0</v>
      </c>
      <c r="DE114" s="22">
        <v>0</v>
      </c>
      <c r="DF114" s="22">
        <v>0</v>
      </c>
      <c r="DG114" s="22">
        <v>0</v>
      </c>
      <c r="DH114" s="22">
        <v>0</v>
      </c>
      <c r="DI114" s="22">
        <v>0</v>
      </c>
      <c r="DJ114" s="22">
        <v>0</v>
      </c>
    </row>
    <row r="122" spans="1:114" x14ac:dyDescent="0.2">
      <c r="CZ122" s="22"/>
    </row>
    <row r="123" spans="1:114" x14ac:dyDescent="0.2">
      <c r="CZ123" s="22"/>
    </row>
    <row r="124" spans="1:114" x14ac:dyDescent="0.2">
      <c r="CZ124" s="22"/>
    </row>
    <row r="125" spans="1:114" x14ac:dyDescent="0.2">
      <c r="CZ125" s="22"/>
    </row>
    <row r="126" spans="1:114" x14ac:dyDescent="0.2">
      <c r="CZ126" s="22"/>
    </row>
  </sheetData>
  <conditionalFormatting sqref="A1:DJ114">
    <cfRule type="containsText" dxfId="12" priority="2" operator="containsText" text="1">
      <formula>NOT(ISERROR(SEARCH("1",A1)))</formula>
    </cfRule>
  </conditionalFormatting>
  <hyperlinks>
    <hyperlink ref="A21" location="References!A1" display="Hit by dropped objects [1,9]" xr:uid="{CEB8F424-8D6A-D74E-9329-BF14D271004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396D-FBD2-BA4F-B1FF-2A3C98ABDCBE}">
  <dimension ref="A1:DH117"/>
  <sheetViews>
    <sheetView tabSelected="1" zoomScale="75" zoomScaleNormal="77" workbookViewId="0">
      <pane xSplit="1" ySplit="1" topLeftCell="CM64" activePane="bottomRight" state="frozen"/>
      <selection pane="topRight" activeCell="B1" sqref="B1"/>
      <selection pane="bottomLeft" activeCell="A2" sqref="A2"/>
      <selection pane="bottomRight" activeCell="DC6" sqref="DC6"/>
    </sheetView>
  </sheetViews>
  <sheetFormatPr baseColWidth="10" defaultRowHeight="16" x14ac:dyDescent="0.2"/>
  <cols>
    <col min="1" max="1" width="37.83203125" style="22" customWidth="1"/>
    <col min="2" max="3" width="13.1640625" style="22" customWidth="1"/>
    <col min="4" max="8" width="10.83203125" style="22"/>
    <col min="9" max="10" width="10.33203125" style="22" customWidth="1"/>
    <col min="11" max="11" width="10.5" style="22" customWidth="1"/>
    <col min="12" max="12" width="9.5" style="22" customWidth="1"/>
    <col min="13" max="13" width="8.5" style="22" customWidth="1"/>
    <col min="14" max="19" width="10.83203125" style="22"/>
    <col min="20" max="20" width="10.83203125" style="22" customWidth="1"/>
    <col min="21" max="27" width="10.83203125" style="22"/>
    <col min="28" max="28" width="14" style="22" customWidth="1"/>
    <col min="29" max="29" width="10.83203125" style="22"/>
    <col min="30" max="30" width="16.83203125" style="22" customWidth="1"/>
    <col min="31" max="31" width="10.83203125" style="22"/>
    <col min="32" max="32" width="14.33203125" style="22" customWidth="1"/>
    <col min="33" max="62" width="10.83203125" style="22"/>
    <col min="63" max="63" width="13.6640625" style="22" customWidth="1"/>
    <col min="64" max="65" width="10.83203125" style="22"/>
    <col min="66" max="66" width="11.33203125" style="22" customWidth="1"/>
    <col min="67" max="67" width="11.5" style="22" customWidth="1"/>
    <col min="68" max="68" width="12.33203125" style="22" customWidth="1"/>
    <col min="69" max="73" width="10.83203125" style="22"/>
    <col min="74" max="74" width="15.1640625" style="22" customWidth="1"/>
    <col min="75" max="75" width="17.6640625" style="22" customWidth="1"/>
    <col min="76" max="76" width="10.83203125" style="22"/>
    <col min="77" max="77" width="16" style="22" customWidth="1"/>
    <col min="78" max="78" width="15.5" style="22" customWidth="1"/>
    <col min="79" max="80" width="10.83203125" style="22"/>
    <col min="81" max="81" width="23.1640625" style="22" customWidth="1"/>
    <col min="82" max="82" width="14" style="22" customWidth="1"/>
    <col min="83" max="83" width="21" style="22" customWidth="1"/>
    <col min="84" max="86" width="10.83203125" style="22"/>
    <col min="87" max="87" width="15.33203125" style="22" customWidth="1"/>
    <col min="88" max="90" width="10.83203125" style="22"/>
    <col min="91" max="91" width="11.5" style="22" customWidth="1"/>
    <col min="92" max="92" width="10.83203125" style="22"/>
    <col min="93" max="93" width="14.83203125" style="22" customWidth="1"/>
    <col min="94" max="94" width="16" style="22" customWidth="1"/>
    <col min="95" max="95" width="10.83203125" style="22"/>
    <col min="96" max="96" width="17.83203125" customWidth="1"/>
    <col min="97" max="97" width="16.1640625" style="22" customWidth="1"/>
    <col min="98" max="98" width="14" style="22" customWidth="1"/>
    <col min="99" max="99" width="10.83203125" style="22"/>
    <col min="100" max="100" width="18.5" style="22" customWidth="1"/>
    <col min="101" max="101" width="10.83203125" style="22"/>
    <col min="102" max="102" width="20.1640625" style="22" customWidth="1"/>
    <col min="103" max="104" width="10.83203125" style="22"/>
    <col min="105" max="105" width="16.83203125" style="22" customWidth="1"/>
    <col min="113" max="16384" width="10.83203125" style="22"/>
  </cols>
  <sheetData>
    <row r="1" spans="1:107" ht="115" customHeight="1" x14ac:dyDescent="0.2">
      <c r="A1" s="1"/>
      <c r="B1" s="39" t="s">
        <v>88</v>
      </c>
      <c r="C1" s="39" t="s">
        <v>89</v>
      </c>
      <c r="D1" s="39" t="s">
        <v>90</v>
      </c>
      <c r="E1" s="39" t="s">
        <v>91</v>
      </c>
      <c r="F1" s="39" t="s">
        <v>92</v>
      </c>
      <c r="G1" s="40" t="s">
        <v>93</v>
      </c>
      <c r="H1" s="40" t="s">
        <v>94</v>
      </c>
      <c r="I1" s="38" t="s">
        <v>194</v>
      </c>
      <c r="J1" s="2" t="s">
        <v>187</v>
      </c>
      <c r="K1" s="2" t="s">
        <v>188</v>
      </c>
      <c r="L1" s="2" t="s">
        <v>189</v>
      </c>
      <c r="M1" s="2" t="s">
        <v>190</v>
      </c>
      <c r="N1" s="2" t="s">
        <v>192</v>
      </c>
      <c r="O1" s="2" t="s">
        <v>193</v>
      </c>
      <c r="P1" s="2" t="s">
        <v>65</v>
      </c>
      <c r="Q1" s="2" t="s">
        <v>0</v>
      </c>
      <c r="R1" s="2" t="s">
        <v>1</v>
      </c>
      <c r="S1" s="2" t="s">
        <v>2</v>
      </c>
      <c r="T1" s="15" t="s">
        <v>57</v>
      </c>
      <c r="U1" s="17" t="s">
        <v>207</v>
      </c>
      <c r="V1" s="16" t="s">
        <v>31</v>
      </c>
      <c r="W1" s="14" t="s">
        <v>196</v>
      </c>
      <c r="X1" s="14" t="s">
        <v>109</v>
      </c>
      <c r="Y1" s="19" t="s">
        <v>3</v>
      </c>
      <c r="Z1" s="20" t="s">
        <v>4</v>
      </c>
      <c r="AA1" s="4" t="s">
        <v>5</v>
      </c>
      <c r="AB1" s="4" t="s">
        <v>6</v>
      </c>
      <c r="AC1" s="6" t="s">
        <v>7</v>
      </c>
      <c r="AD1" s="6" t="s">
        <v>8</v>
      </c>
      <c r="AE1" s="6" t="s">
        <v>9</v>
      </c>
      <c r="AF1" s="6" t="s">
        <v>10</v>
      </c>
      <c r="AG1" s="7" t="s">
        <v>11</v>
      </c>
      <c r="AH1" s="7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17</v>
      </c>
      <c r="AN1" s="6" t="s">
        <v>18</v>
      </c>
      <c r="AO1" s="6" t="s">
        <v>19</v>
      </c>
      <c r="AP1" s="8" t="s">
        <v>20</v>
      </c>
      <c r="AQ1" s="21" t="s">
        <v>21</v>
      </c>
      <c r="AR1" s="21" t="s">
        <v>22</v>
      </c>
      <c r="AS1" s="21" t="s">
        <v>23</v>
      </c>
      <c r="AT1" s="21" t="s">
        <v>24</v>
      </c>
      <c r="AU1" s="21" t="s">
        <v>25</v>
      </c>
      <c r="AV1" s="21" t="s">
        <v>26</v>
      </c>
      <c r="AW1" s="24" t="s">
        <v>27</v>
      </c>
      <c r="AX1" s="21" t="s">
        <v>28</v>
      </c>
      <c r="AY1" s="4" t="s">
        <v>34</v>
      </c>
      <c r="AZ1" s="6" t="s">
        <v>58</v>
      </c>
      <c r="BA1" s="9" t="s">
        <v>59</v>
      </c>
      <c r="BB1" s="25" t="s">
        <v>33</v>
      </c>
      <c r="BC1" s="23" t="s">
        <v>60</v>
      </c>
      <c r="BD1" s="23" t="s">
        <v>61</v>
      </c>
      <c r="BE1" s="23" t="s">
        <v>32</v>
      </c>
      <c r="BF1" s="26" t="s">
        <v>62</v>
      </c>
      <c r="BG1" s="26" t="s">
        <v>201</v>
      </c>
      <c r="BH1" s="27" t="s">
        <v>63</v>
      </c>
      <c r="BI1" s="27" t="s">
        <v>64</v>
      </c>
      <c r="BJ1" s="27" t="s">
        <v>65</v>
      </c>
      <c r="BK1" s="27" t="s">
        <v>66</v>
      </c>
      <c r="BL1" s="28" t="s">
        <v>69</v>
      </c>
      <c r="BM1" s="28" t="s">
        <v>68</v>
      </c>
      <c r="BN1" s="28" t="s">
        <v>70</v>
      </c>
      <c r="BO1" s="28" t="s">
        <v>71</v>
      </c>
      <c r="BP1" s="28" t="s">
        <v>197</v>
      </c>
      <c r="BQ1" s="28" t="s">
        <v>30</v>
      </c>
      <c r="BR1" s="28" t="s">
        <v>72</v>
      </c>
      <c r="BS1" s="28" t="s">
        <v>74</v>
      </c>
      <c r="BT1" s="28" t="s">
        <v>73</v>
      </c>
      <c r="BU1" s="28" t="s">
        <v>199</v>
      </c>
      <c r="BV1" s="29" t="s">
        <v>87</v>
      </c>
      <c r="BW1" s="30" t="s">
        <v>75</v>
      </c>
      <c r="BX1" s="30" t="s">
        <v>76</v>
      </c>
      <c r="BY1" s="31" t="s">
        <v>77</v>
      </c>
      <c r="BZ1" s="10" t="s">
        <v>35</v>
      </c>
      <c r="CA1" s="10" t="s">
        <v>36</v>
      </c>
      <c r="CB1" s="11" t="s">
        <v>37</v>
      </c>
      <c r="CC1" s="11" t="s">
        <v>38</v>
      </c>
      <c r="CD1" s="11" t="s">
        <v>39</v>
      </c>
      <c r="CE1" s="11" t="s">
        <v>40</v>
      </c>
      <c r="CF1" s="11" t="s">
        <v>41</v>
      </c>
      <c r="CG1" s="11" t="s">
        <v>42</v>
      </c>
      <c r="CH1" s="11" t="s">
        <v>43</v>
      </c>
      <c r="CI1" s="11" t="s">
        <v>46</v>
      </c>
      <c r="CJ1" s="11" t="s">
        <v>48</v>
      </c>
      <c r="CK1" s="12" t="s">
        <v>50</v>
      </c>
      <c r="CL1" s="36" t="s">
        <v>51</v>
      </c>
      <c r="CM1" s="36" t="s">
        <v>52</v>
      </c>
      <c r="CN1" s="36" t="s">
        <v>53</v>
      </c>
      <c r="CO1" s="36" t="s">
        <v>54</v>
      </c>
      <c r="CP1" s="36" t="s">
        <v>55</v>
      </c>
      <c r="CQ1" s="36" t="s">
        <v>49</v>
      </c>
      <c r="CR1" s="36" t="s">
        <v>56</v>
      </c>
      <c r="CS1" s="32" t="s">
        <v>78</v>
      </c>
      <c r="CT1" s="33" t="s">
        <v>79</v>
      </c>
      <c r="CU1" s="34" t="s">
        <v>82</v>
      </c>
      <c r="CV1" s="35" t="s">
        <v>83</v>
      </c>
      <c r="CW1" s="27" t="s">
        <v>84</v>
      </c>
      <c r="CX1" s="27" t="s">
        <v>203</v>
      </c>
      <c r="CY1" s="27" t="s">
        <v>70</v>
      </c>
      <c r="CZ1" s="27" t="s">
        <v>205</v>
      </c>
      <c r="DA1" s="27" t="s">
        <v>204</v>
      </c>
      <c r="DC1" s="53" t="s">
        <v>214</v>
      </c>
    </row>
    <row r="2" spans="1:107" ht="32" x14ac:dyDescent="0.2">
      <c r="A2" s="39" t="s">
        <v>185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1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1</v>
      </c>
      <c r="U2" s="22">
        <v>0</v>
      </c>
      <c r="V2" s="22">
        <v>0</v>
      </c>
      <c r="W2" s="22">
        <v>1</v>
      </c>
      <c r="X2" s="22">
        <v>1</v>
      </c>
      <c r="Y2" s="22">
        <v>0</v>
      </c>
      <c r="Z2" s="22">
        <v>0</v>
      </c>
      <c r="AA2" s="22">
        <v>0</v>
      </c>
      <c r="AB2" s="22">
        <v>1</v>
      </c>
      <c r="AC2" s="22">
        <v>0</v>
      </c>
      <c r="AD2" s="22">
        <v>0</v>
      </c>
      <c r="AE2" s="22">
        <v>0</v>
      </c>
      <c r="AF2" s="22">
        <v>0</v>
      </c>
      <c r="AG2" s="22">
        <v>1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1</v>
      </c>
      <c r="AP2" s="22">
        <v>1</v>
      </c>
      <c r="AQ2" s="22">
        <v>0</v>
      </c>
      <c r="AR2" s="22">
        <v>0</v>
      </c>
      <c r="AS2" s="22">
        <v>1</v>
      </c>
      <c r="AT2" s="22">
        <v>0</v>
      </c>
      <c r="AU2" s="22">
        <v>0</v>
      </c>
      <c r="AV2" s="22">
        <v>0</v>
      </c>
      <c r="AW2" s="22">
        <v>1</v>
      </c>
      <c r="AX2" s="22">
        <v>1</v>
      </c>
      <c r="AY2" s="22">
        <v>1</v>
      </c>
      <c r="AZ2" s="22">
        <v>0</v>
      </c>
      <c r="BA2" s="22">
        <v>1</v>
      </c>
      <c r="BB2" s="22">
        <v>1</v>
      </c>
      <c r="BC2" s="22">
        <v>0</v>
      </c>
      <c r="BD2" s="22">
        <v>0</v>
      </c>
      <c r="BE2" s="22">
        <v>1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C2">
        <f>SUM(B2:DA2)</f>
        <v>16</v>
      </c>
    </row>
    <row r="3" spans="1:107" x14ac:dyDescent="0.2">
      <c r="A3" s="39" t="s">
        <v>89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1</v>
      </c>
      <c r="J3" s="22">
        <v>1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1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1</v>
      </c>
      <c r="AC3" s="22">
        <v>1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1</v>
      </c>
      <c r="AZ3" s="22">
        <v>1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C3">
        <f t="shared" ref="DC3:DC66" si="0">SUM(B3:DA3)</f>
        <v>7</v>
      </c>
    </row>
    <row r="4" spans="1:107" x14ac:dyDescent="0.2">
      <c r="A4" s="39" t="s">
        <v>90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</v>
      </c>
      <c r="J4" s="22">
        <v>1</v>
      </c>
      <c r="K4" s="22">
        <v>1</v>
      </c>
      <c r="L4" s="22">
        <v>1</v>
      </c>
      <c r="M4" s="22">
        <v>0</v>
      </c>
      <c r="N4" s="22">
        <v>1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1</v>
      </c>
      <c r="W4" s="22">
        <v>1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1</v>
      </c>
      <c r="AZ4" s="22">
        <v>0</v>
      </c>
      <c r="BA4" s="22">
        <v>1</v>
      </c>
      <c r="BB4" s="22">
        <v>1</v>
      </c>
      <c r="BC4" s="22">
        <v>1</v>
      </c>
      <c r="BD4" s="22">
        <v>1</v>
      </c>
      <c r="BE4" s="22">
        <v>1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C4">
        <f t="shared" si="0"/>
        <v>13</v>
      </c>
    </row>
    <row r="5" spans="1:107" x14ac:dyDescent="0.2">
      <c r="A5" s="39" t="s">
        <v>91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1</v>
      </c>
      <c r="K5" s="22">
        <v>0</v>
      </c>
      <c r="L5" s="22">
        <v>0</v>
      </c>
      <c r="M5" s="22">
        <v>0</v>
      </c>
      <c r="N5" s="22">
        <v>1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1</v>
      </c>
      <c r="V5" s="22">
        <v>0</v>
      </c>
      <c r="W5" s="22">
        <v>1</v>
      </c>
      <c r="X5" s="22">
        <v>1</v>
      </c>
      <c r="Y5" s="22">
        <v>1</v>
      </c>
      <c r="Z5" s="22">
        <v>0</v>
      </c>
      <c r="AA5" s="22">
        <v>1</v>
      </c>
      <c r="AB5" s="22">
        <v>0</v>
      </c>
      <c r="AC5" s="22">
        <v>0</v>
      </c>
      <c r="AD5" s="22">
        <v>1</v>
      </c>
      <c r="AE5" s="22">
        <v>1</v>
      </c>
      <c r="AF5" s="22">
        <v>1</v>
      </c>
      <c r="AG5" s="22">
        <v>0</v>
      </c>
      <c r="AH5" s="22">
        <v>1</v>
      </c>
      <c r="AI5" s="22">
        <v>0</v>
      </c>
      <c r="AJ5" s="22">
        <v>1</v>
      </c>
      <c r="AK5" s="22">
        <v>0</v>
      </c>
      <c r="AL5" s="22">
        <v>0</v>
      </c>
      <c r="AM5" s="22">
        <v>1</v>
      </c>
      <c r="AN5" s="22">
        <v>1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1</v>
      </c>
      <c r="AV5" s="22">
        <v>1</v>
      </c>
      <c r="AW5" s="22">
        <v>0</v>
      </c>
      <c r="AX5" s="22">
        <v>0</v>
      </c>
      <c r="AY5" s="22">
        <v>1</v>
      </c>
      <c r="AZ5" s="22">
        <v>1</v>
      </c>
      <c r="BA5" s="22">
        <v>1</v>
      </c>
      <c r="BB5" s="22">
        <v>0</v>
      </c>
      <c r="BC5" s="22">
        <v>0</v>
      </c>
      <c r="BD5" s="22">
        <v>0</v>
      </c>
      <c r="BE5" s="22">
        <v>1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C5">
        <f t="shared" si="0"/>
        <v>20</v>
      </c>
    </row>
    <row r="6" spans="1:107" x14ac:dyDescent="0.2">
      <c r="A6" s="39" t="s">
        <v>92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1</v>
      </c>
      <c r="J6" s="22">
        <v>1</v>
      </c>
      <c r="K6" s="22">
        <v>1</v>
      </c>
      <c r="L6" s="22">
        <v>0</v>
      </c>
      <c r="M6" s="22">
        <v>0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0</v>
      </c>
      <c r="V6" s="22">
        <v>1</v>
      </c>
      <c r="W6" s="22">
        <v>0</v>
      </c>
      <c r="X6" s="22">
        <v>0</v>
      </c>
      <c r="Y6" s="22">
        <v>1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1</v>
      </c>
      <c r="AJ6" s="22">
        <v>0</v>
      </c>
      <c r="AK6" s="22">
        <v>1</v>
      </c>
      <c r="AL6" s="22">
        <v>1</v>
      </c>
      <c r="AM6" s="22">
        <v>0</v>
      </c>
      <c r="AN6" s="22">
        <v>0</v>
      </c>
      <c r="AO6" s="22">
        <v>0</v>
      </c>
      <c r="AP6" s="22">
        <v>0</v>
      </c>
      <c r="AQ6" s="22">
        <v>1</v>
      </c>
      <c r="AR6" s="22">
        <v>1</v>
      </c>
      <c r="AS6" s="22">
        <v>0</v>
      </c>
      <c r="AT6" s="22">
        <v>1</v>
      </c>
      <c r="AU6" s="22">
        <v>0</v>
      </c>
      <c r="AV6" s="22">
        <v>0</v>
      </c>
      <c r="AW6" s="22">
        <v>0</v>
      </c>
      <c r="AX6" s="22">
        <v>0</v>
      </c>
      <c r="AY6" s="22">
        <v>1</v>
      </c>
      <c r="AZ6" s="22">
        <v>0</v>
      </c>
      <c r="BA6" s="22">
        <v>0</v>
      </c>
      <c r="BB6" s="22">
        <v>1</v>
      </c>
      <c r="BC6" s="22">
        <v>1</v>
      </c>
      <c r="BD6" s="22">
        <v>1</v>
      </c>
      <c r="BE6" s="22">
        <v>1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C6">
        <f t="shared" si="0"/>
        <v>24</v>
      </c>
    </row>
    <row r="7" spans="1:107" x14ac:dyDescent="0.2">
      <c r="A7" s="40" t="s">
        <v>93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1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1</v>
      </c>
      <c r="AB7" s="22">
        <v>0</v>
      </c>
      <c r="AC7" s="22">
        <v>0</v>
      </c>
      <c r="AD7" s="22">
        <v>0</v>
      </c>
      <c r="AE7" s="22">
        <v>1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1</v>
      </c>
      <c r="AZ7" s="22">
        <v>0</v>
      </c>
      <c r="BA7" s="22">
        <v>1</v>
      </c>
      <c r="BB7" s="22">
        <v>1</v>
      </c>
      <c r="BC7" s="22">
        <v>0</v>
      </c>
      <c r="BD7" s="22">
        <v>1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C7">
        <f t="shared" si="0"/>
        <v>7</v>
      </c>
    </row>
    <row r="8" spans="1:107" x14ac:dyDescent="0.2">
      <c r="A8" s="40" t="s">
        <v>94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1</v>
      </c>
      <c r="AZ8" s="22">
        <v>0</v>
      </c>
      <c r="BA8" s="22">
        <v>0</v>
      </c>
      <c r="BB8" s="22">
        <v>1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C8">
        <f t="shared" si="0"/>
        <v>2</v>
      </c>
    </row>
    <row r="9" spans="1:107" ht="33" customHeight="1" x14ac:dyDescent="0.2">
      <c r="A9" s="38" t="s">
        <v>195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1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C9">
        <f t="shared" si="0"/>
        <v>1</v>
      </c>
    </row>
    <row r="10" spans="1:107" ht="33" customHeight="1" x14ac:dyDescent="0.2">
      <c r="A10" s="2" t="s">
        <v>95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1</v>
      </c>
      <c r="BG10" s="22">
        <v>1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C10">
        <f t="shared" si="0"/>
        <v>2</v>
      </c>
    </row>
    <row r="11" spans="1:107" ht="33" customHeight="1" x14ac:dyDescent="0.2">
      <c r="A11" s="2" t="s">
        <v>96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1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C11">
        <f t="shared" si="0"/>
        <v>1</v>
      </c>
    </row>
    <row r="12" spans="1:107" ht="33" customHeight="1" x14ac:dyDescent="0.2">
      <c r="A12" s="2" t="s">
        <v>97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1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C12">
        <f t="shared" si="0"/>
        <v>1</v>
      </c>
    </row>
    <row r="13" spans="1:107" ht="33" customHeight="1" x14ac:dyDescent="0.2">
      <c r="A13" s="2" t="s">
        <v>98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1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C13">
        <f t="shared" si="0"/>
        <v>1</v>
      </c>
    </row>
    <row r="14" spans="1:107" ht="33" customHeight="1" x14ac:dyDescent="0.2">
      <c r="A14" s="2" t="s">
        <v>100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1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C14">
        <f t="shared" si="0"/>
        <v>1</v>
      </c>
    </row>
    <row r="15" spans="1:107" ht="32" customHeight="1" x14ac:dyDescent="0.2">
      <c r="A15" s="2" t="s">
        <v>101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1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C15">
        <f t="shared" si="0"/>
        <v>1</v>
      </c>
    </row>
    <row r="16" spans="1:107" ht="32" x14ac:dyDescent="0.2">
      <c r="A16" s="2" t="s">
        <v>102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1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C16">
        <f t="shared" si="0"/>
        <v>1</v>
      </c>
    </row>
    <row r="17" spans="1:107" ht="48" x14ac:dyDescent="0.2">
      <c r="A17" s="2" t="s">
        <v>103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1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C17">
        <f t="shared" si="0"/>
        <v>1</v>
      </c>
    </row>
    <row r="18" spans="1:107" ht="32" x14ac:dyDescent="0.2">
      <c r="A18" s="2" t="s">
        <v>104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C18">
        <f t="shared" si="0"/>
        <v>0</v>
      </c>
    </row>
    <row r="19" spans="1:107" ht="48" x14ac:dyDescent="0.2">
      <c r="A19" s="2" t="s">
        <v>105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C19">
        <f t="shared" si="0"/>
        <v>0</v>
      </c>
    </row>
    <row r="20" spans="1:107" ht="50" customHeight="1" x14ac:dyDescent="0.2">
      <c r="A20" s="38" t="s">
        <v>106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1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C20">
        <f t="shared" si="0"/>
        <v>1</v>
      </c>
    </row>
    <row r="21" spans="1:107" ht="48" x14ac:dyDescent="0.2">
      <c r="A21" s="41" t="s">
        <v>208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1</v>
      </c>
      <c r="BM21" s="22">
        <v>1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C21">
        <f t="shared" si="0"/>
        <v>2</v>
      </c>
    </row>
    <row r="22" spans="1:107" ht="48" x14ac:dyDescent="0.2">
      <c r="A22" s="41" t="s">
        <v>107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1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C22">
        <f t="shared" si="0"/>
        <v>1</v>
      </c>
    </row>
    <row r="23" spans="1:107" ht="35" customHeight="1" x14ac:dyDescent="0.2">
      <c r="A23" s="41" t="s">
        <v>108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1</v>
      </c>
      <c r="BM23" s="22">
        <v>0</v>
      </c>
      <c r="BN23" s="22">
        <v>0</v>
      </c>
      <c r="BO23" s="22">
        <v>1</v>
      </c>
      <c r="BP23" s="22">
        <v>1</v>
      </c>
      <c r="BQ23" s="22">
        <v>1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C23">
        <f t="shared" si="0"/>
        <v>4</v>
      </c>
    </row>
    <row r="24" spans="1:107" x14ac:dyDescent="0.2">
      <c r="A24" s="41" t="s">
        <v>109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1</v>
      </c>
      <c r="BS24" s="22">
        <v>1</v>
      </c>
      <c r="BT24" s="22">
        <v>1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C24">
        <f t="shared" si="0"/>
        <v>3</v>
      </c>
    </row>
    <row r="25" spans="1:107" ht="32" x14ac:dyDescent="0.2">
      <c r="A25" s="42" t="s">
        <v>111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1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C25">
        <f t="shared" si="0"/>
        <v>1</v>
      </c>
    </row>
    <row r="26" spans="1:107" ht="48" x14ac:dyDescent="0.2">
      <c r="A26" s="43" t="s">
        <v>112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1</v>
      </c>
      <c r="BV26" s="22">
        <v>0</v>
      </c>
      <c r="BW26" s="22">
        <v>1</v>
      </c>
      <c r="BX26" s="22">
        <v>1</v>
      </c>
      <c r="BY26" s="22">
        <v>1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C26">
        <f t="shared" si="0"/>
        <v>4</v>
      </c>
    </row>
    <row r="27" spans="1:107" ht="48" x14ac:dyDescent="0.2">
      <c r="A27" s="5" t="s">
        <v>113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1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C27">
        <f t="shared" si="0"/>
        <v>1</v>
      </c>
    </row>
    <row r="28" spans="1:107" ht="32" x14ac:dyDescent="0.2">
      <c r="A28" s="4" t="s">
        <v>114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1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C28">
        <f t="shared" si="0"/>
        <v>1</v>
      </c>
    </row>
    <row r="29" spans="1:107" ht="32" x14ac:dyDescent="0.2">
      <c r="A29" s="6" t="s">
        <v>115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1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C29">
        <f t="shared" si="0"/>
        <v>1</v>
      </c>
    </row>
    <row r="30" spans="1:107" ht="32" customHeight="1" x14ac:dyDescent="0.2">
      <c r="A30" s="6" t="s">
        <v>116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1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C30">
        <f t="shared" si="0"/>
        <v>1</v>
      </c>
    </row>
    <row r="31" spans="1:107" ht="32" x14ac:dyDescent="0.2">
      <c r="A31" s="6" t="s">
        <v>117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1</v>
      </c>
      <c r="CE31" s="22">
        <v>0</v>
      </c>
      <c r="CF31" s="22">
        <v>0</v>
      </c>
      <c r="CG31" s="22">
        <v>0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C31">
        <f t="shared" si="0"/>
        <v>1</v>
      </c>
    </row>
    <row r="32" spans="1:107" ht="48" x14ac:dyDescent="0.2">
      <c r="A32" s="6" t="s">
        <v>118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1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C32">
        <f t="shared" si="0"/>
        <v>1</v>
      </c>
    </row>
    <row r="33" spans="1:107" ht="32" x14ac:dyDescent="0.2">
      <c r="A33" s="7" t="s">
        <v>119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1</v>
      </c>
      <c r="CG33" s="22">
        <v>0</v>
      </c>
      <c r="CH33" s="22">
        <v>0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C33">
        <f t="shared" si="0"/>
        <v>1</v>
      </c>
    </row>
    <row r="34" spans="1:107" ht="32" x14ac:dyDescent="0.2">
      <c r="A34" s="7" t="s">
        <v>120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1</v>
      </c>
      <c r="CH34" s="22">
        <v>0</v>
      </c>
      <c r="CI34" s="22">
        <v>0</v>
      </c>
      <c r="CJ34" s="22">
        <v>0</v>
      </c>
      <c r="CK34" s="22">
        <v>0</v>
      </c>
      <c r="CL34" s="22">
        <v>1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C34">
        <f t="shared" si="0"/>
        <v>2</v>
      </c>
    </row>
    <row r="35" spans="1:107" ht="32" x14ac:dyDescent="0.2">
      <c r="A35" s="6" t="s">
        <v>121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1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C35">
        <f t="shared" si="0"/>
        <v>1</v>
      </c>
    </row>
    <row r="36" spans="1:107" ht="32" x14ac:dyDescent="0.2">
      <c r="A36" s="6" t="s">
        <v>122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1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C36">
        <f t="shared" si="0"/>
        <v>1</v>
      </c>
    </row>
    <row r="37" spans="1:107" ht="32" x14ac:dyDescent="0.2">
      <c r="A37" s="6" t="s">
        <v>123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1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C37">
        <f t="shared" si="0"/>
        <v>1</v>
      </c>
    </row>
    <row r="38" spans="1:107" ht="32" x14ac:dyDescent="0.2">
      <c r="A38" s="6" t="s">
        <v>124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1</v>
      </c>
      <c r="CJ38" s="22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C38">
        <f t="shared" si="0"/>
        <v>1</v>
      </c>
    </row>
    <row r="39" spans="1:107" ht="48" x14ac:dyDescent="0.2">
      <c r="A39" s="6" t="s">
        <v>125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1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C39">
        <f t="shared" si="0"/>
        <v>1</v>
      </c>
    </row>
    <row r="40" spans="1:107" x14ac:dyDescent="0.2">
      <c r="A40" s="6" t="s">
        <v>18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1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C40">
        <f t="shared" si="0"/>
        <v>1</v>
      </c>
    </row>
    <row r="41" spans="1:107" ht="32" x14ac:dyDescent="0.2">
      <c r="A41" s="6" t="s">
        <v>126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1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C41">
        <f t="shared" si="0"/>
        <v>1</v>
      </c>
    </row>
    <row r="42" spans="1:107" ht="32" x14ac:dyDescent="0.2">
      <c r="A42" s="8" t="s">
        <v>127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1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0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C42">
        <f t="shared" si="0"/>
        <v>1</v>
      </c>
    </row>
    <row r="43" spans="1:107" ht="34" x14ac:dyDescent="0.2">
      <c r="A43" s="21" t="s">
        <v>129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1</v>
      </c>
      <c r="CN43" s="22">
        <v>0</v>
      </c>
      <c r="CO43" s="22">
        <v>0</v>
      </c>
      <c r="CP43" s="22">
        <v>0</v>
      </c>
      <c r="CQ43" s="22">
        <v>0</v>
      </c>
      <c r="CR43" s="22">
        <v>0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C43">
        <f t="shared" si="0"/>
        <v>1</v>
      </c>
    </row>
    <row r="44" spans="1:107" ht="34" x14ac:dyDescent="0.2">
      <c r="A44" s="21" t="s">
        <v>128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1</v>
      </c>
      <c r="AL44" s="22">
        <v>1</v>
      </c>
      <c r="AM44" s="22">
        <v>0</v>
      </c>
      <c r="AN44" s="22">
        <v>0</v>
      </c>
      <c r="AO44" s="22">
        <v>0</v>
      </c>
      <c r="AP44" s="22">
        <v>0</v>
      </c>
      <c r="AQ44" s="22">
        <v>1</v>
      </c>
      <c r="AR44" s="22">
        <v>0</v>
      </c>
      <c r="AS44" s="22">
        <v>0</v>
      </c>
      <c r="AT44" s="22">
        <v>1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1</v>
      </c>
      <c r="CO44" s="22">
        <v>0</v>
      </c>
      <c r="CP44" s="22">
        <v>0</v>
      </c>
      <c r="CQ44" s="22">
        <v>0</v>
      </c>
      <c r="CR44" s="22">
        <v>0</v>
      </c>
      <c r="CS44" s="22">
        <v>0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C44">
        <f t="shared" si="0"/>
        <v>5</v>
      </c>
    </row>
    <row r="45" spans="1:107" ht="34" x14ac:dyDescent="0.2">
      <c r="A45" s="21" t="s">
        <v>130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1</v>
      </c>
      <c r="CP45" s="22">
        <v>0</v>
      </c>
      <c r="CQ45" s="22">
        <v>0</v>
      </c>
      <c r="CR45" s="22">
        <v>0</v>
      </c>
      <c r="CS45" s="22">
        <v>0</v>
      </c>
      <c r="CT45" s="22">
        <v>0</v>
      </c>
      <c r="CU45" s="22">
        <v>0</v>
      </c>
      <c r="CV45" s="22">
        <v>0</v>
      </c>
      <c r="CW45" s="22">
        <v>0</v>
      </c>
      <c r="CX45" s="22">
        <v>0</v>
      </c>
      <c r="CY45" s="22">
        <v>0</v>
      </c>
      <c r="CZ45" s="22">
        <v>0</v>
      </c>
      <c r="DA45" s="22">
        <v>0</v>
      </c>
      <c r="DC45">
        <f t="shared" si="0"/>
        <v>1</v>
      </c>
    </row>
    <row r="46" spans="1:107" ht="17" x14ac:dyDescent="0.2">
      <c r="A46" s="21" t="s">
        <v>24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1</v>
      </c>
      <c r="CQ46" s="22">
        <v>0</v>
      </c>
      <c r="CR46" s="22">
        <v>0</v>
      </c>
      <c r="CS46" s="22">
        <v>0</v>
      </c>
      <c r="CT46" s="22">
        <v>0</v>
      </c>
      <c r="CU46" s="22">
        <v>0</v>
      </c>
      <c r="CV46" s="22">
        <v>0</v>
      </c>
      <c r="CW46" s="22">
        <v>0</v>
      </c>
      <c r="CX46" s="22">
        <v>0</v>
      </c>
      <c r="CY46" s="22">
        <v>0</v>
      </c>
      <c r="CZ46" s="22">
        <v>0</v>
      </c>
      <c r="DA46" s="22">
        <v>0</v>
      </c>
      <c r="DC46">
        <f t="shared" si="0"/>
        <v>1</v>
      </c>
    </row>
    <row r="47" spans="1:107" ht="34" x14ac:dyDescent="0.2">
      <c r="A47" s="21" t="s">
        <v>131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1</v>
      </c>
      <c r="CR47" s="22">
        <v>0</v>
      </c>
      <c r="CS47" s="22">
        <v>0</v>
      </c>
      <c r="CT47" s="22">
        <v>0</v>
      </c>
      <c r="CU47" s="22">
        <v>0</v>
      </c>
      <c r="CV47" s="22">
        <v>0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C47">
        <f t="shared" si="0"/>
        <v>1</v>
      </c>
    </row>
    <row r="48" spans="1:107" ht="34" x14ac:dyDescent="0.2">
      <c r="A48" s="21" t="s">
        <v>132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1</v>
      </c>
      <c r="CS48" s="22">
        <v>0</v>
      </c>
      <c r="CT48" s="22">
        <v>0</v>
      </c>
      <c r="CU48" s="22">
        <v>0</v>
      </c>
      <c r="CV48" s="22">
        <v>0</v>
      </c>
      <c r="CW48" s="22">
        <v>0</v>
      </c>
      <c r="CX48" s="22">
        <v>0</v>
      </c>
      <c r="CY48" s="22">
        <v>0</v>
      </c>
      <c r="CZ48" s="22">
        <v>0</v>
      </c>
      <c r="DA48" s="22">
        <v>0</v>
      </c>
      <c r="DC48">
        <f t="shared" si="0"/>
        <v>1</v>
      </c>
    </row>
    <row r="49" spans="1:107" ht="34" x14ac:dyDescent="0.2">
      <c r="A49" s="24" t="s">
        <v>133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1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>
        <v>0</v>
      </c>
      <c r="CU49" s="22">
        <v>0</v>
      </c>
      <c r="CV49" s="22">
        <v>0</v>
      </c>
      <c r="CW49" s="22">
        <v>0</v>
      </c>
      <c r="CX49" s="22">
        <v>0</v>
      </c>
      <c r="CY49" s="22">
        <v>0</v>
      </c>
      <c r="CZ49" s="22">
        <v>0</v>
      </c>
      <c r="DA49" s="22">
        <v>0</v>
      </c>
      <c r="DC49">
        <f t="shared" si="0"/>
        <v>1</v>
      </c>
    </row>
    <row r="50" spans="1:107" ht="17" x14ac:dyDescent="0.2">
      <c r="A50" s="21" t="s">
        <v>28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1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>
        <v>0</v>
      </c>
      <c r="CU50" s="22">
        <v>0</v>
      </c>
      <c r="CV50" s="22">
        <v>0</v>
      </c>
      <c r="CW50" s="22">
        <v>0</v>
      </c>
      <c r="CX50" s="22">
        <v>0</v>
      </c>
      <c r="CY50" s="22">
        <v>0</v>
      </c>
      <c r="CZ50" s="22">
        <v>0</v>
      </c>
      <c r="DA50" s="22">
        <v>0</v>
      </c>
      <c r="DC50">
        <f t="shared" si="0"/>
        <v>1</v>
      </c>
    </row>
    <row r="51" spans="1:107" x14ac:dyDescent="0.2">
      <c r="A51" s="4" t="s">
        <v>34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1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1</v>
      </c>
      <c r="CT51" s="22">
        <v>1</v>
      </c>
      <c r="CU51" s="22">
        <v>0</v>
      </c>
      <c r="CV51" s="22">
        <v>0</v>
      </c>
      <c r="CW51" s="22">
        <v>0</v>
      </c>
      <c r="CX51" s="22">
        <v>0</v>
      </c>
      <c r="CY51" s="22">
        <v>0</v>
      </c>
      <c r="CZ51" s="22">
        <v>0</v>
      </c>
      <c r="DA51" s="22">
        <v>0</v>
      </c>
      <c r="DC51">
        <f t="shared" si="0"/>
        <v>3</v>
      </c>
    </row>
    <row r="52" spans="1:107" ht="32" x14ac:dyDescent="0.2">
      <c r="A52" s="6" t="s">
        <v>134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1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1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0</v>
      </c>
      <c r="CW52" s="22">
        <v>0</v>
      </c>
      <c r="CX52" s="22">
        <v>0</v>
      </c>
      <c r="CY52" s="22">
        <v>0</v>
      </c>
      <c r="CZ52" s="22">
        <v>0</v>
      </c>
      <c r="DA52" s="22">
        <v>0</v>
      </c>
      <c r="DC52">
        <f t="shared" si="0"/>
        <v>2</v>
      </c>
    </row>
    <row r="53" spans="1:107" ht="32" x14ac:dyDescent="0.2">
      <c r="A53" s="9" t="s">
        <v>135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1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>
        <v>0</v>
      </c>
      <c r="CU53" s="22">
        <v>1</v>
      </c>
      <c r="CV53" s="22">
        <v>0</v>
      </c>
      <c r="CW53" s="22">
        <v>0</v>
      </c>
      <c r="CX53" s="22">
        <v>0</v>
      </c>
      <c r="CY53" s="22">
        <v>0</v>
      </c>
      <c r="CZ53" s="22">
        <v>0</v>
      </c>
      <c r="DA53" s="22">
        <v>0</v>
      </c>
      <c r="DC53">
        <f t="shared" si="0"/>
        <v>2</v>
      </c>
    </row>
    <row r="54" spans="1:107" ht="32" x14ac:dyDescent="0.2">
      <c r="A54" s="25" t="s">
        <v>136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0</v>
      </c>
      <c r="CU54" s="22">
        <v>0</v>
      </c>
      <c r="CV54" s="22">
        <v>1</v>
      </c>
      <c r="CW54" s="22">
        <v>1</v>
      </c>
      <c r="CX54" s="22">
        <v>1</v>
      </c>
      <c r="CY54" s="22">
        <v>0</v>
      </c>
      <c r="CZ54" s="22">
        <v>0</v>
      </c>
      <c r="DA54" s="22">
        <v>0</v>
      </c>
      <c r="DC54">
        <f t="shared" si="0"/>
        <v>3</v>
      </c>
    </row>
    <row r="55" spans="1:107" ht="32" x14ac:dyDescent="0.2">
      <c r="A55" s="23" t="s">
        <v>137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1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>
        <v>0</v>
      </c>
      <c r="CU55" s="22">
        <v>0</v>
      </c>
      <c r="CV55" s="22">
        <v>0</v>
      </c>
      <c r="CW55" s="22">
        <v>1</v>
      </c>
      <c r="CX55" s="22">
        <v>0</v>
      </c>
      <c r="CY55" s="22">
        <v>0</v>
      </c>
      <c r="CZ55" s="22">
        <v>0</v>
      </c>
      <c r="DA55" s="22">
        <v>0</v>
      </c>
      <c r="DC55">
        <f t="shared" si="0"/>
        <v>2</v>
      </c>
    </row>
    <row r="56" spans="1:107" ht="48" x14ac:dyDescent="0.2">
      <c r="A56" s="23" t="s">
        <v>138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1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1</v>
      </c>
      <c r="CZ56" s="22">
        <v>0</v>
      </c>
      <c r="DA56" s="22">
        <v>0</v>
      </c>
      <c r="DC56">
        <f t="shared" si="0"/>
        <v>2</v>
      </c>
    </row>
    <row r="57" spans="1:107" ht="32" x14ac:dyDescent="0.2">
      <c r="A57" s="23" t="s">
        <v>139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1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>
        <v>0</v>
      </c>
      <c r="CU57" s="22">
        <v>0</v>
      </c>
      <c r="CV57" s="22">
        <v>0</v>
      </c>
      <c r="CW57" s="22">
        <v>0</v>
      </c>
      <c r="CX57" s="22">
        <v>0</v>
      </c>
      <c r="CY57" s="22">
        <v>0</v>
      </c>
      <c r="CZ57" s="22">
        <v>1</v>
      </c>
      <c r="DA57" s="22">
        <v>1</v>
      </c>
      <c r="DC57">
        <f t="shared" si="0"/>
        <v>3</v>
      </c>
    </row>
    <row r="58" spans="1:107" ht="32" x14ac:dyDescent="0.2">
      <c r="A58" s="26" t="s">
        <v>140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1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1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1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1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0</v>
      </c>
      <c r="CZ58" s="22">
        <v>0</v>
      </c>
      <c r="DA58" s="22">
        <v>0</v>
      </c>
      <c r="DC58">
        <f t="shared" si="0"/>
        <v>4</v>
      </c>
    </row>
    <row r="59" spans="1:107" ht="32" x14ac:dyDescent="0.2">
      <c r="A59" s="26" t="s">
        <v>202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0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1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>
        <v>0</v>
      </c>
      <c r="CU59" s="22">
        <v>0</v>
      </c>
      <c r="CV59" s="22">
        <v>0</v>
      </c>
      <c r="CW59" s="22">
        <v>0</v>
      </c>
      <c r="CX59" s="22">
        <v>0</v>
      </c>
      <c r="CY59" s="22">
        <v>0</v>
      </c>
      <c r="CZ59" s="22">
        <v>0</v>
      </c>
      <c r="DA59" s="22">
        <v>0</v>
      </c>
      <c r="DC59">
        <f t="shared" si="0"/>
        <v>3</v>
      </c>
    </row>
    <row r="60" spans="1:107" ht="48" x14ac:dyDescent="0.2">
      <c r="A60" s="27" t="s">
        <v>141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>
        <v>0</v>
      </c>
      <c r="CU60" s="22">
        <v>0</v>
      </c>
      <c r="CV60" s="22">
        <v>0</v>
      </c>
      <c r="CW60" s="22">
        <v>0</v>
      </c>
      <c r="CX60" s="22">
        <v>0</v>
      </c>
      <c r="CY60" s="22">
        <v>0</v>
      </c>
      <c r="CZ60" s="22">
        <v>0</v>
      </c>
      <c r="DA60" s="22">
        <v>0</v>
      </c>
      <c r="DC60">
        <f t="shared" si="0"/>
        <v>0</v>
      </c>
    </row>
    <row r="61" spans="1:107" ht="32" x14ac:dyDescent="0.2">
      <c r="A61" s="27" t="s">
        <v>142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C61">
        <f t="shared" si="0"/>
        <v>0</v>
      </c>
    </row>
    <row r="62" spans="1:107" ht="32" x14ac:dyDescent="0.2">
      <c r="A62" s="27" t="s">
        <v>102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1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>
        <v>0</v>
      </c>
      <c r="CV62" s="22">
        <v>0</v>
      </c>
      <c r="CW62" s="22">
        <v>0</v>
      </c>
      <c r="CX62" s="22">
        <v>0</v>
      </c>
      <c r="CY62" s="22">
        <v>0</v>
      </c>
      <c r="CZ62" s="22">
        <v>0</v>
      </c>
      <c r="DA62" s="22">
        <v>0</v>
      </c>
      <c r="DC62">
        <f t="shared" si="0"/>
        <v>1</v>
      </c>
    </row>
    <row r="63" spans="1:107" ht="48" x14ac:dyDescent="0.2">
      <c r="A63" s="27" t="s">
        <v>143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1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1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0</v>
      </c>
      <c r="CU63" s="22">
        <v>0</v>
      </c>
      <c r="CV63" s="22">
        <v>0</v>
      </c>
      <c r="CW63" s="22">
        <v>0</v>
      </c>
      <c r="CX63" s="22">
        <v>0</v>
      </c>
      <c r="CY63" s="22">
        <v>0</v>
      </c>
      <c r="CZ63" s="22">
        <v>0</v>
      </c>
      <c r="DA63" s="22">
        <v>0</v>
      </c>
      <c r="DC63">
        <f t="shared" si="0"/>
        <v>2</v>
      </c>
    </row>
    <row r="64" spans="1:107" x14ac:dyDescent="0.2">
      <c r="A64" s="28" t="s">
        <v>69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1</v>
      </c>
      <c r="BT64" s="22">
        <v>1</v>
      </c>
      <c r="BU64" s="22">
        <v>1</v>
      </c>
      <c r="BV64" s="22">
        <v>1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C64">
        <f t="shared" si="0"/>
        <v>4</v>
      </c>
    </row>
    <row r="65" spans="1:107" x14ac:dyDescent="0.2">
      <c r="A65" s="28" t="s">
        <v>68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>
        <v>0</v>
      </c>
      <c r="CU65" s="22">
        <v>0</v>
      </c>
      <c r="CV65" s="22">
        <v>0</v>
      </c>
      <c r="CW65" s="22">
        <v>0</v>
      </c>
      <c r="CX65" s="22">
        <v>0</v>
      </c>
      <c r="CY65" s="22">
        <v>0</v>
      </c>
      <c r="CZ65" s="22">
        <v>0</v>
      </c>
      <c r="DA65" s="22">
        <v>0</v>
      </c>
      <c r="DC65">
        <f t="shared" si="0"/>
        <v>0</v>
      </c>
    </row>
    <row r="66" spans="1:107" ht="32" x14ac:dyDescent="0.2">
      <c r="A66" s="28" t="s">
        <v>145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C66">
        <f t="shared" si="0"/>
        <v>0</v>
      </c>
    </row>
    <row r="67" spans="1:107" ht="32" x14ac:dyDescent="0.2">
      <c r="A67" s="28" t="s">
        <v>146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C67">
        <f t="shared" ref="DC67:DC105" si="1">SUM(B67:DA67)</f>
        <v>0</v>
      </c>
    </row>
    <row r="68" spans="1:107" ht="32" x14ac:dyDescent="0.2">
      <c r="A68" s="28" t="s">
        <v>198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  <c r="CR68" s="22">
        <v>0</v>
      </c>
      <c r="CS68" s="22">
        <v>0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C68">
        <f t="shared" si="1"/>
        <v>0</v>
      </c>
    </row>
    <row r="69" spans="1:107" ht="32" x14ac:dyDescent="0.2">
      <c r="A69" s="28" t="s">
        <v>147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T69" s="22">
        <v>1</v>
      </c>
      <c r="CU69" s="22">
        <v>0</v>
      </c>
      <c r="CV69" s="22">
        <v>0</v>
      </c>
      <c r="CW69" s="22">
        <v>0</v>
      </c>
      <c r="CX69" s="22">
        <v>0</v>
      </c>
      <c r="CY69" s="22">
        <v>0</v>
      </c>
      <c r="CZ69" s="22">
        <v>0</v>
      </c>
      <c r="DA69" s="22">
        <v>0</v>
      </c>
      <c r="DC69">
        <f t="shared" si="1"/>
        <v>1</v>
      </c>
    </row>
    <row r="70" spans="1:107" ht="32" x14ac:dyDescent="0.2">
      <c r="A70" s="28" t="s">
        <v>148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  <c r="CR70" s="22">
        <v>0</v>
      </c>
      <c r="CS70" s="22">
        <v>0</v>
      </c>
      <c r="CT70" s="22">
        <v>0</v>
      </c>
      <c r="CU70" s="22">
        <v>0</v>
      </c>
      <c r="CV70" s="22">
        <v>0</v>
      </c>
      <c r="CW70" s="22">
        <v>0</v>
      </c>
      <c r="CX70" s="22">
        <v>0</v>
      </c>
      <c r="CY70" s="22">
        <v>0</v>
      </c>
      <c r="CZ70" s="22">
        <v>0</v>
      </c>
      <c r="DA70" s="22">
        <v>0</v>
      </c>
      <c r="DC70">
        <f t="shared" si="1"/>
        <v>0</v>
      </c>
    </row>
    <row r="71" spans="1:107" ht="32" x14ac:dyDescent="0.2">
      <c r="A71" s="28" t="s">
        <v>149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0</v>
      </c>
      <c r="CZ71" s="22">
        <v>0</v>
      </c>
      <c r="DA71" s="22">
        <v>0</v>
      </c>
      <c r="DC71">
        <f t="shared" si="1"/>
        <v>0</v>
      </c>
    </row>
    <row r="72" spans="1:107" ht="32" x14ac:dyDescent="0.2">
      <c r="A72" s="28" t="s">
        <v>200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0</v>
      </c>
      <c r="CW72" s="22">
        <v>0</v>
      </c>
      <c r="CX72" s="22">
        <v>0</v>
      </c>
      <c r="CY72" s="22">
        <v>0</v>
      </c>
      <c r="CZ72" s="22">
        <v>0</v>
      </c>
      <c r="DA72" s="22">
        <v>0</v>
      </c>
      <c r="DC72">
        <f t="shared" si="1"/>
        <v>0</v>
      </c>
    </row>
    <row r="73" spans="1:107" x14ac:dyDescent="0.2">
      <c r="A73" s="28" t="s">
        <v>199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  <c r="CR73" s="22">
        <v>0</v>
      </c>
      <c r="CS73" s="22">
        <v>0</v>
      </c>
      <c r="CT73" s="22">
        <v>0</v>
      </c>
      <c r="CU73" s="22">
        <v>0</v>
      </c>
      <c r="CV73" s="22">
        <v>0</v>
      </c>
      <c r="CW73" s="22">
        <v>0</v>
      </c>
      <c r="CX73" s="22">
        <v>0</v>
      </c>
      <c r="CY73" s="22">
        <v>0</v>
      </c>
      <c r="CZ73" s="22">
        <v>0</v>
      </c>
      <c r="DA73" s="22">
        <v>0</v>
      </c>
      <c r="DC73">
        <f t="shared" si="1"/>
        <v>0</v>
      </c>
    </row>
    <row r="74" spans="1:107" ht="32" x14ac:dyDescent="0.2">
      <c r="A74" s="29" t="s">
        <v>150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T74" s="22">
        <v>0</v>
      </c>
      <c r="CU74" s="22">
        <v>0</v>
      </c>
      <c r="CV74" s="22">
        <v>0</v>
      </c>
      <c r="CW74" s="22">
        <v>0</v>
      </c>
      <c r="CX74" s="22">
        <v>0</v>
      </c>
      <c r="CY74" s="22">
        <v>0</v>
      </c>
      <c r="CZ74" s="22">
        <v>0</v>
      </c>
      <c r="DA74" s="22">
        <v>0</v>
      </c>
      <c r="DC74">
        <f t="shared" si="1"/>
        <v>0</v>
      </c>
    </row>
    <row r="75" spans="1:107" ht="64" x14ac:dyDescent="0.2">
      <c r="A75" s="30" t="s">
        <v>151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1</v>
      </c>
      <c r="U75" s="22">
        <v>0</v>
      </c>
      <c r="V75" s="22">
        <v>1</v>
      </c>
      <c r="W75" s="22">
        <v>0</v>
      </c>
      <c r="X75" s="22">
        <v>1</v>
      </c>
      <c r="Y75" s="22">
        <v>1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  <c r="CR75" s="22">
        <v>0</v>
      </c>
      <c r="CS75" s="22">
        <v>0</v>
      </c>
      <c r="CT75" s="22">
        <v>0</v>
      </c>
      <c r="CU75" s="22">
        <v>0</v>
      </c>
      <c r="CV75" s="22">
        <v>0</v>
      </c>
      <c r="CW75" s="22">
        <v>0</v>
      </c>
      <c r="CX75" s="22">
        <v>0</v>
      </c>
      <c r="CY75" s="22">
        <v>0</v>
      </c>
      <c r="CZ75" s="22">
        <v>0</v>
      </c>
      <c r="DA75" s="22">
        <v>0</v>
      </c>
      <c r="DC75">
        <f t="shared" si="1"/>
        <v>4</v>
      </c>
    </row>
    <row r="76" spans="1:107" ht="32" x14ac:dyDescent="0.2">
      <c r="A76" s="30" t="s">
        <v>152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0</v>
      </c>
      <c r="CW76" s="22">
        <v>0</v>
      </c>
      <c r="CX76" s="22">
        <v>0</v>
      </c>
      <c r="CY76" s="22">
        <v>0</v>
      </c>
      <c r="CZ76" s="22">
        <v>0</v>
      </c>
      <c r="DA76" s="22">
        <v>0</v>
      </c>
      <c r="DC76">
        <f t="shared" si="1"/>
        <v>0</v>
      </c>
    </row>
    <row r="77" spans="1:107" ht="48" x14ac:dyDescent="0.2">
      <c r="A77" s="31" t="s">
        <v>153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0</v>
      </c>
      <c r="CY77" s="22">
        <v>0</v>
      </c>
      <c r="CZ77" s="22">
        <v>0</v>
      </c>
      <c r="DA77" s="22">
        <v>0</v>
      </c>
      <c r="DC77">
        <f t="shared" si="1"/>
        <v>0</v>
      </c>
    </row>
    <row r="78" spans="1:107" ht="48" x14ac:dyDescent="0.2">
      <c r="A78" s="10" t="s">
        <v>154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0</v>
      </c>
      <c r="DA78" s="22">
        <v>0</v>
      </c>
      <c r="DC78">
        <f t="shared" si="1"/>
        <v>0</v>
      </c>
    </row>
    <row r="79" spans="1:107" ht="48" x14ac:dyDescent="0.2">
      <c r="A79" s="10" t="s">
        <v>155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0</v>
      </c>
      <c r="CY79" s="22">
        <v>0</v>
      </c>
      <c r="CZ79" s="22">
        <v>0</v>
      </c>
      <c r="DA79" s="22">
        <v>0</v>
      </c>
      <c r="DC79">
        <f t="shared" si="1"/>
        <v>0</v>
      </c>
    </row>
    <row r="80" spans="1:107" ht="32" x14ac:dyDescent="0.2">
      <c r="A80" s="11" t="s">
        <v>156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C80">
        <f t="shared" si="1"/>
        <v>0</v>
      </c>
    </row>
    <row r="81" spans="1:107" ht="64" x14ac:dyDescent="0.2">
      <c r="A81" s="11" t="s">
        <v>157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  <c r="CR81" s="22">
        <v>0</v>
      </c>
      <c r="CS81" s="22">
        <v>0</v>
      </c>
      <c r="CT81" s="22">
        <v>0</v>
      </c>
      <c r="CU81" s="22">
        <v>0</v>
      </c>
      <c r="CV81" s="22">
        <v>0</v>
      </c>
      <c r="CW81" s="22">
        <v>0</v>
      </c>
      <c r="CX81" s="22">
        <v>0</v>
      </c>
      <c r="CY81" s="22">
        <v>0</v>
      </c>
      <c r="CZ81" s="22">
        <v>0</v>
      </c>
      <c r="DA81" s="22">
        <v>0</v>
      </c>
      <c r="DC81">
        <f t="shared" si="1"/>
        <v>0</v>
      </c>
    </row>
    <row r="82" spans="1:107" ht="32" x14ac:dyDescent="0.2">
      <c r="A82" s="11" t="s">
        <v>158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C82">
        <f t="shared" si="1"/>
        <v>0</v>
      </c>
    </row>
    <row r="83" spans="1:107" ht="80" x14ac:dyDescent="0.2">
      <c r="A83" s="11" t="s">
        <v>159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1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T83" s="22">
        <v>0</v>
      </c>
      <c r="CU83" s="22">
        <v>0</v>
      </c>
      <c r="CV83" s="22">
        <v>0</v>
      </c>
      <c r="CW83" s="22">
        <v>0</v>
      </c>
      <c r="CX83" s="22">
        <v>0</v>
      </c>
      <c r="CY83" s="22">
        <v>0</v>
      </c>
      <c r="CZ83" s="22">
        <v>0</v>
      </c>
      <c r="DA83" s="22">
        <v>0</v>
      </c>
      <c r="DC83">
        <f t="shared" si="1"/>
        <v>1</v>
      </c>
    </row>
    <row r="84" spans="1:107" ht="48" x14ac:dyDescent="0.2">
      <c r="A84" s="11" t="s">
        <v>160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2">
        <v>0</v>
      </c>
      <c r="DA84" s="22">
        <v>0</v>
      </c>
      <c r="DC84">
        <f t="shared" si="1"/>
        <v>0</v>
      </c>
    </row>
    <row r="85" spans="1:107" ht="32" x14ac:dyDescent="0.2">
      <c r="A85" s="11" t="s">
        <v>161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0</v>
      </c>
      <c r="CZ85" s="22">
        <v>0</v>
      </c>
      <c r="DA85" s="22">
        <v>0</v>
      </c>
      <c r="DC85">
        <f t="shared" si="1"/>
        <v>0</v>
      </c>
    </row>
    <row r="86" spans="1:107" ht="32" x14ac:dyDescent="0.2">
      <c r="A86" s="11" t="s">
        <v>162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C86">
        <f t="shared" si="1"/>
        <v>0</v>
      </c>
    </row>
    <row r="87" spans="1:107" ht="48" x14ac:dyDescent="0.2">
      <c r="A87" s="11" t="s">
        <v>165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  <c r="CR87" s="22">
        <v>0</v>
      </c>
      <c r="CS87" s="22">
        <v>0</v>
      </c>
      <c r="CT87" s="22">
        <v>0</v>
      </c>
      <c r="CU87" s="22">
        <v>0</v>
      </c>
      <c r="CV87" s="22">
        <v>0</v>
      </c>
      <c r="CW87" s="22">
        <v>0</v>
      </c>
      <c r="CX87" s="22">
        <v>0</v>
      </c>
      <c r="CY87" s="22">
        <v>0</v>
      </c>
      <c r="CZ87" s="22">
        <v>0</v>
      </c>
      <c r="DA87" s="22">
        <v>0</v>
      </c>
      <c r="DC87">
        <f t="shared" si="1"/>
        <v>0</v>
      </c>
    </row>
    <row r="88" spans="1:107" ht="32" x14ac:dyDescent="0.2">
      <c r="A88" s="11" t="s">
        <v>167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  <c r="CR88" s="22">
        <v>0</v>
      </c>
      <c r="CS88" s="22">
        <v>0</v>
      </c>
      <c r="CT88" s="22">
        <v>0</v>
      </c>
      <c r="CU88" s="22">
        <v>0</v>
      </c>
      <c r="CV88" s="22">
        <v>0</v>
      </c>
      <c r="CW88" s="22">
        <v>0</v>
      </c>
      <c r="CX88" s="22">
        <v>0</v>
      </c>
      <c r="CY88" s="22">
        <v>0</v>
      </c>
      <c r="CZ88" s="22">
        <v>0</v>
      </c>
      <c r="DA88" s="22">
        <v>0</v>
      </c>
      <c r="DC88">
        <f t="shared" si="1"/>
        <v>0</v>
      </c>
    </row>
    <row r="89" spans="1:107" ht="32" x14ac:dyDescent="0.2">
      <c r="A89" s="12" t="s">
        <v>168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  <c r="CR89" s="22">
        <v>0</v>
      </c>
      <c r="CS89" s="22">
        <v>0</v>
      </c>
      <c r="CT89" s="22">
        <v>0</v>
      </c>
      <c r="CU89" s="22">
        <v>0</v>
      </c>
      <c r="CV89" s="22">
        <v>0</v>
      </c>
      <c r="CW89" s="22">
        <v>0</v>
      </c>
      <c r="CX89" s="22">
        <v>0</v>
      </c>
      <c r="CY89" s="22">
        <v>0</v>
      </c>
      <c r="CZ89" s="22">
        <v>0</v>
      </c>
      <c r="DA89" s="22">
        <v>0</v>
      </c>
      <c r="DC89">
        <f t="shared" si="1"/>
        <v>0</v>
      </c>
    </row>
    <row r="90" spans="1:107" ht="34" x14ac:dyDescent="0.2">
      <c r="A90" s="36" t="s">
        <v>169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1</v>
      </c>
      <c r="AC90" s="22">
        <v>0</v>
      </c>
      <c r="AD90" s="22">
        <v>0</v>
      </c>
      <c r="AE90" s="22">
        <v>0</v>
      </c>
      <c r="AF90" s="22">
        <v>0</v>
      </c>
      <c r="AG90" s="22">
        <v>1</v>
      </c>
      <c r="AH90" s="22">
        <v>0</v>
      </c>
      <c r="AI90" s="22">
        <v>1</v>
      </c>
      <c r="AJ90" s="22">
        <v>1</v>
      </c>
      <c r="AK90" s="22">
        <v>0</v>
      </c>
      <c r="AL90" s="22">
        <v>0</v>
      </c>
      <c r="AM90" s="22">
        <v>0</v>
      </c>
      <c r="AN90" s="22">
        <v>0</v>
      </c>
      <c r="AO90" s="22">
        <v>1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22">
        <v>0</v>
      </c>
      <c r="CW90" s="22">
        <v>0</v>
      </c>
      <c r="CX90" s="22">
        <v>0</v>
      </c>
      <c r="CY90" s="22">
        <v>0</v>
      </c>
      <c r="CZ90" s="22">
        <v>0</v>
      </c>
      <c r="DA90" s="22">
        <v>0</v>
      </c>
      <c r="DC90">
        <f t="shared" si="1"/>
        <v>5</v>
      </c>
    </row>
    <row r="91" spans="1:107" ht="34" x14ac:dyDescent="0.2">
      <c r="A91" s="36" t="s">
        <v>170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1</v>
      </c>
      <c r="AC91" s="22">
        <v>0</v>
      </c>
      <c r="AD91" s="22">
        <v>0</v>
      </c>
      <c r="AE91" s="22">
        <v>0</v>
      </c>
      <c r="AF91" s="22">
        <v>0</v>
      </c>
      <c r="AG91" s="22">
        <v>1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  <c r="CR91" s="22">
        <v>0</v>
      </c>
      <c r="CS91" s="22">
        <v>0</v>
      </c>
      <c r="CT91" s="22">
        <v>0</v>
      </c>
      <c r="CU91" s="22">
        <v>0</v>
      </c>
      <c r="CV91" s="22">
        <v>0</v>
      </c>
      <c r="CW91" s="22">
        <v>0</v>
      </c>
      <c r="CX91" s="22">
        <v>0</v>
      </c>
      <c r="CY91" s="22">
        <v>0</v>
      </c>
      <c r="CZ91" s="22">
        <v>0</v>
      </c>
      <c r="DA91" s="22">
        <v>0</v>
      </c>
      <c r="DC91">
        <f t="shared" si="1"/>
        <v>2</v>
      </c>
    </row>
    <row r="92" spans="1:107" ht="34" x14ac:dyDescent="0.2">
      <c r="A92" s="36" t="s">
        <v>171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0</v>
      </c>
      <c r="CY92" s="22">
        <v>0</v>
      </c>
      <c r="CZ92" s="22">
        <v>0</v>
      </c>
      <c r="DA92" s="22">
        <v>0</v>
      </c>
      <c r="DC92">
        <f t="shared" si="1"/>
        <v>0</v>
      </c>
    </row>
    <row r="93" spans="1:107" ht="51" x14ac:dyDescent="0.2">
      <c r="A93" s="36" t="s">
        <v>172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  <c r="CR93" s="22">
        <v>0</v>
      </c>
      <c r="CS93" s="22">
        <v>0</v>
      </c>
      <c r="CT93" s="22">
        <v>0</v>
      </c>
      <c r="CU93" s="22">
        <v>0</v>
      </c>
      <c r="CV93" s="22">
        <v>0</v>
      </c>
      <c r="CW93" s="22">
        <v>0</v>
      </c>
      <c r="CX93" s="22">
        <v>0</v>
      </c>
      <c r="CY93" s="22">
        <v>0</v>
      </c>
      <c r="CZ93" s="22">
        <v>0</v>
      </c>
      <c r="DA93" s="22">
        <v>0</v>
      </c>
      <c r="DC93">
        <f t="shared" si="1"/>
        <v>0</v>
      </c>
    </row>
    <row r="94" spans="1:107" ht="34" x14ac:dyDescent="0.2">
      <c r="A94" s="36" t="s">
        <v>209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1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0</v>
      </c>
      <c r="CY94" s="22">
        <v>0</v>
      </c>
      <c r="CZ94" s="22">
        <v>0</v>
      </c>
      <c r="DA94" s="22">
        <v>0</v>
      </c>
      <c r="DC94">
        <f t="shared" si="1"/>
        <v>1</v>
      </c>
    </row>
    <row r="95" spans="1:107" ht="34" x14ac:dyDescent="0.2">
      <c r="A95" s="36" t="s">
        <v>174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C95">
        <f t="shared" si="1"/>
        <v>0</v>
      </c>
    </row>
    <row r="96" spans="1:107" ht="51" x14ac:dyDescent="0.2">
      <c r="A96" s="36" t="s">
        <v>175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C96">
        <f t="shared" si="1"/>
        <v>0</v>
      </c>
    </row>
    <row r="97" spans="1:107" ht="64" x14ac:dyDescent="0.2">
      <c r="A97" s="32" t="s">
        <v>176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0</v>
      </c>
      <c r="CR97" s="22">
        <v>0</v>
      </c>
      <c r="CS97" s="22">
        <v>0</v>
      </c>
      <c r="CT97" s="22">
        <v>0</v>
      </c>
      <c r="CU97" s="22">
        <v>0</v>
      </c>
      <c r="CV97" s="22">
        <v>0</v>
      </c>
      <c r="CW97" s="22">
        <v>0</v>
      </c>
      <c r="CX97" s="22">
        <v>0</v>
      </c>
      <c r="CY97" s="22">
        <v>0</v>
      </c>
      <c r="CZ97" s="22">
        <v>0</v>
      </c>
      <c r="DA97" s="22">
        <v>0</v>
      </c>
      <c r="DC97">
        <f t="shared" si="1"/>
        <v>0</v>
      </c>
    </row>
    <row r="98" spans="1:107" ht="48" x14ac:dyDescent="0.2">
      <c r="A98" s="33" t="s">
        <v>177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  <c r="CR98" s="22">
        <v>0</v>
      </c>
      <c r="CS98" s="22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0</v>
      </c>
      <c r="CY98" s="22">
        <v>0</v>
      </c>
      <c r="CZ98" s="22">
        <v>0</v>
      </c>
      <c r="DA98" s="22">
        <v>0</v>
      </c>
      <c r="DC98">
        <f t="shared" si="1"/>
        <v>0</v>
      </c>
    </row>
    <row r="99" spans="1:107" ht="32" x14ac:dyDescent="0.2">
      <c r="A99" s="34" t="s">
        <v>178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  <c r="CR99" s="22">
        <v>0</v>
      </c>
      <c r="CS99" s="22">
        <v>0</v>
      </c>
      <c r="CT99" s="22">
        <v>0</v>
      </c>
      <c r="CU99" s="22">
        <v>0</v>
      </c>
      <c r="CV99" s="22">
        <v>0</v>
      </c>
      <c r="CW99" s="22">
        <v>0</v>
      </c>
      <c r="CX99" s="22">
        <v>0</v>
      </c>
      <c r="CY99" s="22">
        <v>0</v>
      </c>
      <c r="CZ99" s="22">
        <v>0</v>
      </c>
      <c r="DA99" s="22">
        <v>0</v>
      </c>
      <c r="DC99">
        <f t="shared" si="1"/>
        <v>0</v>
      </c>
    </row>
    <row r="100" spans="1:107" ht="48" x14ac:dyDescent="0.2">
      <c r="A100" s="35" t="s">
        <v>180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1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2">
        <v>0</v>
      </c>
      <c r="CT100" s="22">
        <v>0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C100">
        <f t="shared" si="1"/>
        <v>1</v>
      </c>
    </row>
    <row r="101" spans="1:107" ht="32" x14ac:dyDescent="0.2">
      <c r="A101" s="27" t="s">
        <v>181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1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0</v>
      </c>
      <c r="CX101" s="22">
        <v>0</v>
      </c>
      <c r="CY101" s="22">
        <v>0</v>
      </c>
      <c r="CZ101" s="22">
        <v>0</v>
      </c>
      <c r="DA101" s="22">
        <v>0</v>
      </c>
      <c r="DC101">
        <f t="shared" si="1"/>
        <v>1</v>
      </c>
    </row>
    <row r="102" spans="1:107" ht="48" x14ac:dyDescent="0.2">
      <c r="A102" s="27" t="s">
        <v>182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1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0</v>
      </c>
      <c r="CR102" s="22">
        <v>0</v>
      </c>
      <c r="CS102" s="22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0</v>
      </c>
      <c r="DC102">
        <f t="shared" si="1"/>
        <v>1</v>
      </c>
    </row>
    <row r="103" spans="1:107" ht="32" x14ac:dyDescent="0.2">
      <c r="A103" s="27" t="s">
        <v>145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0</v>
      </c>
      <c r="CY103" s="22">
        <v>0</v>
      </c>
      <c r="CZ103" s="22">
        <v>0</v>
      </c>
      <c r="DA103" s="22">
        <v>0</v>
      </c>
      <c r="DC103">
        <f t="shared" si="1"/>
        <v>0</v>
      </c>
    </row>
    <row r="104" spans="1:107" x14ac:dyDescent="0.2">
      <c r="A104" s="27" t="s">
        <v>205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  <c r="CR104" s="22">
        <v>0</v>
      </c>
      <c r="CS104" s="22">
        <v>0</v>
      </c>
      <c r="CT104" s="22">
        <v>0</v>
      </c>
      <c r="CU104" s="22">
        <v>0</v>
      </c>
      <c r="CV104" s="22">
        <v>0</v>
      </c>
      <c r="CW104" s="22">
        <v>0</v>
      </c>
      <c r="CX104" s="22">
        <v>0</v>
      </c>
      <c r="CY104" s="22">
        <v>0</v>
      </c>
      <c r="CZ104" s="22">
        <v>0</v>
      </c>
      <c r="DA104" s="22">
        <v>0</v>
      </c>
      <c r="DC104">
        <f t="shared" si="1"/>
        <v>0</v>
      </c>
    </row>
    <row r="105" spans="1:107" ht="32" x14ac:dyDescent="0.2">
      <c r="A105" s="37" t="s">
        <v>206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0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  <c r="CT105" s="22">
        <v>0</v>
      </c>
      <c r="CU105" s="22">
        <v>0</v>
      </c>
      <c r="CV105" s="22">
        <v>0</v>
      </c>
      <c r="CW105" s="22">
        <v>0</v>
      </c>
      <c r="CX105" s="22">
        <v>0</v>
      </c>
      <c r="CY105" s="22">
        <v>0</v>
      </c>
      <c r="CZ105" s="22">
        <v>0</v>
      </c>
      <c r="DA105" s="22">
        <v>0</v>
      </c>
      <c r="DC105">
        <f t="shared" si="1"/>
        <v>0</v>
      </c>
    </row>
    <row r="107" spans="1:107" ht="17" x14ac:dyDescent="0.2">
      <c r="A107" s="22" t="s">
        <v>213</v>
      </c>
      <c r="B107" s="22">
        <f>SUM(B2:B105)</f>
        <v>0</v>
      </c>
      <c r="C107" s="22">
        <f t="shared" ref="C107:BN107" si="2">SUM(C2:C105)</f>
        <v>0</v>
      </c>
      <c r="D107" s="22">
        <f t="shared" si="2"/>
        <v>0</v>
      </c>
      <c r="E107" s="22">
        <f t="shared" si="2"/>
        <v>0</v>
      </c>
      <c r="F107" s="22">
        <f t="shared" si="2"/>
        <v>0</v>
      </c>
      <c r="G107" s="22">
        <f t="shared" si="2"/>
        <v>0</v>
      </c>
      <c r="H107" s="22">
        <f t="shared" si="2"/>
        <v>0</v>
      </c>
      <c r="I107" s="22">
        <f t="shared" si="2"/>
        <v>6</v>
      </c>
      <c r="J107" s="22">
        <f t="shared" si="2"/>
        <v>5</v>
      </c>
      <c r="K107" s="22">
        <f t="shared" si="2"/>
        <v>3</v>
      </c>
      <c r="L107" s="22">
        <f t="shared" si="2"/>
        <v>1</v>
      </c>
      <c r="M107" s="22">
        <f t="shared" si="2"/>
        <v>1</v>
      </c>
      <c r="N107" s="22">
        <f t="shared" si="2"/>
        <v>3</v>
      </c>
      <c r="O107" s="22">
        <f t="shared" si="2"/>
        <v>1</v>
      </c>
      <c r="P107" s="22">
        <f t="shared" si="2"/>
        <v>2</v>
      </c>
      <c r="Q107" s="22">
        <f t="shared" si="2"/>
        <v>1</v>
      </c>
      <c r="R107" s="22">
        <f t="shared" si="2"/>
        <v>1</v>
      </c>
      <c r="S107" s="22">
        <f t="shared" si="2"/>
        <v>1</v>
      </c>
      <c r="T107" s="22">
        <f t="shared" si="2"/>
        <v>3</v>
      </c>
      <c r="U107" s="22">
        <f t="shared" si="2"/>
        <v>4</v>
      </c>
      <c r="V107" s="22">
        <f t="shared" si="2"/>
        <v>3</v>
      </c>
      <c r="W107" s="22">
        <f t="shared" si="2"/>
        <v>3</v>
      </c>
      <c r="X107" s="22">
        <f t="shared" si="2"/>
        <v>3</v>
      </c>
      <c r="Y107" s="22">
        <f t="shared" si="2"/>
        <v>3</v>
      </c>
      <c r="Z107" s="22">
        <f t="shared" si="2"/>
        <v>3</v>
      </c>
      <c r="AA107" s="22">
        <f t="shared" si="2"/>
        <v>2</v>
      </c>
      <c r="AB107" s="22">
        <f t="shared" si="2"/>
        <v>4</v>
      </c>
      <c r="AC107" s="22">
        <f t="shared" si="2"/>
        <v>1</v>
      </c>
      <c r="AD107" s="22">
        <f t="shared" si="2"/>
        <v>1</v>
      </c>
      <c r="AE107" s="22">
        <f t="shared" si="2"/>
        <v>2</v>
      </c>
      <c r="AF107" s="22">
        <f t="shared" si="2"/>
        <v>1</v>
      </c>
      <c r="AG107" s="22">
        <f t="shared" si="2"/>
        <v>3</v>
      </c>
      <c r="AH107" s="22">
        <f t="shared" si="2"/>
        <v>1</v>
      </c>
      <c r="AI107" s="22">
        <f t="shared" si="2"/>
        <v>2</v>
      </c>
      <c r="AJ107" s="22">
        <f t="shared" si="2"/>
        <v>2</v>
      </c>
      <c r="AK107" s="22">
        <f t="shared" si="2"/>
        <v>2</v>
      </c>
      <c r="AL107" s="22">
        <f t="shared" si="2"/>
        <v>2</v>
      </c>
      <c r="AM107" s="22">
        <f t="shared" si="2"/>
        <v>2</v>
      </c>
      <c r="AN107" s="22">
        <f t="shared" si="2"/>
        <v>1</v>
      </c>
      <c r="AO107" s="22">
        <f t="shared" si="2"/>
        <v>2</v>
      </c>
      <c r="AP107" s="22">
        <f t="shared" si="2"/>
        <v>1</v>
      </c>
      <c r="AQ107" s="22">
        <f t="shared" si="2"/>
        <v>2</v>
      </c>
      <c r="AR107" s="22">
        <f t="shared" si="2"/>
        <v>1</v>
      </c>
      <c r="AS107" s="22">
        <f t="shared" si="2"/>
        <v>1</v>
      </c>
      <c r="AT107" s="22">
        <f t="shared" si="2"/>
        <v>2</v>
      </c>
      <c r="AU107" s="22">
        <f t="shared" si="2"/>
        <v>1</v>
      </c>
      <c r="AV107" s="22">
        <f t="shared" si="2"/>
        <v>1</v>
      </c>
      <c r="AW107" s="22">
        <f t="shared" si="2"/>
        <v>1</v>
      </c>
      <c r="AX107" s="22">
        <f t="shared" si="2"/>
        <v>1</v>
      </c>
      <c r="AY107" s="22">
        <f t="shared" si="2"/>
        <v>8</v>
      </c>
      <c r="AZ107" s="22">
        <f t="shared" si="2"/>
        <v>2</v>
      </c>
      <c r="BA107" s="22">
        <f t="shared" si="2"/>
        <v>4</v>
      </c>
      <c r="BB107" s="22">
        <f t="shared" si="2"/>
        <v>5</v>
      </c>
      <c r="BC107" s="22">
        <f t="shared" si="2"/>
        <v>2</v>
      </c>
      <c r="BD107" s="22">
        <f t="shared" si="2"/>
        <v>3</v>
      </c>
      <c r="BE107" s="22">
        <f t="shared" si="2"/>
        <v>7</v>
      </c>
      <c r="BF107" s="22">
        <f t="shared" si="2"/>
        <v>2</v>
      </c>
      <c r="BG107" s="22">
        <f t="shared" si="2"/>
        <v>4</v>
      </c>
      <c r="BH107" s="22">
        <f t="shared" si="2"/>
        <v>2</v>
      </c>
      <c r="BI107" s="22">
        <f t="shared" si="2"/>
        <v>1</v>
      </c>
      <c r="BJ107" s="22">
        <f t="shared" si="2"/>
        <v>1</v>
      </c>
      <c r="BK107" s="22">
        <f t="shared" si="2"/>
        <v>1</v>
      </c>
      <c r="BL107" s="22">
        <f t="shared" si="2"/>
        <v>2</v>
      </c>
      <c r="BM107" s="22">
        <f t="shared" si="2"/>
        <v>1</v>
      </c>
      <c r="BN107" s="22">
        <f t="shared" si="2"/>
        <v>1</v>
      </c>
      <c r="BO107" s="22">
        <f t="shared" ref="BO107:DA107" si="3">SUM(BO2:BO105)</f>
        <v>1</v>
      </c>
      <c r="BP107" s="22">
        <f t="shared" si="3"/>
        <v>1</v>
      </c>
      <c r="BQ107" s="22">
        <f t="shared" si="3"/>
        <v>9</v>
      </c>
      <c r="BR107" s="22">
        <f t="shared" si="3"/>
        <v>1</v>
      </c>
      <c r="BS107" s="22">
        <f t="shared" si="3"/>
        <v>2</v>
      </c>
      <c r="BT107" s="22">
        <f t="shared" si="3"/>
        <v>2</v>
      </c>
      <c r="BU107" s="22">
        <f t="shared" si="3"/>
        <v>3</v>
      </c>
      <c r="BV107" s="22">
        <f t="shared" si="3"/>
        <v>1</v>
      </c>
      <c r="BW107" s="22">
        <f t="shared" si="3"/>
        <v>1</v>
      </c>
      <c r="BX107" s="22">
        <f t="shared" si="3"/>
        <v>1</v>
      </c>
      <c r="BY107" s="22">
        <f t="shared" si="3"/>
        <v>1</v>
      </c>
      <c r="BZ107" s="22">
        <f t="shared" si="3"/>
        <v>1</v>
      </c>
      <c r="CA107" s="22">
        <f t="shared" si="3"/>
        <v>1</v>
      </c>
      <c r="CB107" s="22">
        <f t="shared" si="3"/>
        <v>1</v>
      </c>
      <c r="CC107" s="22">
        <f t="shared" si="3"/>
        <v>1</v>
      </c>
      <c r="CD107" s="22">
        <f t="shared" si="3"/>
        <v>1</v>
      </c>
      <c r="CE107" s="22">
        <f t="shared" si="3"/>
        <v>1</v>
      </c>
      <c r="CF107" s="22">
        <f t="shared" si="3"/>
        <v>1</v>
      </c>
      <c r="CG107" s="22">
        <f t="shared" si="3"/>
        <v>1</v>
      </c>
      <c r="CH107" s="22">
        <f t="shared" si="3"/>
        <v>1</v>
      </c>
      <c r="CI107" s="22">
        <f t="shared" si="3"/>
        <v>1</v>
      </c>
      <c r="CJ107" s="22">
        <f t="shared" si="3"/>
        <v>2</v>
      </c>
      <c r="CK107" s="22">
        <f t="shared" si="3"/>
        <v>1</v>
      </c>
      <c r="CL107" s="22">
        <f t="shared" si="3"/>
        <v>2</v>
      </c>
      <c r="CM107" s="22">
        <f t="shared" si="3"/>
        <v>1</v>
      </c>
      <c r="CN107" s="22">
        <f t="shared" si="3"/>
        <v>3</v>
      </c>
      <c r="CO107" s="22">
        <f t="shared" si="3"/>
        <v>1</v>
      </c>
      <c r="CP107" s="22">
        <f t="shared" si="3"/>
        <v>1</v>
      </c>
      <c r="CQ107" s="22">
        <f t="shared" si="3"/>
        <v>3</v>
      </c>
      <c r="CR107" s="22">
        <f t="shared" si="3"/>
        <v>1</v>
      </c>
      <c r="CS107" s="22">
        <f t="shared" si="3"/>
        <v>1</v>
      </c>
      <c r="CT107" s="22">
        <f t="shared" si="3"/>
        <v>3</v>
      </c>
      <c r="CU107" s="22">
        <f t="shared" si="3"/>
        <v>1</v>
      </c>
      <c r="CV107" s="22">
        <f t="shared" si="3"/>
        <v>1</v>
      </c>
      <c r="CW107" s="22">
        <f t="shared" si="3"/>
        <v>2</v>
      </c>
      <c r="CX107" s="22">
        <f t="shared" si="3"/>
        <v>1</v>
      </c>
      <c r="CY107" s="22">
        <f t="shared" si="3"/>
        <v>1</v>
      </c>
      <c r="CZ107" s="22">
        <f t="shared" si="3"/>
        <v>1</v>
      </c>
      <c r="DA107" s="22">
        <f t="shared" si="3"/>
        <v>1</v>
      </c>
    </row>
    <row r="113" spans="96:96" x14ac:dyDescent="0.2">
      <c r="CR113" s="22"/>
    </row>
    <row r="114" spans="96:96" x14ac:dyDescent="0.2">
      <c r="CR114" s="22"/>
    </row>
    <row r="115" spans="96:96" x14ac:dyDescent="0.2">
      <c r="CR115" s="22"/>
    </row>
    <row r="116" spans="96:96" x14ac:dyDescent="0.2">
      <c r="CR116" s="22"/>
    </row>
    <row r="117" spans="96:96" x14ac:dyDescent="0.2">
      <c r="CR117" s="22"/>
    </row>
  </sheetData>
  <conditionalFormatting sqref="A1:DA105 DC1">
    <cfRule type="containsText" dxfId="11" priority="4" operator="containsText" text="1">
      <formula>NOT(ISERROR(SEARCH("1",A1)))</formula>
    </cfRule>
  </conditionalFormatting>
  <conditionalFormatting sqref="A107:XFD107">
    <cfRule type="notContainsBlanks" dxfId="10" priority="2">
      <formula>LEN(TRIM(A107))&gt;0</formula>
    </cfRule>
  </conditionalFormatting>
  <conditionalFormatting sqref="I9:BE57">
    <cfRule type="cellIs" dxfId="9" priority="3" operator="equal">
      <formula>1</formula>
    </cfRule>
  </conditionalFormatting>
  <conditionalFormatting sqref="DC1:DC1048576">
    <cfRule type="notContainsBlanks" dxfId="8" priority="1">
      <formula>LEN(TRIM(DC1))&gt;0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186A-EB0A-7D45-9455-9993C163FEDD}">
  <dimension ref="A1:CX107"/>
  <sheetViews>
    <sheetView zoomScale="112" zoomScaleNormal="70" workbookViewId="0">
      <pane xSplit="1" ySplit="1" topLeftCell="AZ10" activePane="bottomRight" state="frozen"/>
      <selection pane="topRight" activeCell="B1" sqref="B1"/>
      <selection pane="bottomLeft" activeCell="A2" sqref="A2"/>
      <selection pane="bottomRight" activeCell="BD13" sqref="BD13"/>
    </sheetView>
  </sheetViews>
  <sheetFormatPr baseColWidth="10" defaultRowHeight="16" x14ac:dyDescent="0.2"/>
  <cols>
    <col min="1" max="1" width="37.83203125" style="22" customWidth="1"/>
    <col min="2" max="3" width="10.33203125" style="22" customWidth="1"/>
    <col min="4" max="4" width="10.5" style="22" customWidth="1"/>
    <col min="5" max="5" width="9.5" style="22" customWidth="1"/>
    <col min="6" max="6" width="8.5" style="22" customWidth="1"/>
    <col min="7" max="11" width="10.83203125" style="22"/>
    <col min="12" max="12" width="10.83203125" style="22" customWidth="1"/>
    <col min="13" max="19" width="10.83203125" style="22"/>
    <col min="20" max="20" width="14" style="22" customWidth="1"/>
    <col min="21" max="21" width="10.83203125" style="22"/>
    <col min="22" max="22" width="16.83203125" style="22" customWidth="1"/>
    <col min="23" max="23" width="10.83203125" style="22"/>
    <col min="24" max="24" width="14.33203125" style="22" customWidth="1"/>
    <col min="25" max="34" width="10.83203125" style="22"/>
    <col min="35" max="35" width="10.83203125" style="22" customWidth="1"/>
    <col min="36" max="38" width="10.83203125" style="22"/>
    <col min="39" max="39" width="12.33203125" style="22" customWidth="1"/>
    <col min="40" max="40" width="13" style="22" customWidth="1"/>
    <col min="41" max="54" width="10.83203125" style="22"/>
    <col min="55" max="55" width="13.6640625" style="22" customWidth="1"/>
    <col min="56" max="57" width="10.83203125" style="22"/>
    <col min="58" max="58" width="11.33203125" style="22" customWidth="1"/>
    <col min="59" max="59" width="11.5" style="22" customWidth="1"/>
    <col min="60" max="60" width="12.33203125" style="22" customWidth="1"/>
    <col min="61" max="65" width="10.83203125" style="22"/>
    <col min="66" max="66" width="15.1640625" style="22" customWidth="1"/>
    <col min="67" max="67" width="17.6640625" style="22" customWidth="1"/>
    <col min="68" max="68" width="10.83203125" style="22"/>
    <col min="69" max="69" width="16" style="22" customWidth="1"/>
    <col min="70" max="70" width="15.5" style="22" customWidth="1"/>
    <col min="71" max="71" width="10.83203125" style="22"/>
    <col min="72" max="72" width="23.1640625" style="22" customWidth="1"/>
    <col min="73" max="73" width="14" style="22" customWidth="1"/>
    <col min="74" max="74" width="21" style="22" customWidth="1"/>
    <col min="75" max="76" width="10.83203125" style="22"/>
    <col min="77" max="77" width="12.33203125" style="22" customWidth="1"/>
    <col min="78" max="78" width="15.33203125" style="22" customWidth="1"/>
    <col min="79" max="81" width="10.83203125" style="22"/>
    <col min="82" max="82" width="11.5" style="22" customWidth="1"/>
    <col min="83" max="83" width="10.83203125" style="22"/>
    <col min="84" max="84" width="14.83203125" style="22" customWidth="1"/>
    <col min="85" max="85" width="16" style="22" customWidth="1"/>
    <col min="86" max="86" width="10.83203125" style="22"/>
    <col min="87" max="87" width="17.83203125" customWidth="1"/>
    <col min="88" max="88" width="16.1640625" style="22" customWidth="1"/>
    <col min="89" max="89" width="14" style="22" customWidth="1"/>
    <col min="90" max="90" width="13.1640625" style="22" customWidth="1"/>
    <col min="91" max="91" width="18.5" style="22" customWidth="1"/>
    <col min="92" max="92" width="20.1640625" style="22" customWidth="1"/>
    <col min="93" max="94" width="10.83203125" style="22"/>
    <col min="95" max="95" width="16.83203125" style="22" customWidth="1"/>
    <col min="103" max="16384" width="10.83203125" style="22"/>
  </cols>
  <sheetData>
    <row r="1" spans="1:95" ht="115" customHeight="1" x14ac:dyDescent="0.2">
      <c r="A1" s="1"/>
      <c r="B1" s="38" t="s">
        <v>194</v>
      </c>
      <c r="C1" s="2" t="s">
        <v>187</v>
      </c>
      <c r="D1" s="2" t="s">
        <v>188</v>
      </c>
      <c r="E1" s="44" t="s">
        <v>189</v>
      </c>
      <c r="F1" s="44" t="s">
        <v>190</v>
      </c>
      <c r="G1" s="44" t="s">
        <v>192</v>
      </c>
      <c r="H1" s="44" t="s">
        <v>193</v>
      </c>
      <c r="I1" s="44" t="s">
        <v>0</v>
      </c>
      <c r="J1" s="52" t="s">
        <v>1</v>
      </c>
      <c r="K1" s="52" t="s">
        <v>2</v>
      </c>
      <c r="L1" s="15" t="s">
        <v>57</v>
      </c>
      <c r="M1" s="17" t="s">
        <v>207</v>
      </c>
      <c r="N1" s="16" t="s">
        <v>31</v>
      </c>
      <c r="O1" s="14" t="s">
        <v>196</v>
      </c>
      <c r="P1" s="14" t="s">
        <v>109</v>
      </c>
      <c r="Q1" s="19" t="s">
        <v>3</v>
      </c>
      <c r="R1" s="20" t="s">
        <v>4</v>
      </c>
      <c r="S1" s="45" t="s">
        <v>5</v>
      </c>
      <c r="T1" s="4" t="s">
        <v>6</v>
      </c>
      <c r="U1" s="46" t="s">
        <v>7</v>
      </c>
      <c r="V1" s="46" t="s">
        <v>8</v>
      </c>
      <c r="W1" s="46" t="s">
        <v>9</v>
      </c>
      <c r="X1" s="46" t="s">
        <v>10</v>
      </c>
      <c r="Y1" s="7" t="s">
        <v>11</v>
      </c>
      <c r="Z1" s="49" t="s">
        <v>12</v>
      </c>
      <c r="AA1" s="6" t="s">
        <v>13</v>
      </c>
      <c r="AB1" s="6" t="s">
        <v>14</v>
      </c>
      <c r="AC1" s="6" t="s">
        <v>15</v>
      </c>
      <c r="AD1" s="6" t="s">
        <v>16</v>
      </c>
      <c r="AE1" s="6" t="s">
        <v>17</v>
      </c>
      <c r="AF1" s="46" t="s">
        <v>18</v>
      </c>
      <c r="AG1" s="6" t="s">
        <v>19</v>
      </c>
      <c r="AH1" s="48" t="s">
        <v>20</v>
      </c>
      <c r="AI1" s="21" t="s">
        <v>21</v>
      </c>
      <c r="AJ1" s="47" t="s">
        <v>22</v>
      </c>
      <c r="AK1" s="47" t="s">
        <v>23</v>
      </c>
      <c r="AL1" s="21" t="s">
        <v>24</v>
      </c>
      <c r="AM1" s="47" t="s">
        <v>25</v>
      </c>
      <c r="AN1" s="47" t="s">
        <v>26</v>
      </c>
      <c r="AO1" s="47" t="s">
        <v>27</v>
      </c>
      <c r="AP1" s="47" t="s">
        <v>28</v>
      </c>
      <c r="AQ1" s="4" t="s">
        <v>34</v>
      </c>
      <c r="AR1" s="46" t="s">
        <v>58</v>
      </c>
      <c r="AS1" s="49" t="s">
        <v>59</v>
      </c>
      <c r="AT1" s="50" t="s">
        <v>33</v>
      </c>
      <c r="AU1" s="51" t="s">
        <v>60</v>
      </c>
      <c r="AV1" s="51" t="s">
        <v>61</v>
      </c>
      <c r="AW1" s="23" t="s">
        <v>32</v>
      </c>
      <c r="AX1" s="26" t="s">
        <v>62</v>
      </c>
      <c r="AY1" s="26" t="s">
        <v>201</v>
      </c>
      <c r="AZ1" s="27" t="s">
        <v>63</v>
      </c>
      <c r="BA1" s="27" t="s">
        <v>64</v>
      </c>
      <c r="BB1" s="27" t="s">
        <v>65</v>
      </c>
      <c r="BC1" s="27" t="s">
        <v>66</v>
      </c>
      <c r="BD1" s="28" t="s">
        <v>69</v>
      </c>
      <c r="BE1" s="28" t="s">
        <v>68</v>
      </c>
      <c r="BF1" s="28" t="s">
        <v>70</v>
      </c>
      <c r="BG1" s="28" t="s">
        <v>71</v>
      </c>
      <c r="BH1" s="28" t="s">
        <v>197</v>
      </c>
      <c r="BI1" s="28" t="s">
        <v>30</v>
      </c>
      <c r="BJ1" s="28" t="s">
        <v>72</v>
      </c>
      <c r="BK1" s="28" t="s">
        <v>74</v>
      </c>
      <c r="BL1" s="28" t="s">
        <v>73</v>
      </c>
      <c r="BM1" s="28" t="s">
        <v>199</v>
      </c>
      <c r="BN1" s="29" t="s">
        <v>87</v>
      </c>
      <c r="BO1" s="30" t="s">
        <v>75</v>
      </c>
      <c r="BP1" s="30" t="s">
        <v>76</v>
      </c>
      <c r="BQ1" s="31" t="s">
        <v>77</v>
      </c>
      <c r="BR1" s="10" t="s">
        <v>35</v>
      </c>
      <c r="BS1" s="10" t="s">
        <v>36</v>
      </c>
      <c r="BT1" s="11" t="s">
        <v>38</v>
      </c>
      <c r="BU1" s="11" t="s">
        <v>39</v>
      </c>
      <c r="BV1" s="11" t="s">
        <v>40</v>
      </c>
      <c r="BW1" s="11" t="s">
        <v>41</v>
      </c>
      <c r="BX1" s="11" t="s">
        <v>42</v>
      </c>
      <c r="BY1" s="11" t="s">
        <v>43</v>
      </c>
      <c r="BZ1" s="11" t="s">
        <v>46</v>
      </c>
      <c r="CA1" s="11" t="s">
        <v>48</v>
      </c>
      <c r="CB1" s="12" t="s">
        <v>50</v>
      </c>
      <c r="CC1" s="36" t="s">
        <v>51</v>
      </c>
      <c r="CD1" s="36" t="s">
        <v>52</v>
      </c>
      <c r="CE1" s="36" t="s">
        <v>53</v>
      </c>
      <c r="CF1" s="36" t="s">
        <v>211</v>
      </c>
      <c r="CG1" s="36" t="s">
        <v>212</v>
      </c>
      <c r="CH1" s="36" t="s">
        <v>49</v>
      </c>
      <c r="CI1" s="36" t="s">
        <v>56</v>
      </c>
      <c r="CJ1" s="32" t="s">
        <v>78</v>
      </c>
      <c r="CK1" s="33" t="s">
        <v>79</v>
      </c>
      <c r="CL1" s="34" t="s">
        <v>82</v>
      </c>
      <c r="CM1" s="35" t="s">
        <v>83</v>
      </c>
      <c r="CN1" s="27" t="s">
        <v>203</v>
      </c>
      <c r="CO1" s="27" t="s">
        <v>70</v>
      </c>
      <c r="CP1" s="27" t="s">
        <v>205</v>
      </c>
      <c r="CQ1" s="27" t="s">
        <v>204</v>
      </c>
    </row>
    <row r="2" spans="1:95" customFormat="1" ht="33" customHeight="1" x14ac:dyDescent="0.2">
      <c r="A2" s="38" t="s">
        <v>195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1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</row>
    <row r="3" spans="1:95" customFormat="1" ht="33" customHeight="1" x14ac:dyDescent="0.2">
      <c r="A3" s="2" t="s">
        <v>95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1</v>
      </c>
      <c r="AY3" s="22">
        <v>1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</row>
    <row r="4" spans="1:95" customFormat="1" ht="33" customHeight="1" x14ac:dyDescent="0.2">
      <c r="A4" s="2" t="s">
        <v>96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1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</row>
    <row r="5" spans="1:95" customFormat="1" ht="33" customHeight="1" x14ac:dyDescent="0.2">
      <c r="A5" s="2" t="s">
        <v>97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1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</row>
    <row r="6" spans="1:95" customFormat="1" ht="33" customHeight="1" x14ac:dyDescent="0.2">
      <c r="A6" s="2" t="s">
        <v>98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1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</row>
    <row r="7" spans="1:95" customFormat="1" ht="33" customHeight="1" x14ac:dyDescent="0.2">
      <c r="A7" s="2" t="s">
        <v>100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</row>
    <row r="8" spans="1:95" customFormat="1" ht="32" customHeight="1" x14ac:dyDescent="0.2">
      <c r="A8" s="2" t="s">
        <v>101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1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</row>
    <row r="9" spans="1:95" customFormat="1" ht="48" x14ac:dyDescent="0.2">
      <c r="A9" s="2" t="s">
        <v>103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1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</row>
    <row r="10" spans="1:95" customFormat="1" ht="32" x14ac:dyDescent="0.2">
      <c r="A10" s="2" t="s">
        <v>104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</row>
    <row r="11" spans="1:95" customFormat="1" ht="48" x14ac:dyDescent="0.2">
      <c r="A11" s="2" t="s">
        <v>105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</row>
    <row r="12" spans="1:95" customFormat="1" ht="44" customHeight="1" x14ac:dyDescent="0.2">
      <c r="A12" s="38" t="s">
        <v>106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1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</row>
    <row r="13" spans="1:95" customFormat="1" ht="48" x14ac:dyDescent="0.2">
      <c r="A13" s="41" t="s">
        <v>208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1</v>
      </c>
      <c r="BE13" s="22">
        <v>1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</row>
    <row r="14" spans="1:95" customFormat="1" ht="48" x14ac:dyDescent="0.2">
      <c r="A14" s="41" t="s">
        <v>107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1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</row>
    <row r="15" spans="1:95" customFormat="1" ht="35" customHeight="1" x14ac:dyDescent="0.2">
      <c r="A15" s="41" t="s">
        <v>108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1</v>
      </c>
      <c r="BE15" s="22">
        <v>0</v>
      </c>
      <c r="BF15" s="22">
        <v>0</v>
      </c>
      <c r="BG15" s="22">
        <v>1</v>
      </c>
      <c r="BH15" s="22">
        <v>1</v>
      </c>
      <c r="BI15" s="22">
        <v>1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</row>
    <row r="16" spans="1:95" customFormat="1" x14ac:dyDescent="0.2">
      <c r="A16" s="41" t="s">
        <v>109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1</v>
      </c>
      <c r="BK16" s="22">
        <v>1</v>
      </c>
      <c r="BL16" s="22">
        <v>1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</row>
    <row r="17" spans="1:95" customFormat="1" ht="32" x14ac:dyDescent="0.2">
      <c r="A17" s="42" t="s">
        <v>111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1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</row>
    <row r="18" spans="1:95" customFormat="1" ht="48" x14ac:dyDescent="0.2">
      <c r="A18" s="43" t="s">
        <v>112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1</v>
      </c>
      <c r="BN18" s="22">
        <v>0</v>
      </c>
      <c r="BO18" s="22">
        <v>1</v>
      </c>
      <c r="BP18" s="22">
        <v>1</v>
      </c>
      <c r="BQ18" s="22">
        <v>1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</row>
    <row r="19" spans="1:95" customFormat="1" ht="48" x14ac:dyDescent="0.2">
      <c r="A19" s="5" t="s">
        <v>113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1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</row>
    <row r="20" spans="1:95" customFormat="1" ht="32" x14ac:dyDescent="0.2">
      <c r="A20" s="4" t="s">
        <v>114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1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</row>
    <row r="21" spans="1:95" customFormat="1" ht="32" x14ac:dyDescent="0.2">
      <c r="A21" s="6" t="s">
        <v>115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1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</row>
    <row r="22" spans="1:95" customFormat="1" ht="32" customHeight="1" x14ac:dyDescent="0.2">
      <c r="A22" s="6" t="s">
        <v>116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1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</row>
    <row r="23" spans="1:95" customFormat="1" ht="32" x14ac:dyDescent="0.2">
      <c r="A23" s="6" t="s">
        <v>215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1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</row>
    <row r="24" spans="1:95" customFormat="1" ht="48" x14ac:dyDescent="0.2">
      <c r="A24" s="6" t="s">
        <v>118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1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</row>
    <row r="25" spans="1:95" customFormat="1" ht="32" x14ac:dyDescent="0.2">
      <c r="A25" s="7" t="s">
        <v>119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1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</row>
    <row r="26" spans="1:95" customFormat="1" ht="32" x14ac:dyDescent="0.2">
      <c r="A26" s="7" t="s">
        <v>120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1</v>
      </c>
      <c r="BY26" s="22">
        <v>0</v>
      </c>
      <c r="BZ26" s="22">
        <v>0</v>
      </c>
      <c r="CA26" s="22">
        <v>0</v>
      </c>
      <c r="CB26" s="22">
        <v>0</v>
      </c>
      <c r="CC26" s="22">
        <v>1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</row>
    <row r="27" spans="1:95" customFormat="1" ht="32" x14ac:dyDescent="0.2">
      <c r="A27" s="6" t="s">
        <v>121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1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</row>
    <row r="28" spans="1:95" customFormat="1" ht="32" x14ac:dyDescent="0.2">
      <c r="A28" s="6" t="s">
        <v>122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1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</row>
    <row r="29" spans="1:95" customFormat="1" ht="32" x14ac:dyDescent="0.2">
      <c r="A29" s="6" t="s">
        <v>123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1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</row>
    <row r="30" spans="1:95" customFormat="1" ht="32" x14ac:dyDescent="0.2">
      <c r="A30" s="6" t="s">
        <v>124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1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</row>
    <row r="31" spans="1:95" customFormat="1" ht="48" x14ac:dyDescent="0.2">
      <c r="A31" s="6" t="s">
        <v>125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0</v>
      </c>
      <c r="CH31" s="22">
        <v>1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</row>
    <row r="32" spans="1:95" customFormat="1" x14ac:dyDescent="0.2">
      <c r="A32" s="6" t="s">
        <v>18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1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</row>
    <row r="33" spans="1:95" customFormat="1" ht="32" x14ac:dyDescent="0.2">
      <c r="A33" s="6" t="s">
        <v>126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1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</row>
    <row r="34" spans="1:95" customFormat="1" ht="32" x14ac:dyDescent="0.2">
      <c r="A34" s="8" t="s">
        <v>127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1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0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</row>
    <row r="35" spans="1:95" customFormat="1" ht="34" x14ac:dyDescent="0.2">
      <c r="A35" s="21" t="s">
        <v>129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1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</row>
    <row r="36" spans="1:95" customFormat="1" ht="34" x14ac:dyDescent="0.2">
      <c r="A36" s="21" t="s">
        <v>128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1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</row>
    <row r="37" spans="1:95" customFormat="1" ht="34" x14ac:dyDescent="0.2">
      <c r="A37" s="21" t="s">
        <v>130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1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</row>
    <row r="38" spans="1:95" customFormat="1" ht="17" x14ac:dyDescent="0.2">
      <c r="A38" s="21" t="s">
        <v>24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1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</row>
    <row r="39" spans="1:95" customFormat="1" ht="34" x14ac:dyDescent="0.2">
      <c r="A39" s="21" t="s">
        <v>131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1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</row>
    <row r="40" spans="1:95" customFormat="1" ht="34" x14ac:dyDescent="0.2">
      <c r="A40" s="21" t="s">
        <v>132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1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</row>
    <row r="41" spans="1:95" customFormat="1" ht="34" x14ac:dyDescent="0.2">
      <c r="A41" s="24" t="s">
        <v>133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1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</row>
    <row r="42" spans="1:95" customFormat="1" ht="17" x14ac:dyDescent="0.2">
      <c r="A42" s="21" t="s">
        <v>28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1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</row>
    <row r="43" spans="1:95" customFormat="1" x14ac:dyDescent="0.2">
      <c r="A43" s="4" t="s">
        <v>34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1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1</v>
      </c>
      <c r="CK43" s="22">
        <v>1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</row>
    <row r="44" spans="1:95" customFormat="1" ht="32" x14ac:dyDescent="0.2">
      <c r="A44" s="6" t="s">
        <v>134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1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1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</row>
    <row r="45" spans="1:95" customFormat="1" ht="32" x14ac:dyDescent="0.2">
      <c r="A45" s="9" t="s">
        <v>135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1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1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</row>
    <row r="46" spans="1:95" customFormat="1" ht="32" x14ac:dyDescent="0.2">
      <c r="A46" s="25" t="s">
        <v>136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1</v>
      </c>
      <c r="CN46" s="22">
        <v>1</v>
      </c>
      <c r="CO46" s="22">
        <v>0</v>
      </c>
      <c r="CP46" s="22">
        <v>0</v>
      </c>
      <c r="CQ46" s="22">
        <v>0</v>
      </c>
    </row>
    <row r="47" spans="1:95" customFormat="1" ht="32" x14ac:dyDescent="0.2">
      <c r="A47" s="23" t="s">
        <v>137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1</v>
      </c>
      <c r="CN47" s="22">
        <v>0</v>
      </c>
      <c r="CO47" s="22">
        <v>0</v>
      </c>
      <c r="CP47" s="22">
        <v>0</v>
      </c>
      <c r="CQ47" s="22">
        <v>0</v>
      </c>
    </row>
    <row r="48" spans="1:95" customFormat="1" ht="48" x14ac:dyDescent="0.2">
      <c r="A48" s="23" t="s">
        <v>138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1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1</v>
      </c>
      <c r="CP48" s="22">
        <v>0</v>
      </c>
      <c r="CQ48" s="22">
        <v>0</v>
      </c>
    </row>
    <row r="49" spans="1:95" customFormat="1" ht="32" x14ac:dyDescent="0.2">
      <c r="A49" s="23" t="s">
        <v>139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1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1</v>
      </c>
      <c r="CQ49" s="22">
        <v>1</v>
      </c>
    </row>
    <row r="50" spans="1:95" customFormat="1" ht="32" x14ac:dyDescent="0.2">
      <c r="A50" s="26" t="s">
        <v>140</v>
      </c>
      <c r="B50" s="22">
        <v>1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1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1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1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</row>
    <row r="51" spans="1:95" customFormat="1" ht="32" x14ac:dyDescent="0.2">
      <c r="A51" s="26" t="s">
        <v>202</v>
      </c>
      <c r="B51" s="22">
        <v>1</v>
      </c>
      <c r="C51" s="22">
        <v>0</v>
      </c>
      <c r="D51" s="22">
        <v>1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1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1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</row>
    <row r="52" spans="1:95" customFormat="1" ht="48" x14ac:dyDescent="0.2">
      <c r="A52" s="27" t="s">
        <v>141</v>
      </c>
      <c r="B52" s="22">
        <v>1</v>
      </c>
      <c r="C52" s="22">
        <v>0</v>
      </c>
      <c r="D52" s="22">
        <v>0</v>
      </c>
      <c r="E52" s="54">
        <v>0</v>
      </c>
      <c r="F52" s="54">
        <v>0</v>
      </c>
      <c r="G52" s="54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54">
        <v>0</v>
      </c>
      <c r="T52" s="22">
        <v>0</v>
      </c>
      <c r="U52" s="22">
        <v>0</v>
      </c>
      <c r="V52" s="54">
        <v>0</v>
      </c>
      <c r="W52" s="22">
        <v>0</v>
      </c>
      <c r="X52" s="22">
        <v>0</v>
      </c>
      <c r="Y52" s="54">
        <v>0</v>
      </c>
      <c r="Z52" s="22">
        <v>0</v>
      </c>
      <c r="AA52" s="22">
        <v>0</v>
      </c>
      <c r="AB52" s="22">
        <v>0</v>
      </c>
      <c r="AC52" s="54">
        <v>0</v>
      </c>
      <c r="AD52" s="54">
        <v>0</v>
      </c>
      <c r="AE52" s="22">
        <v>0</v>
      </c>
      <c r="AF52" s="54">
        <v>0</v>
      </c>
      <c r="AG52" s="22">
        <v>0</v>
      </c>
      <c r="AH52" s="22">
        <v>0</v>
      </c>
      <c r="AI52" s="54">
        <v>0</v>
      </c>
      <c r="AJ52" s="54">
        <v>0</v>
      </c>
      <c r="AK52" s="54">
        <v>0</v>
      </c>
      <c r="AL52" s="54">
        <v>0</v>
      </c>
      <c r="AM52" s="22">
        <v>0</v>
      </c>
      <c r="AN52" s="54">
        <v>0</v>
      </c>
      <c r="AO52" s="22">
        <v>0</v>
      </c>
      <c r="AP52" s="54">
        <v>0</v>
      </c>
      <c r="AQ52" s="54">
        <v>0</v>
      </c>
      <c r="AR52" s="22">
        <v>0</v>
      </c>
      <c r="AS52" s="54">
        <v>0</v>
      </c>
      <c r="AT52" s="54">
        <v>0</v>
      </c>
      <c r="AU52" s="22">
        <v>0</v>
      </c>
      <c r="AV52" s="54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1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</row>
    <row r="53" spans="1:95" customFormat="1" ht="32" x14ac:dyDescent="0.2">
      <c r="A53" s="27" t="s">
        <v>142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</row>
    <row r="54" spans="1:95" customFormat="1" ht="32" x14ac:dyDescent="0.2">
      <c r="A54" s="27" t="s">
        <v>102</v>
      </c>
      <c r="B54" s="22">
        <v>0</v>
      </c>
      <c r="C54" s="22">
        <v>0</v>
      </c>
      <c r="D54" s="22">
        <v>0</v>
      </c>
      <c r="E54" s="22">
        <v>0</v>
      </c>
      <c r="F54" s="22">
        <v>1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</row>
    <row r="55" spans="1:95" customFormat="1" ht="48" x14ac:dyDescent="0.2">
      <c r="A55" s="27" t="s">
        <v>143</v>
      </c>
      <c r="B55" s="22">
        <v>1</v>
      </c>
      <c r="C55" s="22">
        <v>1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1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1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</row>
    <row r="56" spans="1:95" customFormat="1" x14ac:dyDescent="0.2">
      <c r="A56" s="28" t="s">
        <v>69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1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1</v>
      </c>
      <c r="X56" s="22">
        <v>1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1</v>
      </c>
      <c r="BL56" s="22">
        <v>1</v>
      </c>
      <c r="BM56" s="22">
        <v>1</v>
      </c>
      <c r="BN56" s="22">
        <v>1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</row>
    <row r="57" spans="1:95" customFormat="1" x14ac:dyDescent="0.2">
      <c r="A57" s="28" t="s">
        <v>68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1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</row>
    <row r="58" spans="1:95" customFormat="1" ht="32" x14ac:dyDescent="0.2">
      <c r="A58" s="28" t="s">
        <v>145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</row>
    <row r="59" spans="1:95" customFormat="1" ht="32" x14ac:dyDescent="0.2">
      <c r="A59" s="28" t="s">
        <v>146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1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</row>
    <row r="60" spans="1:95" customFormat="1" ht="32" x14ac:dyDescent="0.2">
      <c r="A60" s="28" t="s">
        <v>198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</row>
    <row r="61" spans="1:95" customFormat="1" ht="32" x14ac:dyDescent="0.2">
      <c r="A61" s="28" t="s">
        <v>147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1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</row>
    <row r="62" spans="1:95" customFormat="1" ht="32" x14ac:dyDescent="0.2">
      <c r="A62" s="28" t="s">
        <v>148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</row>
    <row r="63" spans="1:95" customFormat="1" ht="32" x14ac:dyDescent="0.2">
      <c r="A63" s="28" t="s">
        <v>149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</row>
    <row r="64" spans="1:95" customFormat="1" ht="32" x14ac:dyDescent="0.2">
      <c r="A64" s="28" t="s">
        <v>200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</row>
    <row r="65" spans="1:95" customFormat="1" x14ac:dyDescent="0.2">
      <c r="A65" s="28" t="s">
        <v>199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1</v>
      </c>
      <c r="X65" s="22">
        <v>1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</row>
    <row r="66" spans="1:95" customFormat="1" ht="32" x14ac:dyDescent="0.2">
      <c r="A66" s="29" t="s">
        <v>150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</row>
    <row r="67" spans="1:95" customFormat="1" ht="64" x14ac:dyDescent="0.2">
      <c r="A67" s="30" t="s">
        <v>151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1</v>
      </c>
      <c r="M67" s="22">
        <v>0</v>
      </c>
      <c r="N67" s="22">
        <v>1</v>
      </c>
      <c r="O67" s="22">
        <v>0</v>
      </c>
      <c r="P67" s="22">
        <v>1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1</v>
      </c>
      <c r="AN67" s="22">
        <v>0</v>
      </c>
      <c r="AO67" s="22">
        <v>0</v>
      </c>
      <c r="AP67" s="22">
        <v>1</v>
      </c>
      <c r="AQ67" s="22">
        <v>1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</row>
    <row r="68" spans="1:95" customFormat="1" ht="32" x14ac:dyDescent="0.2">
      <c r="A68" s="30" t="s">
        <v>152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</row>
    <row r="69" spans="1:95" customFormat="1" ht="48" x14ac:dyDescent="0.2">
      <c r="A69" s="31" t="s">
        <v>153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</row>
    <row r="70" spans="1:95" customFormat="1" ht="48" x14ac:dyDescent="0.2">
      <c r="A70" s="10" t="s">
        <v>154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1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</row>
    <row r="71" spans="1:95" customFormat="1" ht="48" x14ac:dyDescent="0.2">
      <c r="A71" s="10" t="s">
        <v>155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</row>
    <row r="72" spans="1:95" customFormat="1" ht="64" x14ac:dyDescent="0.2">
      <c r="A72" s="11" t="s">
        <v>157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</row>
    <row r="73" spans="1:95" customFormat="1" ht="32" x14ac:dyDescent="0.2">
      <c r="A73" s="11" t="s">
        <v>158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1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1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</row>
    <row r="74" spans="1:95" customFormat="1" ht="80" x14ac:dyDescent="0.2">
      <c r="A74" s="11" t="s">
        <v>159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1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</row>
    <row r="75" spans="1:95" customFormat="1" ht="48" x14ac:dyDescent="0.2">
      <c r="A75" s="11" t="s">
        <v>160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1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1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1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</row>
    <row r="76" spans="1:95" customFormat="1" ht="32" x14ac:dyDescent="0.2">
      <c r="A76" s="11" t="s">
        <v>161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1</v>
      </c>
      <c r="CB76" s="22">
        <v>0</v>
      </c>
      <c r="CC76" s="22">
        <v>1</v>
      </c>
      <c r="CD76" s="22">
        <v>1</v>
      </c>
      <c r="CE76" s="22">
        <v>1</v>
      </c>
      <c r="CF76" s="22">
        <v>1</v>
      </c>
      <c r="CG76" s="22">
        <v>0</v>
      </c>
      <c r="CH76" s="22">
        <v>1</v>
      </c>
      <c r="CI76" s="22">
        <v>1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</row>
    <row r="77" spans="1:95" customFormat="1" ht="32" x14ac:dyDescent="0.2">
      <c r="A77" s="11" t="s">
        <v>162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</row>
    <row r="78" spans="1:95" customFormat="1" ht="48" x14ac:dyDescent="0.2">
      <c r="A78" s="11" t="s">
        <v>165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</row>
    <row r="79" spans="1:95" customFormat="1" ht="32" x14ac:dyDescent="0.2">
      <c r="A79" s="11" t="s">
        <v>167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</row>
    <row r="80" spans="1:95" customFormat="1" ht="32" x14ac:dyDescent="0.2">
      <c r="A80" s="12" t="s">
        <v>168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</row>
    <row r="81" spans="1:95" customFormat="1" ht="34" x14ac:dyDescent="0.2">
      <c r="A81" s="36" t="s">
        <v>169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1</v>
      </c>
      <c r="U81" s="22">
        <v>0</v>
      </c>
      <c r="V81" s="22">
        <v>0</v>
      </c>
      <c r="W81" s="22">
        <v>0</v>
      </c>
      <c r="X81" s="22">
        <v>0</v>
      </c>
      <c r="Y81" s="22">
        <v>1</v>
      </c>
      <c r="Z81" s="22">
        <v>0</v>
      </c>
      <c r="AA81" s="22">
        <v>1</v>
      </c>
      <c r="AB81" s="22">
        <v>1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</row>
    <row r="82" spans="1:95" customFormat="1" ht="34" x14ac:dyDescent="0.2">
      <c r="A82" s="36" t="s">
        <v>170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1</v>
      </c>
      <c r="U82" s="22">
        <v>0</v>
      </c>
      <c r="V82" s="22">
        <v>0</v>
      </c>
      <c r="W82" s="22">
        <v>0</v>
      </c>
      <c r="X82" s="22">
        <v>0</v>
      </c>
      <c r="Y82" s="22">
        <v>1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</row>
    <row r="83" spans="1:95" customFormat="1" ht="34" x14ac:dyDescent="0.2">
      <c r="A83" s="36" t="s">
        <v>171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</row>
    <row r="84" spans="1:95" customFormat="1" ht="34" x14ac:dyDescent="0.2">
      <c r="A84" s="36" t="s">
        <v>210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1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1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</row>
    <row r="85" spans="1:95" customFormat="1" ht="34" x14ac:dyDescent="0.2">
      <c r="A85" s="36" t="s">
        <v>209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1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</row>
    <row r="86" spans="1:95" customFormat="1" ht="34" x14ac:dyDescent="0.2">
      <c r="A86" s="36" t="s">
        <v>174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1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1</v>
      </c>
      <c r="CD86" s="22">
        <v>1</v>
      </c>
      <c r="CE86" s="22">
        <v>1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</row>
    <row r="87" spans="1:95" customFormat="1" ht="51" x14ac:dyDescent="0.2">
      <c r="A87" s="36" t="s">
        <v>175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1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</row>
    <row r="88" spans="1:95" customFormat="1" ht="64" x14ac:dyDescent="0.2">
      <c r="A88" s="32" t="s">
        <v>176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</row>
    <row r="89" spans="1:95" customFormat="1" ht="48" x14ac:dyDescent="0.2">
      <c r="A89" s="33" t="s">
        <v>177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</row>
    <row r="90" spans="1:95" customFormat="1" ht="32" x14ac:dyDescent="0.2">
      <c r="A90" s="34" t="s">
        <v>178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1</v>
      </c>
      <c r="AR90" s="22">
        <v>1</v>
      </c>
      <c r="AS90" s="22">
        <v>0</v>
      </c>
      <c r="AT90" s="22">
        <v>0</v>
      </c>
      <c r="AU90" s="22">
        <v>1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</row>
    <row r="91" spans="1:95" customFormat="1" ht="48" x14ac:dyDescent="0.2">
      <c r="A91" s="35" t="s">
        <v>180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1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1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</row>
    <row r="92" spans="1:95" customFormat="1" x14ac:dyDescent="0.2">
      <c r="A92" s="27" t="s">
        <v>203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1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</row>
    <row r="93" spans="1:95" customFormat="1" ht="32" x14ac:dyDescent="0.2">
      <c r="A93" s="27" t="s">
        <v>145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</row>
    <row r="94" spans="1:95" customFormat="1" x14ac:dyDescent="0.2">
      <c r="A94" s="27" t="s">
        <v>205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</row>
    <row r="95" spans="1:95" customFormat="1" ht="32" x14ac:dyDescent="0.2">
      <c r="A95" s="37" t="s">
        <v>206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</row>
    <row r="103" spans="87:87" x14ac:dyDescent="0.2">
      <c r="CI103" s="22"/>
    </row>
    <row r="104" spans="87:87" x14ac:dyDescent="0.2">
      <c r="CI104" s="22"/>
    </row>
    <row r="105" spans="87:87" x14ac:dyDescent="0.2">
      <c r="CI105" s="22"/>
    </row>
    <row r="106" spans="87:87" x14ac:dyDescent="0.2">
      <c r="CI106" s="22"/>
    </row>
    <row r="107" spans="87:87" x14ac:dyDescent="0.2">
      <c r="CI107" s="22"/>
    </row>
  </sheetData>
  <conditionalFormatting sqref="A1:CQ95">
    <cfRule type="containsText" dxfId="7" priority="3" operator="containsText" text="1">
      <formula>NOT(ISERROR(SEARCH("1",A1)))</formula>
    </cfRule>
  </conditionalFormatting>
  <conditionalFormatting sqref="B2:AW49">
    <cfRule type="cellIs" dxfId="6" priority="2" operator="equal">
      <formula>1</formula>
    </cfRule>
  </conditionalFormatting>
  <conditionalFormatting sqref="B2:CQ95">
    <cfRule type="cellIs" dxfId="5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1CCE-25B5-DB45-A6E3-E0BEF8B8098C}">
  <dimension ref="A1:CQ95"/>
  <sheetViews>
    <sheetView zoomScale="75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75" sqref="AF75"/>
    </sheetView>
  </sheetViews>
  <sheetFormatPr baseColWidth="10" defaultRowHeight="16" x14ac:dyDescent="0.2"/>
  <cols>
    <col min="1" max="1" width="37.83203125" style="22" customWidth="1"/>
    <col min="2" max="6" width="10.83203125" style="22"/>
    <col min="7" max="7" width="13.6640625" style="22" customWidth="1"/>
    <col min="8" max="9" width="10.83203125" style="22"/>
    <col min="10" max="10" width="11.33203125" style="22" customWidth="1"/>
    <col min="11" max="11" width="11.5" style="22" customWidth="1"/>
    <col min="12" max="12" width="12.33203125" style="22" customWidth="1"/>
    <col min="13" max="17" width="10.83203125" style="22"/>
    <col min="18" max="18" width="15.1640625" style="22" customWidth="1"/>
    <col min="19" max="19" width="17.6640625" style="22" customWidth="1"/>
    <col min="20" max="20" width="10.83203125" style="22"/>
    <col min="21" max="21" width="16" style="22" customWidth="1"/>
    <col min="22" max="22" width="15.5" style="22" customWidth="1"/>
    <col min="23" max="23" width="10.83203125" style="22"/>
    <col min="24" max="24" width="23.1640625" style="22" customWidth="1"/>
    <col min="25" max="25" width="14" style="22" customWidth="1"/>
    <col min="26" max="26" width="21" style="22" customWidth="1"/>
    <col min="27" max="28" width="10.83203125" style="22"/>
    <col min="29" max="29" width="12.33203125" style="22" customWidth="1"/>
    <col min="30" max="30" width="15.33203125" style="22" customWidth="1"/>
    <col min="31" max="33" width="10.83203125" style="22"/>
    <col min="34" max="34" width="11.5" style="22" customWidth="1"/>
    <col min="35" max="35" width="10.83203125" style="22"/>
    <col min="36" max="36" width="14.83203125" style="22" customWidth="1"/>
    <col min="37" max="37" width="16" style="22" customWidth="1"/>
    <col min="38" max="38" width="10.83203125" style="22"/>
    <col min="39" max="39" width="17.83203125" customWidth="1"/>
    <col min="40" max="40" width="16.1640625" style="22" customWidth="1"/>
    <col min="41" max="41" width="14" style="22" customWidth="1"/>
    <col min="42" max="42" width="13.1640625" style="22" customWidth="1"/>
    <col min="43" max="43" width="18.5" style="22" customWidth="1"/>
    <col min="44" max="44" width="20.1640625" style="22" customWidth="1"/>
    <col min="45" max="46" width="10.83203125" style="22"/>
    <col min="47" max="47" width="16.83203125" style="22" customWidth="1"/>
    <col min="48" max="49" width="10.33203125" style="22" customWidth="1"/>
    <col min="50" max="50" width="10.5" style="22" customWidth="1"/>
    <col min="51" max="51" width="9.5" style="22" customWidth="1"/>
    <col min="52" max="52" width="8.5" style="22" customWidth="1"/>
    <col min="53" max="65" width="10.83203125" style="22"/>
    <col min="66" max="66" width="14" style="22" customWidth="1"/>
    <col min="67" max="67" width="10.83203125" style="22"/>
    <col min="68" max="68" width="16.83203125" style="22" customWidth="1"/>
    <col min="69" max="69" width="10.83203125" style="22"/>
    <col min="70" max="70" width="14.33203125" style="22" customWidth="1"/>
    <col min="71" max="84" width="10.83203125" style="22"/>
    <col min="85" max="85" width="12.33203125" style="22" customWidth="1"/>
    <col min="86" max="86" width="13" style="22" customWidth="1"/>
    <col min="87" max="16384" width="10.83203125" style="22"/>
  </cols>
  <sheetData>
    <row r="1" spans="1:95" ht="115" customHeight="1" x14ac:dyDescent="0.2">
      <c r="A1" s="1"/>
      <c r="B1" s="26" t="s">
        <v>62</v>
      </c>
      <c r="C1" s="26" t="s">
        <v>201</v>
      </c>
      <c r="D1" s="27" t="s">
        <v>63</v>
      </c>
      <c r="E1" s="27" t="s">
        <v>64</v>
      </c>
      <c r="F1" s="27" t="s">
        <v>65</v>
      </c>
      <c r="G1" s="27" t="s">
        <v>66</v>
      </c>
      <c r="H1" s="28" t="s">
        <v>69</v>
      </c>
      <c r="I1" s="28" t="s">
        <v>68</v>
      </c>
      <c r="J1" s="28" t="s">
        <v>70</v>
      </c>
      <c r="K1" s="28" t="s">
        <v>71</v>
      </c>
      <c r="L1" s="28" t="s">
        <v>197</v>
      </c>
      <c r="M1" s="28" t="s">
        <v>30</v>
      </c>
      <c r="N1" s="28" t="s">
        <v>72</v>
      </c>
      <c r="O1" s="28" t="s">
        <v>74</v>
      </c>
      <c r="P1" s="28" t="s">
        <v>73</v>
      </c>
      <c r="Q1" s="28" t="s">
        <v>199</v>
      </c>
      <c r="R1" s="29" t="s">
        <v>87</v>
      </c>
      <c r="S1" s="30" t="s">
        <v>75</v>
      </c>
      <c r="T1" s="30" t="s">
        <v>76</v>
      </c>
      <c r="U1" s="31" t="s">
        <v>77</v>
      </c>
      <c r="V1" s="10" t="s">
        <v>35</v>
      </c>
      <c r="W1" s="10" t="s">
        <v>36</v>
      </c>
      <c r="X1" s="11" t="s">
        <v>38</v>
      </c>
      <c r="Y1" s="11" t="s">
        <v>39</v>
      </c>
      <c r="Z1" s="11" t="s">
        <v>40</v>
      </c>
      <c r="AA1" s="11" t="s">
        <v>41</v>
      </c>
      <c r="AB1" s="11" t="s">
        <v>42</v>
      </c>
      <c r="AC1" s="11" t="s">
        <v>43</v>
      </c>
      <c r="AD1" s="11" t="s">
        <v>46</v>
      </c>
      <c r="AE1" s="11" t="s">
        <v>48</v>
      </c>
      <c r="AF1" s="12" t="s">
        <v>50</v>
      </c>
      <c r="AG1" s="36" t="s">
        <v>51</v>
      </c>
      <c r="AH1" s="36" t="s">
        <v>52</v>
      </c>
      <c r="AI1" s="36" t="s">
        <v>53</v>
      </c>
      <c r="AJ1" s="36" t="s">
        <v>211</v>
      </c>
      <c r="AK1" s="36" t="s">
        <v>212</v>
      </c>
      <c r="AL1" s="36" t="s">
        <v>49</v>
      </c>
      <c r="AM1" s="36" t="s">
        <v>56</v>
      </c>
      <c r="AN1" s="32" t="s">
        <v>78</v>
      </c>
      <c r="AO1" s="33" t="s">
        <v>79</v>
      </c>
      <c r="AP1" s="34" t="s">
        <v>82</v>
      </c>
      <c r="AQ1" s="35" t="s">
        <v>83</v>
      </c>
      <c r="AR1" s="27" t="s">
        <v>203</v>
      </c>
      <c r="AS1" s="27" t="s">
        <v>70</v>
      </c>
      <c r="AT1" s="27" t="s">
        <v>205</v>
      </c>
      <c r="AU1" s="27" t="s">
        <v>204</v>
      </c>
      <c r="AV1" s="38" t="s">
        <v>194</v>
      </c>
      <c r="AW1" s="2" t="s">
        <v>187</v>
      </c>
      <c r="AX1" s="2" t="s">
        <v>188</v>
      </c>
      <c r="AY1" s="44" t="s">
        <v>189</v>
      </c>
      <c r="AZ1" s="44" t="s">
        <v>190</v>
      </c>
      <c r="BA1" s="44" t="s">
        <v>192</v>
      </c>
      <c r="BB1" s="44" t="s">
        <v>193</v>
      </c>
      <c r="BC1" s="44" t="s">
        <v>0</v>
      </c>
      <c r="BD1" s="52" t="s">
        <v>1</v>
      </c>
      <c r="BE1" s="52" t="s">
        <v>2</v>
      </c>
      <c r="BF1" s="15" t="s">
        <v>57</v>
      </c>
      <c r="BG1" s="17" t="s">
        <v>207</v>
      </c>
      <c r="BH1" s="16" t="s">
        <v>31</v>
      </c>
      <c r="BI1" s="14" t="s">
        <v>196</v>
      </c>
      <c r="BJ1" s="14" t="s">
        <v>109</v>
      </c>
      <c r="BK1" s="19" t="s">
        <v>3</v>
      </c>
      <c r="BL1" s="20" t="s">
        <v>4</v>
      </c>
      <c r="BM1" s="45" t="s">
        <v>5</v>
      </c>
      <c r="BN1" s="4" t="s">
        <v>6</v>
      </c>
      <c r="BO1" s="46" t="s">
        <v>7</v>
      </c>
      <c r="BP1" s="46" t="s">
        <v>8</v>
      </c>
      <c r="BQ1" s="46" t="s">
        <v>9</v>
      </c>
      <c r="BR1" s="46" t="s">
        <v>10</v>
      </c>
      <c r="BS1" s="7" t="s">
        <v>11</v>
      </c>
      <c r="BT1" s="49" t="s">
        <v>12</v>
      </c>
      <c r="BU1" s="6" t="s">
        <v>13</v>
      </c>
      <c r="BV1" s="6" t="s">
        <v>14</v>
      </c>
      <c r="BW1" s="6" t="s">
        <v>15</v>
      </c>
      <c r="BX1" s="6" t="s">
        <v>16</v>
      </c>
      <c r="BY1" s="6" t="s">
        <v>17</v>
      </c>
      <c r="BZ1" s="46" t="s">
        <v>18</v>
      </c>
      <c r="CA1" s="6" t="s">
        <v>19</v>
      </c>
      <c r="CB1" s="48" t="s">
        <v>20</v>
      </c>
      <c r="CC1" s="21" t="s">
        <v>21</v>
      </c>
      <c r="CD1" s="47" t="s">
        <v>22</v>
      </c>
      <c r="CE1" s="47" t="s">
        <v>23</v>
      </c>
      <c r="CF1" s="21" t="s">
        <v>24</v>
      </c>
      <c r="CG1" s="47" t="s">
        <v>25</v>
      </c>
      <c r="CH1" s="47" t="s">
        <v>26</v>
      </c>
      <c r="CI1" s="47" t="s">
        <v>27</v>
      </c>
      <c r="CJ1" s="47" t="s">
        <v>28</v>
      </c>
      <c r="CK1" s="4" t="s">
        <v>34</v>
      </c>
      <c r="CL1" s="46" t="s">
        <v>58</v>
      </c>
      <c r="CM1" s="49" t="s">
        <v>59</v>
      </c>
      <c r="CN1" s="50" t="s">
        <v>33</v>
      </c>
      <c r="CO1" s="51" t="s">
        <v>60</v>
      </c>
      <c r="CP1" s="51" t="s">
        <v>61</v>
      </c>
      <c r="CQ1" s="23" t="s">
        <v>32</v>
      </c>
    </row>
    <row r="2" spans="1:95" customFormat="1" ht="32" x14ac:dyDescent="0.2">
      <c r="A2" s="26" t="s">
        <v>140</v>
      </c>
      <c r="B2" s="22">
        <v>0</v>
      </c>
      <c r="C2" s="22">
        <v>0</v>
      </c>
      <c r="D2" s="22">
        <v>2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2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2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</row>
    <row r="3" spans="1:95" customFormat="1" ht="32" x14ac:dyDescent="0.2">
      <c r="A3" s="26" t="s">
        <v>202</v>
      </c>
      <c r="B3" s="22">
        <v>1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1</v>
      </c>
      <c r="AW3" s="22">
        <v>0</v>
      </c>
      <c r="AX3" s="22">
        <v>1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</row>
    <row r="4" spans="1:95" customFormat="1" ht="48" x14ac:dyDescent="0.2">
      <c r="A4" s="27" t="s">
        <v>141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2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2</v>
      </c>
      <c r="AW4" s="22">
        <v>0</v>
      </c>
      <c r="AX4" s="22">
        <v>0</v>
      </c>
      <c r="AY4" s="54">
        <v>0</v>
      </c>
      <c r="AZ4" s="54">
        <v>0</v>
      </c>
      <c r="BA4" s="54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54">
        <v>0</v>
      </c>
      <c r="BN4" s="22">
        <v>0</v>
      </c>
      <c r="BO4" s="22">
        <v>0</v>
      </c>
      <c r="BP4" s="54">
        <v>0</v>
      </c>
      <c r="BQ4" s="22">
        <v>0</v>
      </c>
      <c r="BR4" s="22">
        <v>0</v>
      </c>
      <c r="BS4" s="54">
        <v>0</v>
      </c>
      <c r="BT4" s="22">
        <v>0</v>
      </c>
      <c r="BU4" s="22">
        <v>0</v>
      </c>
      <c r="BV4" s="22">
        <v>0</v>
      </c>
      <c r="BW4" s="54">
        <v>0</v>
      </c>
      <c r="BX4" s="54">
        <v>0</v>
      </c>
      <c r="BY4" s="22">
        <v>0</v>
      </c>
      <c r="BZ4" s="54">
        <v>0</v>
      </c>
      <c r="CA4" s="22">
        <v>0</v>
      </c>
      <c r="CB4" s="22">
        <v>0</v>
      </c>
      <c r="CC4" s="54">
        <v>0</v>
      </c>
      <c r="CD4" s="54">
        <v>0</v>
      </c>
      <c r="CE4" s="54">
        <v>0</v>
      </c>
      <c r="CF4" s="54">
        <v>0</v>
      </c>
      <c r="CG4" s="22">
        <v>0</v>
      </c>
      <c r="CH4" s="54">
        <v>0</v>
      </c>
      <c r="CI4" s="22">
        <v>0</v>
      </c>
      <c r="CJ4" s="54">
        <v>0</v>
      </c>
      <c r="CK4" s="54">
        <v>0</v>
      </c>
      <c r="CL4" s="22">
        <v>0</v>
      </c>
      <c r="CM4" s="54">
        <v>0</v>
      </c>
      <c r="CN4" s="54">
        <v>0</v>
      </c>
      <c r="CO4" s="22">
        <v>0</v>
      </c>
      <c r="CP4" s="54">
        <v>0</v>
      </c>
      <c r="CQ4" s="22">
        <v>0</v>
      </c>
    </row>
    <row r="5" spans="1:95" customFormat="1" ht="32" x14ac:dyDescent="0.2">
      <c r="A5" s="27" t="s">
        <v>142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</row>
    <row r="6" spans="1:95" customFormat="1" ht="32" x14ac:dyDescent="0.2">
      <c r="A6" s="27" t="s">
        <v>102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2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</row>
    <row r="7" spans="1:95" customFormat="1" ht="48" x14ac:dyDescent="0.2">
      <c r="A7" s="27" t="s">
        <v>143</v>
      </c>
      <c r="B7" s="22">
        <v>0</v>
      </c>
      <c r="C7" s="22">
        <v>0</v>
      </c>
      <c r="D7" s="22">
        <v>1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1</v>
      </c>
      <c r="AW7" s="22">
        <v>1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</row>
    <row r="8" spans="1:95" customFormat="1" x14ac:dyDescent="0.2">
      <c r="A8" s="28" t="s">
        <v>69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2</v>
      </c>
      <c r="P8" s="22">
        <v>2</v>
      </c>
      <c r="Q8" s="22">
        <v>2</v>
      </c>
      <c r="R8" s="22">
        <v>2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1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1</v>
      </c>
      <c r="BR8" s="22">
        <v>1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</row>
    <row r="9" spans="1:95" customFormat="1" x14ac:dyDescent="0.2">
      <c r="A9" s="28" t="s">
        <v>68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1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</row>
    <row r="10" spans="1:95" customFormat="1" ht="32" x14ac:dyDescent="0.2">
      <c r="A10" s="28" t="s">
        <v>145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</row>
    <row r="11" spans="1:95" customFormat="1" ht="32" x14ac:dyDescent="0.2">
      <c r="A11" s="28" t="s">
        <v>146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1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</row>
    <row r="12" spans="1:95" customFormat="1" ht="32" x14ac:dyDescent="0.2">
      <c r="A12" s="28" t="s">
        <v>198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</row>
    <row r="13" spans="1:95" customFormat="1" ht="32" x14ac:dyDescent="0.2">
      <c r="A13" s="28" t="s">
        <v>147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2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</row>
    <row r="14" spans="1:95" customFormat="1" ht="32" x14ac:dyDescent="0.2">
      <c r="A14" s="28" t="s">
        <v>148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</row>
    <row r="15" spans="1:95" customFormat="1" ht="32" x14ac:dyDescent="0.2">
      <c r="A15" s="28" t="s">
        <v>149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</row>
    <row r="16" spans="1:95" customFormat="1" ht="32" x14ac:dyDescent="0.2">
      <c r="A16" s="28" t="s">
        <v>200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</row>
    <row r="17" spans="1:95" customFormat="1" x14ac:dyDescent="0.2">
      <c r="A17" s="28" t="s">
        <v>199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1</v>
      </c>
      <c r="BR17" s="22">
        <v>1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</row>
    <row r="18" spans="1:95" customFormat="1" ht="32" x14ac:dyDescent="0.2">
      <c r="A18" s="29" t="s">
        <v>150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</row>
    <row r="19" spans="1:95" customFormat="1" ht="64" x14ac:dyDescent="0.2">
      <c r="A19" s="30" t="s">
        <v>151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2</v>
      </c>
      <c r="BG19" s="22">
        <v>0</v>
      </c>
      <c r="BH19" s="22">
        <v>2</v>
      </c>
      <c r="BI19" s="22">
        <v>0</v>
      </c>
      <c r="BJ19" s="22">
        <v>2</v>
      </c>
      <c r="BK19" s="22">
        <v>2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1</v>
      </c>
      <c r="CH19" s="22">
        <v>0</v>
      </c>
      <c r="CI19" s="22">
        <v>0</v>
      </c>
      <c r="CJ19" s="22">
        <v>1</v>
      </c>
      <c r="CK19" s="22">
        <v>1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</row>
    <row r="20" spans="1:95" customFormat="1" ht="32" x14ac:dyDescent="0.2">
      <c r="A20" s="30" t="s">
        <v>152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</row>
    <row r="21" spans="1:95" customFormat="1" ht="48" x14ac:dyDescent="0.2">
      <c r="A21" s="31" t="s">
        <v>153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</row>
    <row r="22" spans="1:95" customFormat="1" ht="48" x14ac:dyDescent="0.2">
      <c r="A22" s="10" t="s">
        <v>154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2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</row>
    <row r="23" spans="1:95" customFormat="1" ht="48" x14ac:dyDescent="0.2">
      <c r="A23" s="10" t="s">
        <v>155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</row>
    <row r="24" spans="1:95" customFormat="1" ht="64" x14ac:dyDescent="0.2">
      <c r="A24" s="11" t="s">
        <v>157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</row>
    <row r="25" spans="1:95" customFormat="1" ht="32" x14ac:dyDescent="0.2">
      <c r="A25" s="11" t="s">
        <v>158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1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1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</row>
    <row r="26" spans="1:95" customFormat="1" ht="80" x14ac:dyDescent="0.2">
      <c r="A26" s="11" t="s">
        <v>159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2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</row>
    <row r="27" spans="1:95" customFormat="1" ht="48" x14ac:dyDescent="0.2">
      <c r="A27" s="11" t="s">
        <v>160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1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1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</row>
    <row r="28" spans="1:95" customFormat="1" ht="32" x14ac:dyDescent="0.2">
      <c r="A28" s="11" t="s">
        <v>161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2</v>
      </c>
      <c r="AF28" s="22">
        <v>0</v>
      </c>
      <c r="AG28" s="22">
        <v>2</v>
      </c>
      <c r="AH28" s="22">
        <v>2</v>
      </c>
      <c r="AI28" s="22">
        <v>2</v>
      </c>
      <c r="AJ28" s="22">
        <v>2</v>
      </c>
      <c r="AK28" s="22">
        <v>0</v>
      </c>
      <c r="AL28" s="22">
        <v>2</v>
      </c>
      <c r="AM28" s="22">
        <v>2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</row>
    <row r="29" spans="1:95" customFormat="1" ht="32" x14ac:dyDescent="0.2">
      <c r="A29" s="11" t="s">
        <v>162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</row>
    <row r="30" spans="1:95" customFormat="1" ht="48" x14ac:dyDescent="0.2">
      <c r="A30" s="11" t="s">
        <v>165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</row>
    <row r="31" spans="1:95" customFormat="1" ht="32" x14ac:dyDescent="0.2">
      <c r="A31" s="11" t="s">
        <v>167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0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</row>
    <row r="32" spans="1:95" customFormat="1" ht="32" x14ac:dyDescent="0.2">
      <c r="A32" s="12" t="s">
        <v>168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</row>
    <row r="33" spans="1:95" customFormat="1" ht="34" x14ac:dyDescent="0.2">
      <c r="A33" s="36" t="s">
        <v>169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1</v>
      </c>
      <c r="BO33" s="22">
        <v>0</v>
      </c>
      <c r="BP33" s="22">
        <v>0</v>
      </c>
      <c r="BQ33" s="22">
        <v>0</v>
      </c>
      <c r="BR33" s="22">
        <v>0</v>
      </c>
      <c r="BS33" s="22">
        <v>1</v>
      </c>
      <c r="BT33" s="22">
        <v>0</v>
      </c>
      <c r="BU33" s="22">
        <v>1</v>
      </c>
      <c r="BV33" s="22">
        <v>1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</row>
    <row r="34" spans="1:95" customFormat="1" ht="34" x14ac:dyDescent="0.2">
      <c r="A34" s="36" t="s">
        <v>170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2</v>
      </c>
      <c r="BO34" s="22">
        <v>0</v>
      </c>
      <c r="BP34" s="22">
        <v>0</v>
      </c>
      <c r="BQ34" s="22">
        <v>0</v>
      </c>
      <c r="BR34" s="22">
        <v>0</v>
      </c>
      <c r="BS34" s="22">
        <v>2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0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</row>
    <row r="35" spans="1:95" customFormat="1" ht="34" x14ac:dyDescent="0.2">
      <c r="A35" s="36" t="s">
        <v>171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</row>
    <row r="36" spans="1:95" customFormat="1" ht="34" x14ac:dyDescent="0.2">
      <c r="A36" s="36" t="s">
        <v>210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1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2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</row>
    <row r="37" spans="1:95" customFormat="1" ht="34" x14ac:dyDescent="0.2">
      <c r="A37" s="36" t="s">
        <v>209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2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</row>
    <row r="38" spans="1:95" customFormat="1" ht="34" x14ac:dyDescent="0.2">
      <c r="A38" s="36" t="s">
        <v>174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2</v>
      </c>
      <c r="AH38" s="22">
        <v>2</v>
      </c>
      <c r="AI38" s="22">
        <v>2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2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</row>
    <row r="39" spans="1:95" customFormat="1" ht="51" x14ac:dyDescent="0.2">
      <c r="A39" s="36" t="s">
        <v>175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2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</row>
    <row r="40" spans="1:95" customFormat="1" ht="64" x14ac:dyDescent="0.2">
      <c r="A40" s="32" t="s">
        <v>176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</row>
    <row r="41" spans="1:95" customFormat="1" ht="48" x14ac:dyDescent="0.2">
      <c r="A41" s="33" t="s">
        <v>177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</row>
    <row r="42" spans="1:95" customFormat="1" ht="32" x14ac:dyDescent="0.2">
      <c r="A42" s="34" t="s">
        <v>178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2</v>
      </c>
      <c r="CL42" s="22">
        <v>2</v>
      </c>
      <c r="CM42" s="22">
        <v>0</v>
      </c>
      <c r="CN42" s="22">
        <v>0</v>
      </c>
      <c r="CO42" s="22">
        <v>2</v>
      </c>
      <c r="CP42" s="22">
        <v>0</v>
      </c>
      <c r="CQ42" s="22">
        <v>0</v>
      </c>
    </row>
    <row r="43" spans="1:95" customFormat="1" ht="48" x14ac:dyDescent="0.2">
      <c r="A43" s="35" t="s">
        <v>180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2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2</v>
      </c>
    </row>
    <row r="44" spans="1:95" customFormat="1" x14ac:dyDescent="0.2">
      <c r="A44" s="27" t="s">
        <v>203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1</v>
      </c>
    </row>
    <row r="45" spans="1:95" customFormat="1" ht="32" x14ac:dyDescent="0.2">
      <c r="A45" s="27" t="s">
        <v>145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</row>
    <row r="46" spans="1:95" customFormat="1" x14ac:dyDescent="0.2">
      <c r="A46" s="27" t="s">
        <v>205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</row>
    <row r="47" spans="1:95" customFormat="1" ht="32" x14ac:dyDescent="0.2">
      <c r="A47" s="37" t="s">
        <v>206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</row>
    <row r="48" spans="1:95" customFormat="1" ht="33" customHeight="1" x14ac:dyDescent="0.2">
      <c r="A48" s="38" t="s">
        <v>195</v>
      </c>
      <c r="B48" s="22">
        <v>1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</row>
    <row r="49" spans="1:95" customFormat="1" ht="33" customHeight="1" x14ac:dyDescent="0.2">
      <c r="A49" s="2" t="s">
        <v>95</v>
      </c>
      <c r="B49" s="22">
        <v>1</v>
      </c>
      <c r="C49" s="22">
        <v>1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</row>
    <row r="50" spans="1:95" customFormat="1" ht="33" customHeight="1" x14ac:dyDescent="0.2">
      <c r="A50" s="2" t="s">
        <v>96</v>
      </c>
      <c r="B50" s="22">
        <v>0</v>
      </c>
      <c r="C50" s="22">
        <v>1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</row>
    <row r="51" spans="1:95" customFormat="1" ht="33" customHeight="1" x14ac:dyDescent="0.2">
      <c r="A51" s="2" t="s">
        <v>97</v>
      </c>
      <c r="B51" s="22">
        <v>0</v>
      </c>
      <c r="C51" s="22">
        <v>1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</row>
    <row r="52" spans="1:95" customFormat="1" ht="33" customHeight="1" x14ac:dyDescent="0.2">
      <c r="A52" s="2" t="s">
        <v>98</v>
      </c>
      <c r="B52" s="22">
        <v>0</v>
      </c>
      <c r="C52" s="22">
        <v>1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</row>
    <row r="53" spans="1:95" customFormat="1" ht="33" customHeight="1" x14ac:dyDescent="0.2">
      <c r="A53" s="2" t="s">
        <v>100</v>
      </c>
      <c r="B53" s="22">
        <v>0</v>
      </c>
      <c r="C53" s="22">
        <v>0</v>
      </c>
      <c r="D53" s="22">
        <v>2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</row>
    <row r="54" spans="1:95" customFormat="1" ht="32" customHeight="1" x14ac:dyDescent="0.2">
      <c r="A54" s="2" t="s">
        <v>101</v>
      </c>
      <c r="B54" s="22">
        <v>0</v>
      </c>
      <c r="C54" s="22">
        <v>0</v>
      </c>
      <c r="D54" s="22">
        <v>0</v>
      </c>
      <c r="E54" s="22">
        <v>1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</row>
    <row r="55" spans="1:95" customFormat="1" ht="48" x14ac:dyDescent="0.2">
      <c r="A55" s="2" t="s">
        <v>103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</row>
    <row r="56" spans="1:95" customFormat="1" ht="32" x14ac:dyDescent="0.2">
      <c r="A56" s="2" t="s">
        <v>104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</row>
    <row r="57" spans="1:95" customFormat="1" ht="48" x14ac:dyDescent="0.2">
      <c r="A57" s="2" t="s">
        <v>105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</row>
    <row r="58" spans="1:95" customFormat="1" ht="44" customHeight="1" x14ac:dyDescent="0.2">
      <c r="A58" s="38" t="s">
        <v>106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2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</row>
    <row r="59" spans="1:95" customFormat="1" ht="48" x14ac:dyDescent="0.2">
      <c r="A59" s="41" t="s">
        <v>208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2</v>
      </c>
      <c r="I59" s="22">
        <v>1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</row>
    <row r="60" spans="1:95" customFormat="1" ht="48" x14ac:dyDescent="0.2">
      <c r="A60" s="41" t="s">
        <v>107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1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</row>
    <row r="61" spans="1:95" customFormat="1" ht="35" customHeight="1" x14ac:dyDescent="0.2">
      <c r="A61" s="41" t="s">
        <v>108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2</v>
      </c>
      <c r="I61" s="22">
        <v>0</v>
      </c>
      <c r="J61" s="22">
        <v>0</v>
      </c>
      <c r="K61" s="22">
        <v>1</v>
      </c>
      <c r="L61" s="22">
        <v>1</v>
      </c>
      <c r="M61" s="22">
        <v>1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</row>
    <row r="62" spans="1:95" customFormat="1" x14ac:dyDescent="0.2">
      <c r="A62" s="41" t="s">
        <v>109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2</v>
      </c>
      <c r="O62" s="22">
        <v>2</v>
      </c>
      <c r="P62" s="22">
        <v>2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</row>
    <row r="63" spans="1:95" customFormat="1" ht="32" x14ac:dyDescent="0.2">
      <c r="A63" s="42" t="s">
        <v>111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2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</row>
    <row r="64" spans="1:95" customFormat="1" ht="48" x14ac:dyDescent="0.2">
      <c r="A64" s="43" t="s">
        <v>112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2</v>
      </c>
      <c r="R64" s="22">
        <v>0</v>
      </c>
      <c r="S64" s="22">
        <v>2</v>
      </c>
      <c r="T64" s="22">
        <v>1</v>
      </c>
      <c r="U64" s="22">
        <v>1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</row>
    <row r="65" spans="1:95" customFormat="1" ht="48" x14ac:dyDescent="0.2">
      <c r="A65" s="5" t="s">
        <v>113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2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</row>
    <row r="66" spans="1:95" customFormat="1" ht="32" x14ac:dyDescent="0.2">
      <c r="A66" s="4" t="s">
        <v>114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2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</row>
    <row r="67" spans="1:95" customFormat="1" ht="32" x14ac:dyDescent="0.2">
      <c r="A67" s="6" t="s">
        <v>115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1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</row>
    <row r="68" spans="1:95" customFormat="1" ht="32" customHeight="1" x14ac:dyDescent="0.2">
      <c r="A68" s="6" t="s">
        <v>116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2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</row>
    <row r="69" spans="1:95" customFormat="1" ht="32" x14ac:dyDescent="0.2">
      <c r="A69" s="6" t="s">
        <v>215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2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</row>
    <row r="70" spans="1:95" customFormat="1" ht="48" x14ac:dyDescent="0.2">
      <c r="A70" s="6" t="s">
        <v>118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2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</row>
    <row r="71" spans="1:95" customFormat="1" ht="32" x14ac:dyDescent="0.2">
      <c r="A71" s="7" t="s">
        <v>119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2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</row>
    <row r="72" spans="1:95" customFormat="1" ht="32" x14ac:dyDescent="0.2">
      <c r="A72" s="7" t="s">
        <v>120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2</v>
      </c>
      <c r="AC72" s="22">
        <v>0</v>
      </c>
      <c r="AD72" s="22">
        <v>0</v>
      </c>
      <c r="AE72" s="22">
        <v>0</v>
      </c>
      <c r="AF72" s="22">
        <v>0</v>
      </c>
      <c r="AG72" s="22">
        <v>1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</row>
    <row r="73" spans="1:95" customFormat="1" ht="32" x14ac:dyDescent="0.2">
      <c r="A73" s="6" t="s">
        <v>121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2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</row>
    <row r="74" spans="1:95" customFormat="1" ht="32" x14ac:dyDescent="0.2">
      <c r="A74" s="6" t="s">
        <v>122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2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</row>
    <row r="75" spans="1:95" customFormat="1" ht="32" x14ac:dyDescent="0.2">
      <c r="A75" s="6" t="s">
        <v>123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</row>
    <row r="76" spans="1:95" customFormat="1" ht="32" x14ac:dyDescent="0.2">
      <c r="A76" s="6" t="s">
        <v>124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2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</row>
    <row r="77" spans="1:95" customFormat="1" ht="48" x14ac:dyDescent="0.2">
      <c r="A77" s="6" t="s">
        <v>125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2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</row>
    <row r="78" spans="1:95" customFormat="1" x14ac:dyDescent="0.2">
      <c r="A78" s="6" t="s">
        <v>18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2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</row>
    <row r="79" spans="1:95" customFormat="1" ht="32" x14ac:dyDescent="0.2">
      <c r="A79" s="6" t="s">
        <v>126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2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</row>
    <row r="80" spans="1:95" customFormat="1" ht="32" x14ac:dyDescent="0.2">
      <c r="A80" s="8" t="s">
        <v>127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2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</row>
    <row r="81" spans="1:95" customFormat="1" ht="34" x14ac:dyDescent="0.2">
      <c r="A81" s="21" t="s">
        <v>129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2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</row>
    <row r="82" spans="1:95" customFormat="1" ht="34" x14ac:dyDescent="0.2">
      <c r="A82" s="21" t="s">
        <v>128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1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</row>
    <row r="83" spans="1:95" customFormat="1" ht="34" x14ac:dyDescent="0.2">
      <c r="A83" s="21" t="s">
        <v>130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1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</row>
    <row r="84" spans="1:95" customFormat="1" ht="17" x14ac:dyDescent="0.2">
      <c r="A84" s="21" t="s">
        <v>24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2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</row>
    <row r="85" spans="1:95" customFormat="1" ht="34" x14ac:dyDescent="0.2">
      <c r="A85" s="21" t="s">
        <v>131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2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</row>
    <row r="86" spans="1:95" customFormat="1" ht="34" x14ac:dyDescent="0.2">
      <c r="A86" s="21" t="s">
        <v>132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2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</row>
    <row r="87" spans="1:95" customFormat="1" ht="34" x14ac:dyDescent="0.2">
      <c r="A87" s="24" t="s">
        <v>133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1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</row>
    <row r="88" spans="1:95" customFormat="1" ht="17" x14ac:dyDescent="0.2">
      <c r="A88" s="21" t="s">
        <v>28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1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</row>
    <row r="89" spans="1:95" customFormat="1" x14ac:dyDescent="0.2">
      <c r="A89" s="4" t="s">
        <v>34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2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2</v>
      </c>
      <c r="AO89" s="22">
        <v>2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</row>
    <row r="90" spans="1:95" customFormat="1" ht="32" x14ac:dyDescent="0.2">
      <c r="A90" s="6" t="s">
        <v>134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2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2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</row>
    <row r="91" spans="1:95" customFormat="1" ht="32" x14ac:dyDescent="0.2">
      <c r="A91" s="9" t="s">
        <v>135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1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1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</row>
    <row r="92" spans="1:95" customFormat="1" ht="32" x14ac:dyDescent="0.2">
      <c r="A92" s="25" t="s">
        <v>136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2</v>
      </c>
      <c r="AR92" s="22">
        <v>2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</row>
    <row r="93" spans="1:95" customFormat="1" ht="32" x14ac:dyDescent="0.2">
      <c r="A93" s="23" t="s">
        <v>137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1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</row>
    <row r="94" spans="1:95" customFormat="1" ht="48" x14ac:dyDescent="0.2">
      <c r="A94" s="23" t="s">
        <v>138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2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2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</row>
    <row r="95" spans="1:95" customFormat="1" ht="32" x14ac:dyDescent="0.2">
      <c r="A95" s="23" t="s">
        <v>139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1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2</v>
      </c>
      <c r="AU95" s="22">
        <v>2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</row>
  </sheetData>
  <conditionalFormatting sqref="A1:CQ95">
    <cfRule type="containsText" dxfId="4" priority="3" operator="containsText" text="1">
      <formula>NOT(ISERROR(SEARCH("1",A1)))</formula>
    </cfRule>
  </conditionalFormatting>
  <conditionalFormatting sqref="B2:CQ95">
    <cfRule type="cellIs" dxfId="3" priority="1" operator="greaterThan">
      <formula>1</formula>
    </cfRule>
  </conditionalFormatting>
  <conditionalFormatting sqref="AV48:CQ95">
    <cfRule type="cellIs" dxfId="2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E7D3-76FB-7D41-B6FF-C3EBE580E3D8}">
  <dimension ref="A1:S95"/>
  <sheetViews>
    <sheetView workbookViewId="0">
      <selection activeCell="O13" sqref="O13"/>
    </sheetView>
  </sheetViews>
  <sheetFormatPr baseColWidth="10" defaultRowHeight="16" x14ac:dyDescent="0.2"/>
  <cols>
    <col min="1" max="1" width="20.33203125" customWidth="1"/>
  </cols>
  <sheetData>
    <row r="1" spans="1:14" x14ac:dyDescent="0.2">
      <c r="A1" s="1" t="s">
        <v>216</v>
      </c>
      <c r="B1" t="s">
        <v>217</v>
      </c>
      <c r="C1" t="s">
        <v>218</v>
      </c>
    </row>
    <row r="2" spans="1:14" ht="32" x14ac:dyDescent="0.2">
      <c r="A2" s="26" t="s">
        <v>140</v>
      </c>
      <c r="B2">
        <f t="shared" ref="B2:B65" si="0">AVERAGE(C2:T2)/100</f>
        <v>0.26250000000000001</v>
      </c>
      <c r="C2">
        <v>28</v>
      </c>
      <c r="D2">
        <v>13.4</v>
      </c>
      <c r="E2">
        <v>28.8</v>
      </c>
      <c r="F2">
        <v>34.799999999999997</v>
      </c>
    </row>
    <row r="3" spans="1:14" ht="32" customHeight="1" x14ac:dyDescent="0.2">
      <c r="A3" s="26" t="s">
        <v>202</v>
      </c>
      <c r="B3">
        <f t="shared" si="0"/>
        <v>0.28933333333333339</v>
      </c>
      <c r="C3">
        <v>27.6</v>
      </c>
      <c r="D3">
        <v>24.8</v>
      </c>
      <c r="E3">
        <v>24</v>
      </c>
      <c r="F3">
        <v>27.4</v>
      </c>
      <c r="G3">
        <v>29</v>
      </c>
      <c r="H3">
        <v>31</v>
      </c>
      <c r="I3">
        <v>35.6</v>
      </c>
      <c r="J3">
        <v>25.8</v>
      </c>
      <c r="K3">
        <v>35.200000000000003</v>
      </c>
    </row>
    <row r="4" spans="1:14" ht="46" customHeight="1" x14ac:dyDescent="0.2">
      <c r="A4" s="27" t="s">
        <v>141</v>
      </c>
      <c r="B4">
        <f t="shared" si="0"/>
        <v>0.26033333333333336</v>
      </c>
      <c r="C4">
        <v>28</v>
      </c>
      <c r="D4">
        <v>13.4</v>
      </c>
      <c r="E4">
        <v>28.8</v>
      </c>
      <c r="F4">
        <v>34.799999999999997</v>
      </c>
      <c r="G4">
        <v>24.8</v>
      </c>
      <c r="H4">
        <v>26.4</v>
      </c>
    </row>
    <row r="5" spans="1:14" ht="33" customHeight="1" x14ac:dyDescent="0.2">
      <c r="A5" s="27" t="s">
        <v>142</v>
      </c>
      <c r="B5">
        <f t="shared" si="0"/>
        <v>0.31</v>
      </c>
      <c r="C5">
        <v>32</v>
      </c>
      <c r="D5">
        <v>30</v>
      </c>
    </row>
    <row r="6" spans="1:14" ht="32" x14ac:dyDescent="0.2">
      <c r="A6" s="27" t="s">
        <v>102</v>
      </c>
      <c r="B6">
        <f t="shared" si="0"/>
        <v>0.34799999999999998</v>
      </c>
      <c r="C6">
        <v>34.799999999999997</v>
      </c>
      <c r="D6">
        <v>34.799999999999997</v>
      </c>
    </row>
    <row r="7" spans="1:14" ht="50" customHeight="1" x14ac:dyDescent="0.2">
      <c r="A7" s="27" t="s">
        <v>143</v>
      </c>
      <c r="B7">
        <f t="shared" si="0"/>
        <v>1.0000000000000001E-5</v>
      </c>
      <c r="C7">
        <v>1E-3</v>
      </c>
    </row>
    <row r="8" spans="1:14" ht="18" customHeight="1" x14ac:dyDescent="0.2">
      <c r="A8" s="28" t="s">
        <v>69</v>
      </c>
      <c r="B8">
        <f t="shared" si="0"/>
        <v>0.33648148148144441</v>
      </c>
      <c r="C8">
        <v>40.833333333299997</v>
      </c>
      <c r="D8">
        <v>33.5</v>
      </c>
      <c r="E8">
        <v>27</v>
      </c>
      <c r="F8">
        <v>31.75</v>
      </c>
      <c r="G8">
        <v>32.5</v>
      </c>
      <c r="H8">
        <v>36</v>
      </c>
      <c r="I8">
        <v>33.75</v>
      </c>
      <c r="J8">
        <v>30</v>
      </c>
      <c r="K8">
        <v>37.5</v>
      </c>
    </row>
    <row r="9" spans="1:14" ht="16" customHeight="1" x14ac:dyDescent="0.2">
      <c r="A9" s="28" t="s">
        <v>68</v>
      </c>
      <c r="B9">
        <f t="shared" si="0"/>
        <v>0.30761148185555554</v>
      </c>
      <c r="C9">
        <v>31.8</v>
      </c>
      <c r="D9">
        <v>39.166666999999997</v>
      </c>
      <c r="E9">
        <v>41.167000000000002</v>
      </c>
      <c r="F9">
        <v>31.8</v>
      </c>
      <c r="G9">
        <v>23</v>
      </c>
      <c r="H9">
        <v>22.25</v>
      </c>
      <c r="I9">
        <v>19</v>
      </c>
      <c r="J9">
        <v>36</v>
      </c>
      <c r="K9">
        <v>32.666666669999998</v>
      </c>
    </row>
    <row r="10" spans="1:14" ht="36" customHeight="1" x14ac:dyDescent="0.2">
      <c r="A10" s="28" t="s">
        <v>145</v>
      </c>
      <c r="B10">
        <f t="shared" si="0"/>
        <v>0.33600000000000002</v>
      </c>
      <c r="C10">
        <v>33.6</v>
      </c>
    </row>
    <row r="11" spans="1:14" ht="26" customHeight="1" x14ac:dyDescent="0.2">
      <c r="A11" s="28" t="s">
        <v>146</v>
      </c>
      <c r="B11">
        <f t="shared" si="0"/>
        <v>0.28800000000000003</v>
      </c>
      <c r="C11">
        <v>26</v>
      </c>
      <c r="D11">
        <v>27</v>
      </c>
      <c r="E11">
        <v>33.4</v>
      </c>
    </row>
    <row r="12" spans="1:14" ht="32" customHeight="1" x14ac:dyDescent="0.2">
      <c r="A12" s="28" t="s">
        <v>198</v>
      </c>
      <c r="B12">
        <f t="shared" si="0"/>
        <v>0.26225000000000004</v>
      </c>
      <c r="C12">
        <v>31.2</v>
      </c>
      <c r="D12">
        <v>21.25</v>
      </c>
    </row>
    <row r="13" spans="1:14" ht="32" x14ac:dyDescent="0.2">
      <c r="A13" s="28" t="s">
        <v>147</v>
      </c>
      <c r="B13">
        <f t="shared" si="0"/>
        <v>0.27691666666669418</v>
      </c>
      <c r="C13">
        <v>25</v>
      </c>
      <c r="D13">
        <v>23.25</v>
      </c>
      <c r="E13">
        <v>23.5</v>
      </c>
      <c r="F13">
        <v>35.4</v>
      </c>
      <c r="G13">
        <v>40</v>
      </c>
      <c r="H13">
        <v>27.333333333333002</v>
      </c>
      <c r="I13">
        <v>36.25</v>
      </c>
      <c r="J13">
        <v>27</v>
      </c>
      <c r="K13">
        <v>21.666666666699999</v>
      </c>
      <c r="L13">
        <v>25</v>
      </c>
      <c r="M13">
        <v>23.5</v>
      </c>
      <c r="N13">
        <v>24.4</v>
      </c>
    </row>
    <row r="14" spans="1:14" ht="32" x14ac:dyDescent="0.2">
      <c r="A14" s="28" t="s">
        <v>148</v>
      </c>
      <c r="B14">
        <f t="shared" si="0"/>
        <v>0.25833333333333303</v>
      </c>
      <c r="C14">
        <v>25.8333333333333</v>
      </c>
    </row>
    <row r="15" spans="1:14" ht="32" x14ac:dyDescent="0.2">
      <c r="A15" s="28" t="s">
        <v>149</v>
      </c>
      <c r="B15">
        <f t="shared" si="0"/>
        <v>0.3</v>
      </c>
      <c r="C15">
        <v>30</v>
      </c>
    </row>
    <row r="16" spans="1:14" ht="37" customHeight="1" x14ac:dyDescent="0.2">
      <c r="A16" s="28" t="s">
        <v>200</v>
      </c>
      <c r="B16">
        <f t="shared" si="0"/>
        <v>0.29483333333333334</v>
      </c>
      <c r="C16">
        <v>36</v>
      </c>
      <c r="D16">
        <v>31.2</v>
      </c>
      <c r="E16">
        <v>21.25</v>
      </c>
    </row>
    <row r="17" spans="1:11" ht="16" customHeight="1" x14ac:dyDescent="0.2">
      <c r="A17" s="28" t="s">
        <v>199</v>
      </c>
      <c r="B17">
        <f t="shared" si="0"/>
        <v>0.28066666667333323</v>
      </c>
      <c r="C17">
        <v>29.666666670000001</v>
      </c>
      <c r="D17">
        <v>23</v>
      </c>
      <c r="E17">
        <v>19</v>
      </c>
      <c r="F17">
        <v>36</v>
      </c>
      <c r="G17">
        <v>32.6666666666666</v>
      </c>
    </row>
    <row r="18" spans="1:11" ht="33" customHeight="1" x14ac:dyDescent="0.2">
      <c r="A18" s="29" t="s">
        <v>150</v>
      </c>
      <c r="B18">
        <f t="shared" si="0"/>
        <v>0.33648148148144441</v>
      </c>
      <c r="C18">
        <f>C8</f>
        <v>40.833333333299997</v>
      </c>
      <c r="D18">
        <f t="shared" ref="D18:K18" si="1">D8</f>
        <v>33.5</v>
      </c>
      <c r="E18">
        <f t="shared" si="1"/>
        <v>27</v>
      </c>
      <c r="F18">
        <f t="shared" si="1"/>
        <v>31.75</v>
      </c>
      <c r="G18">
        <f t="shared" si="1"/>
        <v>32.5</v>
      </c>
      <c r="H18">
        <f t="shared" si="1"/>
        <v>36</v>
      </c>
      <c r="I18">
        <f t="shared" si="1"/>
        <v>33.75</v>
      </c>
      <c r="J18">
        <f t="shared" si="1"/>
        <v>30</v>
      </c>
      <c r="K18">
        <f t="shared" si="1"/>
        <v>37.5</v>
      </c>
    </row>
    <row r="19" spans="1:11" ht="65" customHeight="1" x14ac:dyDescent="0.2">
      <c r="A19" s="30" t="s">
        <v>151</v>
      </c>
      <c r="B19">
        <f t="shared" si="0"/>
        <v>0.2225</v>
      </c>
      <c r="C19">
        <v>22.25</v>
      </c>
    </row>
    <row r="20" spans="1:11" ht="32" customHeight="1" x14ac:dyDescent="0.2">
      <c r="A20" s="30" t="s">
        <v>152</v>
      </c>
      <c r="B20">
        <f t="shared" si="0"/>
        <v>0.20800000000000002</v>
      </c>
      <c r="C20">
        <v>20.8</v>
      </c>
    </row>
    <row r="21" spans="1:11" ht="49" customHeight="1" x14ac:dyDescent="0.2">
      <c r="A21" s="31" t="s">
        <v>153</v>
      </c>
      <c r="B21">
        <f t="shared" si="0"/>
        <v>1.0000000000000001E-5</v>
      </c>
      <c r="C21">
        <v>1E-3</v>
      </c>
    </row>
    <row r="22" spans="1:11" ht="70" customHeight="1" x14ac:dyDescent="0.2">
      <c r="A22" s="10" t="s">
        <v>154</v>
      </c>
      <c r="B22">
        <f t="shared" si="0"/>
        <v>0.33333333333333298</v>
      </c>
      <c r="C22">
        <v>28</v>
      </c>
      <c r="D22">
        <v>30.6666666666666</v>
      </c>
      <c r="E22">
        <v>41.3333333333333</v>
      </c>
    </row>
    <row r="23" spans="1:11" ht="48" x14ac:dyDescent="0.2">
      <c r="A23" s="10" t="s">
        <v>155</v>
      </c>
      <c r="B23">
        <f t="shared" si="0"/>
        <v>0.31083333333333329</v>
      </c>
      <c r="C23">
        <v>32</v>
      </c>
      <c r="D23">
        <v>32.75</v>
      </c>
      <c r="E23">
        <v>28.5</v>
      </c>
    </row>
    <row r="24" spans="1:11" ht="89" customHeight="1" x14ac:dyDescent="0.2">
      <c r="A24" s="11" t="s">
        <v>157</v>
      </c>
      <c r="B24">
        <f t="shared" si="0"/>
        <v>0.28416666666666668</v>
      </c>
      <c r="C24">
        <v>29.75</v>
      </c>
      <c r="D24">
        <v>23.5</v>
      </c>
      <c r="E24">
        <v>32</v>
      </c>
    </row>
    <row r="25" spans="1:11" ht="46" customHeight="1" x14ac:dyDescent="0.2">
      <c r="A25" s="11" t="s">
        <v>158</v>
      </c>
      <c r="B25">
        <f t="shared" si="0"/>
        <v>1.0000000000000001E-5</v>
      </c>
      <c r="C25">
        <v>1E-3</v>
      </c>
    </row>
    <row r="26" spans="1:11" ht="83" customHeight="1" x14ac:dyDescent="0.2">
      <c r="A26" s="11" t="s">
        <v>159</v>
      </c>
      <c r="B26">
        <f t="shared" si="0"/>
        <v>0.24</v>
      </c>
      <c r="C26">
        <v>24</v>
      </c>
    </row>
    <row r="27" spans="1:11" ht="48" x14ac:dyDescent="0.2">
      <c r="A27" s="11" t="s">
        <v>160</v>
      </c>
      <c r="B27">
        <f t="shared" si="0"/>
        <v>0.206666666666666</v>
      </c>
      <c r="C27">
        <v>20.6666666666666</v>
      </c>
    </row>
    <row r="28" spans="1:11" ht="30" customHeight="1" x14ac:dyDescent="0.2">
      <c r="A28" s="11" t="s">
        <v>161</v>
      </c>
      <c r="B28">
        <f t="shared" si="0"/>
        <v>0.3175</v>
      </c>
      <c r="C28">
        <v>31.75</v>
      </c>
    </row>
    <row r="29" spans="1:11" ht="33" customHeight="1" x14ac:dyDescent="0.2">
      <c r="A29" s="11" t="s">
        <v>162</v>
      </c>
      <c r="B29">
        <f t="shared" si="0"/>
        <v>0.32</v>
      </c>
      <c r="C29">
        <v>32</v>
      </c>
    </row>
    <row r="30" spans="1:11" ht="47" customHeight="1" x14ac:dyDescent="0.2">
      <c r="A30" s="11" t="s">
        <v>165</v>
      </c>
      <c r="B30">
        <f t="shared" si="0"/>
        <v>0.24</v>
      </c>
      <c r="C30">
        <v>24</v>
      </c>
    </row>
    <row r="31" spans="1:11" ht="34" customHeight="1" x14ac:dyDescent="0.2">
      <c r="A31" s="11" t="s">
        <v>167</v>
      </c>
      <c r="B31">
        <f t="shared" si="0"/>
        <v>0.25083333333333302</v>
      </c>
      <c r="C31">
        <v>29.5</v>
      </c>
      <c r="D31">
        <v>20.6666666666666</v>
      </c>
    </row>
    <row r="32" spans="1:11" ht="32" x14ac:dyDescent="0.2">
      <c r="A32" s="12" t="s">
        <v>168</v>
      </c>
      <c r="B32">
        <f t="shared" si="0"/>
        <v>0.28499999999999998</v>
      </c>
      <c r="C32">
        <v>28.5</v>
      </c>
    </row>
    <row r="33" spans="1:14" ht="33" customHeight="1" x14ac:dyDescent="0.2">
      <c r="A33" s="36" t="s">
        <v>169</v>
      </c>
      <c r="B33">
        <f t="shared" si="0"/>
        <v>0.30437500000000001</v>
      </c>
      <c r="C33">
        <v>27</v>
      </c>
      <c r="D33">
        <v>26.75</v>
      </c>
      <c r="E33">
        <v>31</v>
      </c>
      <c r="F33">
        <v>37</v>
      </c>
    </row>
    <row r="34" spans="1:14" ht="34" customHeight="1" x14ac:dyDescent="0.2">
      <c r="A34" s="36" t="s">
        <v>170</v>
      </c>
      <c r="B34">
        <f t="shared" si="0"/>
        <v>0.29249999999999998</v>
      </c>
      <c r="C34">
        <v>28.5</v>
      </c>
      <c r="D34">
        <v>30.75</v>
      </c>
      <c r="E34">
        <v>28.5</v>
      </c>
    </row>
    <row r="35" spans="1:14" ht="33" customHeight="1" x14ac:dyDescent="0.2">
      <c r="A35" s="36" t="s">
        <v>171</v>
      </c>
      <c r="B35">
        <f t="shared" si="0"/>
        <v>0.206666666666666</v>
      </c>
      <c r="C35">
        <f>C27</f>
        <v>20.6666666666666</v>
      </c>
    </row>
    <row r="36" spans="1:14" ht="36" customHeight="1" x14ac:dyDescent="0.2">
      <c r="A36" s="36" t="s">
        <v>210</v>
      </c>
      <c r="B36">
        <f t="shared" si="0"/>
        <v>0.28666666666666601</v>
      </c>
      <c r="C36">
        <v>28.6666666666666</v>
      </c>
    </row>
    <row r="37" spans="1:14" ht="35" customHeight="1" x14ac:dyDescent="0.2">
      <c r="A37" s="36" t="s">
        <v>209</v>
      </c>
      <c r="B37">
        <f t="shared" si="0"/>
        <v>0.24249999999999999</v>
      </c>
      <c r="C37">
        <v>24.25</v>
      </c>
    </row>
    <row r="38" spans="1:14" ht="34" customHeight="1" x14ac:dyDescent="0.2">
      <c r="A38" s="36" t="s">
        <v>174</v>
      </c>
      <c r="B38">
        <f t="shared" si="0"/>
        <v>0.26</v>
      </c>
      <c r="C38">
        <v>32</v>
      </c>
      <c r="D38">
        <v>20</v>
      </c>
    </row>
    <row r="39" spans="1:14" ht="55" customHeight="1" x14ac:dyDescent="0.2">
      <c r="A39" s="36" t="s">
        <v>175</v>
      </c>
      <c r="B39">
        <f t="shared" si="0"/>
        <v>0.17249999999999999</v>
      </c>
      <c r="C39">
        <v>17.25</v>
      </c>
    </row>
    <row r="40" spans="1:14" ht="78" customHeight="1" x14ac:dyDescent="0.2">
      <c r="A40" s="32" t="s">
        <v>176</v>
      </c>
      <c r="B40">
        <f t="shared" si="0"/>
        <v>0.33500000000000002</v>
      </c>
      <c r="C40">
        <v>33.5</v>
      </c>
    </row>
    <row r="41" spans="1:14" ht="50" customHeight="1" x14ac:dyDescent="0.2">
      <c r="A41" s="33" t="s">
        <v>177</v>
      </c>
      <c r="B41">
        <f t="shared" si="0"/>
        <v>0.2236666667083331</v>
      </c>
      <c r="C41">
        <v>18.2</v>
      </c>
      <c r="D41">
        <v>34.4</v>
      </c>
      <c r="E41">
        <v>15.3333333333333</v>
      </c>
      <c r="F41">
        <v>31</v>
      </c>
      <c r="G41">
        <v>18.6666666666666</v>
      </c>
      <c r="H41">
        <v>20.6666667</v>
      </c>
      <c r="I41">
        <v>18.6666666666666</v>
      </c>
      <c r="J41">
        <v>22</v>
      </c>
    </row>
    <row r="42" spans="1:14" ht="32" customHeight="1" x14ac:dyDescent="0.2">
      <c r="A42" s="34" t="s">
        <v>178</v>
      </c>
      <c r="B42">
        <f t="shared" si="0"/>
        <v>0.28000000000000003</v>
      </c>
      <c r="C42">
        <v>28</v>
      </c>
      <c r="D42">
        <v>28</v>
      </c>
    </row>
    <row r="43" spans="1:14" ht="45" customHeight="1" x14ac:dyDescent="0.2">
      <c r="A43" s="35" t="s">
        <v>180</v>
      </c>
      <c r="B43">
        <f t="shared" si="0"/>
        <v>0.292083333611111</v>
      </c>
      <c r="C43">
        <v>38</v>
      </c>
      <c r="D43">
        <v>33</v>
      </c>
      <c r="E43">
        <v>32</v>
      </c>
      <c r="F43">
        <v>26</v>
      </c>
      <c r="G43">
        <v>24</v>
      </c>
      <c r="H43">
        <v>26</v>
      </c>
      <c r="I43">
        <v>24.666667</v>
      </c>
      <c r="J43">
        <v>28</v>
      </c>
      <c r="K43">
        <v>24.6666666666666</v>
      </c>
      <c r="L43">
        <v>37.5</v>
      </c>
      <c r="M43">
        <v>25.6666666666666</v>
      </c>
      <c r="N43">
        <v>31</v>
      </c>
    </row>
    <row r="44" spans="1:14" ht="37" customHeight="1" x14ac:dyDescent="0.2">
      <c r="A44" s="27" t="s">
        <v>203</v>
      </c>
      <c r="B44">
        <f t="shared" si="0"/>
        <v>0.3</v>
      </c>
      <c r="C44">
        <v>28</v>
      </c>
      <c r="D44">
        <v>32</v>
      </c>
    </row>
    <row r="45" spans="1:14" ht="35" customHeight="1" x14ac:dyDescent="0.2">
      <c r="A45" s="27" t="s">
        <v>145</v>
      </c>
      <c r="B45">
        <f t="shared" si="0"/>
        <v>0.26777777777777734</v>
      </c>
      <c r="C45">
        <v>29</v>
      </c>
      <c r="D45">
        <v>26.6666666666666</v>
      </c>
      <c r="E45">
        <v>24.6666666666666</v>
      </c>
    </row>
    <row r="46" spans="1:14" ht="14" customHeight="1" x14ac:dyDescent="0.2">
      <c r="A46" s="27" t="s">
        <v>205</v>
      </c>
      <c r="B46">
        <f t="shared" si="0"/>
        <v>0.29291666666666649</v>
      </c>
      <c r="C46">
        <v>35.25</v>
      </c>
      <c r="D46">
        <v>23.3333333333333</v>
      </c>
    </row>
    <row r="47" spans="1:14" ht="51" customHeight="1" x14ac:dyDescent="0.2">
      <c r="A47" s="37" t="s">
        <v>206</v>
      </c>
      <c r="B47">
        <f t="shared" si="0"/>
        <v>0.30249999999999999</v>
      </c>
      <c r="C47">
        <v>30.25</v>
      </c>
    </row>
    <row r="48" spans="1:14" ht="36" customHeight="1" x14ac:dyDescent="0.2">
      <c r="A48" s="38" t="s">
        <v>195</v>
      </c>
      <c r="B48">
        <f t="shared" si="0"/>
        <v>0.25466666666666671</v>
      </c>
      <c r="C48">
        <v>27.6</v>
      </c>
      <c r="D48">
        <v>24.8</v>
      </c>
      <c r="E48">
        <v>24</v>
      </c>
    </row>
    <row r="49" spans="1:8" ht="32" x14ac:dyDescent="0.2">
      <c r="A49" s="2" t="s">
        <v>95</v>
      </c>
      <c r="B49">
        <f t="shared" si="0"/>
        <v>0.32200000000000001</v>
      </c>
      <c r="C49">
        <v>35.6</v>
      </c>
      <c r="D49">
        <v>25.8</v>
      </c>
      <c r="E49">
        <v>35.200000000000003</v>
      </c>
    </row>
    <row r="50" spans="1:8" ht="32" x14ac:dyDescent="0.2">
      <c r="A50" s="2" t="s">
        <v>96</v>
      </c>
      <c r="B50">
        <f t="shared" si="0"/>
        <v>0.3</v>
      </c>
      <c r="C50">
        <v>29</v>
      </c>
      <c r="D50">
        <v>31</v>
      </c>
    </row>
    <row r="51" spans="1:8" ht="35" customHeight="1" x14ac:dyDescent="0.2">
      <c r="A51" s="2" t="s">
        <v>97</v>
      </c>
      <c r="B51">
        <f t="shared" si="0"/>
        <v>0.27399999999999997</v>
      </c>
      <c r="C51">
        <v>27.4</v>
      </c>
    </row>
    <row r="52" spans="1:8" ht="31" customHeight="1" x14ac:dyDescent="0.2">
      <c r="A52" s="2" t="s">
        <v>98</v>
      </c>
      <c r="B52">
        <f t="shared" si="0"/>
        <v>1.0000000000000001E-5</v>
      </c>
      <c r="C52">
        <v>1E-3</v>
      </c>
    </row>
    <row r="53" spans="1:8" ht="32" customHeight="1" x14ac:dyDescent="0.2">
      <c r="A53" s="2" t="s">
        <v>100</v>
      </c>
      <c r="B53">
        <f t="shared" si="0"/>
        <v>0.25600000000000001</v>
      </c>
      <c r="C53">
        <v>24.8</v>
      </c>
      <c r="D53">
        <v>26.4</v>
      </c>
    </row>
    <row r="54" spans="1:8" ht="32" x14ac:dyDescent="0.2">
      <c r="A54" s="2" t="s">
        <v>101</v>
      </c>
      <c r="B54">
        <f t="shared" si="0"/>
        <v>0.31</v>
      </c>
      <c r="C54">
        <v>32</v>
      </c>
      <c r="D54">
        <v>30</v>
      </c>
    </row>
    <row r="55" spans="1:8" ht="48" x14ac:dyDescent="0.2">
      <c r="A55" s="2" t="s">
        <v>103</v>
      </c>
      <c r="B55">
        <f t="shared" si="0"/>
        <v>0.21249999999999999</v>
      </c>
      <c r="C55">
        <v>21.25</v>
      </c>
    </row>
    <row r="56" spans="1:8" ht="31" customHeight="1" x14ac:dyDescent="0.2">
      <c r="A56" s="2" t="s">
        <v>104</v>
      </c>
      <c r="B56">
        <f t="shared" si="0"/>
        <v>0.33</v>
      </c>
      <c r="C56">
        <v>33</v>
      </c>
    </row>
    <row r="57" spans="1:8" ht="48" x14ac:dyDescent="0.2">
      <c r="A57" s="2" t="s">
        <v>105</v>
      </c>
      <c r="B57">
        <f t="shared" si="0"/>
        <v>0.33750000000000002</v>
      </c>
      <c r="C57">
        <v>33.75</v>
      </c>
    </row>
    <row r="58" spans="1:8" ht="51" x14ac:dyDescent="0.2">
      <c r="A58" s="38" t="s">
        <v>106</v>
      </c>
      <c r="B58">
        <f t="shared" si="0"/>
        <v>0.28800000000000003</v>
      </c>
      <c r="C58">
        <v>26</v>
      </c>
      <c r="D58">
        <v>27</v>
      </c>
      <c r="E58">
        <v>33.4</v>
      </c>
    </row>
    <row r="59" spans="1:8" ht="48" x14ac:dyDescent="0.2">
      <c r="A59" s="41" t="s">
        <v>208</v>
      </c>
      <c r="B59">
        <f t="shared" si="0"/>
        <v>0.37377777778900007</v>
      </c>
      <c r="C59">
        <v>31.8</v>
      </c>
      <c r="D59">
        <v>41.166666666700003</v>
      </c>
      <c r="E59">
        <v>39.166666669999998</v>
      </c>
    </row>
    <row r="60" spans="1:8" ht="48" x14ac:dyDescent="0.2">
      <c r="A60" s="41" t="s">
        <v>107</v>
      </c>
      <c r="B60">
        <f t="shared" si="0"/>
        <v>0.33600000000000002</v>
      </c>
      <c r="C60">
        <v>33.6</v>
      </c>
    </row>
    <row r="61" spans="1:8" ht="32" x14ac:dyDescent="0.2">
      <c r="A61" s="41" t="s">
        <v>108</v>
      </c>
      <c r="B61">
        <f t="shared" si="0"/>
        <v>0.31408333333333333</v>
      </c>
      <c r="C61">
        <v>36</v>
      </c>
      <c r="D61">
        <v>33.75</v>
      </c>
      <c r="E61">
        <v>25</v>
      </c>
      <c r="F61">
        <v>30</v>
      </c>
      <c r="G61">
        <v>37.5</v>
      </c>
      <c r="H61">
        <v>26.2</v>
      </c>
    </row>
    <row r="62" spans="1:8" x14ac:dyDescent="0.2">
      <c r="A62" s="41" t="s">
        <v>109</v>
      </c>
      <c r="B62">
        <f t="shared" si="0"/>
        <v>0.32222222111100002</v>
      </c>
      <c r="C62">
        <v>40.833333333299997</v>
      </c>
      <c r="D62">
        <v>25.833333</v>
      </c>
      <c r="E62">
        <v>30</v>
      </c>
    </row>
    <row r="63" spans="1:8" ht="32" x14ac:dyDescent="0.2">
      <c r="A63" s="42" t="s">
        <v>111</v>
      </c>
      <c r="B63">
        <f t="shared" si="0"/>
        <v>0.26225000000000004</v>
      </c>
      <c r="C63">
        <v>31.2</v>
      </c>
      <c r="D63">
        <v>21.25</v>
      </c>
    </row>
    <row r="64" spans="1:8" ht="48" x14ac:dyDescent="0.2">
      <c r="A64" s="43" t="s">
        <v>112</v>
      </c>
      <c r="B64">
        <f t="shared" si="0"/>
        <v>0.25233333335000002</v>
      </c>
      <c r="C64">
        <v>29.666666670000001</v>
      </c>
      <c r="D64">
        <v>20.8</v>
      </c>
    </row>
    <row r="65" spans="1:5" ht="70" customHeight="1" x14ac:dyDescent="0.2">
      <c r="A65" s="5" t="s">
        <v>113</v>
      </c>
      <c r="B65">
        <f t="shared" si="0"/>
        <v>0.33333333334444432</v>
      </c>
      <c r="C65">
        <v>28</v>
      </c>
      <c r="D65">
        <v>30.666666670000001</v>
      </c>
      <c r="E65">
        <v>41.3333333333333</v>
      </c>
    </row>
    <row r="66" spans="1:5" ht="32" x14ac:dyDescent="0.2">
      <c r="A66" s="4" t="s">
        <v>114</v>
      </c>
      <c r="B66">
        <f t="shared" ref="B66:B88" si="2">AVERAGE(C66:T66)/100</f>
        <v>0.28416666666666668</v>
      </c>
      <c r="C66">
        <v>32.75</v>
      </c>
      <c r="D66">
        <v>28.5</v>
      </c>
      <c r="E66">
        <v>24</v>
      </c>
    </row>
    <row r="67" spans="1:5" ht="33" customHeight="1" x14ac:dyDescent="0.2">
      <c r="A67" s="6" t="s">
        <v>115</v>
      </c>
      <c r="B67">
        <f t="shared" si="2"/>
        <v>0.29249999999999998</v>
      </c>
      <c r="C67">
        <v>28.5</v>
      </c>
      <c r="D67">
        <v>30.75</v>
      </c>
      <c r="E67">
        <v>28.5</v>
      </c>
    </row>
    <row r="68" spans="1:5" ht="65" customHeight="1" x14ac:dyDescent="0.2">
      <c r="A68" s="6" t="s">
        <v>116</v>
      </c>
      <c r="B68">
        <f t="shared" si="2"/>
        <v>0.28416666666666668</v>
      </c>
      <c r="C68">
        <v>29.75</v>
      </c>
      <c r="D68">
        <v>23.5</v>
      </c>
      <c r="E68">
        <v>32</v>
      </c>
    </row>
    <row r="69" spans="1:5" ht="32" x14ac:dyDescent="0.2">
      <c r="A69" s="6" t="s">
        <v>215</v>
      </c>
      <c r="B69">
        <f t="shared" si="2"/>
        <v>0.26874999999999999</v>
      </c>
      <c r="C69">
        <v>27</v>
      </c>
      <c r="D69">
        <v>26.75</v>
      </c>
    </row>
    <row r="70" spans="1:5" ht="50" customHeight="1" x14ac:dyDescent="0.2">
      <c r="A70" s="6" t="s">
        <v>118</v>
      </c>
      <c r="B70">
        <f t="shared" si="2"/>
        <v>0.24</v>
      </c>
      <c r="C70">
        <v>24</v>
      </c>
    </row>
    <row r="71" spans="1:5" ht="32" x14ac:dyDescent="0.2">
      <c r="A71" s="7" t="s">
        <v>119</v>
      </c>
      <c r="B71">
        <f t="shared" si="2"/>
        <v>0.22166666666499998</v>
      </c>
      <c r="C71">
        <v>32</v>
      </c>
      <c r="D71">
        <v>12.333333333000001</v>
      </c>
    </row>
    <row r="72" spans="1:5" ht="35" customHeight="1" x14ac:dyDescent="0.2">
      <c r="A72" s="7" t="s">
        <v>120</v>
      </c>
      <c r="B72">
        <f t="shared" si="2"/>
        <v>0.31</v>
      </c>
      <c r="C72">
        <v>31</v>
      </c>
    </row>
    <row r="73" spans="1:5" ht="32" x14ac:dyDescent="0.2">
      <c r="A73" s="6" t="s">
        <v>121</v>
      </c>
      <c r="B73">
        <f t="shared" si="2"/>
        <v>0.3</v>
      </c>
      <c r="C73">
        <v>30</v>
      </c>
    </row>
    <row r="74" spans="1:5" ht="32" x14ac:dyDescent="0.2">
      <c r="A74" s="6" t="s">
        <v>122</v>
      </c>
      <c r="B74">
        <f t="shared" si="2"/>
        <v>0.29499999999999998</v>
      </c>
      <c r="C74">
        <v>29.5</v>
      </c>
    </row>
    <row r="75" spans="1:5" ht="32" x14ac:dyDescent="0.2">
      <c r="A75" s="6" t="s">
        <v>123</v>
      </c>
      <c r="B75">
        <f t="shared" si="2"/>
        <v>0.37</v>
      </c>
      <c r="C75">
        <v>37</v>
      </c>
    </row>
    <row r="76" spans="1:5" ht="32" x14ac:dyDescent="0.2">
      <c r="A76" s="6" t="s">
        <v>124</v>
      </c>
      <c r="B76">
        <f t="shared" si="2"/>
        <v>0.42</v>
      </c>
      <c r="C76">
        <v>42</v>
      </c>
    </row>
    <row r="77" spans="1:5" ht="48" x14ac:dyDescent="0.2">
      <c r="A77" s="6" t="s">
        <v>125</v>
      </c>
      <c r="B77">
        <f t="shared" si="2"/>
        <v>0.32</v>
      </c>
      <c r="C77">
        <v>32</v>
      </c>
    </row>
    <row r="78" spans="1:5" x14ac:dyDescent="0.2">
      <c r="A78" s="6" t="s">
        <v>18</v>
      </c>
      <c r="B78">
        <f t="shared" si="2"/>
        <v>0.206666666666667</v>
      </c>
      <c r="C78">
        <v>20.6666666666667</v>
      </c>
    </row>
    <row r="79" spans="1:5" ht="37" customHeight="1" x14ac:dyDescent="0.2">
      <c r="A79" s="6" t="s">
        <v>126</v>
      </c>
      <c r="B79">
        <f t="shared" si="2"/>
        <v>0.28666666666666601</v>
      </c>
      <c r="C79">
        <v>28.6666666666666</v>
      </c>
    </row>
    <row r="80" spans="1:5" ht="34" customHeight="1" x14ac:dyDescent="0.2">
      <c r="A80" s="8" t="s">
        <v>127</v>
      </c>
      <c r="B80">
        <f t="shared" si="2"/>
        <v>0.28499999999999998</v>
      </c>
      <c r="C80">
        <v>28.5</v>
      </c>
    </row>
    <row r="81" spans="1:19" ht="35" customHeight="1" x14ac:dyDescent="0.2">
      <c r="A81" s="21" t="s">
        <v>129</v>
      </c>
      <c r="B81">
        <f t="shared" si="2"/>
        <v>0.3175</v>
      </c>
      <c r="C81">
        <v>31.75</v>
      </c>
    </row>
    <row r="82" spans="1:19" ht="37" customHeight="1" x14ac:dyDescent="0.2">
      <c r="A82" s="21" t="s">
        <v>128</v>
      </c>
      <c r="B82">
        <f t="shared" si="2"/>
        <v>1.0000000000000001E-5</v>
      </c>
      <c r="C82">
        <v>1E-3</v>
      </c>
    </row>
    <row r="83" spans="1:19" ht="34" x14ac:dyDescent="0.2">
      <c r="A83" s="21" t="s">
        <v>130</v>
      </c>
      <c r="B83">
        <f t="shared" si="2"/>
        <v>0.2</v>
      </c>
      <c r="C83">
        <v>20</v>
      </c>
    </row>
    <row r="84" spans="1:19" ht="16" customHeight="1" x14ac:dyDescent="0.2">
      <c r="A84" s="21" t="s">
        <v>24</v>
      </c>
      <c r="B84">
        <f t="shared" si="2"/>
        <v>0.24249999999999999</v>
      </c>
      <c r="C84">
        <v>24.25</v>
      </c>
    </row>
    <row r="85" spans="1:19" ht="36" customHeight="1" x14ac:dyDescent="0.2">
      <c r="A85" s="21" t="s">
        <v>131</v>
      </c>
      <c r="B85">
        <f t="shared" si="2"/>
        <v>0.24</v>
      </c>
      <c r="C85">
        <v>24</v>
      </c>
    </row>
    <row r="86" spans="1:19" ht="35" customHeight="1" x14ac:dyDescent="0.2">
      <c r="A86" s="21" t="s">
        <v>132</v>
      </c>
      <c r="B86">
        <f t="shared" si="2"/>
        <v>0.17249999999999999</v>
      </c>
      <c r="C86">
        <v>17.25</v>
      </c>
    </row>
    <row r="87" spans="1:19" ht="34" customHeight="1" x14ac:dyDescent="0.2">
      <c r="A87" s="24" t="s">
        <v>133</v>
      </c>
      <c r="B87">
        <f t="shared" si="2"/>
        <v>1.0000000000000001E-5</v>
      </c>
      <c r="C87">
        <v>1E-3</v>
      </c>
    </row>
    <row r="88" spans="1:19" ht="19" customHeight="1" x14ac:dyDescent="0.2">
      <c r="A88" s="21" t="s">
        <v>28</v>
      </c>
      <c r="B88">
        <f t="shared" si="2"/>
        <v>0.21</v>
      </c>
      <c r="C88">
        <v>21</v>
      </c>
    </row>
    <row r="89" spans="1:19" ht="23" customHeight="1" x14ac:dyDescent="0.2">
      <c r="A89" s="4" t="s">
        <v>34</v>
      </c>
      <c r="B89">
        <f>AVERAGE(C89:T89)/100</f>
        <v>0.26985294117647041</v>
      </c>
      <c r="C89">
        <v>18.2</v>
      </c>
      <c r="D89">
        <v>34.4</v>
      </c>
      <c r="E89">
        <v>36.4</v>
      </c>
      <c r="F89">
        <v>27.3333333333333</v>
      </c>
      <c r="G89">
        <v>40</v>
      </c>
      <c r="H89">
        <v>27.3333333333333</v>
      </c>
      <c r="I89">
        <v>27.3333333333333</v>
      </c>
      <c r="J89">
        <v>36.25</v>
      </c>
      <c r="K89">
        <v>27</v>
      </c>
      <c r="L89">
        <v>21.6666666666666</v>
      </c>
      <c r="M89">
        <v>25</v>
      </c>
      <c r="N89">
        <v>15.3333333333333</v>
      </c>
      <c r="O89">
        <v>33.5</v>
      </c>
      <c r="P89">
        <v>31</v>
      </c>
      <c r="Q89">
        <v>18.6666666666666</v>
      </c>
      <c r="R89">
        <v>20.6666666666666</v>
      </c>
      <c r="S89">
        <v>18.6666666666666</v>
      </c>
    </row>
    <row r="90" spans="1:19" ht="29" customHeight="1" x14ac:dyDescent="0.2">
      <c r="A90" s="6" t="s">
        <v>134</v>
      </c>
      <c r="B90">
        <f t="shared" ref="B90:B95" si="3">AVERAGE(C90:T90)/100</f>
        <v>0.23949999999999999</v>
      </c>
      <c r="C90">
        <v>23.5</v>
      </c>
      <c r="D90">
        <v>24.4</v>
      </c>
    </row>
    <row r="91" spans="1:19" ht="27" customHeight="1" x14ac:dyDescent="0.2">
      <c r="A91" s="9" t="s">
        <v>135</v>
      </c>
      <c r="B91">
        <f t="shared" si="3"/>
        <v>9.5824999999999996</v>
      </c>
      <c r="C91">
        <v>2828</v>
      </c>
      <c r="D91">
        <v>23.25</v>
      </c>
      <c r="E91">
        <v>23.5</v>
      </c>
    </row>
    <row r="92" spans="1:19" ht="32" x14ac:dyDescent="0.2">
      <c r="A92" s="25" t="s">
        <v>136</v>
      </c>
      <c r="B92">
        <f t="shared" si="3"/>
        <v>0.29545454545454525</v>
      </c>
      <c r="C92">
        <v>36.5</v>
      </c>
      <c r="D92">
        <v>33</v>
      </c>
      <c r="E92">
        <v>32</v>
      </c>
      <c r="F92">
        <v>26</v>
      </c>
      <c r="G92">
        <v>26</v>
      </c>
      <c r="H92">
        <v>24.6666666666666</v>
      </c>
      <c r="I92">
        <v>28</v>
      </c>
      <c r="J92">
        <v>24.6666666666666</v>
      </c>
      <c r="K92">
        <v>37.5</v>
      </c>
      <c r="L92">
        <v>25.6666666666666</v>
      </c>
      <c r="M92">
        <v>31</v>
      </c>
    </row>
    <row r="93" spans="1:19" ht="41" customHeight="1" x14ac:dyDescent="0.2">
      <c r="A93" s="23" t="s">
        <v>137</v>
      </c>
      <c r="B93">
        <f t="shared" si="3"/>
        <v>0.31</v>
      </c>
      <c r="C93">
        <v>38</v>
      </c>
      <c r="D93">
        <v>24</v>
      </c>
    </row>
    <row r="94" spans="1:19" ht="59" customHeight="1" x14ac:dyDescent="0.2">
      <c r="A94" s="23" t="s">
        <v>138</v>
      </c>
      <c r="B94">
        <f t="shared" si="3"/>
        <v>0.26777777777777734</v>
      </c>
      <c r="C94">
        <v>29</v>
      </c>
      <c r="D94">
        <v>26.6666666666666</v>
      </c>
      <c r="E94">
        <v>24.6666666666666</v>
      </c>
    </row>
    <row r="95" spans="1:19" ht="32" x14ac:dyDescent="0.2">
      <c r="A95" s="23" t="s">
        <v>139</v>
      </c>
      <c r="B95">
        <f t="shared" si="3"/>
        <v>0.26899999999999979</v>
      </c>
      <c r="C95">
        <v>35.25</v>
      </c>
      <c r="D95">
        <v>30.25</v>
      </c>
      <c r="E95">
        <v>21.6666666666666</v>
      </c>
      <c r="F95">
        <v>23.3333333333333</v>
      </c>
      <c r="G95">
        <v>24</v>
      </c>
    </row>
  </sheetData>
  <conditionalFormatting sqref="A1:A95">
    <cfRule type="containsText" dxfId="1" priority="2" operator="containsText" text="1">
      <formula>NOT(ISERROR(SEARCH("1",A1)))</formula>
    </cfRule>
  </conditionalFormatting>
  <conditionalFormatting sqref="C1:C1048576 D18:K18">
    <cfRule type="containsBlanks" dxfId="0" priority="1">
      <formula>LEN(TRIM(C1))=0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FE47-3FB2-9842-898E-E9BED6BA7C69}">
  <dimension ref="A1:C95"/>
  <sheetViews>
    <sheetView workbookViewId="0">
      <selection activeCell="C90" sqref="C90"/>
    </sheetView>
  </sheetViews>
  <sheetFormatPr baseColWidth="10" defaultRowHeight="16" x14ac:dyDescent="0.2"/>
  <cols>
    <col min="1" max="1" width="20.33203125" customWidth="1"/>
  </cols>
  <sheetData>
    <row r="1" spans="1:3" x14ac:dyDescent="0.2">
      <c r="A1" s="1" t="s">
        <v>216</v>
      </c>
      <c r="B1" t="s">
        <v>217</v>
      </c>
    </row>
    <row r="2" spans="1:3" ht="32" x14ac:dyDescent="0.2">
      <c r="A2" s="26" t="s">
        <v>140</v>
      </c>
      <c r="B2">
        <f>FMEAProbabilities!B2</f>
        <v>0.26250000000000001</v>
      </c>
      <c r="C2">
        <v>0</v>
      </c>
    </row>
    <row r="3" spans="1:3" ht="32" customHeight="1" x14ac:dyDescent="0.2">
      <c r="A3" s="26" t="s">
        <v>202</v>
      </c>
      <c r="B3">
        <f>FMEAProbabilities!B3</f>
        <v>0.28933333333333339</v>
      </c>
      <c r="C3">
        <v>1</v>
      </c>
    </row>
    <row r="4" spans="1:3" ht="46" customHeight="1" x14ac:dyDescent="0.2">
      <c r="A4" s="27" t="s">
        <v>141</v>
      </c>
      <c r="B4">
        <f>FMEAProbabilities!B4</f>
        <v>0.26033333333333336</v>
      </c>
      <c r="C4">
        <v>2</v>
      </c>
    </row>
    <row r="5" spans="1:3" ht="33" customHeight="1" x14ac:dyDescent="0.2">
      <c r="A5" s="27" t="s">
        <v>142</v>
      </c>
      <c r="B5">
        <f>FMEAProbabilities!B5</f>
        <v>0.31</v>
      </c>
      <c r="C5">
        <v>3</v>
      </c>
    </row>
    <row r="6" spans="1:3" ht="32" x14ac:dyDescent="0.2">
      <c r="A6" s="27" t="s">
        <v>102</v>
      </c>
      <c r="B6">
        <f>FMEAProbabilities!B6</f>
        <v>0.34799999999999998</v>
      </c>
      <c r="C6">
        <v>4</v>
      </c>
    </row>
    <row r="7" spans="1:3" ht="50" customHeight="1" x14ac:dyDescent="0.2">
      <c r="A7" s="27" t="s">
        <v>143</v>
      </c>
      <c r="B7">
        <f>FMEAProbabilities!B7</f>
        <v>1.0000000000000001E-5</v>
      </c>
      <c r="C7">
        <v>5</v>
      </c>
    </row>
    <row r="8" spans="1:3" ht="18" customHeight="1" x14ac:dyDescent="0.2">
      <c r="A8" s="28" t="s">
        <v>69</v>
      </c>
      <c r="B8">
        <f>FMEAProbabilities!B8</f>
        <v>0.33648148148144441</v>
      </c>
      <c r="C8">
        <v>6</v>
      </c>
    </row>
    <row r="9" spans="1:3" ht="16" customHeight="1" x14ac:dyDescent="0.2">
      <c r="A9" s="28" t="s">
        <v>68</v>
      </c>
      <c r="B9">
        <f>FMEAProbabilities!B9</f>
        <v>0.30761148185555554</v>
      </c>
      <c r="C9">
        <v>7</v>
      </c>
    </row>
    <row r="10" spans="1:3" ht="36" customHeight="1" x14ac:dyDescent="0.2">
      <c r="A10" s="28" t="s">
        <v>145</v>
      </c>
      <c r="B10">
        <f>FMEAProbabilities!B10</f>
        <v>0.33600000000000002</v>
      </c>
      <c r="C10">
        <v>8</v>
      </c>
    </row>
    <row r="11" spans="1:3" ht="26" customHeight="1" x14ac:dyDescent="0.2">
      <c r="A11" s="28" t="s">
        <v>146</v>
      </c>
      <c r="B11">
        <f>FMEAProbabilities!B11</f>
        <v>0.28800000000000003</v>
      </c>
      <c r="C11">
        <v>9</v>
      </c>
    </row>
    <row r="12" spans="1:3" ht="32" customHeight="1" x14ac:dyDescent="0.2">
      <c r="A12" s="28" t="s">
        <v>198</v>
      </c>
      <c r="B12">
        <f>FMEAProbabilities!B12</f>
        <v>0.26225000000000004</v>
      </c>
      <c r="C12">
        <v>10</v>
      </c>
    </row>
    <row r="13" spans="1:3" ht="32" x14ac:dyDescent="0.2">
      <c r="A13" s="28" t="s">
        <v>147</v>
      </c>
      <c r="B13">
        <f>FMEAProbabilities!B13</f>
        <v>0.27691666666669418</v>
      </c>
      <c r="C13">
        <v>11</v>
      </c>
    </row>
    <row r="14" spans="1:3" ht="32" x14ac:dyDescent="0.2">
      <c r="A14" s="28" t="s">
        <v>148</v>
      </c>
      <c r="B14">
        <f>FMEAProbabilities!B14</f>
        <v>0.25833333333333303</v>
      </c>
      <c r="C14">
        <v>12</v>
      </c>
    </row>
    <row r="15" spans="1:3" ht="32" x14ac:dyDescent="0.2">
      <c r="A15" s="28" t="s">
        <v>149</v>
      </c>
      <c r="B15">
        <f>FMEAProbabilities!B15</f>
        <v>0.3</v>
      </c>
      <c r="C15">
        <v>13</v>
      </c>
    </row>
    <row r="16" spans="1:3" ht="37" customHeight="1" x14ac:dyDescent="0.2">
      <c r="A16" s="28" t="s">
        <v>200</v>
      </c>
      <c r="B16">
        <f>FMEAProbabilities!B16</f>
        <v>0.29483333333333334</v>
      </c>
      <c r="C16">
        <v>14</v>
      </c>
    </row>
    <row r="17" spans="1:3" ht="16" customHeight="1" x14ac:dyDescent="0.2">
      <c r="A17" s="28" t="s">
        <v>199</v>
      </c>
      <c r="B17">
        <f>FMEAProbabilities!B17</f>
        <v>0.28066666667333323</v>
      </c>
      <c r="C17">
        <v>15</v>
      </c>
    </row>
    <row r="18" spans="1:3" ht="33" customHeight="1" x14ac:dyDescent="0.2">
      <c r="A18" s="29" t="s">
        <v>150</v>
      </c>
      <c r="B18">
        <f>FMEAProbabilities!B18</f>
        <v>0.33648148148144441</v>
      </c>
      <c r="C18">
        <v>16</v>
      </c>
    </row>
    <row r="19" spans="1:3" ht="65" customHeight="1" x14ac:dyDescent="0.2">
      <c r="A19" s="30" t="s">
        <v>151</v>
      </c>
      <c r="B19">
        <f>FMEAProbabilities!B19</f>
        <v>0.2225</v>
      </c>
      <c r="C19">
        <v>17</v>
      </c>
    </row>
    <row r="20" spans="1:3" ht="32" customHeight="1" x14ac:dyDescent="0.2">
      <c r="A20" s="30" t="s">
        <v>152</v>
      </c>
      <c r="B20">
        <f>FMEAProbabilities!B20</f>
        <v>0.20800000000000002</v>
      </c>
      <c r="C20">
        <v>18</v>
      </c>
    </row>
    <row r="21" spans="1:3" ht="49" customHeight="1" x14ac:dyDescent="0.2">
      <c r="A21" s="31" t="s">
        <v>153</v>
      </c>
      <c r="B21">
        <f>FMEAProbabilities!B21</f>
        <v>1.0000000000000001E-5</v>
      </c>
      <c r="C21">
        <v>19</v>
      </c>
    </row>
    <row r="22" spans="1:3" ht="70" customHeight="1" x14ac:dyDescent="0.2">
      <c r="A22" s="10" t="s">
        <v>154</v>
      </c>
      <c r="B22">
        <f>FMEAProbabilities!B22</f>
        <v>0.33333333333333298</v>
      </c>
      <c r="C22">
        <v>20</v>
      </c>
    </row>
    <row r="23" spans="1:3" ht="64" x14ac:dyDescent="0.2">
      <c r="A23" s="10" t="s">
        <v>155</v>
      </c>
      <c r="B23">
        <f>FMEAProbabilities!B23</f>
        <v>0.31083333333333329</v>
      </c>
      <c r="C23">
        <v>21</v>
      </c>
    </row>
    <row r="24" spans="1:3" ht="89" customHeight="1" x14ac:dyDescent="0.2">
      <c r="A24" s="11" t="s">
        <v>157</v>
      </c>
      <c r="B24">
        <f>FMEAProbabilities!B24</f>
        <v>0.28416666666666668</v>
      </c>
      <c r="C24">
        <v>22</v>
      </c>
    </row>
    <row r="25" spans="1:3" ht="46" customHeight="1" x14ac:dyDescent="0.2">
      <c r="A25" s="11" t="s">
        <v>158</v>
      </c>
      <c r="B25">
        <f>FMEAProbabilities!B25</f>
        <v>1.0000000000000001E-5</v>
      </c>
      <c r="C25">
        <v>23</v>
      </c>
    </row>
    <row r="26" spans="1:3" ht="83" customHeight="1" x14ac:dyDescent="0.2">
      <c r="A26" s="11" t="s">
        <v>159</v>
      </c>
      <c r="B26">
        <f>FMEAProbabilities!B26</f>
        <v>0.24</v>
      </c>
      <c r="C26">
        <v>24</v>
      </c>
    </row>
    <row r="27" spans="1:3" ht="48" x14ac:dyDescent="0.2">
      <c r="A27" s="11" t="s">
        <v>160</v>
      </c>
      <c r="B27">
        <f>FMEAProbabilities!B27</f>
        <v>0.206666666666666</v>
      </c>
      <c r="C27">
        <v>25</v>
      </c>
    </row>
    <row r="28" spans="1:3" ht="30" customHeight="1" x14ac:dyDescent="0.2">
      <c r="A28" s="11" t="s">
        <v>161</v>
      </c>
      <c r="B28">
        <f>FMEAProbabilities!B28</f>
        <v>0.3175</v>
      </c>
      <c r="C28">
        <v>26</v>
      </c>
    </row>
    <row r="29" spans="1:3" ht="33" customHeight="1" x14ac:dyDescent="0.2">
      <c r="A29" s="11" t="s">
        <v>162</v>
      </c>
      <c r="B29">
        <f>FMEAProbabilities!B29</f>
        <v>0.32</v>
      </c>
      <c r="C29">
        <v>27</v>
      </c>
    </row>
    <row r="30" spans="1:3" ht="47" customHeight="1" x14ac:dyDescent="0.2">
      <c r="A30" s="11" t="s">
        <v>165</v>
      </c>
      <c r="B30">
        <f>FMEAProbabilities!B30</f>
        <v>0.24</v>
      </c>
      <c r="C30">
        <v>28</v>
      </c>
    </row>
    <row r="31" spans="1:3" ht="34" customHeight="1" x14ac:dyDescent="0.2">
      <c r="A31" s="11" t="s">
        <v>167</v>
      </c>
      <c r="B31">
        <f>FMEAProbabilities!B31</f>
        <v>0.25083333333333302</v>
      </c>
      <c r="C31">
        <v>29</v>
      </c>
    </row>
    <row r="32" spans="1:3" ht="32" x14ac:dyDescent="0.2">
      <c r="A32" s="12" t="s">
        <v>168</v>
      </c>
      <c r="B32">
        <f>FMEAProbabilities!B32</f>
        <v>0.28499999999999998</v>
      </c>
      <c r="C32">
        <v>30</v>
      </c>
    </row>
    <row r="33" spans="1:3" ht="33" customHeight="1" x14ac:dyDescent="0.2">
      <c r="A33" s="36" t="s">
        <v>169</v>
      </c>
      <c r="B33">
        <f>FMEAProbabilities!B33</f>
        <v>0.30437500000000001</v>
      </c>
      <c r="C33">
        <v>31</v>
      </c>
    </row>
    <row r="34" spans="1:3" ht="34" customHeight="1" x14ac:dyDescent="0.2">
      <c r="A34" s="36" t="s">
        <v>170</v>
      </c>
      <c r="B34">
        <f>FMEAProbabilities!B34</f>
        <v>0.29249999999999998</v>
      </c>
      <c r="C34">
        <v>32</v>
      </c>
    </row>
    <row r="35" spans="1:3" ht="33" customHeight="1" x14ac:dyDescent="0.2">
      <c r="A35" s="36" t="s">
        <v>171</v>
      </c>
      <c r="B35">
        <f>FMEAProbabilities!B35</f>
        <v>0.206666666666666</v>
      </c>
      <c r="C35">
        <v>33</v>
      </c>
    </row>
    <row r="36" spans="1:3" ht="36" customHeight="1" x14ac:dyDescent="0.2">
      <c r="A36" s="36" t="s">
        <v>210</v>
      </c>
      <c r="B36">
        <f>FMEAProbabilities!B36</f>
        <v>0.28666666666666601</v>
      </c>
      <c r="C36">
        <v>34</v>
      </c>
    </row>
    <row r="37" spans="1:3" ht="35" customHeight="1" x14ac:dyDescent="0.2">
      <c r="A37" s="36" t="s">
        <v>209</v>
      </c>
      <c r="B37">
        <f>FMEAProbabilities!B37</f>
        <v>0.24249999999999999</v>
      </c>
      <c r="C37">
        <v>35</v>
      </c>
    </row>
    <row r="38" spans="1:3" ht="34" customHeight="1" x14ac:dyDescent="0.2">
      <c r="A38" s="36" t="s">
        <v>174</v>
      </c>
      <c r="B38">
        <f>FMEAProbabilities!B38</f>
        <v>0.26</v>
      </c>
      <c r="C38">
        <v>36</v>
      </c>
    </row>
    <row r="39" spans="1:3" ht="55" customHeight="1" x14ac:dyDescent="0.2">
      <c r="A39" s="36" t="s">
        <v>175</v>
      </c>
      <c r="B39">
        <f>FMEAProbabilities!B39</f>
        <v>0.17249999999999999</v>
      </c>
      <c r="C39">
        <v>37</v>
      </c>
    </row>
    <row r="40" spans="1:3" ht="78" customHeight="1" x14ac:dyDescent="0.2">
      <c r="A40" s="32" t="s">
        <v>176</v>
      </c>
      <c r="B40">
        <f>FMEAProbabilities!B40</f>
        <v>0.33500000000000002</v>
      </c>
      <c r="C40">
        <v>38</v>
      </c>
    </row>
    <row r="41" spans="1:3" ht="50" customHeight="1" x14ac:dyDescent="0.2">
      <c r="A41" s="33" t="s">
        <v>177</v>
      </c>
      <c r="B41">
        <f>FMEAProbabilities!B41</f>
        <v>0.2236666667083331</v>
      </c>
      <c r="C41">
        <v>39</v>
      </c>
    </row>
    <row r="42" spans="1:3" ht="32" customHeight="1" x14ac:dyDescent="0.2">
      <c r="A42" s="34" t="s">
        <v>178</v>
      </c>
      <c r="B42">
        <f>FMEAProbabilities!B42</f>
        <v>0.28000000000000003</v>
      </c>
      <c r="C42">
        <v>40</v>
      </c>
    </row>
    <row r="43" spans="1:3" ht="45" customHeight="1" x14ac:dyDescent="0.2">
      <c r="A43" s="35" t="s">
        <v>180</v>
      </c>
      <c r="B43">
        <f>FMEAProbabilities!B43</f>
        <v>0.292083333611111</v>
      </c>
      <c r="C43">
        <v>41</v>
      </c>
    </row>
    <row r="44" spans="1:3" ht="37" customHeight="1" x14ac:dyDescent="0.2">
      <c r="A44" s="27" t="s">
        <v>203</v>
      </c>
      <c r="B44">
        <f>FMEAProbabilities!B44</f>
        <v>0.3</v>
      </c>
      <c r="C44">
        <v>42</v>
      </c>
    </row>
    <row r="45" spans="1:3" ht="35" customHeight="1" x14ac:dyDescent="0.2">
      <c r="A45" s="27" t="s">
        <v>145</v>
      </c>
      <c r="B45">
        <f>FMEAProbabilities!B45</f>
        <v>0.26777777777777734</v>
      </c>
      <c r="C45">
        <v>43</v>
      </c>
    </row>
    <row r="46" spans="1:3" ht="14" customHeight="1" x14ac:dyDescent="0.2">
      <c r="A46" s="27" t="s">
        <v>205</v>
      </c>
      <c r="B46">
        <f>FMEAProbabilities!B46</f>
        <v>0.29291666666666649</v>
      </c>
      <c r="C46">
        <v>44</v>
      </c>
    </row>
    <row r="47" spans="1:3" ht="51" customHeight="1" x14ac:dyDescent="0.2">
      <c r="A47" s="37" t="s">
        <v>206</v>
      </c>
      <c r="B47">
        <f>FMEAProbabilities!B47</f>
        <v>0.30249999999999999</v>
      </c>
      <c r="C47">
        <v>45</v>
      </c>
    </row>
    <row r="48" spans="1:3" ht="36" customHeight="1" x14ac:dyDescent="0.2">
      <c r="A48" s="38" t="s">
        <v>195</v>
      </c>
      <c r="B48">
        <f>FMEAProbabilities!B48</f>
        <v>0.25466666666666671</v>
      </c>
      <c r="C48">
        <v>46</v>
      </c>
    </row>
    <row r="49" spans="1:3" ht="32" x14ac:dyDescent="0.2">
      <c r="A49" s="2" t="s">
        <v>95</v>
      </c>
      <c r="B49">
        <f>FMEAProbabilities!B49</f>
        <v>0.32200000000000001</v>
      </c>
      <c r="C49">
        <v>47</v>
      </c>
    </row>
    <row r="50" spans="1:3" ht="32" x14ac:dyDescent="0.2">
      <c r="A50" s="2" t="s">
        <v>96</v>
      </c>
      <c r="B50">
        <f>FMEAProbabilities!B50</f>
        <v>0.3</v>
      </c>
      <c r="C50">
        <v>48</v>
      </c>
    </row>
    <row r="51" spans="1:3" ht="35" customHeight="1" x14ac:dyDescent="0.2">
      <c r="A51" s="2" t="s">
        <v>97</v>
      </c>
      <c r="B51">
        <f>FMEAProbabilities!B51</f>
        <v>0.27399999999999997</v>
      </c>
      <c r="C51">
        <v>49</v>
      </c>
    </row>
    <row r="52" spans="1:3" ht="31" customHeight="1" x14ac:dyDescent="0.2">
      <c r="A52" s="2" t="s">
        <v>98</v>
      </c>
      <c r="B52">
        <f>FMEAProbabilities!B52</f>
        <v>1.0000000000000001E-5</v>
      </c>
      <c r="C52">
        <v>50</v>
      </c>
    </row>
    <row r="53" spans="1:3" ht="32" customHeight="1" x14ac:dyDescent="0.2">
      <c r="A53" s="2" t="s">
        <v>100</v>
      </c>
      <c r="B53">
        <f>FMEAProbabilities!B53</f>
        <v>0.25600000000000001</v>
      </c>
      <c r="C53">
        <v>51</v>
      </c>
    </row>
    <row r="54" spans="1:3" ht="32" x14ac:dyDescent="0.2">
      <c r="A54" s="2" t="s">
        <v>101</v>
      </c>
      <c r="B54">
        <f>FMEAProbabilities!B54</f>
        <v>0.31</v>
      </c>
      <c r="C54">
        <v>52</v>
      </c>
    </row>
    <row r="55" spans="1:3" ht="48" x14ac:dyDescent="0.2">
      <c r="A55" s="2" t="s">
        <v>103</v>
      </c>
      <c r="B55">
        <f>FMEAProbabilities!B55</f>
        <v>0.21249999999999999</v>
      </c>
      <c r="C55">
        <v>53</v>
      </c>
    </row>
    <row r="56" spans="1:3" ht="31" customHeight="1" x14ac:dyDescent="0.2">
      <c r="A56" s="2" t="s">
        <v>104</v>
      </c>
      <c r="B56">
        <f>FMEAProbabilities!B56</f>
        <v>0.33</v>
      </c>
      <c r="C56">
        <v>54</v>
      </c>
    </row>
    <row r="57" spans="1:3" ht="48" x14ac:dyDescent="0.2">
      <c r="A57" s="2" t="s">
        <v>105</v>
      </c>
      <c r="B57">
        <f>FMEAProbabilities!B57</f>
        <v>0.33750000000000002</v>
      </c>
      <c r="C57">
        <v>55</v>
      </c>
    </row>
    <row r="58" spans="1:3" ht="51" x14ac:dyDescent="0.2">
      <c r="A58" s="38" t="s">
        <v>106</v>
      </c>
      <c r="B58">
        <f>FMEAProbabilities!B58</f>
        <v>0.28800000000000003</v>
      </c>
      <c r="C58">
        <v>56</v>
      </c>
    </row>
    <row r="59" spans="1:3" ht="48" x14ac:dyDescent="0.2">
      <c r="A59" s="41" t="s">
        <v>208</v>
      </c>
      <c r="B59">
        <f>FMEAProbabilities!B59</f>
        <v>0.37377777778900007</v>
      </c>
      <c r="C59">
        <v>57</v>
      </c>
    </row>
    <row r="60" spans="1:3" ht="48" x14ac:dyDescent="0.2">
      <c r="A60" s="41" t="s">
        <v>107</v>
      </c>
      <c r="B60">
        <f>FMEAProbabilities!B60</f>
        <v>0.33600000000000002</v>
      </c>
      <c r="C60">
        <v>58</v>
      </c>
    </row>
    <row r="61" spans="1:3" ht="32" x14ac:dyDescent="0.2">
      <c r="A61" s="41" t="s">
        <v>108</v>
      </c>
      <c r="B61">
        <f>FMEAProbabilities!B61</f>
        <v>0.31408333333333333</v>
      </c>
      <c r="C61">
        <v>59</v>
      </c>
    </row>
    <row r="62" spans="1:3" x14ac:dyDescent="0.2">
      <c r="A62" s="41" t="s">
        <v>109</v>
      </c>
      <c r="B62">
        <f>FMEAProbabilities!B62</f>
        <v>0.32222222111100002</v>
      </c>
      <c r="C62">
        <v>60</v>
      </c>
    </row>
    <row r="63" spans="1:3" ht="32" x14ac:dyDescent="0.2">
      <c r="A63" s="42" t="s">
        <v>111</v>
      </c>
      <c r="B63">
        <f>FMEAProbabilities!B63</f>
        <v>0.26225000000000004</v>
      </c>
      <c r="C63">
        <v>61</v>
      </c>
    </row>
    <row r="64" spans="1:3" ht="48" x14ac:dyDescent="0.2">
      <c r="A64" s="43" t="s">
        <v>112</v>
      </c>
      <c r="B64">
        <f>FMEAProbabilities!B64</f>
        <v>0.25233333335000002</v>
      </c>
      <c r="C64">
        <v>62</v>
      </c>
    </row>
    <row r="65" spans="1:3" ht="70" customHeight="1" x14ac:dyDescent="0.2">
      <c r="A65" s="5" t="s">
        <v>113</v>
      </c>
      <c r="B65">
        <f>FMEAProbabilities!B65</f>
        <v>0.33333333334444432</v>
      </c>
      <c r="C65">
        <v>63</v>
      </c>
    </row>
    <row r="66" spans="1:3" ht="32" x14ac:dyDescent="0.2">
      <c r="A66" s="4" t="s">
        <v>114</v>
      </c>
      <c r="B66">
        <f>FMEAProbabilities!B66</f>
        <v>0.28416666666666668</v>
      </c>
      <c r="C66">
        <v>64</v>
      </c>
    </row>
    <row r="67" spans="1:3" ht="33" customHeight="1" x14ac:dyDescent="0.2">
      <c r="A67" s="6" t="s">
        <v>115</v>
      </c>
      <c r="B67">
        <f>FMEAProbabilities!B67</f>
        <v>0.29249999999999998</v>
      </c>
      <c r="C67">
        <v>65</v>
      </c>
    </row>
    <row r="68" spans="1:3" ht="65" customHeight="1" x14ac:dyDescent="0.2">
      <c r="A68" s="6" t="s">
        <v>116</v>
      </c>
      <c r="B68">
        <f>FMEAProbabilities!B68</f>
        <v>0.28416666666666668</v>
      </c>
      <c r="C68">
        <v>66</v>
      </c>
    </row>
    <row r="69" spans="1:3" ht="32" x14ac:dyDescent="0.2">
      <c r="A69" s="6" t="s">
        <v>215</v>
      </c>
      <c r="B69">
        <f>FMEAProbabilities!B69</f>
        <v>0.26874999999999999</v>
      </c>
      <c r="C69">
        <v>67</v>
      </c>
    </row>
    <row r="70" spans="1:3" ht="50" customHeight="1" x14ac:dyDescent="0.2">
      <c r="A70" s="6" t="s">
        <v>118</v>
      </c>
      <c r="B70">
        <f>FMEAProbabilities!B70</f>
        <v>0.24</v>
      </c>
      <c r="C70">
        <v>68</v>
      </c>
    </row>
    <row r="71" spans="1:3" ht="32" x14ac:dyDescent="0.2">
      <c r="A71" s="7" t="s">
        <v>119</v>
      </c>
      <c r="B71">
        <f>FMEAProbabilities!B71</f>
        <v>0.22166666666499998</v>
      </c>
      <c r="C71">
        <v>69</v>
      </c>
    </row>
    <row r="72" spans="1:3" ht="35" customHeight="1" x14ac:dyDescent="0.2">
      <c r="A72" s="7" t="s">
        <v>120</v>
      </c>
      <c r="B72">
        <f>FMEAProbabilities!B72</f>
        <v>0.31</v>
      </c>
      <c r="C72">
        <v>70</v>
      </c>
    </row>
    <row r="73" spans="1:3" ht="32" x14ac:dyDescent="0.2">
      <c r="A73" s="6" t="s">
        <v>121</v>
      </c>
      <c r="B73">
        <f>FMEAProbabilities!B73</f>
        <v>0.3</v>
      </c>
      <c r="C73">
        <v>71</v>
      </c>
    </row>
    <row r="74" spans="1:3" ht="32" x14ac:dyDescent="0.2">
      <c r="A74" s="6" t="s">
        <v>122</v>
      </c>
      <c r="B74">
        <f>FMEAProbabilities!B74</f>
        <v>0.29499999999999998</v>
      </c>
      <c r="C74">
        <v>72</v>
      </c>
    </row>
    <row r="75" spans="1:3" ht="32" x14ac:dyDescent="0.2">
      <c r="A75" s="6" t="s">
        <v>123</v>
      </c>
      <c r="B75">
        <f>FMEAProbabilities!B75</f>
        <v>0.37</v>
      </c>
      <c r="C75">
        <v>73</v>
      </c>
    </row>
    <row r="76" spans="1:3" ht="32" x14ac:dyDescent="0.2">
      <c r="A76" s="6" t="s">
        <v>124</v>
      </c>
      <c r="B76">
        <f>FMEAProbabilities!B76</f>
        <v>0.42</v>
      </c>
      <c r="C76">
        <v>74</v>
      </c>
    </row>
    <row r="77" spans="1:3" ht="48" x14ac:dyDescent="0.2">
      <c r="A77" s="6" t="s">
        <v>125</v>
      </c>
      <c r="B77">
        <f>FMEAProbabilities!B77</f>
        <v>0.32</v>
      </c>
      <c r="C77">
        <v>75</v>
      </c>
    </row>
    <row r="78" spans="1:3" x14ac:dyDescent="0.2">
      <c r="A78" s="6" t="s">
        <v>18</v>
      </c>
      <c r="B78">
        <f>FMEAProbabilities!B78</f>
        <v>0.206666666666667</v>
      </c>
      <c r="C78">
        <v>76</v>
      </c>
    </row>
    <row r="79" spans="1:3" ht="37" customHeight="1" x14ac:dyDescent="0.2">
      <c r="A79" s="6" t="s">
        <v>126</v>
      </c>
      <c r="B79">
        <f>FMEAProbabilities!B79</f>
        <v>0.28666666666666601</v>
      </c>
      <c r="C79">
        <v>77</v>
      </c>
    </row>
    <row r="80" spans="1:3" ht="34" customHeight="1" x14ac:dyDescent="0.2">
      <c r="A80" s="8" t="s">
        <v>127</v>
      </c>
      <c r="B80">
        <f>FMEAProbabilities!B80</f>
        <v>0.28499999999999998</v>
      </c>
      <c r="C80">
        <v>78</v>
      </c>
    </row>
    <row r="81" spans="1:3" ht="35" customHeight="1" x14ac:dyDescent="0.2">
      <c r="A81" s="21" t="s">
        <v>129</v>
      </c>
      <c r="B81">
        <f>FMEAProbabilities!B81</f>
        <v>0.3175</v>
      </c>
      <c r="C81">
        <v>79</v>
      </c>
    </row>
    <row r="82" spans="1:3" ht="37" customHeight="1" x14ac:dyDescent="0.2">
      <c r="A82" s="21" t="s">
        <v>128</v>
      </c>
      <c r="B82">
        <f>FMEAProbabilities!B82</f>
        <v>1.0000000000000001E-5</v>
      </c>
      <c r="C82">
        <v>80</v>
      </c>
    </row>
    <row r="83" spans="1:3" ht="34" x14ac:dyDescent="0.2">
      <c r="A83" s="21" t="s">
        <v>130</v>
      </c>
      <c r="B83">
        <f>FMEAProbabilities!B83</f>
        <v>0.2</v>
      </c>
      <c r="C83">
        <v>81</v>
      </c>
    </row>
    <row r="84" spans="1:3" ht="16" customHeight="1" x14ac:dyDescent="0.2">
      <c r="A84" s="21" t="s">
        <v>24</v>
      </c>
      <c r="B84">
        <f>FMEAProbabilities!B84</f>
        <v>0.24249999999999999</v>
      </c>
      <c r="C84">
        <v>82</v>
      </c>
    </row>
    <row r="85" spans="1:3" ht="36" customHeight="1" x14ac:dyDescent="0.2">
      <c r="A85" s="21" t="s">
        <v>131</v>
      </c>
      <c r="B85">
        <f>FMEAProbabilities!B85</f>
        <v>0.24</v>
      </c>
      <c r="C85">
        <v>83</v>
      </c>
    </row>
    <row r="86" spans="1:3" ht="35" customHeight="1" x14ac:dyDescent="0.2">
      <c r="A86" s="21" t="s">
        <v>132</v>
      </c>
      <c r="B86">
        <f>FMEAProbabilities!B86</f>
        <v>0.17249999999999999</v>
      </c>
      <c r="C86">
        <v>84</v>
      </c>
    </row>
    <row r="87" spans="1:3" ht="34" customHeight="1" x14ac:dyDescent="0.2">
      <c r="A87" s="24" t="s">
        <v>133</v>
      </c>
      <c r="B87">
        <f>FMEAProbabilities!B87</f>
        <v>1.0000000000000001E-5</v>
      </c>
      <c r="C87">
        <v>85</v>
      </c>
    </row>
    <row r="88" spans="1:3" ht="19" customHeight="1" x14ac:dyDescent="0.2">
      <c r="A88" s="21" t="s">
        <v>28</v>
      </c>
      <c r="B88">
        <f>FMEAProbabilities!B88</f>
        <v>0.21</v>
      </c>
      <c r="C88">
        <v>86</v>
      </c>
    </row>
    <row r="89" spans="1:3" ht="23" customHeight="1" x14ac:dyDescent="0.2">
      <c r="A89" s="4" t="s">
        <v>34</v>
      </c>
      <c r="B89">
        <f>FMEAProbabilities!B89</f>
        <v>0.26985294117647041</v>
      </c>
      <c r="C89">
        <v>87</v>
      </c>
    </row>
    <row r="90" spans="1:3" ht="29" customHeight="1" x14ac:dyDescent="0.2">
      <c r="A90" s="6" t="s">
        <v>134</v>
      </c>
      <c r="B90">
        <f>FMEAProbabilities!B90</f>
        <v>0.23949999999999999</v>
      </c>
      <c r="C90">
        <v>88</v>
      </c>
    </row>
    <row r="91" spans="1:3" ht="27" customHeight="1" x14ac:dyDescent="0.2">
      <c r="A91" s="9" t="s">
        <v>135</v>
      </c>
      <c r="B91">
        <f>FMEAProbabilities!B91</f>
        <v>9.5824999999999996</v>
      </c>
      <c r="C91">
        <v>89</v>
      </c>
    </row>
    <row r="92" spans="1:3" ht="32" x14ac:dyDescent="0.2">
      <c r="A92" s="25" t="s">
        <v>136</v>
      </c>
      <c r="B92">
        <f>FMEAProbabilities!B92</f>
        <v>0.29545454545454525</v>
      </c>
      <c r="C92">
        <v>90</v>
      </c>
    </row>
    <row r="93" spans="1:3" ht="41" customHeight="1" x14ac:dyDescent="0.2">
      <c r="A93" s="23" t="s">
        <v>137</v>
      </c>
      <c r="B93">
        <f>FMEAProbabilities!B93</f>
        <v>0.31</v>
      </c>
      <c r="C93">
        <v>91</v>
      </c>
    </row>
    <row r="94" spans="1:3" ht="59" customHeight="1" x14ac:dyDescent="0.2">
      <c r="A94" s="23" t="s">
        <v>138</v>
      </c>
      <c r="B94">
        <f>FMEAProbabilities!B94</f>
        <v>0.26777777777777734</v>
      </c>
      <c r="C94">
        <v>92</v>
      </c>
    </row>
    <row r="95" spans="1:3" ht="32" x14ac:dyDescent="0.2">
      <c r="A95" s="23" t="s">
        <v>139</v>
      </c>
      <c r="B95">
        <f>FMEAProbabilities!B95</f>
        <v>0.26899999999999979</v>
      </c>
      <c r="C95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Modes to Effects</vt:lpstr>
      <vt:lpstr>Causes to Modes to Effects</vt:lpstr>
      <vt:lpstr>Effects to Modes (with Causes)</vt:lpstr>
      <vt:lpstr>Effects to Modes (no Causes)</vt:lpstr>
      <vt:lpstr>CombinedMatrix</vt:lpstr>
      <vt:lpstr>FMEAProbabilities</vt:lpstr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2024-02-26T19:54:08Z</dcterms:created>
  <dcterms:modified xsi:type="dcterms:W3CDTF">2024-05-03T14:27:48Z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2024-02-27T18:40:04Z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7125c92f-e5d8-4f81-b85a-6cf9e08a302d</vt:lpwstr>
  </property>
  <property fmtid="{D5CDD505-2E9C-101B-9397-08002B2CF9AE}" pid="8" name="MSIP_Label_95965d95-ecc0-4720-b759-1f33c42ed7da_ContentBits">
    <vt:lpwstr>0</vt:lpwstr>
  </property>
</Properties>
</file>