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EMMANUEL\Desktop\Python\LATEST ITA\"/>
    </mc:Choice>
  </mc:AlternateContent>
  <xr:revisionPtr revIDLastSave="0" documentId="13_ncr:1_{7BCAED2F-00B2-427D-A6F8-514F080D4828}" xr6:coauthVersionLast="47" xr6:coauthVersionMax="47" xr10:uidLastSave="{00000000-0000-0000-0000-000000000000}"/>
  <bookViews>
    <workbookView xWindow="-105" yWindow="0" windowWidth="12210" windowHeight="12885" firstSheet="1" activeTab="2" xr2:uid="{00000000-000D-0000-FFFF-FFFF00000000}"/>
  </bookViews>
  <sheets>
    <sheet name="YENAGOA" sheetId="1" r:id="rId1"/>
    <sheet name="MK" sheetId="2" r:id="rId2"/>
    <sheet name="Sheet1" sheetId="7" r:id="rId3"/>
    <sheet name="Sheet2" sheetId="3" r:id="rId4"/>
    <sheet name="ANN" sheetId="4" r:id="rId5"/>
    <sheet name="WET" sheetId="5" r:id="rId6"/>
    <sheet name="DRY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" i="7" l="1"/>
  <c r="D42" i="7"/>
  <c r="B42" i="7"/>
  <c r="A23" i="4"/>
  <c r="A23" i="5"/>
  <c r="A23" i="6"/>
  <c r="A22" i="4"/>
  <c r="A22" i="5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I7" i="3"/>
  <c r="I2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6" i="3"/>
  <c r="I5" i="3"/>
  <c r="I4" i="3"/>
  <c r="I3" i="3"/>
</calcChain>
</file>

<file path=xl/sharedStrings.xml><?xml version="1.0" encoding="utf-8"?>
<sst xmlns="http://schemas.openxmlformats.org/spreadsheetml/2006/main" count="94" uniqueCount="29">
  <si>
    <t>-BEGIN HEADER-</t>
  </si>
  <si>
    <t xml:space="preserve">NASA/POWER CERES/MERRA2 Native Resolution Monthly and Annual </t>
  </si>
  <si>
    <t xml:space="preserve">Dates (month/day/year): 01/01/1981 through 12/31/2021 </t>
  </si>
  <si>
    <t xml:space="preserve">Location: Latitude  4.8859   Longitude 6.2504 </t>
  </si>
  <si>
    <t>Elevation from MERRA-2: Average for 0.5 x 0.625 degree lat/lon region = 17.26 meters</t>
  </si>
  <si>
    <t xml:space="preserve">The value for missing source data that cannot be computed or is outside of the sources availability range: -999 </t>
  </si>
  <si>
    <t xml:space="preserve">Parameter(s): </t>
  </si>
  <si>
    <t xml:space="preserve">PRECTOTCORR_SUM     MERRA-2 Precipitation Corrected Sum (mm) </t>
  </si>
  <si>
    <t>-END HEADER-</t>
  </si>
  <si>
    <t>PARAMETER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</si>
  <si>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</si>
  <si>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</si>
  <si>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</si>
  <si>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</si>
  <si>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</si>
  <si>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</si>
  <si>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</si>
  <si>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</si>
  <si>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</si>
  <si>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</si>
  <si>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</si>
  <si>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</si>
  <si>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</si>
  <si>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</t>
  </si>
  <si>
    <t>PRECTOTCORR_SUM</t>
  </si>
  <si>
    <t>WET</t>
  </si>
  <si>
    <t>DRY</t>
  </si>
  <si>
    <t>FH</t>
  </si>
  <si>
    <t>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</si>
</sst>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"/>
  <sheetViews>
    <sheetView topLeftCell="A29" workbookViewId="0">
      <selection activeCell="B10" sqref="B10:O51"/>
    </sheetView>
  </sheetViews>
  <sheetFormatPr defaultRowHeight="15" x14ac:dyDescent="0.25"/>
  <sheetData>
    <row r="1" spans="1:15" x14ac:dyDescent="0.25">
      <c r="A1" t="s">
        <v>0</v>
      </c>
    </row>
    <row r="2" spans="1:15" x14ac:dyDescent="0.25">
      <c r="A2" t="s">
        <v>1</v>
      </c>
    </row>
    <row r="3" spans="1:15" x14ac:dyDescent="0.25">
      <c r="A3" t="s">
        <v>2</v>
      </c>
    </row>
    <row r="4" spans="1:15" x14ac:dyDescent="0.25">
      <c r="A4" t="s">
        <v>3</v>
      </c>
    </row>
    <row r="5" spans="1:15" x14ac:dyDescent="0.25">
      <c r="A5" t="s">
        <v>4</v>
      </c>
    </row>
    <row r="6" spans="1:15" x14ac:dyDescent="0.25">
      <c r="A6" t="s">
        <v>5</v>
      </c>
    </row>
    <row r="7" spans="1:15" x14ac:dyDescent="0.25">
      <c r="A7" t="s">
        <v>6</v>
      </c>
    </row>
    <row r="8" spans="1:15" x14ac:dyDescent="0.25">
      <c r="A8" t="s">
        <v>7</v>
      </c>
    </row>
    <row r="9" spans="1:15" x14ac:dyDescent="0.25">
      <c r="A9" t="s">
        <v>8</v>
      </c>
    </row>
    <row r="10" spans="1:15" x14ac:dyDescent="0.25">
      <c r="A10" t="s">
        <v>9</v>
      </c>
      <c r="B10" t="s">
        <v>10</v>
      </c>
      <c r="C10" t="s">
        <v>11</v>
      </c>
      <c r="D10" t="s">
        <v>12</v>
      </c>
      <c r="E10" t="s">
        <v>13</v>
      </c>
      <c r="F10" t="s">
        <v>14</v>
      </c>
      <c r="G10" t="s">
        <v>15</v>
      </c>
      <c r="H10" t="s">
        <v>16</v>
      </c>
      <c r="I10" t="s">
        <v>17</v>
      </c>
      <c r="J10" t="s">
        <v>18</v>
      </c>
      <c r="K10" t="s">
        <v>19</v>
      </c>
      <c r="L10" t="s">
        <v>20</v>
      </c>
      <c r="M10" t="s">
        <v>21</v>
      </c>
      <c r="N10" t="s">
        <v>22</v>
      </c>
      <c r="O10" t="s">
        <v>23</v>
      </c>
    </row>
    <row r="11" spans="1:15" x14ac:dyDescent="0.25">
      <c r="A11" t="s">
        <v>24</v>
      </c>
      <c r="B11">
        <v>1981</v>
      </c>
      <c r="C11">
        <v>31.64</v>
      </c>
      <c r="D11">
        <v>15.82</v>
      </c>
      <c r="E11">
        <v>58.01</v>
      </c>
      <c r="F11">
        <v>374.41</v>
      </c>
      <c r="G11">
        <v>279.49</v>
      </c>
      <c r="H11">
        <v>537.89</v>
      </c>
      <c r="I11">
        <v>495.7</v>
      </c>
      <c r="J11">
        <v>36.909999999999997</v>
      </c>
      <c r="K11">
        <v>532.62</v>
      </c>
      <c r="L11">
        <v>500.98</v>
      </c>
      <c r="M11">
        <v>121.29</v>
      </c>
      <c r="N11">
        <v>21.09</v>
      </c>
      <c r="O11">
        <v>3005.86</v>
      </c>
    </row>
    <row r="12" spans="1:15" x14ac:dyDescent="0.25">
      <c r="A12" t="s">
        <v>24</v>
      </c>
      <c r="B12">
        <v>1982</v>
      </c>
      <c r="C12">
        <v>26.37</v>
      </c>
      <c r="D12">
        <v>179.3</v>
      </c>
      <c r="E12">
        <v>448.24</v>
      </c>
      <c r="F12">
        <v>195.12</v>
      </c>
      <c r="G12">
        <v>680.27</v>
      </c>
      <c r="H12">
        <v>849.02</v>
      </c>
      <c r="I12">
        <v>532.62</v>
      </c>
      <c r="J12">
        <v>780.47</v>
      </c>
      <c r="K12">
        <v>1107.42</v>
      </c>
      <c r="L12">
        <v>775.2</v>
      </c>
      <c r="M12">
        <v>31.64</v>
      </c>
      <c r="N12">
        <v>0</v>
      </c>
      <c r="O12">
        <v>5605.66</v>
      </c>
    </row>
    <row r="13" spans="1:15" x14ac:dyDescent="0.25">
      <c r="A13" t="s">
        <v>24</v>
      </c>
      <c r="B13">
        <v>1983</v>
      </c>
      <c r="C13">
        <v>0</v>
      </c>
      <c r="D13">
        <v>15.82</v>
      </c>
      <c r="E13">
        <v>63.28</v>
      </c>
      <c r="F13">
        <v>58.01</v>
      </c>
      <c r="G13">
        <v>1276.17</v>
      </c>
      <c r="H13">
        <v>791.02</v>
      </c>
      <c r="I13">
        <v>859.57</v>
      </c>
      <c r="J13">
        <v>812.11</v>
      </c>
      <c r="K13">
        <v>432.42</v>
      </c>
      <c r="L13">
        <v>395.51</v>
      </c>
      <c r="M13">
        <v>105.47</v>
      </c>
      <c r="N13">
        <v>79.099999999999994</v>
      </c>
      <c r="O13">
        <v>4888.4799999999996</v>
      </c>
    </row>
    <row r="14" spans="1:15" x14ac:dyDescent="0.25">
      <c r="A14" t="s">
        <v>24</v>
      </c>
      <c r="B14">
        <v>1984</v>
      </c>
      <c r="C14">
        <v>52.73</v>
      </c>
      <c r="D14">
        <v>68.55</v>
      </c>
      <c r="E14">
        <v>216.21</v>
      </c>
      <c r="F14">
        <v>210.94</v>
      </c>
      <c r="G14">
        <v>168.75</v>
      </c>
      <c r="H14">
        <v>237.3</v>
      </c>
      <c r="I14">
        <v>137.11000000000001</v>
      </c>
      <c r="J14">
        <v>263.67</v>
      </c>
      <c r="K14">
        <v>537.89</v>
      </c>
      <c r="L14">
        <v>479.88</v>
      </c>
      <c r="M14">
        <v>126.56</v>
      </c>
      <c r="N14">
        <v>0</v>
      </c>
      <c r="O14">
        <v>2499.61</v>
      </c>
    </row>
    <row r="15" spans="1:15" x14ac:dyDescent="0.25">
      <c r="A15" t="s">
        <v>24</v>
      </c>
      <c r="B15">
        <v>1985</v>
      </c>
      <c r="C15">
        <v>10.55</v>
      </c>
      <c r="D15">
        <v>36.909999999999997</v>
      </c>
      <c r="E15">
        <v>147.66</v>
      </c>
      <c r="F15">
        <v>305.86</v>
      </c>
      <c r="G15">
        <v>305.86</v>
      </c>
      <c r="H15">
        <v>247.85</v>
      </c>
      <c r="I15">
        <v>200.39</v>
      </c>
      <c r="J15">
        <v>290.04000000000002</v>
      </c>
      <c r="K15">
        <v>237.3</v>
      </c>
      <c r="L15">
        <v>200.39</v>
      </c>
      <c r="M15">
        <v>68.55</v>
      </c>
      <c r="N15">
        <v>0</v>
      </c>
      <c r="O15">
        <v>2051.37</v>
      </c>
    </row>
    <row r="16" spans="1:15" x14ac:dyDescent="0.25">
      <c r="A16" t="s">
        <v>24</v>
      </c>
      <c r="B16">
        <v>1986</v>
      </c>
      <c r="C16">
        <v>10.55</v>
      </c>
      <c r="D16">
        <v>31.64</v>
      </c>
      <c r="E16">
        <v>279.49</v>
      </c>
      <c r="F16">
        <v>184.57</v>
      </c>
      <c r="G16">
        <v>337.5</v>
      </c>
      <c r="H16">
        <v>174.02</v>
      </c>
      <c r="I16">
        <v>226.76</v>
      </c>
      <c r="J16">
        <v>411.33</v>
      </c>
      <c r="K16">
        <v>311.13</v>
      </c>
      <c r="L16">
        <v>479.88</v>
      </c>
      <c r="M16">
        <v>226.76</v>
      </c>
      <c r="N16">
        <v>168.75</v>
      </c>
      <c r="O16">
        <v>2842.38</v>
      </c>
    </row>
    <row r="17" spans="1:15" x14ac:dyDescent="0.25">
      <c r="A17" t="s">
        <v>24</v>
      </c>
      <c r="B17">
        <v>1987</v>
      </c>
      <c r="C17">
        <v>63.28</v>
      </c>
      <c r="D17">
        <v>58.01</v>
      </c>
      <c r="E17">
        <v>116.02</v>
      </c>
      <c r="F17">
        <v>158.19999999999999</v>
      </c>
      <c r="G17">
        <v>168.75</v>
      </c>
      <c r="H17">
        <v>495.7</v>
      </c>
      <c r="I17">
        <v>237.3</v>
      </c>
      <c r="J17">
        <v>759.38</v>
      </c>
      <c r="K17">
        <v>395.51</v>
      </c>
      <c r="L17">
        <v>453.52</v>
      </c>
      <c r="M17">
        <v>84.38</v>
      </c>
      <c r="N17">
        <v>15.82</v>
      </c>
      <c r="O17">
        <v>3005.86</v>
      </c>
    </row>
    <row r="18" spans="1:15" x14ac:dyDescent="0.25">
      <c r="A18" t="s">
        <v>24</v>
      </c>
      <c r="B18">
        <v>1988</v>
      </c>
      <c r="C18">
        <v>31.64</v>
      </c>
      <c r="D18">
        <v>68.55</v>
      </c>
      <c r="E18">
        <v>205.66</v>
      </c>
      <c r="F18">
        <v>174.02</v>
      </c>
      <c r="G18">
        <v>337.5</v>
      </c>
      <c r="H18">
        <v>348.05</v>
      </c>
      <c r="I18">
        <v>532.62</v>
      </c>
      <c r="J18">
        <v>353.32</v>
      </c>
      <c r="K18">
        <v>411.33</v>
      </c>
      <c r="L18">
        <v>543.16</v>
      </c>
      <c r="M18">
        <v>116.02</v>
      </c>
      <c r="N18">
        <v>84.38</v>
      </c>
      <c r="O18">
        <v>3206.25</v>
      </c>
    </row>
    <row r="19" spans="1:15" x14ac:dyDescent="0.25">
      <c r="A19" t="s">
        <v>24</v>
      </c>
      <c r="B19">
        <v>1989</v>
      </c>
      <c r="C19">
        <v>0</v>
      </c>
      <c r="D19">
        <v>36.909999999999997</v>
      </c>
      <c r="E19">
        <v>121.29</v>
      </c>
      <c r="F19">
        <v>189.84</v>
      </c>
      <c r="G19">
        <v>300.58999999999997</v>
      </c>
      <c r="H19">
        <v>574.79999999999995</v>
      </c>
      <c r="I19">
        <v>696.09</v>
      </c>
      <c r="J19">
        <v>485.16</v>
      </c>
      <c r="K19">
        <v>390.23</v>
      </c>
      <c r="L19">
        <v>342.77</v>
      </c>
      <c r="M19">
        <v>52.73</v>
      </c>
      <c r="N19">
        <v>0</v>
      </c>
      <c r="O19">
        <v>3190.43</v>
      </c>
    </row>
    <row r="20" spans="1:15" x14ac:dyDescent="0.25">
      <c r="A20" t="s">
        <v>24</v>
      </c>
      <c r="B20">
        <v>1990</v>
      </c>
      <c r="C20">
        <v>0</v>
      </c>
      <c r="D20">
        <v>68.55</v>
      </c>
      <c r="E20">
        <v>31.64</v>
      </c>
      <c r="F20">
        <v>253.12</v>
      </c>
      <c r="G20">
        <v>242.58</v>
      </c>
      <c r="H20">
        <v>247.85</v>
      </c>
      <c r="I20">
        <v>179.3</v>
      </c>
      <c r="J20">
        <v>10.55</v>
      </c>
      <c r="K20">
        <v>163.47999999999999</v>
      </c>
      <c r="L20">
        <v>247.85</v>
      </c>
      <c r="M20">
        <v>158.19999999999999</v>
      </c>
      <c r="N20">
        <v>147.66</v>
      </c>
      <c r="O20">
        <v>1750.78</v>
      </c>
    </row>
    <row r="21" spans="1:15" x14ac:dyDescent="0.25">
      <c r="A21" t="s">
        <v>24</v>
      </c>
      <c r="B21">
        <v>1991</v>
      </c>
      <c r="C21">
        <v>84.38</v>
      </c>
      <c r="D21">
        <v>21.09</v>
      </c>
      <c r="E21">
        <v>47.46</v>
      </c>
      <c r="F21">
        <v>348.05</v>
      </c>
      <c r="G21">
        <v>163.47999999999999</v>
      </c>
      <c r="H21">
        <v>290.04000000000002</v>
      </c>
      <c r="I21">
        <v>453.52</v>
      </c>
      <c r="J21">
        <v>63.28</v>
      </c>
      <c r="K21">
        <v>152.93</v>
      </c>
      <c r="L21">
        <v>168.75</v>
      </c>
      <c r="M21">
        <v>73.83</v>
      </c>
      <c r="N21">
        <v>94.92</v>
      </c>
      <c r="O21">
        <v>1961.72</v>
      </c>
    </row>
    <row r="22" spans="1:15" x14ac:dyDescent="0.25">
      <c r="A22" t="s">
        <v>24</v>
      </c>
      <c r="B22">
        <v>1992</v>
      </c>
      <c r="C22">
        <v>0</v>
      </c>
      <c r="D22">
        <v>15.82</v>
      </c>
      <c r="E22">
        <v>221.48</v>
      </c>
      <c r="F22">
        <v>189.84</v>
      </c>
      <c r="G22">
        <v>274.22000000000003</v>
      </c>
      <c r="H22">
        <v>685.55</v>
      </c>
      <c r="I22">
        <v>680.27</v>
      </c>
      <c r="J22">
        <v>311.13</v>
      </c>
      <c r="K22">
        <v>437.7</v>
      </c>
      <c r="L22">
        <v>448.24</v>
      </c>
      <c r="M22">
        <v>121.29</v>
      </c>
      <c r="N22">
        <v>0</v>
      </c>
      <c r="O22">
        <v>3385.55</v>
      </c>
    </row>
    <row r="23" spans="1:15" x14ac:dyDescent="0.25">
      <c r="A23" t="s">
        <v>24</v>
      </c>
      <c r="B23">
        <v>1993</v>
      </c>
      <c r="C23">
        <v>5.27</v>
      </c>
      <c r="D23">
        <v>58.01</v>
      </c>
      <c r="E23">
        <v>131.84</v>
      </c>
      <c r="F23">
        <v>195.12</v>
      </c>
      <c r="G23">
        <v>342.77</v>
      </c>
      <c r="H23">
        <v>511.52</v>
      </c>
      <c r="I23">
        <v>558.98</v>
      </c>
      <c r="J23">
        <v>305.86</v>
      </c>
      <c r="K23">
        <v>458.79</v>
      </c>
      <c r="L23">
        <v>316.41000000000003</v>
      </c>
      <c r="M23">
        <v>121.29</v>
      </c>
      <c r="N23">
        <v>36.909999999999997</v>
      </c>
      <c r="O23">
        <v>3042.77</v>
      </c>
    </row>
    <row r="24" spans="1:15" x14ac:dyDescent="0.25">
      <c r="A24" t="s">
        <v>24</v>
      </c>
      <c r="B24">
        <v>1994</v>
      </c>
      <c r="C24">
        <v>68.55</v>
      </c>
      <c r="D24">
        <v>42.19</v>
      </c>
      <c r="E24">
        <v>168.75</v>
      </c>
      <c r="F24">
        <v>379.69</v>
      </c>
      <c r="G24">
        <v>205.66</v>
      </c>
      <c r="H24">
        <v>384.96</v>
      </c>
      <c r="I24">
        <v>690.82</v>
      </c>
      <c r="J24">
        <v>580.08000000000004</v>
      </c>
      <c r="K24">
        <v>548.44000000000005</v>
      </c>
      <c r="L24">
        <v>432.42</v>
      </c>
      <c r="M24">
        <v>121.29</v>
      </c>
      <c r="N24">
        <v>0</v>
      </c>
      <c r="O24">
        <v>3622.85</v>
      </c>
    </row>
    <row r="25" spans="1:15" x14ac:dyDescent="0.25">
      <c r="A25" t="s">
        <v>24</v>
      </c>
      <c r="B25">
        <v>1995</v>
      </c>
      <c r="C25">
        <v>63.28</v>
      </c>
      <c r="D25">
        <v>94.92</v>
      </c>
      <c r="E25">
        <v>216.21</v>
      </c>
      <c r="F25">
        <v>253.12</v>
      </c>
      <c r="G25">
        <v>295.31</v>
      </c>
      <c r="H25">
        <v>400.78</v>
      </c>
      <c r="I25">
        <v>611.72</v>
      </c>
      <c r="J25">
        <v>627.54</v>
      </c>
      <c r="K25">
        <v>585.35</v>
      </c>
      <c r="L25">
        <v>437.7</v>
      </c>
      <c r="M25">
        <v>100.2</v>
      </c>
      <c r="N25">
        <v>0</v>
      </c>
      <c r="O25">
        <v>3686.13</v>
      </c>
    </row>
    <row r="26" spans="1:15" x14ac:dyDescent="0.25">
      <c r="A26" t="s">
        <v>24</v>
      </c>
      <c r="B26">
        <v>1996</v>
      </c>
      <c r="C26">
        <v>0</v>
      </c>
      <c r="D26">
        <v>73.83</v>
      </c>
      <c r="E26">
        <v>253.12</v>
      </c>
      <c r="F26">
        <v>258.39999999999998</v>
      </c>
      <c r="G26">
        <v>295.31</v>
      </c>
      <c r="H26">
        <v>569.53</v>
      </c>
      <c r="I26">
        <v>232.03</v>
      </c>
      <c r="J26">
        <v>733.01</v>
      </c>
      <c r="K26">
        <v>490.43</v>
      </c>
      <c r="L26">
        <v>279.49</v>
      </c>
      <c r="M26">
        <v>47.46</v>
      </c>
      <c r="N26">
        <v>21.09</v>
      </c>
      <c r="O26">
        <v>3253.71</v>
      </c>
    </row>
    <row r="27" spans="1:15" x14ac:dyDescent="0.25">
      <c r="A27" t="s">
        <v>24</v>
      </c>
      <c r="B27">
        <v>1997</v>
      </c>
      <c r="C27">
        <v>15.82</v>
      </c>
      <c r="D27">
        <v>63.28</v>
      </c>
      <c r="E27">
        <v>432.42</v>
      </c>
      <c r="F27">
        <v>295.31</v>
      </c>
      <c r="G27">
        <v>390.23</v>
      </c>
      <c r="H27">
        <v>585.35</v>
      </c>
      <c r="I27">
        <v>305.86</v>
      </c>
      <c r="J27">
        <v>363.87</v>
      </c>
      <c r="K27">
        <v>263.67</v>
      </c>
      <c r="L27">
        <v>52.73</v>
      </c>
      <c r="M27">
        <v>105.47</v>
      </c>
      <c r="N27">
        <v>94.92</v>
      </c>
      <c r="O27">
        <v>2968.95</v>
      </c>
    </row>
    <row r="28" spans="1:15" x14ac:dyDescent="0.25">
      <c r="A28" t="s">
        <v>24</v>
      </c>
      <c r="B28">
        <v>1998</v>
      </c>
      <c r="C28">
        <v>0</v>
      </c>
      <c r="D28">
        <v>0</v>
      </c>
      <c r="E28">
        <v>0</v>
      </c>
      <c r="F28">
        <v>458.79</v>
      </c>
      <c r="G28">
        <v>184.57</v>
      </c>
      <c r="H28">
        <v>284.77</v>
      </c>
      <c r="I28">
        <v>247.85</v>
      </c>
      <c r="J28">
        <v>326.95</v>
      </c>
      <c r="K28">
        <v>500.98</v>
      </c>
      <c r="L28">
        <v>205.66</v>
      </c>
      <c r="M28">
        <v>0</v>
      </c>
      <c r="N28">
        <v>0</v>
      </c>
      <c r="O28">
        <v>2209.5700000000002</v>
      </c>
    </row>
    <row r="29" spans="1:15" x14ac:dyDescent="0.25">
      <c r="A29" t="s">
        <v>24</v>
      </c>
      <c r="B29">
        <v>1999</v>
      </c>
      <c r="C29">
        <v>5.27</v>
      </c>
      <c r="D29">
        <v>15.82</v>
      </c>
      <c r="E29">
        <v>31.64</v>
      </c>
      <c r="F29">
        <v>89.65</v>
      </c>
      <c r="G29">
        <v>110.74</v>
      </c>
      <c r="H29">
        <v>152.93</v>
      </c>
      <c r="I29">
        <v>131.84</v>
      </c>
      <c r="J29">
        <v>89.65</v>
      </c>
      <c r="K29">
        <v>221.48</v>
      </c>
      <c r="L29">
        <v>411.33</v>
      </c>
      <c r="M29">
        <v>79.099999999999994</v>
      </c>
      <c r="N29">
        <v>0</v>
      </c>
      <c r="O29">
        <v>1339.45</v>
      </c>
    </row>
    <row r="30" spans="1:15" x14ac:dyDescent="0.25">
      <c r="A30" t="s">
        <v>24</v>
      </c>
      <c r="B30">
        <v>2000</v>
      </c>
      <c r="C30">
        <v>0</v>
      </c>
      <c r="D30">
        <v>0</v>
      </c>
      <c r="E30">
        <v>100.2</v>
      </c>
      <c r="F30">
        <v>58.01</v>
      </c>
      <c r="G30">
        <v>226.76</v>
      </c>
      <c r="H30">
        <v>896.48</v>
      </c>
      <c r="I30">
        <v>632.80999999999995</v>
      </c>
      <c r="J30">
        <v>200.39</v>
      </c>
      <c r="K30">
        <v>300.58999999999997</v>
      </c>
      <c r="L30">
        <v>685.55</v>
      </c>
      <c r="M30">
        <v>189.84</v>
      </c>
      <c r="N30">
        <v>42.19</v>
      </c>
      <c r="O30">
        <v>3332.81</v>
      </c>
    </row>
    <row r="31" spans="1:15" x14ac:dyDescent="0.25">
      <c r="A31" t="s">
        <v>24</v>
      </c>
      <c r="B31">
        <v>2001</v>
      </c>
      <c r="C31">
        <v>0</v>
      </c>
      <c r="D31">
        <v>5.27</v>
      </c>
      <c r="E31">
        <v>26.37</v>
      </c>
      <c r="F31">
        <v>126.56</v>
      </c>
      <c r="G31">
        <v>316.41000000000003</v>
      </c>
      <c r="H31">
        <v>337.5</v>
      </c>
      <c r="I31">
        <v>163.47999999999999</v>
      </c>
      <c r="J31">
        <v>163.47999999999999</v>
      </c>
      <c r="K31">
        <v>379.69</v>
      </c>
      <c r="L31">
        <v>158.19999999999999</v>
      </c>
      <c r="M31">
        <v>31.64</v>
      </c>
      <c r="N31">
        <v>21.09</v>
      </c>
      <c r="O31">
        <v>1729.69</v>
      </c>
    </row>
    <row r="32" spans="1:15" x14ac:dyDescent="0.25">
      <c r="A32" t="s">
        <v>24</v>
      </c>
      <c r="B32">
        <v>2002</v>
      </c>
      <c r="C32">
        <v>0</v>
      </c>
      <c r="D32">
        <v>10.55</v>
      </c>
      <c r="E32">
        <v>126.56</v>
      </c>
      <c r="F32">
        <v>474.61</v>
      </c>
      <c r="G32">
        <v>210.94</v>
      </c>
      <c r="H32">
        <v>247.85</v>
      </c>
      <c r="I32">
        <v>638.09</v>
      </c>
      <c r="J32">
        <v>216.21</v>
      </c>
      <c r="K32">
        <v>137.11000000000001</v>
      </c>
      <c r="L32">
        <v>184.57</v>
      </c>
      <c r="M32">
        <v>36.909999999999997</v>
      </c>
      <c r="N32">
        <v>21.09</v>
      </c>
      <c r="O32">
        <v>2304.4899999999998</v>
      </c>
    </row>
    <row r="33" spans="1:15" x14ac:dyDescent="0.25">
      <c r="A33" t="s">
        <v>24</v>
      </c>
      <c r="B33">
        <v>2003</v>
      </c>
      <c r="C33">
        <v>31.64</v>
      </c>
      <c r="D33">
        <v>168.75</v>
      </c>
      <c r="E33">
        <v>31.64</v>
      </c>
      <c r="F33">
        <v>268.95</v>
      </c>
      <c r="G33">
        <v>195.12</v>
      </c>
      <c r="H33">
        <v>131.84</v>
      </c>
      <c r="I33">
        <v>332.23</v>
      </c>
      <c r="J33">
        <v>105.47</v>
      </c>
      <c r="K33">
        <v>321.68</v>
      </c>
      <c r="L33">
        <v>305.86</v>
      </c>
      <c r="M33">
        <v>73.83</v>
      </c>
      <c r="N33">
        <v>15.82</v>
      </c>
      <c r="O33">
        <v>1982.81</v>
      </c>
    </row>
    <row r="34" spans="1:15" x14ac:dyDescent="0.25">
      <c r="A34" t="s">
        <v>24</v>
      </c>
      <c r="B34">
        <v>2004</v>
      </c>
      <c r="C34">
        <v>116.02</v>
      </c>
      <c r="D34">
        <v>15.82</v>
      </c>
      <c r="E34">
        <v>0</v>
      </c>
      <c r="F34">
        <v>274.22000000000003</v>
      </c>
      <c r="G34">
        <v>400.78</v>
      </c>
      <c r="H34">
        <v>174.02</v>
      </c>
      <c r="I34">
        <v>168.75</v>
      </c>
      <c r="J34">
        <v>195.12</v>
      </c>
      <c r="K34">
        <v>210.94</v>
      </c>
      <c r="L34">
        <v>63.28</v>
      </c>
      <c r="M34">
        <v>89.65</v>
      </c>
      <c r="N34">
        <v>0</v>
      </c>
      <c r="O34">
        <v>1708.59</v>
      </c>
    </row>
    <row r="35" spans="1:15" x14ac:dyDescent="0.25">
      <c r="A35" t="s">
        <v>24</v>
      </c>
      <c r="B35">
        <v>2005</v>
      </c>
      <c r="C35">
        <v>0</v>
      </c>
      <c r="D35">
        <v>31.64</v>
      </c>
      <c r="E35">
        <v>105.47</v>
      </c>
      <c r="F35">
        <v>58.01</v>
      </c>
      <c r="G35">
        <v>42.19</v>
      </c>
      <c r="H35">
        <v>168.75</v>
      </c>
      <c r="I35">
        <v>42.19</v>
      </c>
      <c r="J35">
        <v>189.84</v>
      </c>
      <c r="K35">
        <v>775.2</v>
      </c>
      <c r="L35">
        <v>168.75</v>
      </c>
      <c r="M35">
        <v>36.909999999999997</v>
      </c>
      <c r="N35">
        <v>5.27</v>
      </c>
      <c r="O35">
        <v>1624.22</v>
      </c>
    </row>
    <row r="36" spans="1:15" x14ac:dyDescent="0.25">
      <c r="A36" t="s">
        <v>24</v>
      </c>
      <c r="B36">
        <v>2006</v>
      </c>
      <c r="C36">
        <v>26.37</v>
      </c>
      <c r="D36">
        <v>42.19</v>
      </c>
      <c r="E36">
        <v>89.65</v>
      </c>
      <c r="F36">
        <v>52.73</v>
      </c>
      <c r="G36">
        <v>226.76</v>
      </c>
      <c r="H36">
        <v>205.66</v>
      </c>
      <c r="I36">
        <v>184.57</v>
      </c>
      <c r="J36">
        <v>780.47</v>
      </c>
      <c r="K36">
        <v>342.77</v>
      </c>
      <c r="L36">
        <v>100.2</v>
      </c>
      <c r="M36">
        <v>15.82</v>
      </c>
      <c r="N36">
        <v>0</v>
      </c>
      <c r="O36">
        <v>2067.19</v>
      </c>
    </row>
    <row r="37" spans="1:15" x14ac:dyDescent="0.25">
      <c r="A37" t="s">
        <v>24</v>
      </c>
      <c r="B37">
        <v>2007</v>
      </c>
      <c r="C37">
        <v>0</v>
      </c>
      <c r="D37">
        <v>68.55</v>
      </c>
      <c r="E37">
        <v>47.46</v>
      </c>
      <c r="F37">
        <v>179.3</v>
      </c>
      <c r="G37">
        <v>168.75</v>
      </c>
      <c r="H37">
        <v>722.46</v>
      </c>
      <c r="I37">
        <v>548.44000000000005</v>
      </c>
      <c r="J37">
        <v>643.36</v>
      </c>
      <c r="K37">
        <v>595.9</v>
      </c>
      <c r="L37">
        <v>369.14</v>
      </c>
      <c r="M37">
        <v>210.94</v>
      </c>
      <c r="N37">
        <v>73.83</v>
      </c>
      <c r="O37">
        <v>3628.12</v>
      </c>
    </row>
    <row r="38" spans="1:15" x14ac:dyDescent="0.25">
      <c r="A38" t="s">
        <v>24</v>
      </c>
      <c r="B38">
        <v>2008</v>
      </c>
      <c r="C38">
        <v>0</v>
      </c>
      <c r="D38">
        <v>0</v>
      </c>
      <c r="E38">
        <v>105.47</v>
      </c>
      <c r="F38">
        <v>184.57</v>
      </c>
      <c r="G38">
        <v>36.909999999999997</v>
      </c>
      <c r="H38">
        <v>179.3</v>
      </c>
      <c r="I38">
        <v>168.75</v>
      </c>
      <c r="J38">
        <v>184.57</v>
      </c>
      <c r="K38">
        <v>416.6</v>
      </c>
      <c r="L38">
        <v>137.11000000000001</v>
      </c>
      <c r="M38">
        <v>0</v>
      </c>
      <c r="N38">
        <v>21.09</v>
      </c>
      <c r="O38">
        <v>1434.38</v>
      </c>
    </row>
    <row r="39" spans="1:15" x14ac:dyDescent="0.25">
      <c r="A39" t="s">
        <v>24</v>
      </c>
      <c r="B39">
        <v>2009</v>
      </c>
      <c r="C39">
        <v>100.2</v>
      </c>
      <c r="D39">
        <v>58.01</v>
      </c>
      <c r="E39">
        <v>63.28</v>
      </c>
      <c r="F39">
        <v>94.92</v>
      </c>
      <c r="G39">
        <v>242.58</v>
      </c>
      <c r="H39">
        <v>421.88</v>
      </c>
      <c r="I39">
        <v>263.67</v>
      </c>
      <c r="J39">
        <v>374.41</v>
      </c>
      <c r="K39">
        <v>131.84</v>
      </c>
      <c r="L39">
        <v>332.23</v>
      </c>
      <c r="M39">
        <v>131.84</v>
      </c>
      <c r="N39">
        <v>0</v>
      </c>
      <c r="O39">
        <v>2214.84</v>
      </c>
    </row>
    <row r="40" spans="1:15" x14ac:dyDescent="0.25">
      <c r="A40" t="s">
        <v>24</v>
      </c>
      <c r="B40">
        <v>2010</v>
      </c>
      <c r="C40">
        <v>73.83</v>
      </c>
      <c r="D40">
        <v>10.55</v>
      </c>
      <c r="E40">
        <v>26.37</v>
      </c>
      <c r="F40">
        <v>163.47999999999999</v>
      </c>
      <c r="G40">
        <v>237.3</v>
      </c>
      <c r="H40">
        <v>300.58999999999997</v>
      </c>
      <c r="I40">
        <v>174.02</v>
      </c>
      <c r="J40">
        <v>326.95</v>
      </c>
      <c r="K40">
        <v>522.07000000000005</v>
      </c>
      <c r="L40">
        <v>284.77</v>
      </c>
      <c r="M40">
        <v>94.92</v>
      </c>
      <c r="N40">
        <v>63.28</v>
      </c>
      <c r="O40">
        <v>2278.12</v>
      </c>
    </row>
    <row r="41" spans="1:15" x14ac:dyDescent="0.25">
      <c r="A41" t="s">
        <v>24</v>
      </c>
      <c r="B41">
        <v>2011</v>
      </c>
      <c r="C41">
        <v>0</v>
      </c>
      <c r="D41">
        <v>105.47</v>
      </c>
      <c r="E41">
        <v>5.27</v>
      </c>
      <c r="F41">
        <v>94.92</v>
      </c>
      <c r="G41">
        <v>295.31</v>
      </c>
      <c r="H41">
        <v>295.31</v>
      </c>
      <c r="I41">
        <v>406.05</v>
      </c>
      <c r="J41">
        <v>406.05</v>
      </c>
      <c r="K41">
        <v>279.49</v>
      </c>
      <c r="L41">
        <v>263.67</v>
      </c>
      <c r="M41">
        <v>73.83</v>
      </c>
      <c r="N41">
        <v>0</v>
      </c>
      <c r="O41">
        <v>2225.39</v>
      </c>
    </row>
    <row r="42" spans="1:15" x14ac:dyDescent="0.25">
      <c r="A42" t="s">
        <v>24</v>
      </c>
      <c r="B42">
        <v>2012</v>
      </c>
      <c r="C42">
        <v>0</v>
      </c>
      <c r="D42">
        <v>63.28</v>
      </c>
      <c r="E42">
        <v>84.38</v>
      </c>
      <c r="F42">
        <v>237.3</v>
      </c>
      <c r="G42">
        <v>110.74</v>
      </c>
      <c r="H42">
        <v>295.31</v>
      </c>
      <c r="I42">
        <v>226.76</v>
      </c>
      <c r="J42">
        <v>279.49</v>
      </c>
      <c r="K42">
        <v>316.41000000000003</v>
      </c>
      <c r="L42">
        <v>268.95</v>
      </c>
      <c r="M42">
        <v>94.92</v>
      </c>
      <c r="N42">
        <v>63.28</v>
      </c>
      <c r="O42">
        <v>2040.82</v>
      </c>
    </row>
    <row r="43" spans="1:15" x14ac:dyDescent="0.25">
      <c r="A43" t="s">
        <v>24</v>
      </c>
      <c r="B43">
        <v>2013</v>
      </c>
      <c r="C43">
        <v>5.27</v>
      </c>
      <c r="D43">
        <v>42.19</v>
      </c>
      <c r="E43">
        <v>110.74</v>
      </c>
      <c r="F43">
        <v>163.47999999999999</v>
      </c>
      <c r="G43">
        <v>253.12</v>
      </c>
      <c r="H43">
        <v>337.5</v>
      </c>
      <c r="I43">
        <v>163.47999999999999</v>
      </c>
      <c r="J43">
        <v>179.3</v>
      </c>
      <c r="K43">
        <v>342.77</v>
      </c>
      <c r="L43">
        <v>427.15</v>
      </c>
      <c r="M43">
        <v>295.31</v>
      </c>
      <c r="N43">
        <v>174.02</v>
      </c>
      <c r="O43">
        <v>2494.34</v>
      </c>
    </row>
    <row r="44" spans="1:15" x14ac:dyDescent="0.25">
      <c r="A44" t="s">
        <v>24</v>
      </c>
      <c r="B44">
        <v>2014</v>
      </c>
      <c r="C44">
        <v>36.909999999999997</v>
      </c>
      <c r="D44">
        <v>26.37</v>
      </c>
      <c r="E44">
        <v>31.64</v>
      </c>
      <c r="F44">
        <v>105.47</v>
      </c>
      <c r="G44">
        <v>184.57</v>
      </c>
      <c r="H44">
        <v>68.55</v>
      </c>
      <c r="I44">
        <v>195.12</v>
      </c>
      <c r="J44">
        <v>163.47999999999999</v>
      </c>
      <c r="K44">
        <v>210.94</v>
      </c>
      <c r="L44">
        <v>105.47</v>
      </c>
      <c r="M44">
        <v>58.01</v>
      </c>
      <c r="N44">
        <v>0</v>
      </c>
      <c r="O44">
        <v>1186.52</v>
      </c>
    </row>
    <row r="45" spans="1:15" x14ac:dyDescent="0.25">
      <c r="A45" t="s">
        <v>24</v>
      </c>
      <c r="B45">
        <v>2015</v>
      </c>
      <c r="C45">
        <v>0</v>
      </c>
      <c r="D45">
        <v>21.09</v>
      </c>
      <c r="E45">
        <v>163.47999999999999</v>
      </c>
      <c r="F45">
        <v>36.909999999999997</v>
      </c>
      <c r="G45">
        <v>52.73</v>
      </c>
      <c r="H45">
        <v>321.68</v>
      </c>
      <c r="I45">
        <v>332.23</v>
      </c>
      <c r="J45">
        <v>184.57</v>
      </c>
      <c r="K45">
        <v>274.22000000000003</v>
      </c>
      <c r="L45">
        <v>290.04000000000002</v>
      </c>
      <c r="M45">
        <v>142.38</v>
      </c>
      <c r="N45">
        <v>0</v>
      </c>
      <c r="O45">
        <v>1819.34</v>
      </c>
    </row>
    <row r="46" spans="1:15" x14ac:dyDescent="0.25">
      <c r="A46" t="s">
        <v>24</v>
      </c>
      <c r="B46">
        <v>2016</v>
      </c>
      <c r="C46">
        <v>21.09</v>
      </c>
      <c r="D46">
        <v>0</v>
      </c>
      <c r="E46">
        <v>195.12</v>
      </c>
      <c r="F46">
        <v>79.099999999999994</v>
      </c>
      <c r="G46">
        <v>258.39999999999998</v>
      </c>
      <c r="H46">
        <v>184.57</v>
      </c>
      <c r="I46">
        <v>290.04000000000002</v>
      </c>
      <c r="J46">
        <v>442.97</v>
      </c>
      <c r="K46">
        <v>305.86</v>
      </c>
      <c r="L46">
        <v>258.39999999999998</v>
      </c>
      <c r="M46">
        <v>105.47</v>
      </c>
      <c r="N46">
        <v>31.64</v>
      </c>
      <c r="O46">
        <v>2172.66</v>
      </c>
    </row>
    <row r="47" spans="1:15" x14ac:dyDescent="0.25">
      <c r="A47" t="s">
        <v>24</v>
      </c>
      <c r="B47">
        <v>2017</v>
      </c>
      <c r="C47">
        <v>10.55</v>
      </c>
      <c r="D47">
        <v>15.82</v>
      </c>
      <c r="E47">
        <v>168.75</v>
      </c>
      <c r="F47">
        <v>237.3</v>
      </c>
      <c r="G47">
        <v>232.03</v>
      </c>
      <c r="H47">
        <v>506.25</v>
      </c>
      <c r="I47">
        <v>922.85</v>
      </c>
      <c r="J47">
        <v>247.85</v>
      </c>
      <c r="K47">
        <v>421.88</v>
      </c>
      <c r="L47">
        <v>189.84</v>
      </c>
      <c r="M47">
        <v>26.37</v>
      </c>
      <c r="N47">
        <v>0</v>
      </c>
      <c r="O47">
        <v>2979.49</v>
      </c>
    </row>
    <row r="48" spans="1:15" x14ac:dyDescent="0.25">
      <c r="A48" t="s">
        <v>24</v>
      </c>
      <c r="B48">
        <v>2018</v>
      </c>
      <c r="C48">
        <v>0</v>
      </c>
      <c r="D48">
        <v>195.12</v>
      </c>
      <c r="E48">
        <v>221.48</v>
      </c>
      <c r="F48">
        <v>73.83</v>
      </c>
      <c r="G48">
        <v>274.22000000000003</v>
      </c>
      <c r="H48">
        <v>543.16</v>
      </c>
      <c r="I48">
        <v>506.25</v>
      </c>
      <c r="J48">
        <v>358.59</v>
      </c>
      <c r="K48">
        <v>485.16</v>
      </c>
      <c r="L48">
        <v>284.77</v>
      </c>
      <c r="M48">
        <v>237.3</v>
      </c>
      <c r="N48">
        <v>0</v>
      </c>
      <c r="O48">
        <v>3179.88</v>
      </c>
    </row>
    <row r="49" spans="1:15" x14ac:dyDescent="0.25">
      <c r="A49" t="s">
        <v>24</v>
      </c>
      <c r="B49">
        <v>2019</v>
      </c>
      <c r="C49">
        <v>26.37</v>
      </c>
      <c r="D49">
        <v>15.82</v>
      </c>
      <c r="E49">
        <v>126.56</v>
      </c>
      <c r="F49">
        <v>31.64</v>
      </c>
      <c r="G49">
        <v>284.77</v>
      </c>
      <c r="H49">
        <v>632.80999999999995</v>
      </c>
      <c r="I49">
        <v>300.58999999999997</v>
      </c>
      <c r="J49">
        <v>564.26</v>
      </c>
      <c r="K49">
        <v>500.98</v>
      </c>
      <c r="L49">
        <v>485.16</v>
      </c>
      <c r="M49">
        <v>263.67</v>
      </c>
      <c r="N49">
        <v>10.55</v>
      </c>
      <c r="O49">
        <v>3243.16</v>
      </c>
    </row>
    <row r="50" spans="1:15" x14ac:dyDescent="0.25">
      <c r="A50" t="s">
        <v>24</v>
      </c>
      <c r="B50">
        <v>2020</v>
      </c>
      <c r="C50">
        <v>0</v>
      </c>
      <c r="D50">
        <v>0</v>
      </c>
      <c r="E50">
        <v>295.31</v>
      </c>
      <c r="F50">
        <v>174.02</v>
      </c>
      <c r="G50">
        <v>253.12</v>
      </c>
      <c r="H50">
        <v>442.97</v>
      </c>
      <c r="I50">
        <v>590.62</v>
      </c>
      <c r="J50">
        <v>200.39</v>
      </c>
      <c r="K50">
        <v>812.11</v>
      </c>
      <c r="L50">
        <v>274.22000000000003</v>
      </c>
      <c r="M50">
        <v>332.23</v>
      </c>
      <c r="N50">
        <v>84.38</v>
      </c>
      <c r="O50">
        <v>3459.38</v>
      </c>
    </row>
    <row r="51" spans="1:15" x14ac:dyDescent="0.25">
      <c r="A51" t="s">
        <v>24</v>
      </c>
      <c r="B51">
        <v>2021</v>
      </c>
      <c r="C51">
        <v>94.92</v>
      </c>
      <c r="D51">
        <v>36.909999999999997</v>
      </c>
      <c r="E51">
        <v>131.84</v>
      </c>
      <c r="F51">
        <v>424.82</v>
      </c>
      <c r="G51">
        <v>299.83999999999997</v>
      </c>
      <c r="H51">
        <v>406.94</v>
      </c>
      <c r="I51">
        <v>252.76</v>
      </c>
      <c r="J51">
        <v>605.42999999999995</v>
      </c>
      <c r="K51">
        <v>367.48</v>
      </c>
      <c r="L51">
        <v>243.61</v>
      </c>
      <c r="M51">
        <v>429.19</v>
      </c>
      <c r="N51">
        <v>192.55</v>
      </c>
      <c r="O51">
        <v>3486.29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2"/>
  <sheetViews>
    <sheetView topLeftCell="A20" workbookViewId="0">
      <selection sqref="A1:D42"/>
    </sheetView>
  </sheetViews>
  <sheetFormatPr defaultRowHeight="15" x14ac:dyDescent="0.25"/>
  <sheetData>
    <row r="1" spans="1:4" x14ac:dyDescent="0.25">
      <c r="A1" t="s">
        <v>10</v>
      </c>
      <c r="B1" t="s">
        <v>23</v>
      </c>
      <c r="C1" t="s">
        <v>25</v>
      </c>
      <c r="D1" t="s">
        <v>26</v>
      </c>
    </row>
    <row r="2" spans="1:4" x14ac:dyDescent="0.25">
      <c r="A2">
        <v>1981</v>
      </c>
      <c r="B2">
        <v>3005.86</v>
      </c>
      <c r="C2">
        <v>394</v>
      </c>
      <c r="D2">
        <v>49.569999999999993</v>
      </c>
    </row>
    <row r="3" spans="1:4" x14ac:dyDescent="0.25">
      <c r="A3">
        <v>1982</v>
      </c>
      <c r="B3">
        <v>5605.66</v>
      </c>
      <c r="C3">
        <v>702.87428571428575</v>
      </c>
      <c r="D3">
        <v>137.10999999999999</v>
      </c>
    </row>
    <row r="4" spans="1:4" x14ac:dyDescent="0.25">
      <c r="A4">
        <v>1983</v>
      </c>
      <c r="B4">
        <v>4888.4799999999996</v>
      </c>
      <c r="C4">
        <v>660.68714285714293</v>
      </c>
      <c r="D4">
        <v>52.733999999999995</v>
      </c>
    </row>
    <row r="5" spans="1:4" x14ac:dyDescent="0.25">
      <c r="A5">
        <v>1984</v>
      </c>
      <c r="B5">
        <v>2499.61</v>
      </c>
      <c r="C5">
        <v>290.79142857142858</v>
      </c>
      <c r="D5">
        <v>92.809999999999988</v>
      </c>
    </row>
    <row r="6" spans="1:4" x14ac:dyDescent="0.25">
      <c r="A6">
        <v>1985</v>
      </c>
      <c r="B6">
        <v>2051.37</v>
      </c>
      <c r="C6">
        <v>255.38428571428571</v>
      </c>
      <c r="D6">
        <v>52.733999999999995</v>
      </c>
    </row>
    <row r="7" spans="1:4" x14ac:dyDescent="0.25">
      <c r="A7">
        <v>1986</v>
      </c>
      <c r="B7">
        <v>2842.38</v>
      </c>
      <c r="C7">
        <v>303.59857142857146</v>
      </c>
      <c r="D7">
        <v>143.43800000000002</v>
      </c>
    </row>
    <row r="8" spans="1:4" x14ac:dyDescent="0.25">
      <c r="A8">
        <v>1987</v>
      </c>
      <c r="B8">
        <v>3005.86</v>
      </c>
      <c r="C8">
        <v>381.19428571428574</v>
      </c>
      <c r="D8">
        <v>67.501999999999995</v>
      </c>
    </row>
    <row r="9" spans="1:4" x14ac:dyDescent="0.25">
      <c r="A9">
        <v>1988</v>
      </c>
      <c r="B9">
        <v>3206.25</v>
      </c>
      <c r="C9">
        <v>385.71428571428572</v>
      </c>
      <c r="D9">
        <v>101.25</v>
      </c>
    </row>
    <row r="10" spans="1:4" x14ac:dyDescent="0.25">
      <c r="A10">
        <v>1989</v>
      </c>
      <c r="B10">
        <v>3190.43</v>
      </c>
      <c r="C10">
        <v>425.64</v>
      </c>
      <c r="D10">
        <v>42.186</v>
      </c>
    </row>
    <row r="11" spans="1:4" x14ac:dyDescent="0.25">
      <c r="A11">
        <v>1990</v>
      </c>
      <c r="B11">
        <v>1750.78</v>
      </c>
      <c r="C11">
        <v>192.10428571428571</v>
      </c>
      <c r="D11">
        <v>81.210000000000008</v>
      </c>
    </row>
    <row r="12" spans="1:4" x14ac:dyDescent="0.25">
      <c r="A12">
        <v>1991</v>
      </c>
      <c r="B12">
        <v>1961.72</v>
      </c>
      <c r="C12">
        <v>234.29285714285714</v>
      </c>
      <c r="D12">
        <v>64.335999999999984</v>
      </c>
    </row>
    <row r="13" spans="1:4" x14ac:dyDescent="0.25">
      <c r="A13">
        <v>1992</v>
      </c>
      <c r="B13">
        <v>3385.55</v>
      </c>
      <c r="C13">
        <v>432.42142857142852</v>
      </c>
      <c r="D13">
        <v>71.718000000000004</v>
      </c>
    </row>
    <row r="14" spans="1:4" x14ac:dyDescent="0.25">
      <c r="A14">
        <v>1993</v>
      </c>
      <c r="B14">
        <v>3042.77</v>
      </c>
      <c r="C14">
        <v>384.20714285714286</v>
      </c>
      <c r="D14">
        <v>70.664000000000001</v>
      </c>
    </row>
    <row r="15" spans="1:4" x14ac:dyDescent="0.25">
      <c r="A15">
        <v>1994</v>
      </c>
      <c r="B15">
        <v>3622.85</v>
      </c>
      <c r="C15">
        <v>460.29571428571433</v>
      </c>
      <c r="D15">
        <v>80.155999999999992</v>
      </c>
    </row>
    <row r="16" spans="1:4" x14ac:dyDescent="0.25">
      <c r="A16">
        <v>1995</v>
      </c>
      <c r="B16">
        <v>3686.13</v>
      </c>
      <c r="C16">
        <v>458.7885714285714</v>
      </c>
      <c r="D16">
        <v>94.921999999999997</v>
      </c>
    </row>
    <row r="17" spans="1:4" x14ac:dyDescent="0.25">
      <c r="A17">
        <v>1996</v>
      </c>
      <c r="B17">
        <v>3253.71</v>
      </c>
      <c r="C17">
        <v>408.31428571428569</v>
      </c>
      <c r="D17">
        <v>79.099999999999994</v>
      </c>
    </row>
    <row r="18" spans="1:4" x14ac:dyDescent="0.25">
      <c r="A18">
        <v>1997</v>
      </c>
      <c r="B18">
        <v>2968.95</v>
      </c>
      <c r="C18">
        <v>322.43142857142857</v>
      </c>
      <c r="D18">
        <v>142.38200000000001</v>
      </c>
    </row>
    <row r="19" spans="1:4" x14ac:dyDescent="0.25">
      <c r="A19">
        <v>1998</v>
      </c>
      <c r="B19">
        <v>2209.5700000000002</v>
      </c>
      <c r="C19">
        <v>315.65285714285716</v>
      </c>
      <c r="D19">
        <v>0</v>
      </c>
    </row>
    <row r="20" spans="1:4" x14ac:dyDescent="0.25">
      <c r="A20">
        <v>1999</v>
      </c>
      <c r="B20">
        <v>1339.45</v>
      </c>
      <c r="C20">
        <v>172.51714285714283</v>
      </c>
      <c r="D20">
        <v>26.365999999999996</v>
      </c>
    </row>
    <row r="21" spans="1:4" x14ac:dyDescent="0.25">
      <c r="A21">
        <v>2000</v>
      </c>
      <c r="B21">
        <v>3332.81</v>
      </c>
      <c r="C21">
        <v>428.65571428571428</v>
      </c>
      <c r="D21">
        <v>66.445999999999998</v>
      </c>
    </row>
    <row r="22" spans="1:4" x14ac:dyDescent="0.25">
      <c r="A22">
        <v>2001</v>
      </c>
      <c r="B22">
        <v>1729.69</v>
      </c>
      <c r="C22">
        <v>235.0457142857143</v>
      </c>
      <c r="D22">
        <v>16.874000000000002</v>
      </c>
    </row>
    <row r="23" spans="1:4" x14ac:dyDescent="0.25">
      <c r="A23">
        <v>2002</v>
      </c>
      <c r="B23">
        <v>2304.4899999999998</v>
      </c>
      <c r="C23">
        <v>301.34000000000003</v>
      </c>
      <c r="D23">
        <v>39.022000000000006</v>
      </c>
    </row>
    <row r="24" spans="1:4" x14ac:dyDescent="0.25">
      <c r="A24">
        <v>2003</v>
      </c>
      <c r="B24">
        <v>1982.81</v>
      </c>
      <c r="C24">
        <v>237.30714285714288</v>
      </c>
      <c r="D24">
        <v>64.335999999999999</v>
      </c>
    </row>
    <row r="25" spans="1:4" x14ac:dyDescent="0.25">
      <c r="A25">
        <v>2004</v>
      </c>
      <c r="B25">
        <v>1708.59</v>
      </c>
      <c r="C25">
        <v>212.44428571428571</v>
      </c>
      <c r="D25">
        <v>44.298000000000002</v>
      </c>
    </row>
    <row r="26" spans="1:4" x14ac:dyDescent="0.25">
      <c r="A26">
        <v>2005</v>
      </c>
      <c r="B26">
        <v>1624.22</v>
      </c>
      <c r="C26">
        <v>206.41857142857143</v>
      </c>
      <c r="D26">
        <v>35.857999999999997</v>
      </c>
    </row>
    <row r="27" spans="1:4" x14ac:dyDescent="0.25">
      <c r="A27">
        <v>2006</v>
      </c>
      <c r="B27">
        <v>2067.19</v>
      </c>
      <c r="C27">
        <v>270.45142857142861</v>
      </c>
      <c r="D27">
        <v>34.805999999999997</v>
      </c>
    </row>
    <row r="28" spans="1:4" x14ac:dyDescent="0.25">
      <c r="A28">
        <v>2007</v>
      </c>
      <c r="B28">
        <v>3628.12</v>
      </c>
      <c r="C28">
        <v>461.05</v>
      </c>
      <c r="D28">
        <v>80.155999999999992</v>
      </c>
    </row>
    <row r="29" spans="1:4" x14ac:dyDescent="0.25">
      <c r="A29">
        <v>2008</v>
      </c>
      <c r="B29">
        <v>1434.38</v>
      </c>
      <c r="C29">
        <v>186.82999999999998</v>
      </c>
      <c r="D29">
        <v>25.312000000000001</v>
      </c>
    </row>
    <row r="30" spans="1:4" x14ac:dyDescent="0.25">
      <c r="A30">
        <v>2009</v>
      </c>
      <c r="B30">
        <v>2214.84</v>
      </c>
      <c r="C30">
        <v>265.93285714285713</v>
      </c>
      <c r="D30">
        <v>70.666000000000011</v>
      </c>
    </row>
    <row r="31" spans="1:4" x14ac:dyDescent="0.25">
      <c r="A31">
        <v>2010</v>
      </c>
      <c r="B31">
        <v>2278.12</v>
      </c>
      <c r="C31">
        <v>287.02571428571429</v>
      </c>
      <c r="D31">
        <v>53.79</v>
      </c>
    </row>
    <row r="32" spans="1:4" x14ac:dyDescent="0.25">
      <c r="A32">
        <v>2011</v>
      </c>
      <c r="B32">
        <v>2225.39</v>
      </c>
      <c r="C32">
        <v>291.54285714285714</v>
      </c>
      <c r="D32">
        <v>36.914000000000001</v>
      </c>
    </row>
    <row r="33" spans="1:4" x14ac:dyDescent="0.25">
      <c r="A33">
        <v>2012</v>
      </c>
      <c r="B33">
        <v>2040.82</v>
      </c>
      <c r="C33">
        <v>247.85142857142858</v>
      </c>
      <c r="D33">
        <v>61.172000000000004</v>
      </c>
    </row>
    <row r="34" spans="1:4" x14ac:dyDescent="0.25">
      <c r="A34">
        <v>2013</v>
      </c>
      <c r="B34">
        <v>2494.34</v>
      </c>
      <c r="C34">
        <v>266.68571428571431</v>
      </c>
      <c r="D34">
        <v>125.506</v>
      </c>
    </row>
    <row r="35" spans="1:4" x14ac:dyDescent="0.25">
      <c r="A35">
        <v>2014</v>
      </c>
      <c r="B35">
        <v>1186.52</v>
      </c>
      <c r="C35">
        <v>147.65714285714287</v>
      </c>
      <c r="D35">
        <v>30.586000000000002</v>
      </c>
    </row>
    <row r="36" spans="1:4" x14ac:dyDescent="0.25">
      <c r="A36">
        <v>2015</v>
      </c>
      <c r="B36">
        <v>1819.34</v>
      </c>
      <c r="C36">
        <v>213.19714285714284</v>
      </c>
      <c r="D36">
        <v>65.39</v>
      </c>
    </row>
    <row r="37" spans="1:4" x14ac:dyDescent="0.25">
      <c r="A37">
        <v>2016</v>
      </c>
      <c r="B37">
        <v>2172.66</v>
      </c>
      <c r="C37">
        <v>259.90571428571428</v>
      </c>
      <c r="D37">
        <v>70.664000000000016</v>
      </c>
    </row>
    <row r="38" spans="1:4" x14ac:dyDescent="0.25">
      <c r="A38">
        <v>2017</v>
      </c>
      <c r="B38">
        <v>2979.49</v>
      </c>
      <c r="C38">
        <v>394.00000000000006</v>
      </c>
      <c r="D38">
        <v>44.298000000000002</v>
      </c>
    </row>
    <row r="39" spans="1:4" x14ac:dyDescent="0.25">
      <c r="A39">
        <v>2018</v>
      </c>
      <c r="B39">
        <v>3179.88</v>
      </c>
      <c r="C39">
        <v>360.85428571428571</v>
      </c>
      <c r="D39">
        <v>130.78</v>
      </c>
    </row>
    <row r="40" spans="1:4" x14ac:dyDescent="0.25">
      <c r="A40">
        <v>2019</v>
      </c>
      <c r="B40">
        <v>3243.16</v>
      </c>
      <c r="C40">
        <v>400.03000000000003</v>
      </c>
      <c r="D40">
        <v>88.594000000000008</v>
      </c>
    </row>
    <row r="41" spans="1:4" x14ac:dyDescent="0.25">
      <c r="A41">
        <v>2020</v>
      </c>
      <c r="B41">
        <v>3459.38</v>
      </c>
      <c r="C41">
        <v>392.49285714285713</v>
      </c>
      <c r="D41">
        <v>142.38400000000001</v>
      </c>
    </row>
    <row r="42" spans="1:4" x14ac:dyDescent="0.25">
      <c r="A42">
        <v>2021</v>
      </c>
      <c r="B42">
        <v>3486.29</v>
      </c>
      <c r="C42">
        <v>371.55428571428575</v>
      </c>
      <c r="D42">
        <v>177.08199999999999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4CC0B-E404-46F8-8D31-3F90AE342076}">
  <dimension ref="A1:D42"/>
  <sheetViews>
    <sheetView tabSelected="1" topLeftCell="A20" workbookViewId="0">
      <selection activeCell="B42" sqref="B42:D42"/>
    </sheetView>
  </sheetViews>
  <sheetFormatPr defaultRowHeight="15" x14ac:dyDescent="0.25"/>
  <sheetData>
    <row r="1" spans="1:4" x14ac:dyDescent="0.25">
      <c r="A1" t="s">
        <v>10</v>
      </c>
      <c r="B1" t="s">
        <v>23</v>
      </c>
      <c r="C1" t="s">
        <v>25</v>
      </c>
      <c r="D1" t="s">
        <v>26</v>
      </c>
    </row>
    <row r="2" spans="1:4" x14ac:dyDescent="0.25">
      <c r="A2">
        <v>1981</v>
      </c>
      <c r="B2">
        <v>3005.86</v>
      </c>
      <c r="C2">
        <v>394</v>
      </c>
      <c r="D2">
        <v>49.569999999999993</v>
      </c>
    </row>
    <row r="3" spans="1:4" x14ac:dyDescent="0.25">
      <c r="A3">
        <v>1982</v>
      </c>
      <c r="B3">
        <v>5605.66</v>
      </c>
      <c r="C3">
        <v>702.87428571428575</v>
      </c>
      <c r="D3">
        <v>137.10999999999999</v>
      </c>
    </row>
    <row r="4" spans="1:4" x14ac:dyDescent="0.25">
      <c r="A4">
        <v>1983</v>
      </c>
      <c r="B4">
        <v>4888.4799999999996</v>
      </c>
      <c r="C4">
        <v>660.68714285714293</v>
      </c>
      <c r="D4">
        <v>52.733999999999995</v>
      </c>
    </row>
    <row r="5" spans="1:4" x14ac:dyDescent="0.25">
      <c r="A5">
        <v>1984</v>
      </c>
      <c r="B5">
        <v>2499.61</v>
      </c>
      <c r="C5">
        <v>290.79142857142858</v>
      </c>
      <c r="D5">
        <v>92.809999999999988</v>
      </c>
    </row>
    <row r="6" spans="1:4" x14ac:dyDescent="0.25">
      <c r="A6">
        <v>1985</v>
      </c>
      <c r="B6">
        <v>2051.37</v>
      </c>
      <c r="C6">
        <v>255.38428571428571</v>
      </c>
      <c r="D6">
        <v>52.733999999999995</v>
      </c>
    </row>
    <row r="7" spans="1:4" x14ac:dyDescent="0.25">
      <c r="A7">
        <v>1986</v>
      </c>
      <c r="B7">
        <v>2842.38</v>
      </c>
      <c r="C7">
        <v>303.59857142857146</v>
      </c>
      <c r="D7">
        <v>143.43800000000002</v>
      </c>
    </row>
    <row r="8" spans="1:4" x14ac:dyDescent="0.25">
      <c r="A8">
        <v>1987</v>
      </c>
      <c r="B8">
        <v>3005.86</v>
      </c>
      <c r="C8">
        <v>381.19428571428574</v>
      </c>
      <c r="D8">
        <v>67.501999999999995</v>
      </c>
    </row>
    <row r="9" spans="1:4" x14ac:dyDescent="0.25">
      <c r="A9">
        <v>1988</v>
      </c>
      <c r="B9">
        <v>3206.25</v>
      </c>
      <c r="C9">
        <v>385.71428571428572</v>
      </c>
      <c r="D9">
        <v>101.25</v>
      </c>
    </row>
    <row r="10" spans="1:4" x14ac:dyDescent="0.25">
      <c r="A10">
        <v>1989</v>
      </c>
      <c r="B10">
        <v>3190.43</v>
      </c>
      <c r="C10">
        <v>425.64</v>
      </c>
      <c r="D10">
        <v>42.186</v>
      </c>
    </row>
    <row r="11" spans="1:4" x14ac:dyDescent="0.25">
      <c r="A11">
        <v>1990</v>
      </c>
      <c r="B11">
        <v>1750.78</v>
      </c>
      <c r="C11">
        <v>192.10428571428571</v>
      </c>
      <c r="D11">
        <v>81.210000000000008</v>
      </c>
    </row>
    <row r="12" spans="1:4" x14ac:dyDescent="0.25">
      <c r="A12">
        <v>1991</v>
      </c>
      <c r="B12">
        <v>1961.72</v>
      </c>
      <c r="C12">
        <v>234.29285714285714</v>
      </c>
      <c r="D12">
        <v>64.335999999999984</v>
      </c>
    </row>
    <row r="13" spans="1:4" x14ac:dyDescent="0.25">
      <c r="A13">
        <v>1992</v>
      </c>
      <c r="B13">
        <v>3385.55</v>
      </c>
      <c r="C13">
        <v>432.42142857142852</v>
      </c>
      <c r="D13">
        <v>71.718000000000004</v>
      </c>
    </row>
    <row r="14" spans="1:4" x14ac:dyDescent="0.25">
      <c r="A14">
        <v>1993</v>
      </c>
      <c r="B14">
        <v>3042.77</v>
      </c>
      <c r="C14">
        <v>384.20714285714286</v>
      </c>
      <c r="D14">
        <v>70.664000000000001</v>
      </c>
    </row>
    <row r="15" spans="1:4" x14ac:dyDescent="0.25">
      <c r="A15">
        <v>1994</v>
      </c>
      <c r="B15">
        <v>3622.85</v>
      </c>
      <c r="C15">
        <v>460.29571428571433</v>
      </c>
      <c r="D15">
        <v>80.155999999999992</v>
      </c>
    </row>
    <row r="16" spans="1:4" x14ac:dyDescent="0.25">
      <c r="A16">
        <v>1995</v>
      </c>
      <c r="B16">
        <v>3686.13</v>
      </c>
      <c r="C16">
        <v>458.7885714285714</v>
      </c>
      <c r="D16">
        <v>94.921999999999997</v>
      </c>
    </row>
    <row r="17" spans="1:4" x14ac:dyDescent="0.25">
      <c r="A17">
        <v>1996</v>
      </c>
      <c r="B17">
        <v>3253.71</v>
      </c>
      <c r="C17">
        <v>408.31428571428569</v>
      </c>
      <c r="D17">
        <v>79.099999999999994</v>
      </c>
    </row>
    <row r="18" spans="1:4" x14ac:dyDescent="0.25">
      <c r="A18">
        <v>1997</v>
      </c>
      <c r="B18">
        <v>2968.95</v>
      </c>
      <c r="C18">
        <v>322.43142857142857</v>
      </c>
      <c r="D18">
        <v>142.38200000000001</v>
      </c>
    </row>
    <row r="19" spans="1:4" x14ac:dyDescent="0.25">
      <c r="A19">
        <v>1998</v>
      </c>
      <c r="B19">
        <v>2209.5700000000002</v>
      </c>
      <c r="C19">
        <v>315.65285714285716</v>
      </c>
      <c r="D19">
        <v>0</v>
      </c>
    </row>
    <row r="20" spans="1:4" x14ac:dyDescent="0.25">
      <c r="A20">
        <v>1999</v>
      </c>
      <c r="B20">
        <v>1339.45</v>
      </c>
      <c r="C20">
        <v>172.51714285714283</v>
      </c>
      <c r="D20">
        <v>26.365999999999996</v>
      </c>
    </row>
    <row r="21" spans="1:4" x14ac:dyDescent="0.25">
      <c r="A21">
        <v>2000</v>
      </c>
      <c r="B21">
        <v>3332.81</v>
      </c>
      <c r="C21">
        <v>428.65571428571428</v>
      </c>
      <c r="D21">
        <v>66.445999999999998</v>
      </c>
    </row>
    <row r="22" spans="1:4" x14ac:dyDescent="0.25">
      <c r="A22">
        <v>2001</v>
      </c>
      <c r="B22">
        <v>1729.69</v>
      </c>
      <c r="C22">
        <v>235.0457142857143</v>
      </c>
      <c r="D22">
        <v>16.874000000000002</v>
      </c>
    </row>
    <row r="23" spans="1:4" x14ac:dyDescent="0.25">
      <c r="A23">
        <v>2002</v>
      </c>
      <c r="B23">
        <v>2304.4899999999998</v>
      </c>
      <c r="C23">
        <v>301.34000000000003</v>
      </c>
      <c r="D23">
        <v>39.022000000000006</v>
      </c>
    </row>
    <row r="24" spans="1:4" x14ac:dyDescent="0.25">
      <c r="A24">
        <v>2003</v>
      </c>
      <c r="B24">
        <v>1982.81</v>
      </c>
      <c r="C24">
        <v>237.30714285714288</v>
      </c>
      <c r="D24">
        <v>64.335999999999999</v>
      </c>
    </row>
    <row r="25" spans="1:4" x14ac:dyDescent="0.25">
      <c r="A25">
        <v>2004</v>
      </c>
      <c r="B25">
        <v>1708.59</v>
      </c>
      <c r="C25">
        <v>212.44428571428571</v>
      </c>
      <c r="D25">
        <v>44.298000000000002</v>
      </c>
    </row>
    <row r="26" spans="1:4" x14ac:dyDescent="0.25">
      <c r="A26">
        <v>2005</v>
      </c>
      <c r="B26">
        <v>1624.22</v>
      </c>
      <c r="C26">
        <v>206.41857142857143</v>
      </c>
      <c r="D26">
        <v>35.857999999999997</v>
      </c>
    </row>
    <row r="27" spans="1:4" x14ac:dyDescent="0.25">
      <c r="A27">
        <v>2006</v>
      </c>
      <c r="B27">
        <v>2067.19</v>
      </c>
      <c r="C27">
        <v>270.45142857142861</v>
      </c>
      <c r="D27">
        <v>34.805999999999997</v>
      </c>
    </row>
    <row r="28" spans="1:4" x14ac:dyDescent="0.25">
      <c r="A28">
        <v>2007</v>
      </c>
      <c r="B28">
        <v>3628.12</v>
      </c>
      <c r="C28">
        <v>461.05</v>
      </c>
      <c r="D28">
        <v>80.155999999999992</v>
      </c>
    </row>
    <row r="29" spans="1:4" x14ac:dyDescent="0.25">
      <c r="A29">
        <v>2008</v>
      </c>
      <c r="B29">
        <v>1434.38</v>
      </c>
      <c r="C29">
        <v>186.82999999999998</v>
      </c>
      <c r="D29">
        <v>25.312000000000001</v>
      </c>
    </row>
    <row r="30" spans="1:4" x14ac:dyDescent="0.25">
      <c r="A30">
        <v>2009</v>
      </c>
      <c r="B30">
        <v>2214.84</v>
      </c>
      <c r="C30">
        <v>265.93285714285713</v>
      </c>
      <c r="D30">
        <v>70.666000000000011</v>
      </c>
    </row>
    <row r="31" spans="1:4" x14ac:dyDescent="0.25">
      <c r="A31">
        <v>2010</v>
      </c>
      <c r="B31">
        <v>2278.12</v>
      </c>
      <c r="C31">
        <v>287.02571428571429</v>
      </c>
      <c r="D31">
        <v>53.79</v>
      </c>
    </row>
    <row r="32" spans="1:4" x14ac:dyDescent="0.25">
      <c r="A32">
        <v>2011</v>
      </c>
      <c r="B32">
        <v>2225.39</v>
      </c>
      <c r="C32">
        <v>291.54285714285714</v>
      </c>
      <c r="D32">
        <v>36.914000000000001</v>
      </c>
    </row>
    <row r="33" spans="1:4" x14ac:dyDescent="0.25">
      <c r="A33">
        <v>2012</v>
      </c>
      <c r="B33">
        <v>2040.82</v>
      </c>
      <c r="C33">
        <v>247.85142857142858</v>
      </c>
      <c r="D33">
        <v>61.172000000000004</v>
      </c>
    </row>
    <row r="34" spans="1:4" x14ac:dyDescent="0.25">
      <c r="A34">
        <v>2013</v>
      </c>
      <c r="B34">
        <v>2494.34</v>
      </c>
      <c r="C34">
        <v>266.68571428571431</v>
      </c>
      <c r="D34">
        <v>125.506</v>
      </c>
    </row>
    <row r="35" spans="1:4" x14ac:dyDescent="0.25">
      <c r="A35">
        <v>2014</v>
      </c>
      <c r="B35">
        <v>1186.52</v>
      </c>
      <c r="C35">
        <v>147.65714285714287</v>
      </c>
      <c r="D35">
        <v>30.586000000000002</v>
      </c>
    </row>
    <row r="36" spans="1:4" x14ac:dyDescent="0.25">
      <c r="A36">
        <v>2015</v>
      </c>
      <c r="B36">
        <v>1819.34</v>
      </c>
      <c r="C36">
        <v>213.19714285714284</v>
      </c>
      <c r="D36">
        <v>65.39</v>
      </c>
    </row>
    <row r="37" spans="1:4" x14ac:dyDescent="0.25">
      <c r="A37">
        <v>2016</v>
      </c>
      <c r="B37">
        <v>2172.66</v>
      </c>
      <c r="C37">
        <v>259.90571428571428</v>
      </c>
      <c r="D37">
        <v>70.664000000000016</v>
      </c>
    </row>
    <row r="38" spans="1:4" x14ac:dyDescent="0.25">
      <c r="A38">
        <v>2017</v>
      </c>
      <c r="B38">
        <v>2979.49</v>
      </c>
      <c r="C38">
        <v>394.00000000000006</v>
      </c>
      <c r="D38">
        <v>44.298000000000002</v>
      </c>
    </row>
    <row r="39" spans="1:4" x14ac:dyDescent="0.25">
      <c r="A39">
        <v>2018</v>
      </c>
      <c r="B39">
        <v>3179.88</v>
      </c>
      <c r="C39">
        <v>360.85428571428571</v>
      </c>
      <c r="D39">
        <v>130.78</v>
      </c>
    </row>
    <row r="40" spans="1:4" x14ac:dyDescent="0.25">
      <c r="A40">
        <v>2019</v>
      </c>
      <c r="B40">
        <v>3243.16</v>
      </c>
      <c r="C40">
        <v>400.03000000000003</v>
      </c>
      <c r="D40">
        <v>88.594000000000008</v>
      </c>
    </row>
    <row r="41" spans="1:4" x14ac:dyDescent="0.25">
      <c r="A41">
        <v>2020</v>
      </c>
      <c r="B41">
        <v>3459.38</v>
      </c>
      <c r="C41">
        <v>392.49285714285713</v>
      </c>
      <c r="D41">
        <v>142.38400000000001</v>
      </c>
    </row>
    <row r="42" spans="1:4" x14ac:dyDescent="0.25">
      <c r="B42">
        <f>_xlfn.STDEV.P(B2:B41)</f>
        <v>912.88787044179173</v>
      </c>
      <c r="C42">
        <f t="shared" ref="C42:D42" si="0">_xlfn.STDEV.P(C2:C41)</f>
        <v>118.72117096072533</v>
      </c>
      <c r="D42">
        <f t="shared" si="0"/>
        <v>35.780613552592996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2"/>
  <sheetViews>
    <sheetView workbookViewId="0">
      <selection activeCell="Q1" sqref="Q1:Q1048576"/>
    </sheetView>
  </sheetViews>
  <sheetFormatPr defaultRowHeight="15" x14ac:dyDescent="0.25"/>
  <sheetData>
    <row r="1" spans="1:17" x14ac:dyDescent="0.25">
      <c r="A1" t="s">
        <v>10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25</v>
      </c>
      <c r="L1" t="s">
        <v>21</v>
      </c>
      <c r="M1" t="s">
        <v>22</v>
      </c>
      <c r="N1" t="s">
        <v>11</v>
      </c>
      <c r="O1" t="s">
        <v>12</v>
      </c>
      <c r="P1" t="s">
        <v>13</v>
      </c>
      <c r="Q1" t="s">
        <v>26</v>
      </c>
    </row>
    <row r="2" spans="1:17" x14ac:dyDescent="0.25">
      <c r="A2">
        <v>1981</v>
      </c>
      <c r="B2">
        <v>374.41</v>
      </c>
      <c r="C2">
        <v>279.49</v>
      </c>
      <c r="D2">
        <v>537.89</v>
      </c>
      <c r="E2">
        <v>495.7</v>
      </c>
      <c r="F2">
        <v>36.909999999999997</v>
      </c>
      <c r="G2">
        <v>532.62</v>
      </c>
      <c r="H2">
        <v>500.98</v>
      </c>
      <c r="I2">
        <f>AVERAGE(B2:H2)</f>
        <v>394</v>
      </c>
      <c r="L2">
        <v>121.29</v>
      </c>
      <c r="M2">
        <v>21.09</v>
      </c>
      <c r="N2">
        <v>31.64</v>
      </c>
      <c r="O2">
        <v>15.82</v>
      </c>
      <c r="P2">
        <v>58.01</v>
      </c>
      <c r="Q2">
        <f>AVERAGE(L2:P2)</f>
        <v>49.569999999999993</v>
      </c>
    </row>
    <row r="3" spans="1:17" x14ac:dyDescent="0.25">
      <c r="A3">
        <v>1982</v>
      </c>
      <c r="B3">
        <v>195.12</v>
      </c>
      <c r="C3">
        <v>680.27</v>
      </c>
      <c r="D3">
        <v>849.02</v>
      </c>
      <c r="E3">
        <v>532.62</v>
      </c>
      <c r="F3">
        <v>780.47</v>
      </c>
      <c r="G3">
        <v>1107.42</v>
      </c>
      <c r="H3">
        <v>775.2</v>
      </c>
      <c r="I3">
        <f t="shared" ref="I3:I42" si="0">AVERAGE(B3:H3)</f>
        <v>702.87428571428575</v>
      </c>
      <c r="L3">
        <v>31.64</v>
      </c>
      <c r="M3">
        <v>0</v>
      </c>
      <c r="N3">
        <v>26.37</v>
      </c>
      <c r="O3">
        <v>179.3</v>
      </c>
      <c r="P3">
        <v>448.24</v>
      </c>
      <c r="Q3">
        <f t="shared" ref="Q3:Q42" si="1">AVERAGE(L3:P3)</f>
        <v>137.10999999999999</v>
      </c>
    </row>
    <row r="4" spans="1:17" x14ac:dyDescent="0.25">
      <c r="A4">
        <v>1983</v>
      </c>
      <c r="B4">
        <v>58.01</v>
      </c>
      <c r="C4">
        <v>1276.17</v>
      </c>
      <c r="D4">
        <v>791.02</v>
      </c>
      <c r="E4">
        <v>859.57</v>
      </c>
      <c r="F4">
        <v>812.11</v>
      </c>
      <c r="G4">
        <v>432.42</v>
      </c>
      <c r="H4">
        <v>395.51</v>
      </c>
      <c r="I4">
        <f>AVERAGE(B4:H4)</f>
        <v>660.68714285714293</v>
      </c>
      <c r="L4">
        <v>105.47</v>
      </c>
      <c r="M4">
        <v>79.099999999999994</v>
      </c>
      <c r="N4">
        <v>0</v>
      </c>
      <c r="O4">
        <v>15.82</v>
      </c>
      <c r="P4">
        <v>63.28</v>
      </c>
      <c r="Q4">
        <f t="shared" si="1"/>
        <v>52.733999999999995</v>
      </c>
    </row>
    <row r="5" spans="1:17" x14ac:dyDescent="0.25">
      <c r="A5">
        <v>1984</v>
      </c>
      <c r="B5">
        <v>210.94</v>
      </c>
      <c r="C5">
        <v>168.75</v>
      </c>
      <c r="D5">
        <v>237.3</v>
      </c>
      <c r="E5">
        <v>137.11000000000001</v>
      </c>
      <c r="F5">
        <v>263.67</v>
      </c>
      <c r="G5">
        <v>537.89</v>
      </c>
      <c r="H5">
        <v>479.88</v>
      </c>
      <c r="I5">
        <f t="shared" si="0"/>
        <v>290.79142857142858</v>
      </c>
      <c r="L5">
        <v>126.56</v>
      </c>
      <c r="M5">
        <v>0</v>
      </c>
      <c r="N5">
        <v>52.73</v>
      </c>
      <c r="O5">
        <v>68.55</v>
      </c>
      <c r="P5">
        <v>216.21</v>
      </c>
      <c r="Q5">
        <f t="shared" si="1"/>
        <v>92.809999999999988</v>
      </c>
    </row>
    <row r="6" spans="1:17" x14ac:dyDescent="0.25">
      <c r="A6">
        <v>1985</v>
      </c>
      <c r="B6">
        <v>305.86</v>
      </c>
      <c r="C6">
        <v>305.86</v>
      </c>
      <c r="D6">
        <v>247.85</v>
      </c>
      <c r="E6">
        <v>200.39</v>
      </c>
      <c r="F6">
        <v>290.04000000000002</v>
      </c>
      <c r="G6">
        <v>237.3</v>
      </c>
      <c r="H6">
        <v>200.39</v>
      </c>
      <c r="I6">
        <f t="shared" si="0"/>
        <v>255.38428571428571</v>
      </c>
      <c r="L6">
        <v>68.55</v>
      </c>
      <c r="M6">
        <v>0</v>
      </c>
      <c r="N6">
        <v>10.55</v>
      </c>
      <c r="O6">
        <v>36.909999999999997</v>
      </c>
      <c r="P6">
        <v>147.66</v>
      </c>
      <c r="Q6">
        <f>AVERAGE(L6:P6)</f>
        <v>52.733999999999995</v>
      </c>
    </row>
    <row r="7" spans="1:17" x14ac:dyDescent="0.25">
      <c r="A7">
        <v>1986</v>
      </c>
      <c r="B7">
        <v>184.57</v>
      </c>
      <c r="C7">
        <v>337.5</v>
      </c>
      <c r="D7">
        <v>174.02</v>
      </c>
      <c r="E7">
        <v>226.76</v>
      </c>
      <c r="F7">
        <v>411.33</v>
      </c>
      <c r="G7">
        <v>311.13</v>
      </c>
      <c r="H7">
        <v>479.88</v>
      </c>
      <c r="I7">
        <f>AVERAGE(B7:H7)</f>
        <v>303.59857142857146</v>
      </c>
      <c r="L7">
        <v>226.76</v>
      </c>
      <c r="M7">
        <v>168.75</v>
      </c>
      <c r="N7">
        <v>10.55</v>
      </c>
      <c r="O7">
        <v>31.64</v>
      </c>
      <c r="P7">
        <v>279.49</v>
      </c>
      <c r="Q7">
        <f t="shared" si="1"/>
        <v>143.43800000000002</v>
      </c>
    </row>
    <row r="8" spans="1:17" x14ac:dyDescent="0.25">
      <c r="A8">
        <v>1987</v>
      </c>
      <c r="B8">
        <v>158.19999999999999</v>
      </c>
      <c r="C8">
        <v>168.75</v>
      </c>
      <c r="D8">
        <v>495.7</v>
      </c>
      <c r="E8">
        <v>237.3</v>
      </c>
      <c r="F8">
        <v>759.38</v>
      </c>
      <c r="G8">
        <v>395.51</v>
      </c>
      <c r="H8">
        <v>453.52</v>
      </c>
      <c r="I8">
        <f t="shared" si="0"/>
        <v>381.19428571428574</v>
      </c>
      <c r="L8">
        <v>84.38</v>
      </c>
      <c r="M8">
        <v>15.82</v>
      </c>
      <c r="N8">
        <v>63.28</v>
      </c>
      <c r="O8">
        <v>58.01</v>
      </c>
      <c r="P8">
        <v>116.02</v>
      </c>
      <c r="Q8">
        <f t="shared" si="1"/>
        <v>67.501999999999995</v>
      </c>
    </row>
    <row r="9" spans="1:17" x14ac:dyDescent="0.25">
      <c r="A9">
        <v>1988</v>
      </c>
      <c r="B9">
        <v>174.02</v>
      </c>
      <c r="C9">
        <v>337.5</v>
      </c>
      <c r="D9">
        <v>348.05</v>
      </c>
      <c r="E9">
        <v>532.62</v>
      </c>
      <c r="F9">
        <v>353.32</v>
      </c>
      <c r="G9">
        <v>411.33</v>
      </c>
      <c r="H9">
        <v>543.16</v>
      </c>
      <c r="I9">
        <f t="shared" si="0"/>
        <v>385.71428571428572</v>
      </c>
      <c r="L9">
        <v>116.02</v>
      </c>
      <c r="M9">
        <v>84.38</v>
      </c>
      <c r="N9">
        <v>31.64</v>
      </c>
      <c r="O9">
        <v>68.55</v>
      </c>
      <c r="P9">
        <v>205.66</v>
      </c>
      <c r="Q9">
        <f t="shared" si="1"/>
        <v>101.25</v>
      </c>
    </row>
    <row r="10" spans="1:17" x14ac:dyDescent="0.25">
      <c r="A10">
        <v>1989</v>
      </c>
      <c r="B10">
        <v>189.84</v>
      </c>
      <c r="C10">
        <v>300.58999999999997</v>
      </c>
      <c r="D10">
        <v>574.79999999999995</v>
      </c>
      <c r="E10">
        <v>696.09</v>
      </c>
      <c r="F10">
        <v>485.16</v>
      </c>
      <c r="G10">
        <v>390.23</v>
      </c>
      <c r="H10">
        <v>342.77</v>
      </c>
      <c r="I10">
        <f t="shared" si="0"/>
        <v>425.64</v>
      </c>
      <c r="L10">
        <v>52.73</v>
      </c>
      <c r="M10">
        <v>0</v>
      </c>
      <c r="N10">
        <v>0</v>
      </c>
      <c r="O10">
        <v>36.909999999999997</v>
      </c>
      <c r="P10">
        <v>121.29</v>
      </c>
      <c r="Q10">
        <f t="shared" si="1"/>
        <v>42.186</v>
      </c>
    </row>
    <row r="11" spans="1:17" x14ac:dyDescent="0.25">
      <c r="A11">
        <v>1990</v>
      </c>
      <c r="B11">
        <v>253.12</v>
      </c>
      <c r="C11">
        <v>242.58</v>
      </c>
      <c r="D11">
        <v>247.85</v>
      </c>
      <c r="E11">
        <v>179.3</v>
      </c>
      <c r="F11">
        <v>10.55</v>
      </c>
      <c r="G11">
        <v>163.47999999999999</v>
      </c>
      <c r="H11">
        <v>247.85</v>
      </c>
      <c r="I11">
        <f t="shared" si="0"/>
        <v>192.10428571428571</v>
      </c>
      <c r="L11">
        <v>158.19999999999999</v>
      </c>
      <c r="M11">
        <v>147.66</v>
      </c>
      <c r="N11">
        <v>0</v>
      </c>
      <c r="O11">
        <v>68.55</v>
      </c>
      <c r="P11">
        <v>31.64</v>
      </c>
      <c r="Q11">
        <f t="shared" si="1"/>
        <v>81.210000000000008</v>
      </c>
    </row>
    <row r="12" spans="1:17" x14ac:dyDescent="0.25">
      <c r="A12">
        <v>1991</v>
      </c>
      <c r="B12">
        <v>348.05</v>
      </c>
      <c r="C12">
        <v>163.47999999999999</v>
      </c>
      <c r="D12">
        <v>290.04000000000002</v>
      </c>
      <c r="E12">
        <v>453.52</v>
      </c>
      <c r="F12">
        <v>63.28</v>
      </c>
      <c r="G12">
        <v>152.93</v>
      </c>
      <c r="H12">
        <v>168.75</v>
      </c>
      <c r="I12">
        <f t="shared" si="0"/>
        <v>234.29285714285714</v>
      </c>
      <c r="L12">
        <v>73.83</v>
      </c>
      <c r="M12">
        <v>94.92</v>
      </c>
      <c r="N12">
        <v>84.38</v>
      </c>
      <c r="O12">
        <v>21.09</v>
      </c>
      <c r="P12">
        <v>47.46</v>
      </c>
      <c r="Q12">
        <f t="shared" si="1"/>
        <v>64.335999999999984</v>
      </c>
    </row>
    <row r="13" spans="1:17" x14ac:dyDescent="0.25">
      <c r="A13">
        <v>1992</v>
      </c>
      <c r="B13">
        <v>189.84</v>
      </c>
      <c r="C13">
        <v>274.22000000000003</v>
      </c>
      <c r="D13">
        <v>685.55</v>
      </c>
      <c r="E13">
        <v>680.27</v>
      </c>
      <c r="F13">
        <v>311.13</v>
      </c>
      <c r="G13">
        <v>437.7</v>
      </c>
      <c r="H13">
        <v>448.24</v>
      </c>
      <c r="I13">
        <f t="shared" si="0"/>
        <v>432.42142857142852</v>
      </c>
      <c r="L13">
        <v>121.29</v>
      </c>
      <c r="M13">
        <v>0</v>
      </c>
      <c r="N13">
        <v>0</v>
      </c>
      <c r="O13">
        <v>15.82</v>
      </c>
      <c r="P13">
        <v>221.48</v>
      </c>
      <c r="Q13">
        <f t="shared" si="1"/>
        <v>71.718000000000004</v>
      </c>
    </row>
    <row r="14" spans="1:17" x14ac:dyDescent="0.25">
      <c r="A14">
        <v>1993</v>
      </c>
      <c r="B14">
        <v>195.12</v>
      </c>
      <c r="C14">
        <v>342.77</v>
      </c>
      <c r="D14">
        <v>511.52</v>
      </c>
      <c r="E14">
        <v>558.98</v>
      </c>
      <c r="F14">
        <v>305.86</v>
      </c>
      <c r="G14">
        <v>458.79</v>
      </c>
      <c r="H14">
        <v>316.41000000000003</v>
      </c>
      <c r="I14">
        <f t="shared" si="0"/>
        <v>384.20714285714286</v>
      </c>
      <c r="L14">
        <v>121.29</v>
      </c>
      <c r="M14">
        <v>36.909999999999997</v>
      </c>
      <c r="N14">
        <v>5.27</v>
      </c>
      <c r="O14">
        <v>58.01</v>
      </c>
      <c r="P14">
        <v>131.84</v>
      </c>
      <c r="Q14">
        <f t="shared" si="1"/>
        <v>70.664000000000001</v>
      </c>
    </row>
    <row r="15" spans="1:17" x14ac:dyDescent="0.25">
      <c r="A15">
        <v>1994</v>
      </c>
      <c r="B15">
        <v>379.69</v>
      </c>
      <c r="C15">
        <v>205.66</v>
      </c>
      <c r="D15">
        <v>384.96</v>
      </c>
      <c r="E15">
        <v>690.82</v>
      </c>
      <c r="F15">
        <v>580.08000000000004</v>
      </c>
      <c r="G15">
        <v>548.44000000000005</v>
      </c>
      <c r="H15">
        <v>432.42</v>
      </c>
      <c r="I15">
        <f t="shared" si="0"/>
        <v>460.29571428571433</v>
      </c>
      <c r="L15">
        <v>121.29</v>
      </c>
      <c r="M15">
        <v>0</v>
      </c>
      <c r="N15">
        <v>68.55</v>
      </c>
      <c r="O15">
        <v>42.19</v>
      </c>
      <c r="P15">
        <v>168.75</v>
      </c>
      <c r="Q15">
        <f t="shared" si="1"/>
        <v>80.155999999999992</v>
      </c>
    </row>
    <row r="16" spans="1:17" x14ac:dyDescent="0.25">
      <c r="A16">
        <v>1995</v>
      </c>
      <c r="B16">
        <v>253.12</v>
      </c>
      <c r="C16">
        <v>295.31</v>
      </c>
      <c r="D16">
        <v>400.78</v>
      </c>
      <c r="E16">
        <v>611.72</v>
      </c>
      <c r="F16">
        <v>627.54</v>
      </c>
      <c r="G16">
        <v>585.35</v>
      </c>
      <c r="H16">
        <v>437.7</v>
      </c>
      <c r="I16">
        <f t="shared" si="0"/>
        <v>458.7885714285714</v>
      </c>
      <c r="L16">
        <v>100.2</v>
      </c>
      <c r="M16">
        <v>0</v>
      </c>
      <c r="N16">
        <v>63.28</v>
      </c>
      <c r="O16">
        <v>94.92</v>
      </c>
      <c r="P16">
        <v>216.21</v>
      </c>
      <c r="Q16">
        <f t="shared" si="1"/>
        <v>94.921999999999997</v>
      </c>
    </row>
    <row r="17" spans="1:17" x14ac:dyDescent="0.25">
      <c r="A17">
        <v>1996</v>
      </c>
      <c r="B17">
        <v>258.39999999999998</v>
      </c>
      <c r="C17">
        <v>295.31</v>
      </c>
      <c r="D17">
        <v>569.53</v>
      </c>
      <c r="E17">
        <v>232.03</v>
      </c>
      <c r="F17">
        <v>733.01</v>
      </c>
      <c r="G17">
        <v>490.43</v>
      </c>
      <c r="H17">
        <v>279.49</v>
      </c>
      <c r="I17">
        <f t="shared" si="0"/>
        <v>408.31428571428569</v>
      </c>
      <c r="L17">
        <v>47.46</v>
      </c>
      <c r="M17">
        <v>21.09</v>
      </c>
      <c r="N17">
        <v>0</v>
      </c>
      <c r="O17">
        <v>73.83</v>
      </c>
      <c r="P17">
        <v>253.12</v>
      </c>
      <c r="Q17">
        <f t="shared" si="1"/>
        <v>79.099999999999994</v>
      </c>
    </row>
    <row r="18" spans="1:17" x14ac:dyDescent="0.25">
      <c r="A18">
        <v>1997</v>
      </c>
      <c r="B18">
        <v>295.31</v>
      </c>
      <c r="C18">
        <v>390.23</v>
      </c>
      <c r="D18">
        <v>585.35</v>
      </c>
      <c r="E18">
        <v>305.86</v>
      </c>
      <c r="F18">
        <v>363.87</v>
      </c>
      <c r="G18">
        <v>263.67</v>
      </c>
      <c r="H18">
        <v>52.73</v>
      </c>
      <c r="I18">
        <f t="shared" si="0"/>
        <v>322.43142857142857</v>
      </c>
      <c r="L18">
        <v>105.47</v>
      </c>
      <c r="M18">
        <v>94.92</v>
      </c>
      <c r="N18">
        <v>15.82</v>
      </c>
      <c r="O18">
        <v>63.28</v>
      </c>
      <c r="P18">
        <v>432.42</v>
      </c>
      <c r="Q18">
        <f t="shared" si="1"/>
        <v>142.38200000000001</v>
      </c>
    </row>
    <row r="19" spans="1:17" x14ac:dyDescent="0.25">
      <c r="A19">
        <v>1998</v>
      </c>
      <c r="B19">
        <v>458.79</v>
      </c>
      <c r="C19">
        <v>184.57</v>
      </c>
      <c r="D19">
        <v>284.77</v>
      </c>
      <c r="E19">
        <v>247.85</v>
      </c>
      <c r="F19">
        <v>326.95</v>
      </c>
      <c r="G19">
        <v>500.98</v>
      </c>
      <c r="H19">
        <v>205.66</v>
      </c>
      <c r="I19">
        <f t="shared" si="0"/>
        <v>315.65285714285716</v>
      </c>
      <c r="L19">
        <v>0</v>
      </c>
      <c r="M19">
        <v>0</v>
      </c>
      <c r="N19">
        <v>0</v>
      </c>
      <c r="O19">
        <v>0</v>
      </c>
      <c r="P19">
        <v>0</v>
      </c>
      <c r="Q19">
        <f t="shared" si="1"/>
        <v>0</v>
      </c>
    </row>
    <row r="20" spans="1:17" x14ac:dyDescent="0.25">
      <c r="A20">
        <v>1999</v>
      </c>
      <c r="B20">
        <v>89.65</v>
      </c>
      <c r="C20">
        <v>110.74</v>
      </c>
      <c r="D20">
        <v>152.93</v>
      </c>
      <c r="E20">
        <v>131.84</v>
      </c>
      <c r="F20">
        <v>89.65</v>
      </c>
      <c r="G20">
        <v>221.48</v>
      </c>
      <c r="H20">
        <v>411.33</v>
      </c>
      <c r="I20">
        <f t="shared" si="0"/>
        <v>172.51714285714283</v>
      </c>
      <c r="L20">
        <v>79.099999999999994</v>
      </c>
      <c r="M20">
        <v>0</v>
      </c>
      <c r="N20">
        <v>5.27</v>
      </c>
      <c r="O20">
        <v>15.82</v>
      </c>
      <c r="P20">
        <v>31.64</v>
      </c>
      <c r="Q20">
        <f t="shared" si="1"/>
        <v>26.365999999999996</v>
      </c>
    </row>
    <row r="21" spans="1:17" x14ac:dyDescent="0.25">
      <c r="A21">
        <v>2000</v>
      </c>
      <c r="B21">
        <v>58.01</v>
      </c>
      <c r="C21">
        <v>226.76</v>
      </c>
      <c r="D21">
        <v>896.48</v>
      </c>
      <c r="E21">
        <v>632.80999999999995</v>
      </c>
      <c r="F21">
        <v>200.39</v>
      </c>
      <c r="G21">
        <v>300.58999999999997</v>
      </c>
      <c r="H21">
        <v>685.55</v>
      </c>
      <c r="I21">
        <f t="shared" si="0"/>
        <v>428.65571428571428</v>
      </c>
      <c r="L21">
        <v>189.84</v>
      </c>
      <c r="M21">
        <v>42.19</v>
      </c>
      <c r="N21">
        <v>0</v>
      </c>
      <c r="O21">
        <v>0</v>
      </c>
      <c r="P21">
        <v>100.2</v>
      </c>
      <c r="Q21">
        <f t="shared" si="1"/>
        <v>66.445999999999998</v>
      </c>
    </row>
    <row r="22" spans="1:17" x14ac:dyDescent="0.25">
      <c r="A22">
        <v>2001</v>
      </c>
      <c r="B22">
        <v>126.56</v>
      </c>
      <c r="C22">
        <v>316.41000000000003</v>
      </c>
      <c r="D22">
        <v>337.5</v>
      </c>
      <c r="E22">
        <v>163.47999999999999</v>
      </c>
      <c r="F22">
        <v>163.47999999999999</v>
      </c>
      <c r="G22">
        <v>379.69</v>
      </c>
      <c r="H22">
        <v>158.19999999999999</v>
      </c>
      <c r="I22">
        <f t="shared" si="0"/>
        <v>235.0457142857143</v>
      </c>
      <c r="L22">
        <v>31.64</v>
      </c>
      <c r="M22">
        <v>21.09</v>
      </c>
      <c r="N22">
        <v>0</v>
      </c>
      <c r="O22">
        <v>5.27</v>
      </c>
      <c r="P22">
        <v>26.37</v>
      </c>
      <c r="Q22">
        <f t="shared" si="1"/>
        <v>16.874000000000002</v>
      </c>
    </row>
    <row r="23" spans="1:17" x14ac:dyDescent="0.25">
      <c r="A23">
        <v>2002</v>
      </c>
      <c r="B23">
        <v>474.61</v>
      </c>
      <c r="C23">
        <v>210.94</v>
      </c>
      <c r="D23">
        <v>247.85</v>
      </c>
      <c r="E23">
        <v>638.09</v>
      </c>
      <c r="F23">
        <v>216.21</v>
      </c>
      <c r="G23">
        <v>137.11000000000001</v>
      </c>
      <c r="H23">
        <v>184.57</v>
      </c>
      <c r="I23">
        <f t="shared" si="0"/>
        <v>301.34000000000003</v>
      </c>
      <c r="L23">
        <v>36.909999999999997</v>
      </c>
      <c r="M23">
        <v>21.09</v>
      </c>
      <c r="N23">
        <v>0</v>
      </c>
      <c r="O23">
        <v>10.55</v>
      </c>
      <c r="P23">
        <v>126.56</v>
      </c>
      <c r="Q23">
        <f t="shared" si="1"/>
        <v>39.022000000000006</v>
      </c>
    </row>
    <row r="24" spans="1:17" x14ac:dyDescent="0.25">
      <c r="A24">
        <v>2003</v>
      </c>
      <c r="B24">
        <v>268.95</v>
      </c>
      <c r="C24">
        <v>195.12</v>
      </c>
      <c r="D24">
        <v>131.84</v>
      </c>
      <c r="E24">
        <v>332.23</v>
      </c>
      <c r="F24">
        <v>105.47</v>
      </c>
      <c r="G24">
        <v>321.68</v>
      </c>
      <c r="H24">
        <v>305.86</v>
      </c>
      <c r="I24">
        <f t="shared" si="0"/>
        <v>237.30714285714288</v>
      </c>
      <c r="L24">
        <v>73.83</v>
      </c>
      <c r="M24">
        <v>15.82</v>
      </c>
      <c r="N24">
        <v>31.64</v>
      </c>
      <c r="O24">
        <v>168.75</v>
      </c>
      <c r="P24">
        <v>31.64</v>
      </c>
      <c r="Q24">
        <f t="shared" si="1"/>
        <v>64.335999999999999</v>
      </c>
    </row>
    <row r="25" spans="1:17" x14ac:dyDescent="0.25">
      <c r="A25">
        <v>2004</v>
      </c>
      <c r="B25">
        <v>274.22000000000003</v>
      </c>
      <c r="C25">
        <v>400.78</v>
      </c>
      <c r="D25">
        <v>174.02</v>
      </c>
      <c r="E25">
        <v>168.75</v>
      </c>
      <c r="F25">
        <v>195.12</v>
      </c>
      <c r="G25">
        <v>210.94</v>
      </c>
      <c r="H25">
        <v>63.28</v>
      </c>
      <c r="I25">
        <f t="shared" si="0"/>
        <v>212.44428571428571</v>
      </c>
      <c r="L25">
        <v>89.65</v>
      </c>
      <c r="M25">
        <v>0</v>
      </c>
      <c r="N25">
        <v>116.02</v>
      </c>
      <c r="O25">
        <v>15.82</v>
      </c>
      <c r="P25">
        <v>0</v>
      </c>
      <c r="Q25">
        <f t="shared" si="1"/>
        <v>44.298000000000002</v>
      </c>
    </row>
    <row r="26" spans="1:17" x14ac:dyDescent="0.25">
      <c r="A26">
        <v>2005</v>
      </c>
      <c r="B26">
        <v>58.01</v>
      </c>
      <c r="C26">
        <v>42.19</v>
      </c>
      <c r="D26">
        <v>168.75</v>
      </c>
      <c r="E26">
        <v>42.19</v>
      </c>
      <c r="F26">
        <v>189.84</v>
      </c>
      <c r="G26">
        <v>775.2</v>
      </c>
      <c r="H26">
        <v>168.75</v>
      </c>
      <c r="I26">
        <f t="shared" si="0"/>
        <v>206.41857142857143</v>
      </c>
      <c r="L26">
        <v>36.909999999999997</v>
      </c>
      <c r="M26">
        <v>5.27</v>
      </c>
      <c r="N26">
        <v>0</v>
      </c>
      <c r="O26">
        <v>31.64</v>
      </c>
      <c r="P26">
        <v>105.47</v>
      </c>
      <c r="Q26">
        <f t="shared" si="1"/>
        <v>35.857999999999997</v>
      </c>
    </row>
    <row r="27" spans="1:17" x14ac:dyDescent="0.25">
      <c r="A27">
        <v>2006</v>
      </c>
      <c r="B27">
        <v>52.73</v>
      </c>
      <c r="C27">
        <v>226.76</v>
      </c>
      <c r="D27">
        <v>205.66</v>
      </c>
      <c r="E27">
        <v>184.57</v>
      </c>
      <c r="F27">
        <v>780.47</v>
      </c>
      <c r="G27">
        <v>342.77</v>
      </c>
      <c r="H27">
        <v>100.2</v>
      </c>
      <c r="I27">
        <f t="shared" si="0"/>
        <v>270.45142857142861</v>
      </c>
      <c r="L27">
        <v>15.82</v>
      </c>
      <c r="M27">
        <v>0</v>
      </c>
      <c r="N27">
        <v>26.37</v>
      </c>
      <c r="O27">
        <v>42.19</v>
      </c>
      <c r="P27">
        <v>89.65</v>
      </c>
      <c r="Q27">
        <f t="shared" si="1"/>
        <v>34.805999999999997</v>
      </c>
    </row>
    <row r="28" spans="1:17" x14ac:dyDescent="0.25">
      <c r="A28">
        <v>2007</v>
      </c>
      <c r="B28">
        <v>179.3</v>
      </c>
      <c r="C28">
        <v>168.75</v>
      </c>
      <c r="D28">
        <v>722.46</v>
      </c>
      <c r="E28">
        <v>548.44000000000005</v>
      </c>
      <c r="F28">
        <v>643.36</v>
      </c>
      <c r="G28">
        <v>595.9</v>
      </c>
      <c r="H28">
        <v>369.14</v>
      </c>
      <c r="I28">
        <f t="shared" si="0"/>
        <v>461.05</v>
      </c>
      <c r="L28">
        <v>210.94</v>
      </c>
      <c r="M28">
        <v>73.83</v>
      </c>
      <c r="N28">
        <v>0</v>
      </c>
      <c r="O28">
        <v>68.55</v>
      </c>
      <c r="P28">
        <v>47.46</v>
      </c>
      <c r="Q28">
        <f t="shared" si="1"/>
        <v>80.155999999999992</v>
      </c>
    </row>
    <row r="29" spans="1:17" x14ac:dyDescent="0.25">
      <c r="A29">
        <v>2008</v>
      </c>
      <c r="B29">
        <v>184.57</v>
      </c>
      <c r="C29">
        <v>36.909999999999997</v>
      </c>
      <c r="D29">
        <v>179.3</v>
      </c>
      <c r="E29">
        <v>168.75</v>
      </c>
      <c r="F29">
        <v>184.57</v>
      </c>
      <c r="G29">
        <v>416.6</v>
      </c>
      <c r="H29">
        <v>137.11000000000001</v>
      </c>
      <c r="I29">
        <f t="shared" si="0"/>
        <v>186.82999999999998</v>
      </c>
      <c r="L29">
        <v>0</v>
      </c>
      <c r="M29">
        <v>21.09</v>
      </c>
      <c r="N29">
        <v>0</v>
      </c>
      <c r="O29">
        <v>0</v>
      </c>
      <c r="P29">
        <v>105.47</v>
      </c>
      <c r="Q29">
        <f t="shared" si="1"/>
        <v>25.312000000000001</v>
      </c>
    </row>
    <row r="30" spans="1:17" x14ac:dyDescent="0.25">
      <c r="A30">
        <v>2009</v>
      </c>
      <c r="B30">
        <v>94.92</v>
      </c>
      <c r="C30">
        <v>242.58</v>
      </c>
      <c r="D30">
        <v>421.88</v>
      </c>
      <c r="E30">
        <v>263.67</v>
      </c>
      <c r="F30">
        <v>374.41</v>
      </c>
      <c r="G30">
        <v>131.84</v>
      </c>
      <c r="H30">
        <v>332.23</v>
      </c>
      <c r="I30">
        <f t="shared" si="0"/>
        <v>265.93285714285713</v>
      </c>
      <c r="L30">
        <v>131.84</v>
      </c>
      <c r="M30">
        <v>0</v>
      </c>
      <c r="N30">
        <v>100.2</v>
      </c>
      <c r="O30">
        <v>58.01</v>
      </c>
      <c r="P30">
        <v>63.28</v>
      </c>
      <c r="Q30">
        <f t="shared" si="1"/>
        <v>70.666000000000011</v>
      </c>
    </row>
    <row r="31" spans="1:17" x14ac:dyDescent="0.25">
      <c r="A31">
        <v>2010</v>
      </c>
      <c r="B31">
        <v>163.47999999999999</v>
      </c>
      <c r="C31">
        <v>237.3</v>
      </c>
      <c r="D31">
        <v>300.58999999999997</v>
      </c>
      <c r="E31">
        <v>174.02</v>
      </c>
      <c r="F31">
        <v>326.95</v>
      </c>
      <c r="G31">
        <v>522.07000000000005</v>
      </c>
      <c r="H31">
        <v>284.77</v>
      </c>
      <c r="I31">
        <f t="shared" si="0"/>
        <v>287.02571428571429</v>
      </c>
      <c r="L31">
        <v>94.92</v>
      </c>
      <c r="M31">
        <v>63.28</v>
      </c>
      <c r="N31">
        <v>73.83</v>
      </c>
      <c r="O31">
        <v>10.55</v>
      </c>
      <c r="P31">
        <v>26.37</v>
      </c>
      <c r="Q31">
        <f t="shared" si="1"/>
        <v>53.79</v>
      </c>
    </row>
    <row r="32" spans="1:17" x14ac:dyDescent="0.25">
      <c r="A32">
        <v>2011</v>
      </c>
      <c r="B32">
        <v>94.92</v>
      </c>
      <c r="C32">
        <v>295.31</v>
      </c>
      <c r="D32">
        <v>295.31</v>
      </c>
      <c r="E32">
        <v>406.05</v>
      </c>
      <c r="F32">
        <v>406.05</v>
      </c>
      <c r="G32">
        <v>279.49</v>
      </c>
      <c r="H32">
        <v>263.67</v>
      </c>
      <c r="I32">
        <f t="shared" si="0"/>
        <v>291.54285714285714</v>
      </c>
      <c r="L32">
        <v>73.83</v>
      </c>
      <c r="M32">
        <v>0</v>
      </c>
      <c r="N32">
        <v>0</v>
      </c>
      <c r="O32">
        <v>105.47</v>
      </c>
      <c r="P32">
        <v>5.27</v>
      </c>
      <c r="Q32">
        <f t="shared" si="1"/>
        <v>36.914000000000001</v>
      </c>
    </row>
    <row r="33" spans="1:17" x14ac:dyDescent="0.25">
      <c r="A33">
        <v>2012</v>
      </c>
      <c r="B33">
        <v>237.3</v>
      </c>
      <c r="C33">
        <v>110.74</v>
      </c>
      <c r="D33">
        <v>295.31</v>
      </c>
      <c r="E33">
        <v>226.76</v>
      </c>
      <c r="F33">
        <v>279.49</v>
      </c>
      <c r="G33">
        <v>316.41000000000003</v>
      </c>
      <c r="H33">
        <v>268.95</v>
      </c>
      <c r="I33">
        <f t="shared" si="0"/>
        <v>247.85142857142858</v>
      </c>
      <c r="L33">
        <v>94.92</v>
      </c>
      <c r="M33">
        <v>63.28</v>
      </c>
      <c r="N33">
        <v>0</v>
      </c>
      <c r="O33">
        <v>63.28</v>
      </c>
      <c r="P33">
        <v>84.38</v>
      </c>
      <c r="Q33">
        <f t="shared" si="1"/>
        <v>61.172000000000004</v>
      </c>
    </row>
    <row r="34" spans="1:17" x14ac:dyDescent="0.25">
      <c r="A34">
        <v>2013</v>
      </c>
      <c r="B34">
        <v>163.47999999999999</v>
      </c>
      <c r="C34">
        <v>253.12</v>
      </c>
      <c r="D34">
        <v>337.5</v>
      </c>
      <c r="E34">
        <v>163.47999999999999</v>
      </c>
      <c r="F34">
        <v>179.3</v>
      </c>
      <c r="G34">
        <v>342.77</v>
      </c>
      <c r="H34">
        <v>427.15</v>
      </c>
      <c r="I34">
        <f t="shared" si="0"/>
        <v>266.68571428571431</v>
      </c>
      <c r="L34">
        <v>295.31</v>
      </c>
      <c r="M34">
        <v>174.02</v>
      </c>
      <c r="N34">
        <v>5.27</v>
      </c>
      <c r="O34">
        <v>42.19</v>
      </c>
      <c r="P34">
        <v>110.74</v>
      </c>
      <c r="Q34">
        <f t="shared" si="1"/>
        <v>125.506</v>
      </c>
    </row>
    <row r="35" spans="1:17" x14ac:dyDescent="0.25">
      <c r="A35">
        <v>2014</v>
      </c>
      <c r="B35">
        <v>105.47</v>
      </c>
      <c r="C35">
        <v>184.57</v>
      </c>
      <c r="D35">
        <v>68.55</v>
      </c>
      <c r="E35">
        <v>195.12</v>
      </c>
      <c r="F35">
        <v>163.47999999999999</v>
      </c>
      <c r="G35">
        <v>210.94</v>
      </c>
      <c r="H35">
        <v>105.47</v>
      </c>
      <c r="I35">
        <f t="shared" si="0"/>
        <v>147.65714285714287</v>
      </c>
      <c r="L35">
        <v>58.01</v>
      </c>
      <c r="M35">
        <v>0</v>
      </c>
      <c r="N35">
        <v>36.909999999999997</v>
      </c>
      <c r="O35">
        <v>26.37</v>
      </c>
      <c r="P35">
        <v>31.64</v>
      </c>
      <c r="Q35">
        <f t="shared" si="1"/>
        <v>30.586000000000002</v>
      </c>
    </row>
    <row r="36" spans="1:17" x14ac:dyDescent="0.25">
      <c r="A36">
        <v>2015</v>
      </c>
      <c r="B36">
        <v>36.909999999999997</v>
      </c>
      <c r="C36">
        <v>52.73</v>
      </c>
      <c r="D36">
        <v>321.68</v>
      </c>
      <c r="E36">
        <v>332.23</v>
      </c>
      <c r="F36">
        <v>184.57</v>
      </c>
      <c r="G36">
        <v>274.22000000000003</v>
      </c>
      <c r="H36">
        <v>290.04000000000002</v>
      </c>
      <c r="I36">
        <f t="shared" si="0"/>
        <v>213.19714285714284</v>
      </c>
      <c r="L36">
        <v>142.38</v>
      </c>
      <c r="M36">
        <v>0</v>
      </c>
      <c r="N36">
        <v>0</v>
      </c>
      <c r="O36">
        <v>21.09</v>
      </c>
      <c r="P36">
        <v>163.47999999999999</v>
      </c>
      <c r="Q36">
        <f t="shared" si="1"/>
        <v>65.39</v>
      </c>
    </row>
    <row r="37" spans="1:17" x14ac:dyDescent="0.25">
      <c r="A37">
        <v>2016</v>
      </c>
      <c r="B37">
        <v>79.099999999999994</v>
      </c>
      <c r="C37">
        <v>258.39999999999998</v>
      </c>
      <c r="D37">
        <v>184.57</v>
      </c>
      <c r="E37">
        <v>290.04000000000002</v>
      </c>
      <c r="F37">
        <v>442.97</v>
      </c>
      <c r="G37">
        <v>305.86</v>
      </c>
      <c r="H37">
        <v>258.39999999999998</v>
      </c>
      <c r="I37">
        <f t="shared" si="0"/>
        <v>259.90571428571428</v>
      </c>
      <c r="L37">
        <v>105.47</v>
      </c>
      <c r="M37">
        <v>31.64</v>
      </c>
      <c r="N37">
        <v>21.09</v>
      </c>
      <c r="O37">
        <v>0</v>
      </c>
      <c r="P37">
        <v>195.12</v>
      </c>
      <c r="Q37">
        <f t="shared" si="1"/>
        <v>70.664000000000016</v>
      </c>
    </row>
    <row r="38" spans="1:17" x14ac:dyDescent="0.25">
      <c r="A38">
        <v>2017</v>
      </c>
      <c r="B38">
        <v>237.3</v>
      </c>
      <c r="C38">
        <v>232.03</v>
      </c>
      <c r="D38">
        <v>506.25</v>
      </c>
      <c r="E38">
        <v>922.85</v>
      </c>
      <c r="F38">
        <v>247.85</v>
      </c>
      <c r="G38">
        <v>421.88</v>
      </c>
      <c r="H38">
        <v>189.84</v>
      </c>
      <c r="I38">
        <f t="shared" si="0"/>
        <v>394.00000000000006</v>
      </c>
      <c r="L38">
        <v>26.37</v>
      </c>
      <c r="M38">
        <v>0</v>
      </c>
      <c r="N38">
        <v>10.55</v>
      </c>
      <c r="O38">
        <v>15.82</v>
      </c>
      <c r="P38">
        <v>168.75</v>
      </c>
      <c r="Q38">
        <f t="shared" si="1"/>
        <v>44.298000000000002</v>
      </c>
    </row>
    <row r="39" spans="1:17" x14ac:dyDescent="0.25">
      <c r="A39">
        <v>2018</v>
      </c>
      <c r="B39">
        <v>73.83</v>
      </c>
      <c r="C39">
        <v>274.22000000000003</v>
      </c>
      <c r="D39">
        <v>543.16</v>
      </c>
      <c r="E39">
        <v>506.25</v>
      </c>
      <c r="F39">
        <v>358.59</v>
      </c>
      <c r="G39">
        <v>485.16</v>
      </c>
      <c r="H39">
        <v>284.77</v>
      </c>
      <c r="I39">
        <f t="shared" si="0"/>
        <v>360.85428571428571</v>
      </c>
      <c r="L39">
        <v>237.3</v>
      </c>
      <c r="M39">
        <v>0</v>
      </c>
      <c r="N39">
        <v>0</v>
      </c>
      <c r="O39">
        <v>195.12</v>
      </c>
      <c r="P39">
        <v>221.48</v>
      </c>
      <c r="Q39">
        <f t="shared" si="1"/>
        <v>130.78</v>
      </c>
    </row>
    <row r="40" spans="1:17" x14ac:dyDescent="0.25">
      <c r="A40">
        <v>2019</v>
      </c>
      <c r="B40">
        <v>31.64</v>
      </c>
      <c r="C40">
        <v>284.77</v>
      </c>
      <c r="D40">
        <v>632.80999999999995</v>
      </c>
      <c r="E40">
        <v>300.58999999999997</v>
      </c>
      <c r="F40">
        <v>564.26</v>
      </c>
      <c r="G40">
        <v>500.98</v>
      </c>
      <c r="H40">
        <v>485.16</v>
      </c>
      <c r="I40">
        <f>AVERAGE(B40:H40)</f>
        <v>400.03000000000003</v>
      </c>
      <c r="L40">
        <v>263.67</v>
      </c>
      <c r="M40">
        <v>10.55</v>
      </c>
      <c r="N40">
        <v>26.37</v>
      </c>
      <c r="O40">
        <v>15.82</v>
      </c>
      <c r="P40">
        <v>126.56</v>
      </c>
      <c r="Q40">
        <f t="shared" si="1"/>
        <v>88.594000000000008</v>
      </c>
    </row>
    <row r="41" spans="1:17" x14ac:dyDescent="0.25">
      <c r="A41">
        <v>2020</v>
      </c>
      <c r="B41">
        <v>174.02</v>
      </c>
      <c r="C41">
        <v>253.12</v>
      </c>
      <c r="D41">
        <v>442.97</v>
      </c>
      <c r="E41">
        <v>590.62</v>
      </c>
      <c r="F41">
        <v>200.39</v>
      </c>
      <c r="G41">
        <v>812.11</v>
      </c>
      <c r="H41">
        <v>274.22000000000003</v>
      </c>
      <c r="I41">
        <f t="shared" si="0"/>
        <v>392.49285714285713</v>
      </c>
      <c r="L41">
        <v>332.23</v>
      </c>
      <c r="M41">
        <v>84.38</v>
      </c>
      <c r="N41">
        <v>0</v>
      </c>
      <c r="O41">
        <v>0</v>
      </c>
      <c r="P41">
        <v>295.31</v>
      </c>
      <c r="Q41">
        <f t="shared" si="1"/>
        <v>142.38400000000001</v>
      </c>
    </row>
    <row r="42" spans="1:17" x14ac:dyDescent="0.25">
      <c r="A42">
        <v>2021</v>
      </c>
      <c r="B42">
        <v>424.82</v>
      </c>
      <c r="C42">
        <v>299.83999999999997</v>
      </c>
      <c r="D42">
        <v>406.94</v>
      </c>
      <c r="E42">
        <v>252.76</v>
      </c>
      <c r="F42">
        <v>605.42999999999995</v>
      </c>
      <c r="G42">
        <v>367.48</v>
      </c>
      <c r="H42">
        <v>243.61</v>
      </c>
      <c r="I42">
        <f t="shared" si="0"/>
        <v>371.55428571428575</v>
      </c>
      <c r="L42">
        <v>429.19</v>
      </c>
      <c r="M42">
        <v>192.55</v>
      </c>
      <c r="N42">
        <v>94.92</v>
      </c>
      <c r="O42">
        <v>36.909999999999997</v>
      </c>
      <c r="P42">
        <v>131.84</v>
      </c>
      <c r="Q42">
        <f t="shared" si="1"/>
        <v>177.08199999999999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3"/>
  <sheetViews>
    <sheetView workbookViewId="0">
      <selection activeCell="A23" sqref="A23"/>
    </sheetView>
  </sheetViews>
  <sheetFormatPr defaultRowHeight="15" x14ac:dyDescent="0.25"/>
  <sheetData>
    <row r="1" spans="1:2" x14ac:dyDescent="0.25">
      <c r="A1" t="s">
        <v>27</v>
      </c>
      <c r="B1" t="s">
        <v>28</v>
      </c>
    </row>
    <row r="2" spans="1:2" x14ac:dyDescent="0.25">
      <c r="A2">
        <v>1339.45</v>
      </c>
      <c r="B2">
        <v>1186.52</v>
      </c>
    </row>
    <row r="3" spans="1:2" x14ac:dyDescent="0.25">
      <c r="A3">
        <v>1750.78</v>
      </c>
      <c r="B3">
        <v>1434.38</v>
      </c>
    </row>
    <row r="4" spans="1:2" x14ac:dyDescent="0.25">
      <c r="A4">
        <v>1961.72</v>
      </c>
      <c r="B4">
        <v>1624.22</v>
      </c>
    </row>
    <row r="5" spans="1:2" x14ac:dyDescent="0.25">
      <c r="A5">
        <v>2051.37</v>
      </c>
      <c r="B5">
        <v>1708.59</v>
      </c>
    </row>
    <row r="6" spans="1:2" x14ac:dyDescent="0.25">
      <c r="A6">
        <v>2209.5700000000002</v>
      </c>
      <c r="B6">
        <v>1729.69</v>
      </c>
    </row>
    <row r="7" spans="1:2" x14ac:dyDescent="0.25">
      <c r="A7">
        <v>2499.61</v>
      </c>
      <c r="B7">
        <v>1819.34</v>
      </c>
    </row>
    <row r="8" spans="1:2" x14ac:dyDescent="0.25">
      <c r="A8">
        <v>2842.38</v>
      </c>
      <c r="B8">
        <v>1982.81</v>
      </c>
    </row>
    <row r="9" spans="1:2" x14ac:dyDescent="0.25">
      <c r="A9">
        <v>2968.95</v>
      </c>
      <c r="B9">
        <v>2040.82</v>
      </c>
    </row>
    <row r="10" spans="1:2" x14ac:dyDescent="0.25">
      <c r="A10">
        <v>3005.86</v>
      </c>
      <c r="B10">
        <v>2067.19</v>
      </c>
    </row>
    <row r="11" spans="1:2" x14ac:dyDescent="0.25">
      <c r="A11">
        <v>3005.86</v>
      </c>
      <c r="B11">
        <v>2172.66</v>
      </c>
    </row>
    <row r="12" spans="1:2" x14ac:dyDescent="0.25">
      <c r="A12">
        <v>3042.77</v>
      </c>
      <c r="B12">
        <v>2214.84</v>
      </c>
    </row>
    <row r="13" spans="1:2" x14ac:dyDescent="0.25">
      <c r="A13">
        <v>3190.43</v>
      </c>
      <c r="B13">
        <v>2225.39</v>
      </c>
    </row>
    <row r="14" spans="1:2" x14ac:dyDescent="0.25">
      <c r="A14">
        <v>3206.25</v>
      </c>
      <c r="B14">
        <v>2278.12</v>
      </c>
    </row>
    <row r="15" spans="1:2" x14ac:dyDescent="0.25">
      <c r="A15">
        <v>3253.71</v>
      </c>
      <c r="B15">
        <v>2304.4899999999998</v>
      </c>
    </row>
    <row r="16" spans="1:2" x14ac:dyDescent="0.25">
      <c r="A16">
        <v>3332.81</v>
      </c>
      <c r="B16">
        <v>2494.34</v>
      </c>
    </row>
    <row r="17" spans="1:2" x14ac:dyDescent="0.25">
      <c r="A17">
        <v>3385.55</v>
      </c>
      <c r="B17">
        <v>2979.49</v>
      </c>
    </row>
    <row r="18" spans="1:2" x14ac:dyDescent="0.25">
      <c r="A18">
        <v>3622.85</v>
      </c>
      <c r="B18">
        <v>3179.88</v>
      </c>
    </row>
    <row r="19" spans="1:2" x14ac:dyDescent="0.25">
      <c r="A19">
        <v>3686.13</v>
      </c>
      <c r="B19">
        <v>3243.16</v>
      </c>
    </row>
    <row r="20" spans="1:2" x14ac:dyDescent="0.25">
      <c r="A20">
        <v>4888.4799999999996</v>
      </c>
      <c r="B20">
        <v>3459.38</v>
      </c>
    </row>
    <row r="21" spans="1:2" x14ac:dyDescent="0.25">
      <c r="A21">
        <v>5605.66</v>
      </c>
      <c r="B21">
        <v>3628.12</v>
      </c>
    </row>
    <row r="22" spans="1:2" x14ac:dyDescent="0.25">
      <c r="A22">
        <f>(2*(AVERAGE(B2:B21)-AVERAGE(A2:A21))/20)</f>
        <v>-75.383800000000065</v>
      </c>
    </row>
    <row r="23" spans="1:2" x14ac:dyDescent="0.25">
      <c r="A23">
        <f>CORREL(A2:A21, B2:B21)</f>
        <v>0.9374498337771936</v>
      </c>
    </row>
  </sheetData>
  <sortState xmlns:xlrd2="http://schemas.microsoft.com/office/spreadsheetml/2017/richdata2" ref="D2:D21">
    <sortCondition ref="D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3"/>
  <sheetViews>
    <sheetView workbookViewId="0">
      <selection activeCell="A23" sqref="A23"/>
    </sheetView>
  </sheetViews>
  <sheetFormatPr defaultRowHeight="15" x14ac:dyDescent="0.25"/>
  <sheetData>
    <row r="1" spans="1:2" x14ac:dyDescent="0.25">
      <c r="A1" t="s">
        <v>27</v>
      </c>
      <c r="B1" t="s">
        <v>28</v>
      </c>
    </row>
    <row r="2" spans="1:2" x14ac:dyDescent="0.25">
      <c r="A2">
        <v>172.51714285714283</v>
      </c>
      <c r="B2">
        <v>147.65714285714287</v>
      </c>
    </row>
    <row r="3" spans="1:2" x14ac:dyDescent="0.25">
      <c r="A3">
        <v>192.10428571428571</v>
      </c>
      <c r="B3">
        <v>186.82999999999998</v>
      </c>
    </row>
    <row r="4" spans="1:2" x14ac:dyDescent="0.25">
      <c r="A4">
        <v>234.29285714285714</v>
      </c>
      <c r="B4">
        <v>206.41857142857143</v>
      </c>
    </row>
    <row r="5" spans="1:2" x14ac:dyDescent="0.25">
      <c r="A5">
        <v>255.38428571428571</v>
      </c>
      <c r="B5">
        <v>212.44428571428571</v>
      </c>
    </row>
    <row r="6" spans="1:2" x14ac:dyDescent="0.25">
      <c r="A6">
        <v>290.79142857142858</v>
      </c>
      <c r="B6">
        <v>213.19714285714284</v>
      </c>
    </row>
    <row r="7" spans="1:2" x14ac:dyDescent="0.25">
      <c r="A7">
        <v>303.59857142857146</v>
      </c>
      <c r="B7">
        <v>235.0457142857143</v>
      </c>
    </row>
    <row r="8" spans="1:2" x14ac:dyDescent="0.25">
      <c r="A8">
        <v>315.65285714285716</v>
      </c>
      <c r="B8">
        <v>237.30714285714288</v>
      </c>
    </row>
    <row r="9" spans="1:2" x14ac:dyDescent="0.25">
      <c r="A9">
        <v>322.43142857142857</v>
      </c>
      <c r="B9">
        <v>247.85142857142858</v>
      </c>
    </row>
    <row r="10" spans="1:2" x14ac:dyDescent="0.25">
      <c r="A10">
        <v>381.19428571428574</v>
      </c>
      <c r="B10">
        <v>259.90571428571428</v>
      </c>
    </row>
    <row r="11" spans="1:2" x14ac:dyDescent="0.25">
      <c r="A11">
        <v>384.20714285714286</v>
      </c>
      <c r="B11">
        <v>265.93285714285713</v>
      </c>
    </row>
    <row r="12" spans="1:2" x14ac:dyDescent="0.25">
      <c r="A12">
        <v>385.71428571428572</v>
      </c>
      <c r="B12">
        <v>266.68571428571431</v>
      </c>
    </row>
    <row r="13" spans="1:2" x14ac:dyDescent="0.25">
      <c r="A13">
        <v>394</v>
      </c>
      <c r="B13">
        <v>270.45142857142861</v>
      </c>
    </row>
    <row r="14" spans="1:2" x14ac:dyDescent="0.25">
      <c r="A14">
        <v>408.31428571428569</v>
      </c>
      <c r="B14">
        <v>287.02571428571429</v>
      </c>
    </row>
    <row r="15" spans="1:2" x14ac:dyDescent="0.25">
      <c r="A15">
        <v>425.64</v>
      </c>
      <c r="B15">
        <v>291.54285714285714</v>
      </c>
    </row>
    <row r="16" spans="1:2" x14ac:dyDescent="0.25">
      <c r="A16">
        <v>428.65571428571428</v>
      </c>
      <c r="B16">
        <v>301.34000000000003</v>
      </c>
    </row>
    <row r="17" spans="1:2" x14ac:dyDescent="0.25">
      <c r="A17">
        <v>432.42142857142852</v>
      </c>
      <c r="B17">
        <v>360.85428571428571</v>
      </c>
    </row>
    <row r="18" spans="1:2" x14ac:dyDescent="0.25">
      <c r="A18">
        <v>458.7885714285714</v>
      </c>
      <c r="B18">
        <v>392.49285714285713</v>
      </c>
    </row>
    <row r="19" spans="1:2" x14ac:dyDescent="0.25">
      <c r="A19">
        <v>460.29571428571433</v>
      </c>
      <c r="B19">
        <v>394.00000000000006</v>
      </c>
    </row>
    <row r="20" spans="1:2" x14ac:dyDescent="0.25">
      <c r="A20">
        <v>660.68714285714293</v>
      </c>
      <c r="B20">
        <v>400.03000000000003</v>
      </c>
    </row>
    <row r="21" spans="1:2" x14ac:dyDescent="0.25">
      <c r="A21">
        <v>702.87428571428575</v>
      </c>
      <c r="B21">
        <v>461.05</v>
      </c>
    </row>
    <row r="22" spans="1:2" x14ac:dyDescent="0.25">
      <c r="A22">
        <f>(2*(AVERAGE(B2:B21)-AVERAGE(A2:A21))/20)</f>
        <v>-9.8575142857142968</v>
      </c>
    </row>
    <row r="23" spans="1:2" x14ac:dyDescent="0.25">
      <c r="A23">
        <f>CORREL(A2:A21, B2:B21)</f>
        <v>0.93546169964980008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3"/>
  <sheetViews>
    <sheetView topLeftCell="A2" workbookViewId="0">
      <selection activeCell="A23" sqref="A23"/>
    </sheetView>
  </sheetViews>
  <sheetFormatPr defaultRowHeight="15" x14ac:dyDescent="0.25"/>
  <sheetData>
    <row r="1" spans="1:2" x14ac:dyDescent="0.25">
      <c r="A1" t="s">
        <v>27</v>
      </c>
      <c r="B1" t="s">
        <v>28</v>
      </c>
    </row>
    <row r="2" spans="1:2" x14ac:dyDescent="0.25">
      <c r="A2">
        <v>0</v>
      </c>
      <c r="B2">
        <v>16.874000000000002</v>
      </c>
    </row>
    <row r="3" spans="1:2" x14ac:dyDescent="0.25">
      <c r="A3">
        <v>26.365999999999996</v>
      </c>
      <c r="B3">
        <v>25.312000000000001</v>
      </c>
    </row>
    <row r="4" spans="1:2" x14ac:dyDescent="0.25">
      <c r="A4">
        <v>42.186</v>
      </c>
      <c r="B4">
        <v>30.586000000000002</v>
      </c>
    </row>
    <row r="5" spans="1:2" x14ac:dyDescent="0.25">
      <c r="A5">
        <v>49.569999999999993</v>
      </c>
      <c r="B5">
        <v>34.805999999999997</v>
      </c>
    </row>
    <row r="6" spans="1:2" x14ac:dyDescent="0.25">
      <c r="A6">
        <v>52.733999999999995</v>
      </c>
      <c r="B6">
        <v>35.857999999999997</v>
      </c>
    </row>
    <row r="7" spans="1:2" x14ac:dyDescent="0.25">
      <c r="A7">
        <v>52.733999999999995</v>
      </c>
      <c r="B7">
        <v>36.914000000000001</v>
      </c>
    </row>
    <row r="8" spans="1:2" x14ac:dyDescent="0.25">
      <c r="A8">
        <v>64.335999999999984</v>
      </c>
      <c r="B8">
        <v>39.022000000000006</v>
      </c>
    </row>
    <row r="9" spans="1:2" x14ac:dyDescent="0.25">
      <c r="A9">
        <v>66.445999999999998</v>
      </c>
      <c r="B9">
        <v>44.298000000000002</v>
      </c>
    </row>
    <row r="10" spans="1:2" x14ac:dyDescent="0.25">
      <c r="A10">
        <v>67.501999999999995</v>
      </c>
      <c r="B10">
        <v>44.298000000000002</v>
      </c>
    </row>
    <row r="11" spans="1:2" x14ac:dyDescent="0.25">
      <c r="A11">
        <v>70.664000000000001</v>
      </c>
      <c r="B11">
        <v>53.79</v>
      </c>
    </row>
    <row r="12" spans="1:2" x14ac:dyDescent="0.25">
      <c r="A12">
        <v>71.718000000000004</v>
      </c>
      <c r="B12">
        <v>61.172000000000004</v>
      </c>
    </row>
    <row r="13" spans="1:2" x14ac:dyDescent="0.25">
      <c r="A13">
        <v>79.099999999999994</v>
      </c>
      <c r="B13">
        <v>64.335999999999999</v>
      </c>
    </row>
    <row r="14" spans="1:2" x14ac:dyDescent="0.25">
      <c r="A14">
        <v>80.155999999999992</v>
      </c>
      <c r="B14">
        <v>65.39</v>
      </c>
    </row>
    <row r="15" spans="1:2" x14ac:dyDescent="0.25">
      <c r="A15">
        <v>81.210000000000008</v>
      </c>
      <c r="B15">
        <v>70.664000000000016</v>
      </c>
    </row>
    <row r="16" spans="1:2" x14ac:dyDescent="0.25">
      <c r="A16">
        <v>92.809999999999988</v>
      </c>
      <c r="B16">
        <v>70.666000000000011</v>
      </c>
    </row>
    <row r="17" spans="1:2" x14ac:dyDescent="0.25">
      <c r="A17">
        <v>94.921999999999997</v>
      </c>
      <c r="B17">
        <v>80.155999999999992</v>
      </c>
    </row>
    <row r="18" spans="1:2" x14ac:dyDescent="0.25">
      <c r="A18">
        <v>101.25</v>
      </c>
      <c r="B18">
        <v>88.594000000000008</v>
      </c>
    </row>
    <row r="19" spans="1:2" x14ac:dyDescent="0.25">
      <c r="A19">
        <v>137.10999999999999</v>
      </c>
      <c r="B19">
        <v>125.506</v>
      </c>
    </row>
    <row r="20" spans="1:2" x14ac:dyDescent="0.25">
      <c r="A20">
        <v>142.38200000000001</v>
      </c>
      <c r="B20">
        <v>130.78</v>
      </c>
    </row>
    <row r="21" spans="1:2" x14ac:dyDescent="0.25">
      <c r="A21">
        <v>143.43800000000002</v>
      </c>
      <c r="B21">
        <v>142.38400000000001</v>
      </c>
    </row>
    <row r="23" spans="1:2" x14ac:dyDescent="0.25">
      <c r="A23">
        <f>CORREL(A2:A21, B2:B21)</f>
        <v>0.96678430190652664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YENAGOA</vt:lpstr>
      <vt:lpstr>MK</vt:lpstr>
      <vt:lpstr>Sheet1</vt:lpstr>
      <vt:lpstr>Sheet2</vt:lpstr>
      <vt:lpstr>ANN</vt:lpstr>
      <vt:lpstr>WET</vt:lpstr>
      <vt:lpstr>DRY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HOTA</dc:creator>
  <cp:lastModifiedBy>EMMANUEL</cp:lastModifiedBy>
  <dcterms:created xsi:type="dcterms:W3CDTF">2023-03-23T20:44:36Z</dcterms:created>
  <dcterms:modified xsi:type="dcterms:W3CDTF">2023-04-11T21:49:51Z</dcterms:modified>
</cp:coreProperties>
</file>