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merlinleunda\Desktop\GitHub_SNA_Jesus\Social_Model_Enchugal\MODELISATION_EXPLORING RESULTS\Review Results\REVIEW 2\"/>
    </mc:Choice>
  </mc:AlternateContent>
  <xr:revisionPtr revIDLastSave="0" documentId="13_ncr:1_{C69F1BFB-BB27-40F3-96EC-659026F6A31C}" xr6:coauthVersionLast="36" xr6:coauthVersionMax="36" xr10:uidLastSave="{00000000-0000-0000-0000-000000000000}"/>
  <bookViews>
    <workbookView xWindow="0" yWindow="0" windowWidth="22260" windowHeight="12648" firstSheet="2" activeTab="2" xr2:uid="{00000000-000D-0000-FFFF-FFFF00000000}"/>
  </bookViews>
  <sheets>
    <sheet name="REVParametres-Performances RF" sheetId="2" r:id="rId1"/>
    <sheet name="RF_Variables weight" sheetId="4" r:id="rId2"/>
    <sheet name="Graphs_Mobilisation" sheetId="6" r:id="rId3"/>
    <sheet name="Graphs_Involvement" sheetId="7" r:id="rId4"/>
    <sheet name="REVGraph_Performance Model" sheetId="8" r:id="rId5"/>
    <sheet name="Graph_Performance Model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7" l="1"/>
  <c r="E76" i="7"/>
  <c r="E75" i="7"/>
  <c r="E74" i="7"/>
  <c r="E73" i="7"/>
  <c r="E72" i="7"/>
  <c r="E71" i="7"/>
  <c r="E70" i="7"/>
  <c r="E69" i="7"/>
  <c r="E64" i="7" l="1"/>
  <c r="E63" i="7"/>
  <c r="E62" i="7"/>
  <c r="E61" i="7"/>
  <c r="E60" i="7"/>
  <c r="E59" i="7"/>
  <c r="E58" i="7"/>
  <c r="E57" i="7"/>
  <c r="E56" i="7"/>
  <c r="E45" i="7" l="1"/>
  <c r="E44" i="7"/>
  <c r="E43" i="7"/>
  <c r="E42" i="7"/>
  <c r="E41" i="7"/>
  <c r="E40" i="7"/>
  <c r="E39" i="7"/>
  <c r="E38" i="7"/>
  <c r="E27" i="7"/>
  <c r="E26" i="7"/>
  <c r="E25" i="7"/>
  <c r="E24" i="7"/>
  <c r="E23" i="7"/>
  <c r="E22" i="7"/>
  <c r="E7" i="7"/>
  <c r="E8" i="7"/>
  <c r="E10" i="7"/>
  <c r="E16" i="7"/>
  <c r="E12" i="7"/>
  <c r="E9" i="7"/>
  <c r="E11" i="7"/>
  <c r="E13" i="7"/>
  <c r="E14" i="7"/>
  <c r="E15" i="7"/>
  <c r="E6" i="7"/>
  <c r="E15" i="6"/>
  <c r="E13" i="6"/>
  <c r="E9" i="6"/>
  <c r="E11" i="6"/>
  <c r="E12" i="6"/>
  <c r="E10" i="6"/>
  <c r="E16" i="6"/>
  <c r="E14" i="6"/>
  <c r="E18" i="6"/>
  <c r="E17" i="6"/>
  <c r="E8" i="6"/>
</calcChain>
</file>

<file path=xl/sharedStrings.xml><?xml version="1.0" encoding="utf-8"?>
<sst xmlns="http://schemas.openxmlformats.org/spreadsheetml/2006/main" count="347" uniqueCount="121">
  <si>
    <t>PC1 dist</t>
  </si>
  <si>
    <t>Moranca</t>
  </si>
  <si>
    <t>Area bolanha</t>
  </si>
  <si>
    <t>Tabanca</t>
  </si>
  <si>
    <t>Ind. Melhor tecnico diques</t>
  </si>
  <si>
    <t>Ind. Melhor tecnico tubos</t>
  </si>
  <si>
    <t>Cooperation type</t>
  </si>
  <si>
    <t>Mobilisation</t>
  </si>
  <si>
    <t>Forms of cooperation</t>
  </si>
  <si>
    <t>Investment</t>
  </si>
  <si>
    <t>Technical advice and support for belt dikes</t>
  </si>
  <si>
    <t>Dikes maintenance</t>
  </si>
  <si>
    <t>training test (cross-validation)</t>
  </si>
  <si>
    <t>All predicted data</t>
  </si>
  <si>
    <t>MSE</t>
  </si>
  <si>
    <t>R^2</t>
  </si>
  <si>
    <t>RMSE</t>
  </si>
  <si>
    <t>MAE</t>
  </si>
  <si>
    <t>Pearson Corr</t>
  </si>
  <si>
    <t>splits number</t>
  </si>
  <si>
    <t>test size</t>
  </si>
  <si>
    <t>estimators (trees) number</t>
  </si>
  <si>
    <t>random state</t>
  </si>
  <si>
    <t>RF models parameters</t>
  </si>
  <si>
    <t>Performance model</t>
  </si>
  <si>
    <t xml:space="preserve">Dikes monitoring and repairing </t>
  </si>
  <si>
    <t>Dikes monitoring and repairing</t>
  </si>
  <si>
    <t>Cooperation mobilisation</t>
  </si>
  <si>
    <t>Cooperation Investment</t>
  </si>
  <si>
    <t>Cooperation investment</t>
  </si>
  <si>
    <t>A.Cooperacion: mobilisation</t>
  </si>
  <si>
    <t>B.Cooperation: investment</t>
  </si>
  <si>
    <t>Cooperation type:</t>
  </si>
  <si>
    <t>1.Technical advice and support for belt dikes</t>
  </si>
  <si>
    <t xml:space="preserve">2.Dikes monitoring and repairing </t>
  </si>
  <si>
    <t>3.Dikes maintenance</t>
  </si>
  <si>
    <t>Explanaroty variable</t>
  </si>
  <si>
    <t>Weight (%)</t>
  </si>
  <si>
    <t>Familia</t>
  </si>
  <si>
    <t>Indeg_amigos</t>
  </si>
  <si>
    <t>Indeg_Risk</t>
  </si>
  <si>
    <t>Ind. Forca fugon</t>
  </si>
  <si>
    <t>Outdeg_Risk</t>
  </si>
  <si>
    <t>Ind. Investimento diques</t>
  </si>
  <si>
    <t>Dist. Casa-Campos</t>
  </si>
  <si>
    <t>C.Performance model</t>
  </si>
  <si>
    <t xml:space="preserve">Mobiliz_Dikes monitoring and repairing </t>
  </si>
  <si>
    <t>Risk level of the zone</t>
  </si>
  <si>
    <t>Mobiliz_Dikes maintenance</t>
  </si>
  <si>
    <t>Mobiliz_Technical advice and support for belt dikes</t>
  </si>
  <si>
    <t>Variables</t>
  </si>
  <si>
    <t>Total</t>
  </si>
  <si>
    <t>Ranking</t>
  </si>
  <si>
    <t xml:space="preserve">Importance de la famille; des fois compétition mais souvent appui; </t>
  </si>
  <si>
    <t>Plus l´aire est grande, plus on a des frontières et des zones dans différents endroits, plus on a des voisins qui sont des partenaires de coopération</t>
  </si>
  <si>
    <t>Amitiés sont importantes.</t>
  </si>
  <si>
    <t>Gestion de risques communs sont fondamentaux</t>
  </si>
  <si>
    <t>Surtout important au niveau du village; plus facile de mobiliser spécialistes quand ils habitent à côté: proximité résidentielle.</t>
  </si>
  <si>
    <t>Corrobore l´idée que plus facile de mobiliser spécialistes proches résidentiellement: dans ce cas, dans la morança.</t>
  </si>
  <si>
    <t>Importance surtout dans la mobilisation de la coopération pour la maintenance, oú indeg risk pèse aussi beaucoup. Traduit une coopération pour faire les digues entre les parcelles (appartiennent aux deux -&gt; bonne pratique = faire des deux côtés); dans le cas des digues de ceinture: font souvent ensemble entre voisins pour que le travail se fasse plus facilement.</t>
  </si>
  <si>
    <t>Importance primordiale de la question spatiale dans la gestion. On le pressentait. Parler des relations de voisinage. Parler de djanfa.</t>
  </si>
  <si>
    <t>x</t>
  </si>
  <si>
    <t>le fait d´avoir une réputation de grand agriculteur permet d´avoir un avantage, surtout partie de monitoring et réparation des digues; intéressant, marqueur social important dans une société du prestige.</t>
  </si>
  <si>
    <t>Close family degree</t>
  </si>
  <si>
    <t>Total area of rice paddies</t>
  </si>
  <si>
    <t>Close friends in-degree</t>
  </si>
  <si>
    <t>Format : Concis</t>
  </si>
  <si>
    <t>Number of close family members</t>
  </si>
  <si>
    <t>Number of farmers that consider you a close friend</t>
  </si>
  <si>
    <t>Number of farmers potentially affected by water issues in your paddies</t>
  </si>
  <si>
    <t>Belonging to the same village</t>
  </si>
  <si>
    <t>Number of farmers who could potentially impact your paddies due to water issues</t>
  </si>
  <si>
    <t>Belonging to the same compound</t>
  </si>
  <si>
    <t>(Indicator of the) reputation as great dike specialists</t>
  </si>
  <si>
    <t>PC1 average distance between all plots of all farmers</t>
  </si>
  <si>
    <t>PC1 distance farmers field</t>
  </si>
  <si>
    <t>Paddies total area</t>
  </si>
  <si>
    <t>WM risks indegree</t>
  </si>
  <si>
    <t>WM risks outdegree</t>
  </si>
  <si>
    <t>Ind. reputation dike specialists</t>
  </si>
  <si>
    <t>Technical advice and support for belt dikes (%)</t>
  </si>
  <si>
    <t>Dikes monitoring and repairing (%)</t>
  </si>
  <si>
    <t>Dikes maintenance (%)</t>
  </si>
  <si>
    <t>Format : Long (si nécessaire de remplacer le nom des variables exlicatives)</t>
  </si>
  <si>
    <t>A fama de ser un grande tecnico de diques, e de tubos, é o principal motor para apoiar os outros. Isto tem implicações para os projetos: fazer um mapa dos melhores tecnicos de diques é sempre uteil, e se pode imaginar uma estrategia que focus neles.</t>
  </si>
  <si>
    <t>Existencia de co-linearidade entre estas variaveis; o tecnical advice e monitoring/repairing integram esta dimensão também desde que há esta innovação -&gt; interesse forte em monitorizar a difusão deste conhecimento / redes de difusão (perspectivas)</t>
  </si>
  <si>
    <t>Amizade : motor forte para apoiar sobre tudo no caso de dike maintenance.</t>
  </si>
  <si>
    <t>O fato de ter muita area tem um papel importante, porque a dimensão espacial é forte e quanto mais zonas, mais vizinhos e mais apoias. Menos importante no caso de technical advice, probavelmente porque esta rede de apoio tem mais um padrão de espacialidade residencial .</t>
  </si>
  <si>
    <t>Familia: Como explicar que no caso da mobilisação, a variavel "familia" domina "amigos", mas para o investimento, a variavel "amigos" domina "familia"?</t>
  </si>
  <si>
    <t>Le fait que beaucoup de personnes sont un risque pour toi, ça explique beaucoup le fait que tu t´investit pour aider, surtout dans le cas de Dikes maintenance (moins dans les autres cas)</t>
  </si>
  <si>
    <t>Pourquoi est-ce que outdeg risk pèse plus tant dans la mobilisation que dans l´investment? Ça devrait s´inverser...</t>
  </si>
  <si>
    <t>Le fait de gagner la réputation de quelqu´un qui s´investit pèse, mais peu comparé aux autres réputations. Discuter com Marina: fama de grande especialista VS fama de ter uma etica de trabalho...</t>
  </si>
  <si>
    <t>Ind. reputation tube specialists</t>
  </si>
  <si>
    <t>Pourquoi PC1 dist devient la  7 ème variable ici, alors qu´il s´agissait de la 1ère avant? Pourquoi PC1 dist plus pour dike maintenance que pour dikes monitoring?!</t>
  </si>
  <si>
    <t>(Indicator of the) reputation as great tube specialists</t>
  </si>
  <si>
    <t>(Indicator of the) reputation as a farmer highly involved in dikes management</t>
  </si>
  <si>
    <t>Ind. investment diques</t>
  </si>
  <si>
    <t>QUESTIONS</t>
  </si>
  <si>
    <t>Utiliser noms des var complets ou acronymes?</t>
  </si>
  <si>
    <t>Ajouter sur le graphique les paramètres de performance du modèle ? Ou en observations, en-dessous du graphique?</t>
  </si>
  <si>
    <t>Mobilisation cooperation for technical advice and support for belt dikes</t>
  </si>
  <si>
    <t>Mobilisation cooperation for dike maintenance</t>
  </si>
  <si>
    <t>Mobilisation cooperation for dike monitoring and repair</t>
  </si>
  <si>
    <t>Ind. reputation as great dike specialists</t>
  </si>
  <si>
    <t>Ind. reputation dike investment level</t>
  </si>
  <si>
    <t>Village membership</t>
  </si>
  <si>
    <t>Compound membership</t>
  </si>
  <si>
    <t>PCA1 average distance between plots of each HHHs</t>
  </si>
  <si>
    <t>Number close family members</t>
  </si>
  <si>
    <t>Total area rice paddies</t>
  </si>
  <si>
    <t>Number HHHs who consider you as a close friend</t>
  </si>
  <si>
    <t>Number HHHs potentially affected by water issues in your paddies</t>
  </si>
  <si>
    <t>Number HHHs who could affect your paddies due to water issues</t>
  </si>
  <si>
    <t>Ind. reputation as great tube specialists</t>
  </si>
  <si>
    <t xml:space="preserve">back up </t>
  </si>
  <si>
    <t>Performance model_Rev</t>
  </si>
  <si>
    <t>Performance model_rev</t>
  </si>
  <si>
    <t>Ind. Forca Fugon</t>
  </si>
  <si>
    <t>Ind. of household strenght for water management</t>
  </si>
  <si>
    <t>Mobilisation cooperation for technical advice and support for complex belt dike works</t>
  </si>
  <si>
    <t>Technical advice and support for complex belt dike works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</si>
</sst>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4" xfId="0" applyFont="1" applyBorder="1"/>
    <xf numFmtId="0" fontId="0" fillId="0" borderId="4" xfId="0" applyFill="1" applyBorder="1"/>
    <xf numFmtId="0" fontId="0" fillId="0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6" xfId="0" applyFill="1" applyBorder="1"/>
    <xf numFmtId="0" fontId="0" fillId="0" borderId="6" xfId="0" applyFont="1" applyFill="1" applyBorder="1"/>
    <xf numFmtId="0" fontId="0" fillId="0" borderId="6" xfId="0" applyFont="1" applyBorder="1"/>
    <xf numFmtId="0" fontId="1" fillId="2" borderId="5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2" fillId="0" borderId="5" xfId="0" applyFont="1" applyBorder="1"/>
    <xf numFmtId="0" fontId="2" fillId="0" borderId="7" xfId="0" applyFont="1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1" xfId="0" applyFill="1" applyBorder="1"/>
    <xf numFmtId="0" fontId="0" fillId="0" borderId="1" xfId="0" applyFont="1" applyFill="1" applyBorder="1"/>
    <xf numFmtId="0" fontId="1" fillId="0" borderId="1" xfId="0" applyFont="1" applyFill="1" applyBorder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0" fillId="5" borderId="1" xfId="0" applyFill="1" applyBorder="1"/>
    <xf numFmtId="0" fontId="3" fillId="0" borderId="5" xfId="0" applyFont="1" applyBorder="1"/>
    <xf numFmtId="0" fontId="3" fillId="0" borderId="7" xfId="0" applyFont="1" applyBorder="1"/>
    <xf numFmtId="0" fontId="3" fillId="0" borderId="4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412036362723723E-2"/>
          <c:y val="0.10829395438622476"/>
          <c:w val="0.91952154158495047"/>
          <c:h val="0.68854897440768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Graphs_Mobilisation!$B$24</c:f>
              <c:strCache>
                <c:ptCount val="1"/>
                <c:pt idx="0">
                  <c:v>Technical advice and support for complex belt dike works (%)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Graphs_Mobilisation!$A$25:$A$32</c:f>
              <c:strCache>
                <c:ptCount val="8"/>
                <c:pt idx="0">
                  <c:v>PCA1 average distance between plots of each HHHs</c:v>
                </c:pt>
                <c:pt idx="1">
                  <c:v>Number close family members</c:v>
                </c:pt>
                <c:pt idx="2">
                  <c:v>Total area rice paddies</c:v>
                </c:pt>
                <c:pt idx="3">
                  <c:v>Number HHHs who consider you as a close friend</c:v>
                </c:pt>
                <c:pt idx="4">
                  <c:v>Number HHHs potentially affected by water issues in your paddies</c:v>
                </c:pt>
                <c:pt idx="5">
                  <c:v>Village membership</c:v>
                </c:pt>
                <c:pt idx="6">
                  <c:v>Number HHHs who could affect your paddies due to water issues</c:v>
                </c:pt>
                <c:pt idx="7">
                  <c:v>Compound membership</c:v>
                </c:pt>
              </c:strCache>
            </c:strRef>
          </c:cat>
          <c:val>
            <c:numRef>
              <c:f>Graphs_Mobilisation!$B$25:$B$32</c:f>
              <c:numCache>
                <c:formatCode>General</c:formatCode>
                <c:ptCount val="8"/>
                <c:pt idx="0">
                  <c:v>25.5</c:v>
                </c:pt>
                <c:pt idx="1">
                  <c:v>16.75</c:v>
                </c:pt>
                <c:pt idx="3">
                  <c:v>10.75</c:v>
                </c:pt>
                <c:pt idx="4">
                  <c:v>10.5</c:v>
                </c:pt>
                <c:pt idx="5">
                  <c:v>17</c:v>
                </c:pt>
                <c:pt idx="7">
                  <c:v>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9-4A21-A984-B8298ED983B2}"/>
            </c:ext>
          </c:extLst>
        </c:ser>
        <c:ser>
          <c:idx val="1"/>
          <c:order val="1"/>
          <c:tx>
            <c:strRef>
              <c:f>Graphs_Mobilisation!$C$24</c:f>
              <c:strCache>
                <c:ptCount val="1"/>
                <c:pt idx="0">
                  <c:v>Dikes monitoring and repairing (%)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Graphs_Mobilisation!$A$25:$A$32</c:f>
              <c:strCache>
                <c:ptCount val="8"/>
                <c:pt idx="0">
                  <c:v>PCA1 average distance between plots of each HHHs</c:v>
                </c:pt>
                <c:pt idx="1">
                  <c:v>Number close family members</c:v>
                </c:pt>
                <c:pt idx="2">
                  <c:v>Total area rice paddies</c:v>
                </c:pt>
                <c:pt idx="3">
                  <c:v>Number HHHs who consider you as a close friend</c:v>
                </c:pt>
                <c:pt idx="4">
                  <c:v>Number HHHs potentially affected by water issues in your paddies</c:v>
                </c:pt>
                <c:pt idx="5">
                  <c:v>Village membership</c:v>
                </c:pt>
                <c:pt idx="6">
                  <c:v>Number HHHs who could affect your paddies due to water issues</c:v>
                </c:pt>
                <c:pt idx="7">
                  <c:v>Compound membership</c:v>
                </c:pt>
              </c:strCache>
            </c:strRef>
          </c:cat>
          <c:val>
            <c:numRef>
              <c:f>Graphs_Mobilisation!$C$25:$C$32</c:f>
              <c:numCache>
                <c:formatCode>General</c:formatCode>
                <c:ptCount val="8"/>
                <c:pt idx="0">
                  <c:v>20.5</c:v>
                </c:pt>
                <c:pt idx="1">
                  <c:v>14</c:v>
                </c:pt>
                <c:pt idx="2">
                  <c:v>24</c:v>
                </c:pt>
                <c:pt idx="3">
                  <c:v>11.75</c:v>
                </c:pt>
                <c:pt idx="4">
                  <c:v>5.5</c:v>
                </c:pt>
                <c:pt idx="5">
                  <c:v>3</c:v>
                </c:pt>
                <c:pt idx="6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9-4A21-A984-B8298ED983B2}"/>
            </c:ext>
          </c:extLst>
        </c:ser>
        <c:ser>
          <c:idx val="2"/>
          <c:order val="2"/>
          <c:tx>
            <c:strRef>
              <c:f>Graphs_Mobilisation!$D$24</c:f>
              <c:strCache>
                <c:ptCount val="1"/>
                <c:pt idx="0">
                  <c:v>Dikes maintenance (%)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Graphs_Mobilisation!$A$25:$A$32</c:f>
              <c:strCache>
                <c:ptCount val="8"/>
                <c:pt idx="0">
                  <c:v>PCA1 average distance between plots of each HHHs</c:v>
                </c:pt>
                <c:pt idx="1">
                  <c:v>Number close family members</c:v>
                </c:pt>
                <c:pt idx="2">
                  <c:v>Total area rice paddies</c:v>
                </c:pt>
                <c:pt idx="3">
                  <c:v>Number HHHs who consider you as a close friend</c:v>
                </c:pt>
                <c:pt idx="4">
                  <c:v>Number HHHs potentially affected by water issues in your paddies</c:v>
                </c:pt>
                <c:pt idx="5">
                  <c:v>Village membership</c:v>
                </c:pt>
                <c:pt idx="6">
                  <c:v>Number HHHs who could affect your paddies due to water issues</c:v>
                </c:pt>
                <c:pt idx="7">
                  <c:v>Compound membership</c:v>
                </c:pt>
              </c:strCache>
            </c:strRef>
          </c:cat>
          <c:val>
            <c:numRef>
              <c:f>Graphs_Mobilisation!$D$25:$D$32</c:f>
              <c:numCache>
                <c:formatCode>General</c:formatCode>
                <c:ptCount val="8"/>
                <c:pt idx="0">
                  <c:v>10.5</c:v>
                </c:pt>
                <c:pt idx="1">
                  <c:v>14.5</c:v>
                </c:pt>
                <c:pt idx="2">
                  <c:v>17.5</c:v>
                </c:pt>
                <c:pt idx="3">
                  <c:v>7.5</c:v>
                </c:pt>
                <c:pt idx="4">
                  <c:v>10.5</c:v>
                </c:pt>
                <c:pt idx="5">
                  <c:v>6</c:v>
                </c:pt>
                <c:pt idx="6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39-4A21-A984-B8298ED98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429055"/>
        <c:axId val="144965375"/>
      </c:barChart>
      <c:catAx>
        <c:axId val="5942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PT"/>
          </a:p>
        </c:txPr>
        <c:crossAx val="144965375"/>
        <c:crosses val="autoZero"/>
        <c:auto val="1"/>
        <c:lblAlgn val="ctr"/>
        <c:lblOffset val="100"/>
        <c:noMultiLvlLbl val="0"/>
      </c:catAx>
      <c:valAx>
        <c:axId val="14496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42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87653722890969"/>
          <c:y val="0.95146462356937578"/>
          <c:w val="0.78482798633021256"/>
          <c:h val="3.5854220628146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291956877190343E-2"/>
          <c:y val="0.11262185229991441"/>
          <c:w val="0.93657580607422908"/>
          <c:h val="0.651147266921030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Graphs_Involvement!$B$21</c:f>
              <c:strCache>
                <c:ptCount val="1"/>
                <c:pt idx="0">
                  <c:v>Technical advice and support for complex belt dike works (%)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3"/>
              <c:layout>
                <c:manualLayout>
                  <c:x val="-4.5103083630350753E-2"/>
                  <c:y val="-8.814269121845472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5F-4B60-9C59-46116713A14F}"/>
                </c:ext>
              </c:extLst>
            </c:dLbl>
            <c:dLbl>
              <c:idx val="5"/>
              <c:layout>
                <c:manualLayout>
                  <c:x val="4.2096211388327372E-2"/>
                  <c:y val="-1.6159306716359916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5F-4B60-9C59-46116713A1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Graphs_Involvement!$A$22:$A$27</c:f>
              <c:strCache>
                <c:ptCount val="6"/>
                <c:pt idx="0">
                  <c:v>Ind. reputation as great dike specialists</c:v>
                </c:pt>
                <c:pt idx="1">
                  <c:v>Ind. reputation as great tube specialists</c:v>
                </c:pt>
                <c:pt idx="2">
                  <c:v>Number HHHs who consider you as a close friend</c:v>
                </c:pt>
                <c:pt idx="3">
                  <c:v>Total area rice paddies</c:v>
                </c:pt>
                <c:pt idx="4">
                  <c:v>Number close family members</c:v>
                </c:pt>
                <c:pt idx="5">
                  <c:v>Number HHHs who could affect your paddies due to water issues</c:v>
                </c:pt>
              </c:strCache>
            </c:strRef>
          </c:cat>
          <c:val>
            <c:numRef>
              <c:f>Graphs_Involvement!$B$22:$B$27</c:f>
              <c:numCache>
                <c:formatCode>General</c:formatCode>
                <c:ptCount val="6"/>
                <c:pt idx="0">
                  <c:v>48</c:v>
                </c:pt>
                <c:pt idx="1">
                  <c:v>30.5</c:v>
                </c:pt>
                <c:pt idx="2">
                  <c:v>6</c:v>
                </c:pt>
                <c:pt idx="3">
                  <c:v>1.75</c:v>
                </c:pt>
                <c:pt idx="4">
                  <c:v>4.25</c:v>
                </c:pt>
                <c:pt idx="5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C-4347-8991-F9F1BD2EE58A}"/>
            </c:ext>
          </c:extLst>
        </c:ser>
        <c:ser>
          <c:idx val="1"/>
          <c:order val="1"/>
          <c:tx>
            <c:strRef>
              <c:f>Graphs_Involvement!$C$21</c:f>
              <c:strCache>
                <c:ptCount val="1"/>
                <c:pt idx="0">
                  <c:v>Dikes monitoring and repairing (%)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4"/>
              <c:layout>
                <c:manualLayout>
                  <c:x val="-5.2620264235409213E-2"/>
                  <c:y val="-8.07965335817995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5F-4B60-9C59-46116713A14F}"/>
                </c:ext>
              </c:extLst>
            </c:dLbl>
            <c:dLbl>
              <c:idx val="5"/>
              <c:layout>
                <c:manualLayout>
                  <c:x val="-4.2096211388327372E-2"/>
                  <c:y val="-6.6107018413841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5F-4B60-9C59-46116713A1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Graphs_Involvement!$A$22:$A$27</c:f>
              <c:strCache>
                <c:ptCount val="6"/>
                <c:pt idx="0">
                  <c:v>Ind. reputation as great dike specialists</c:v>
                </c:pt>
                <c:pt idx="1">
                  <c:v>Ind. reputation as great tube specialists</c:v>
                </c:pt>
                <c:pt idx="2">
                  <c:v>Number HHHs who consider you as a close friend</c:v>
                </c:pt>
                <c:pt idx="3">
                  <c:v>Total area rice paddies</c:v>
                </c:pt>
                <c:pt idx="4">
                  <c:v>Number close family members</c:v>
                </c:pt>
                <c:pt idx="5">
                  <c:v>Number HHHs who could affect your paddies due to water issues</c:v>
                </c:pt>
              </c:strCache>
            </c:strRef>
          </c:cat>
          <c:val>
            <c:numRef>
              <c:f>Graphs_Involvement!$C$22:$C$27</c:f>
              <c:numCache>
                <c:formatCode>General</c:formatCode>
                <c:ptCount val="6"/>
                <c:pt idx="0">
                  <c:v>37</c:v>
                </c:pt>
                <c:pt idx="1">
                  <c:v>28.5</c:v>
                </c:pt>
                <c:pt idx="2">
                  <c:v>5</c:v>
                </c:pt>
                <c:pt idx="3">
                  <c:v>12.5</c:v>
                </c:pt>
                <c:pt idx="4">
                  <c:v>2.9</c:v>
                </c:pt>
                <c:pt idx="5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C-4347-8991-F9F1BD2EE58A}"/>
            </c:ext>
          </c:extLst>
        </c:ser>
        <c:ser>
          <c:idx val="2"/>
          <c:order val="2"/>
          <c:tx>
            <c:strRef>
              <c:f>Graphs_Involvement!$D$21</c:f>
              <c:strCache>
                <c:ptCount val="1"/>
                <c:pt idx="0">
                  <c:v>Dikes maintenance (%)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Graphs_Involvement!$A$22:$A$27</c:f>
              <c:strCache>
                <c:ptCount val="6"/>
                <c:pt idx="0">
                  <c:v>Ind. reputation as great dike specialists</c:v>
                </c:pt>
                <c:pt idx="1">
                  <c:v>Ind. reputation as great tube specialists</c:v>
                </c:pt>
                <c:pt idx="2">
                  <c:v>Number HHHs who consider you as a close friend</c:v>
                </c:pt>
                <c:pt idx="3">
                  <c:v>Total area rice paddies</c:v>
                </c:pt>
                <c:pt idx="4">
                  <c:v>Number close family members</c:v>
                </c:pt>
                <c:pt idx="5">
                  <c:v>Number HHHs who could affect your paddies due to water issues</c:v>
                </c:pt>
              </c:strCache>
            </c:strRef>
          </c:cat>
          <c:val>
            <c:numRef>
              <c:f>Graphs_Involvement!$D$22:$D$27</c:f>
              <c:numCache>
                <c:formatCode>General</c:formatCode>
                <c:ptCount val="6"/>
                <c:pt idx="0">
                  <c:v>32.5</c:v>
                </c:pt>
                <c:pt idx="2">
                  <c:v>18.25</c:v>
                </c:pt>
                <c:pt idx="3">
                  <c:v>10.25</c:v>
                </c:pt>
                <c:pt idx="4">
                  <c:v>10</c:v>
                </c:pt>
                <c:pt idx="5">
                  <c:v>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C-4347-8991-F9F1BD2EE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34335"/>
        <c:axId val="187862991"/>
      </c:barChart>
      <c:catAx>
        <c:axId val="883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PT"/>
          </a:p>
        </c:txPr>
        <c:crossAx val="187862991"/>
        <c:crosses val="autoZero"/>
        <c:auto val="1"/>
        <c:lblAlgn val="ctr"/>
        <c:lblOffset val="100"/>
        <c:noMultiLvlLbl val="0"/>
      </c:catAx>
      <c:valAx>
        <c:axId val="187862991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pt-PT"/>
          </a:p>
        </c:txPr>
        <c:crossAx val="883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46298481795225832"/>
          <c:y val="0.15782408512067306"/>
          <c:w val="0.51616210147902131"/>
          <c:h val="0.72088764946048411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9.9110032362459619E-2"/>
                  <c:y val="-4.6296296296296294E-3"/>
                </c:manualLayout>
              </c:layout>
              <c:tx>
                <c:rich>
                  <a:bodyPr/>
                  <a:lstStyle/>
                  <a:p>
                    <a:fld id="{E962C476-60E7-4D76-9BB7-B69F48E6966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4DFC-4070-B472-45AA22358BD1}"/>
                </c:ext>
              </c:extLst>
            </c:dLbl>
            <c:dLbl>
              <c:idx val="1"/>
              <c:layout>
                <c:manualLayout>
                  <c:x val="0.12521286586806982"/>
                  <c:y val="-1.3717262661839722E-16"/>
                </c:manualLayout>
              </c:layout>
              <c:tx>
                <c:rich>
                  <a:bodyPr/>
                  <a:lstStyle/>
                  <a:p>
                    <a:fld id="{97BF0386-4339-4895-A1EE-933352D05DD0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4DFC-4070-B472-45AA22358BD1}"/>
                </c:ext>
              </c:extLst>
            </c:dLbl>
            <c:dLbl>
              <c:idx val="2"/>
              <c:layout>
                <c:manualLayout>
                  <c:x val="0.15150732047119703"/>
                  <c:y val="-6.8586313309198609E-17"/>
                </c:manualLayout>
              </c:layout>
              <c:tx>
                <c:rich>
                  <a:bodyPr/>
                  <a:lstStyle/>
                  <a:p>
                    <a:fld id="{731F9CF1-C75B-4B1B-BA51-213FC698A2D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DFC-4070-B472-45AA22358BD1}"/>
                </c:ext>
              </c:extLst>
            </c:dLbl>
            <c:dLbl>
              <c:idx val="3"/>
              <c:layout>
                <c:manualLayout>
                  <c:x val="0.17780177507432424"/>
                  <c:y val="0"/>
                </c:manualLayout>
              </c:layout>
              <c:tx>
                <c:rich>
                  <a:bodyPr/>
                  <a:lstStyle/>
                  <a:p>
                    <a:fld id="{C69701C4-FA4D-4B36-84E7-9EC7F441781F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4DFC-4070-B472-45AA22358BD1}"/>
                </c:ext>
              </c:extLst>
            </c:dLbl>
            <c:dLbl>
              <c:idx val="4"/>
              <c:layout>
                <c:manualLayout>
                  <c:x val="0.21830288838302794"/>
                  <c:y val="-6.8586313309198609E-17"/>
                </c:manualLayout>
              </c:layout>
              <c:tx>
                <c:rich>
                  <a:bodyPr/>
                  <a:lstStyle/>
                  <a:p>
                    <a:fld id="{79D26BA1-4D96-4AFD-B067-37BF8C64127B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DFC-4070-B472-45AA22358BD1}"/>
                </c:ext>
              </c:extLst>
            </c:dLbl>
            <c:dLbl>
              <c:idx val="5"/>
              <c:layout>
                <c:manualLayout>
                  <c:x val="0.23430179625984252"/>
                  <c:y val="0"/>
                </c:manualLayout>
              </c:layout>
              <c:tx>
                <c:rich>
                  <a:bodyPr/>
                  <a:lstStyle/>
                  <a:p>
                    <a:fld id="{0555DD55-D4DD-4A70-8260-0353BE63A3D1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DFC-4070-B472-45AA22358BD1}"/>
                </c:ext>
              </c:extLst>
            </c:dLbl>
            <c:dLbl>
              <c:idx val="6"/>
              <c:layout>
                <c:manualLayout>
                  <c:x val="0.24459734298615515"/>
                  <c:y val="-4.6295559856364757E-3"/>
                </c:manualLayout>
              </c:layout>
              <c:tx>
                <c:rich>
                  <a:bodyPr/>
                  <a:lstStyle/>
                  <a:p>
                    <a:fld id="{AB4FE47F-7AE4-4FC0-9ED8-35410D427F2A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DFC-4070-B472-45AA22358B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'REVGraph_Performance Model'!$A$15:$A$21</c:f>
              <c:strCache>
                <c:ptCount val="7"/>
                <c:pt idx="0">
                  <c:v>Mobilisation cooperation for dike maintenance</c:v>
                </c:pt>
                <c:pt idx="1">
                  <c:v>Ind. of household strenght for water management</c:v>
                </c:pt>
                <c:pt idx="2">
                  <c:v>Risk level of the zone</c:v>
                </c:pt>
                <c:pt idx="3">
                  <c:v>Mobilisation cooperation for technical advice and support for complex belt dike works</c:v>
                </c:pt>
                <c:pt idx="4">
                  <c:v>Mobilisation cooperation for dike monitoring and repair</c:v>
                </c:pt>
                <c:pt idx="5">
                  <c:v>Ind. reputation as great dike specialists</c:v>
                </c:pt>
                <c:pt idx="6">
                  <c:v>Ind. reputation dike investment level</c:v>
                </c:pt>
              </c:strCache>
            </c:strRef>
          </c:cat>
          <c:val>
            <c:numRef>
              <c:f>'REVGraph_Performance Model'!$B$15:$B$21</c:f>
              <c:numCache>
                <c:formatCode>General</c:formatCode>
                <c:ptCount val="7"/>
                <c:pt idx="0">
                  <c:v>6.75</c:v>
                </c:pt>
                <c:pt idx="1">
                  <c:v>9.5</c:v>
                </c:pt>
                <c:pt idx="2">
                  <c:v>11.25</c:v>
                </c:pt>
                <c:pt idx="3">
                  <c:v>15</c:v>
                </c:pt>
                <c:pt idx="4">
                  <c:v>17.75</c:v>
                </c:pt>
                <c:pt idx="5">
                  <c:v>19.5</c:v>
                </c:pt>
                <c:pt idx="6">
                  <c:v>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C-4070-B472-45AA22358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0066783"/>
        <c:axId val="2068721263"/>
      </c:barChart>
      <c:catAx>
        <c:axId val="40066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Palatino Lino"/>
                <a:ea typeface="+mn-ea"/>
                <a:cs typeface="+mn-cs"/>
              </a:defRPr>
            </a:pPr>
            <a:endParaRPr lang="pt-PT"/>
          </a:p>
        </c:txPr>
        <c:crossAx val="2068721263"/>
        <c:crosses val="autoZero"/>
        <c:auto val="1"/>
        <c:lblAlgn val="ctr"/>
        <c:lblOffset val="100"/>
        <c:noMultiLvlLbl val="0"/>
      </c:catAx>
      <c:valAx>
        <c:axId val="206872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06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200" b="0" i="0" u="none" strike="noStrike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Relative importance (%) of top variables that best predict farmers´ water management performance</a:t>
            </a:r>
            <a:endParaRPr lang="pt-PT" sz="12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43580712498656965"/>
          <c:y val="0.22037037037037038"/>
          <c:w val="0.54060029776979635"/>
          <c:h val="0.67223024205307669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3218998940921844"/>
                  <c:y val="-1.3029937134007668E-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11-48AD-8BB7-A23D5A56993F}"/>
                </c:ext>
              </c:extLst>
            </c:dLbl>
            <c:dLbl>
              <c:idx val="1"/>
              <c:layout>
                <c:manualLayout>
                  <c:x val="0.16433592730733204"/>
                  <c:y val="3.805214646676628E-3"/>
                </c:manualLayout>
              </c:layout>
              <c:tx>
                <c:rich>
                  <a:bodyPr/>
                  <a:lstStyle/>
                  <a:p>
                    <a:fld id="{33A2BCBF-68AC-425E-8FDA-3AB45C712E68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211-48AD-8BB7-A23D5A56993F}"/>
                </c:ext>
              </c:extLst>
            </c:dLbl>
            <c:dLbl>
              <c:idx val="2"/>
              <c:layout>
                <c:manualLayout>
                  <c:x val="0.18905542508940767"/>
                  <c:y val="0"/>
                </c:manualLayout>
              </c:layout>
              <c:tx>
                <c:rich>
                  <a:bodyPr/>
                  <a:lstStyle/>
                  <a:p>
                    <a:fld id="{D7088B52-5F06-4256-8A2A-A0DBA26047B2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211-48AD-8BB7-A23D5A56993F}"/>
                </c:ext>
              </c:extLst>
            </c:dLbl>
            <c:dLbl>
              <c:idx val="3"/>
              <c:layout>
                <c:manualLayout>
                  <c:x val="0.24201301591687005"/>
                  <c:y val="6.514968567003834E-17"/>
                </c:manualLayout>
              </c:layout>
              <c:tx>
                <c:rich>
                  <a:bodyPr/>
                  <a:lstStyle/>
                  <a:p>
                    <a:fld id="{3E12643C-4B64-49FA-B4A9-35925577DD1B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211-48AD-8BB7-A23D5A56993F}"/>
                </c:ext>
              </c:extLst>
            </c:dLbl>
            <c:dLbl>
              <c:idx val="4"/>
              <c:layout>
                <c:manualLayout>
                  <c:x val="0.2626991143650903"/>
                  <c:y val="0"/>
                </c:manualLayout>
              </c:layout>
              <c:tx>
                <c:rich>
                  <a:bodyPr/>
                  <a:lstStyle/>
                  <a:p>
                    <a:fld id="{73CE0911-90A5-4DF4-A019-33121952C36E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211-48AD-8BB7-A23D5A56993F}"/>
                </c:ext>
              </c:extLst>
            </c:dLbl>
            <c:dLbl>
              <c:idx val="5"/>
              <c:layout>
                <c:manualLayout>
                  <c:x val="0.27505963070405659"/>
                  <c:y val="-3.257484283501917E-17"/>
                </c:manualLayout>
              </c:layout>
              <c:tx>
                <c:rich>
                  <a:bodyPr/>
                  <a:lstStyle/>
                  <a:p>
                    <a:fld id="{EBD9BFAF-E6AA-4FFE-9CB5-D283D75EBAAC}" type="VALUE">
                      <a:rPr lang="en-US"/>
                      <a:pPr/>
                      <a:t>[VALUE]</a:t>
                    </a:fld>
                    <a:r>
                      <a:rPr lang="en-US"/>
                      <a:t> 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211-48AD-8BB7-A23D5A5699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'Graph_Performance Model'!$A$14:$A$19</c:f>
              <c:strCache>
                <c:ptCount val="6"/>
                <c:pt idx="0">
                  <c:v>Mobilisation cooperation for technical advice and support for belt dikes</c:v>
                </c:pt>
                <c:pt idx="1">
                  <c:v>Mobilisation cooperation for dike maintenance</c:v>
                </c:pt>
                <c:pt idx="2">
                  <c:v>Risk level of the zone</c:v>
                </c:pt>
                <c:pt idx="3">
                  <c:v>Mobilisation cooperation for dike monitoring and repair</c:v>
                </c:pt>
                <c:pt idx="4">
                  <c:v>Ind. reputation as great dike specialists</c:v>
                </c:pt>
                <c:pt idx="5">
                  <c:v>Ind. reputation dike investment level</c:v>
                </c:pt>
              </c:strCache>
            </c:strRef>
          </c:cat>
          <c:val>
            <c:numRef>
              <c:f>'Graph_Performance Model'!$B$14:$B$19</c:f>
              <c:numCache>
                <c:formatCode>General</c:formatCode>
                <c:ptCount val="6"/>
                <c:pt idx="0">
                  <c:v>10</c:v>
                </c:pt>
                <c:pt idx="1">
                  <c:v>11.75</c:v>
                </c:pt>
                <c:pt idx="2">
                  <c:v>14.5</c:v>
                </c:pt>
                <c:pt idx="3">
                  <c:v>19.5</c:v>
                </c:pt>
                <c:pt idx="4">
                  <c:v>22</c:v>
                </c:pt>
                <c:pt idx="5">
                  <c:v>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1-48AD-8BB7-A23D5A5699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7070095"/>
        <c:axId val="144940831"/>
      </c:barChart>
      <c:catAx>
        <c:axId val="57070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pt-PT"/>
          </a:p>
        </c:txPr>
        <c:crossAx val="144940831"/>
        <c:crosses val="autoZero"/>
        <c:auto val="1"/>
        <c:lblAlgn val="ctr"/>
        <c:lblOffset val="100"/>
        <c:noMultiLvlLbl val="0"/>
      </c:catAx>
      <c:valAx>
        <c:axId val="14494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070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92527</xdr:colOff>
      <xdr:row>20</xdr:row>
      <xdr:rowOff>87084</xdr:rowOff>
    </xdr:from>
    <xdr:to>
      <xdr:col>25</xdr:col>
      <xdr:colOff>247650</xdr:colOff>
      <xdr:row>56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D4C28-2D5E-4A57-A930-ED10F091A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609598</xdr:colOff>
      <xdr:row>15</xdr:row>
      <xdr:rowOff>10885</xdr:rowOff>
    </xdr:from>
    <xdr:to>
      <xdr:col>22</xdr:col>
      <xdr:colOff>152400</xdr:colOff>
      <xdr:row>46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19E3B-DBFE-42CF-BD6F-92C0183F0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448734</xdr:colOff>
      <xdr:row>7</xdr:row>
      <xdr:rowOff>41909</xdr:rowOff>
    </xdr:from>
    <xdr:to>
      <xdr:col>13</xdr:col>
      <xdr:colOff>245534</xdr:colOff>
      <xdr:row>28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C240B-F419-401E-BE61-694AC021A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8</xdr:row>
      <xdr:rowOff>137160</xdr:rowOff>
    </xdr:from>
    <xdr:to>
      <xdr:col>14</xdr:col>
      <xdr:colOff>358140</xdr:colOff>
      <xdr:row>28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B520B-181E-4BF0-92C0-DB5FA31DE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3A93-DBEA-4FF6-8F61-B072F9F70B37}">
  <dimension ref="A1:P21"/>
  <sheetViews>
    <sheetView topLeftCell="C1" zoomScale="70" zoomScaleNormal="70" workbookViewId="0">
      <selection activeCell="J29" sqref="J29"/>
    </sheetView>
  </sheetViews>
  <sheetFormatPr defaultRowHeight="14.4" x14ac:dyDescent="0.3"/>
  <cols>
    <col min="1" max="1" width="20.33203125" customWidth="1"/>
    <col min="2" max="2" width="49.33203125" customWidth="1"/>
    <col min="3" max="4" width="14.5546875" customWidth="1"/>
    <col min="9" max="9" width="11.88671875" customWidth="1"/>
    <col min="12" max="12" width="42" customWidth="1"/>
    <col min="13" max="13" width="16.88671875" customWidth="1"/>
    <col min="14" max="14" width="23.5546875" customWidth="1"/>
    <col min="15" max="16" width="13.44140625" customWidth="1"/>
  </cols>
  <sheetData>
    <row r="1" spans="1:16" x14ac:dyDescent="0.3">
      <c r="C1" s="39" t="s">
        <v>24</v>
      </c>
      <c r="D1" s="40"/>
      <c r="E1" s="40"/>
      <c r="F1" s="40"/>
      <c r="G1" s="40"/>
      <c r="H1" s="40"/>
      <c r="I1" s="40"/>
      <c r="L1" s="39" t="s">
        <v>24</v>
      </c>
      <c r="M1" s="40"/>
      <c r="N1" s="40"/>
      <c r="O1" s="40"/>
      <c r="P1" s="40"/>
    </row>
    <row r="2" spans="1:16" x14ac:dyDescent="0.3">
      <c r="C2" s="39" t="s">
        <v>12</v>
      </c>
      <c r="D2" s="39"/>
      <c r="E2" s="39" t="s">
        <v>13</v>
      </c>
      <c r="F2" s="39"/>
      <c r="G2" s="39"/>
      <c r="H2" s="39"/>
      <c r="I2" s="39"/>
      <c r="L2" s="39" t="s">
        <v>23</v>
      </c>
      <c r="M2" s="39"/>
      <c r="N2" s="39"/>
      <c r="O2" s="39"/>
      <c r="P2" s="39"/>
    </row>
    <row r="3" spans="1:16" x14ac:dyDescent="0.3">
      <c r="B3" s="3" t="s">
        <v>6</v>
      </c>
      <c r="C3" s="3" t="s">
        <v>14</v>
      </c>
      <c r="D3" s="3" t="s">
        <v>15</v>
      </c>
      <c r="E3" s="3" t="s">
        <v>14</v>
      </c>
      <c r="F3" s="3" t="s">
        <v>16</v>
      </c>
      <c r="G3" s="3" t="s">
        <v>17</v>
      </c>
      <c r="H3" s="3" t="s">
        <v>15</v>
      </c>
      <c r="I3" s="3" t="s">
        <v>18</v>
      </c>
      <c r="L3" s="3" t="s">
        <v>6</v>
      </c>
      <c r="M3" s="3" t="s">
        <v>19</v>
      </c>
      <c r="N3" s="3" t="s">
        <v>21</v>
      </c>
      <c r="O3" s="3" t="s">
        <v>20</v>
      </c>
      <c r="P3" s="3" t="s">
        <v>22</v>
      </c>
    </row>
    <row r="4" spans="1:16" x14ac:dyDescent="0.3">
      <c r="B4" s="4" t="s">
        <v>24</v>
      </c>
      <c r="C4" s="34">
        <v>0.13009999999999999</v>
      </c>
      <c r="D4" s="34">
        <v>0.54349999999999998</v>
      </c>
      <c r="E4" s="34">
        <v>5.5399999999999998E-2</v>
      </c>
      <c r="F4" s="34">
        <v>0.2354</v>
      </c>
      <c r="G4" s="34">
        <v>0.20480000000000001</v>
      </c>
      <c r="H4" s="34">
        <v>0.76919999999999999</v>
      </c>
      <c r="I4" s="34">
        <v>0.93020000000000003</v>
      </c>
      <c r="J4" s="32"/>
      <c r="K4" s="32"/>
      <c r="L4" s="34" t="s">
        <v>24</v>
      </c>
      <c r="M4" s="34">
        <v>2</v>
      </c>
      <c r="N4" s="34">
        <v>150</v>
      </c>
      <c r="O4" s="34">
        <v>0.18</v>
      </c>
      <c r="P4" s="34">
        <v>9</v>
      </c>
    </row>
    <row r="5" spans="1:16" x14ac:dyDescent="0.3">
      <c r="B5" s="35" t="s">
        <v>115</v>
      </c>
      <c r="C5" s="35">
        <v>0.30669999999999997</v>
      </c>
      <c r="D5" s="35">
        <v>0.42370000000000002</v>
      </c>
      <c r="E5" s="35">
        <v>0.1391</v>
      </c>
      <c r="F5" s="35">
        <v>0.37290000000000001</v>
      </c>
      <c r="G5" s="35">
        <v>0.29899999999999999</v>
      </c>
      <c r="H5" s="35">
        <v>0.74080000000000001</v>
      </c>
      <c r="I5" s="35">
        <v>0.90439999999999998</v>
      </c>
      <c r="L5" s="35" t="s">
        <v>116</v>
      </c>
      <c r="M5" s="35">
        <v>2</v>
      </c>
      <c r="N5" s="35">
        <v>150</v>
      </c>
      <c r="O5" s="35">
        <v>2</v>
      </c>
      <c r="P5" s="35">
        <v>62</v>
      </c>
    </row>
    <row r="7" spans="1:16" x14ac:dyDescent="0.3">
      <c r="C7" s="39" t="s">
        <v>27</v>
      </c>
      <c r="D7" s="40"/>
      <c r="E7" s="40"/>
      <c r="F7" s="40"/>
      <c r="G7" s="40"/>
      <c r="H7" s="40"/>
      <c r="I7" s="40"/>
      <c r="L7" s="39" t="s">
        <v>27</v>
      </c>
      <c r="M7" s="39"/>
      <c r="N7" s="39"/>
      <c r="O7" s="39"/>
      <c r="P7" s="39"/>
    </row>
    <row r="8" spans="1:16" x14ac:dyDescent="0.3">
      <c r="C8" s="39" t="s">
        <v>12</v>
      </c>
      <c r="D8" s="39"/>
      <c r="E8" s="39" t="s">
        <v>13</v>
      </c>
      <c r="F8" s="39"/>
      <c r="G8" s="39"/>
      <c r="H8" s="39"/>
      <c r="I8" s="39"/>
      <c r="L8" s="39" t="s">
        <v>23</v>
      </c>
      <c r="M8" s="39"/>
      <c r="N8" s="39"/>
      <c r="O8" s="39"/>
      <c r="P8" s="39"/>
    </row>
    <row r="9" spans="1:16" x14ac:dyDescent="0.3">
      <c r="A9" s="1" t="s">
        <v>8</v>
      </c>
      <c r="B9" s="3" t="s">
        <v>6</v>
      </c>
      <c r="C9" s="3" t="s">
        <v>14</v>
      </c>
      <c r="D9" s="3" t="s">
        <v>15</v>
      </c>
      <c r="E9" s="3" t="s">
        <v>14</v>
      </c>
      <c r="F9" s="3" t="s">
        <v>16</v>
      </c>
      <c r="G9" s="3" t="s">
        <v>17</v>
      </c>
      <c r="H9" s="3" t="s">
        <v>15</v>
      </c>
      <c r="I9" s="3" t="s">
        <v>18</v>
      </c>
      <c r="L9" s="3" t="s">
        <v>6</v>
      </c>
      <c r="M9" s="3" t="s">
        <v>19</v>
      </c>
      <c r="N9" s="3" t="s">
        <v>21</v>
      </c>
      <c r="O9" s="3" t="s">
        <v>20</v>
      </c>
      <c r="P9" s="3" t="s">
        <v>22</v>
      </c>
    </row>
    <row r="10" spans="1:16" x14ac:dyDescent="0.3">
      <c r="A10" t="s">
        <v>7</v>
      </c>
      <c r="B10" s="4" t="s">
        <v>10</v>
      </c>
      <c r="C10" s="4">
        <v>1.1818</v>
      </c>
      <c r="D10" s="4">
        <v>0.56010000000000004</v>
      </c>
      <c r="E10" s="4">
        <v>0.51939999999999997</v>
      </c>
      <c r="F10" s="4">
        <v>0.72070000000000001</v>
      </c>
      <c r="G10" s="4">
        <v>0.44190000000000002</v>
      </c>
      <c r="H10" s="4">
        <v>0.77200000000000002</v>
      </c>
      <c r="I10" s="4">
        <v>0.8992</v>
      </c>
      <c r="L10" s="4" t="s">
        <v>10</v>
      </c>
      <c r="M10" s="4">
        <v>2</v>
      </c>
      <c r="N10" s="4">
        <v>150</v>
      </c>
      <c r="O10" s="4">
        <v>0.17</v>
      </c>
      <c r="P10" s="4">
        <v>30</v>
      </c>
    </row>
    <row r="11" spans="1:16" x14ac:dyDescent="0.3">
      <c r="A11" t="s">
        <v>7</v>
      </c>
      <c r="B11" s="4" t="s">
        <v>25</v>
      </c>
      <c r="C11" s="4">
        <v>6.1923000000000004</v>
      </c>
      <c r="D11" s="4">
        <v>0.52280000000000004</v>
      </c>
      <c r="E11" s="4">
        <v>2.8992</v>
      </c>
      <c r="F11" s="4">
        <v>1.7027000000000001</v>
      </c>
      <c r="G11" s="4">
        <v>1.1938</v>
      </c>
      <c r="H11" s="4">
        <v>0.76239999999999997</v>
      </c>
      <c r="I11" s="4">
        <v>0.90739999999999998</v>
      </c>
      <c r="L11" s="4" t="s">
        <v>26</v>
      </c>
      <c r="M11" s="4">
        <v>2</v>
      </c>
      <c r="N11" s="4">
        <v>150</v>
      </c>
      <c r="O11" s="4">
        <v>0.2</v>
      </c>
      <c r="P11" s="4">
        <v>28</v>
      </c>
    </row>
    <row r="12" spans="1:16" x14ac:dyDescent="0.3">
      <c r="A12" t="s">
        <v>7</v>
      </c>
      <c r="B12" s="4" t="s">
        <v>11</v>
      </c>
      <c r="C12" s="4">
        <v>1.0760000000000001</v>
      </c>
      <c r="D12" s="4">
        <v>0.39950000000000002</v>
      </c>
      <c r="E12" s="4">
        <v>0.39529999999999998</v>
      </c>
      <c r="F12" s="4">
        <v>0.62880000000000003</v>
      </c>
      <c r="G12" s="4">
        <v>0.31780000000000003</v>
      </c>
      <c r="H12" s="4">
        <v>0.74650000000000005</v>
      </c>
      <c r="I12" s="4">
        <v>0.87250000000000005</v>
      </c>
      <c r="L12" s="4" t="s">
        <v>11</v>
      </c>
      <c r="M12" s="4">
        <v>2</v>
      </c>
      <c r="N12" s="4">
        <v>150</v>
      </c>
      <c r="O12" s="4">
        <v>0.2</v>
      </c>
      <c r="P12" s="4">
        <v>46</v>
      </c>
    </row>
    <row r="14" spans="1:16" x14ac:dyDescent="0.3">
      <c r="C14" s="39" t="s">
        <v>28</v>
      </c>
      <c r="D14" s="40"/>
      <c r="E14" s="40"/>
      <c r="F14" s="40"/>
      <c r="G14" s="40"/>
      <c r="H14" s="40"/>
      <c r="I14" s="40"/>
      <c r="L14" s="39" t="s">
        <v>29</v>
      </c>
      <c r="M14" s="39"/>
      <c r="N14" s="39"/>
      <c r="O14" s="39"/>
      <c r="P14" s="39"/>
    </row>
    <row r="15" spans="1:16" x14ac:dyDescent="0.3">
      <c r="C15" s="39" t="s">
        <v>12</v>
      </c>
      <c r="D15" s="39"/>
      <c r="E15" s="39" t="s">
        <v>13</v>
      </c>
      <c r="F15" s="39"/>
      <c r="G15" s="39"/>
      <c r="H15" s="39"/>
      <c r="I15" s="39"/>
      <c r="L15" s="39" t="s">
        <v>23</v>
      </c>
      <c r="M15" s="39"/>
      <c r="N15" s="39"/>
      <c r="O15" s="39"/>
      <c r="P15" s="39"/>
    </row>
    <row r="16" spans="1:16" x14ac:dyDescent="0.3">
      <c r="B16" s="3" t="s">
        <v>6</v>
      </c>
      <c r="C16" s="3" t="s">
        <v>14</v>
      </c>
      <c r="D16" s="3" t="s">
        <v>15</v>
      </c>
      <c r="E16" s="3" t="s">
        <v>14</v>
      </c>
      <c r="F16" s="3" t="s">
        <v>16</v>
      </c>
      <c r="G16" s="3" t="s">
        <v>17</v>
      </c>
      <c r="H16" s="3" t="s">
        <v>15</v>
      </c>
      <c r="I16" s="3" t="s">
        <v>18</v>
      </c>
      <c r="L16" s="3" t="s">
        <v>6</v>
      </c>
      <c r="M16" s="3" t="s">
        <v>19</v>
      </c>
      <c r="N16" s="3" t="s">
        <v>21</v>
      </c>
      <c r="O16" s="3" t="s">
        <v>20</v>
      </c>
      <c r="P16" s="3" t="s">
        <v>22</v>
      </c>
    </row>
    <row r="17" spans="1:16" x14ac:dyDescent="0.3">
      <c r="A17" t="s">
        <v>9</v>
      </c>
      <c r="B17" s="4" t="s">
        <v>10</v>
      </c>
      <c r="C17" s="4">
        <v>1.0909</v>
      </c>
      <c r="D17" s="4">
        <v>0.85070000000000001</v>
      </c>
      <c r="E17" s="4">
        <v>0.85270000000000001</v>
      </c>
      <c r="F17" s="4">
        <v>0.9234</v>
      </c>
      <c r="G17" s="4">
        <v>0.4496</v>
      </c>
      <c r="H17" s="4">
        <v>0.93230000000000002</v>
      </c>
      <c r="I17" s="4">
        <v>0.97130000000000005</v>
      </c>
      <c r="L17" s="4" t="s">
        <v>10</v>
      </c>
      <c r="M17" s="4">
        <v>2</v>
      </c>
      <c r="N17" s="4">
        <v>150</v>
      </c>
      <c r="O17" s="4">
        <v>0.25</v>
      </c>
      <c r="P17" s="4">
        <v>15</v>
      </c>
    </row>
    <row r="18" spans="1:16" s="2" customFormat="1" x14ac:dyDescent="0.3">
      <c r="A18" t="s">
        <v>9</v>
      </c>
      <c r="B18" s="25" t="s">
        <v>25</v>
      </c>
      <c r="C18" s="25">
        <v>5</v>
      </c>
      <c r="D18" s="25">
        <v>0.89590000000000003</v>
      </c>
      <c r="E18" s="25">
        <v>2.4419</v>
      </c>
      <c r="F18" s="25">
        <v>1.5626</v>
      </c>
      <c r="G18" s="25">
        <v>1.0155000000000001</v>
      </c>
      <c r="H18" s="26">
        <v>0.94289999999999996</v>
      </c>
      <c r="I18" s="25">
        <v>0.97599999999999998</v>
      </c>
      <c r="L18" s="25" t="s">
        <v>26</v>
      </c>
      <c r="M18" s="25">
        <v>2</v>
      </c>
      <c r="N18" s="25">
        <v>150</v>
      </c>
      <c r="O18" s="25">
        <v>0.2</v>
      </c>
      <c r="P18" s="25">
        <v>11</v>
      </c>
    </row>
    <row r="19" spans="1:16" s="2" customFormat="1" x14ac:dyDescent="0.3">
      <c r="A19" t="s">
        <v>9</v>
      </c>
      <c r="B19" s="25" t="s">
        <v>11</v>
      </c>
      <c r="C19" s="25">
        <v>0.7</v>
      </c>
      <c r="D19" s="25">
        <v>60.5</v>
      </c>
      <c r="E19" s="25">
        <v>0.25580000000000003</v>
      </c>
      <c r="F19" s="25">
        <v>0.50580000000000003</v>
      </c>
      <c r="G19" s="25">
        <v>0.2248</v>
      </c>
      <c r="H19" s="25">
        <v>0.8095</v>
      </c>
      <c r="I19" s="25">
        <v>0.90590000000000004</v>
      </c>
      <c r="L19" s="25" t="s">
        <v>11</v>
      </c>
      <c r="M19" s="25">
        <v>2</v>
      </c>
      <c r="N19" s="25">
        <v>150</v>
      </c>
      <c r="O19" s="25">
        <v>0.23</v>
      </c>
      <c r="P19" s="25">
        <v>9</v>
      </c>
    </row>
    <row r="20" spans="1:16" x14ac:dyDescent="0.3">
      <c r="B20" s="5"/>
      <c r="C20" s="5"/>
      <c r="D20" s="5"/>
      <c r="E20" s="5"/>
      <c r="F20" s="5"/>
      <c r="G20" s="5"/>
      <c r="H20" s="5"/>
      <c r="I20" s="5"/>
    </row>
    <row r="21" spans="1:16" x14ac:dyDescent="0.3">
      <c r="B21" s="5"/>
      <c r="C21" s="5"/>
      <c r="D21" s="5"/>
      <c r="E21" s="5"/>
      <c r="F21" s="5"/>
      <c r="G21" s="5"/>
      <c r="H21" s="5"/>
      <c r="I21" s="5"/>
    </row>
  </sheetData>
  <mergeCells count="15">
    <mergeCell ref="L14:P14"/>
    <mergeCell ref="L15:P15"/>
    <mergeCell ref="C1:I1"/>
    <mergeCell ref="L7:P7"/>
    <mergeCell ref="L8:P8"/>
    <mergeCell ref="L2:P2"/>
    <mergeCell ref="L1:P1"/>
    <mergeCell ref="C8:D8"/>
    <mergeCell ref="E8:I8"/>
    <mergeCell ref="C2:D2"/>
    <mergeCell ref="E2:I2"/>
    <mergeCell ref="C15:D15"/>
    <mergeCell ref="E15:I15"/>
    <mergeCell ref="C14:I14"/>
    <mergeCell ref="C7:I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DF4C-65D7-4095-8484-9BEDE40CD456}">
  <dimension ref="A1:H45"/>
  <sheetViews>
    <sheetView topLeftCell="A16" workbookViewId="0">
      <selection activeCell="D1" sqref="D1:E44"/>
    </sheetView>
  </sheetViews>
  <sheetFormatPr defaultRowHeight="14.4" x14ac:dyDescent="0.3"/>
  <cols>
    <col min="1" max="1" width="23.88671875" customWidth="1"/>
    <col min="2" max="2" width="11.21875" customWidth="1"/>
    <col min="4" max="4" width="28.33203125" customWidth="1"/>
    <col min="5" max="5" width="10.77734375" customWidth="1"/>
    <col min="7" max="7" width="40.6640625" customWidth="1"/>
    <col min="8" max="8" width="12" customWidth="1"/>
  </cols>
  <sheetData>
    <row r="1" spans="1:8" x14ac:dyDescent="0.3">
      <c r="A1" s="1" t="s">
        <v>30</v>
      </c>
      <c r="D1" s="1" t="s">
        <v>31</v>
      </c>
      <c r="G1" s="1" t="s">
        <v>45</v>
      </c>
    </row>
    <row r="2" spans="1:8" ht="15" thickBot="1" x14ac:dyDescent="0.35"/>
    <row r="3" spans="1:8" x14ac:dyDescent="0.3">
      <c r="G3" s="21" t="s">
        <v>36</v>
      </c>
      <c r="H3" s="22" t="s">
        <v>37</v>
      </c>
    </row>
    <row r="4" spans="1:8" x14ac:dyDescent="0.3">
      <c r="A4" s="1" t="s">
        <v>32</v>
      </c>
      <c r="D4" s="1" t="s">
        <v>32</v>
      </c>
      <c r="G4" s="10" t="s">
        <v>43</v>
      </c>
      <c r="H4" s="11">
        <v>22.25</v>
      </c>
    </row>
    <row r="5" spans="1:8" ht="15" thickBot="1" x14ac:dyDescent="0.35">
      <c r="G5" s="8" t="s">
        <v>4</v>
      </c>
      <c r="H5" s="11">
        <v>22</v>
      </c>
    </row>
    <row r="6" spans="1:8" x14ac:dyDescent="0.3">
      <c r="A6" s="41" t="s">
        <v>33</v>
      </c>
      <c r="B6" s="42"/>
      <c r="D6" s="41" t="s">
        <v>33</v>
      </c>
      <c r="E6" s="42"/>
      <c r="G6" s="10" t="s">
        <v>46</v>
      </c>
      <c r="H6" s="11">
        <v>19.5</v>
      </c>
    </row>
    <row r="7" spans="1:8" x14ac:dyDescent="0.3">
      <c r="A7" s="19" t="s">
        <v>36</v>
      </c>
      <c r="B7" s="20" t="s">
        <v>37</v>
      </c>
      <c r="D7" s="19" t="s">
        <v>36</v>
      </c>
      <c r="E7" s="20" t="s">
        <v>37</v>
      </c>
      <c r="G7" s="10" t="s">
        <v>47</v>
      </c>
      <c r="H7" s="11">
        <v>14.5</v>
      </c>
    </row>
    <row r="8" spans="1:8" x14ac:dyDescent="0.3">
      <c r="A8" s="8" t="s">
        <v>0</v>
      </c>
      <c r="B8" s="23">
        <v>25.5</v>
      </c>
      <c r="D8" s="8" t="s">
        <v>4</v>
      </c>
      <c r="E8" s="23">
        <v>48</v>
      </c>
      <c r="G8" s="10" t="s">
        <v>48</v>
      </c>
      <c r="H8" s="11">
        <v>11.75</v>
      </c>
    </row>
    <row r="9" spans="1:8" ht="15" thickBot="1" x14ac:dyDescent="0.35">
      <c r="A9" s="14" t="s">
        <v>1</v>
      </c>
      <c r="B9" s="23">
        <v>19.5</v>
      </c>
      <c r="D9" s="8" t="s">
        <v>5</v>
      </c>
      <c r="E9" s="23">
        <v>30.5</v>
      </c>
      <c r="G9" s="17" t="s">
        <v>49</v>
      </c>
      <c r="H9" s="13">
        <v>10</v>
      </c>
    </row>
    <row r="10" spans="1:8" x14ac:dyDescent="0.3">
      <c r="A10" s="9" t="s">
        <v>3</v>
      </c>
      <c r="B10" s="23">
        <v>17</v>
      </c>
      <c r="D10" s="9" t="s">
        <v>39</v>
      </c>
      <c r="E10" s="23">
        <v>6</v>
      </c>
    </row>
    <row r="11" spans="1:8" x14ac:dyDescent="0.3">
      <c r="A11" s="9" t="s">
        <v>38</v>
      </c>
      <c r="B11" s="23">
        <v>16.75</v>
      </c>
      <c r="D11" s="9" t="s">
        <v>38</v>
      </c>
      <c r="E11" s="23">
        <v>4.25</v>
      </c>
    </row>
    <row r="12" spans="1:8" x14ac:dyDescent="0.3">
      <c r="A12" s="9" t="s">
        <v>39</v>
      </c>
      <c r="B12" s="23">
        <v>10.75</v>
      </c>
      <c r="D12" s="9" t="s">
        <v>41</v>
      </c>
      <c r="E12" s="23">
        <v>2.75</v>
      </c>
    </row>
    <row r="13" spans="1:8" ht="15" thickBot="1" x14ac:dyDescent="0.35">
      <c r="A13" s="15" t="s">
        <v>40</v>
      </c>
      <c r="B13" s="24">
        <v>10.5</v>
      </c>
      <c r="D13" s="8" t="s">
        <v>0</v>
      </c>
      <c r="E13" s="23">
        <v>1.75</v>
      </c>
    </row>
    <row r="14" spans="1:8" x14ac:dyDescent="0.3">
      <c r="D14" s="10" t="s">
        <v>2</v>
      </c>
      <c r="E14" s="23">
        <v>1.75</v>
      </c>
    </row>
    <row r="15" spans="1:8" x14ac:dyDescent="0.3">
      <c r="D15" s="9" t="s">
        <v>42</v>
      </c>
      <c r="E15" s="23">
        <v>1.5</v>
      </c>
    </row>
    <row r="16" spans="1:8" x14ac:dyDescent="0.3">
      <c r="D16" s="10" t="s">
        <v>43</v>
      </c>
      <c r="E16" s="11">
        <v>1.5</v>
      </c>
    </row>
    <row r="17" spans="1:5" x14ac:dyDescent="0.3">
      <c r="D17" s="9" t="s">
        <v>40</v>
      </c>
      <c r="E17" s="11">
        <v>1</v>
      </c>
    </row>
    <row r="18" spans="1:5" ht="15" thickBot="1" x14ac:dyDescent="0.35">
      <c r="D18" s="12" t="s">
        <v>1</v>
      </c>
      <c r="E18" s="13">
        <v>1</v>
      </c>
    </row>
    <row r="19" spans="1:5" ht="15" thickBot="1" x14ac:dyDescent="0.35"/>
    <row r="20" spans="1:5" x14ac:dyDescent="0.3">
      <c r="A20" s="41" t="s">
        <v>34</v>
      </c>
      <c r="B20" s="42"/>
      <c r="D20" s="41" t="s">
        <v>34</v>
      </c>
      <c r="E20" s="42"/>
    </row>
    <row r="21" spans="1:5" x14ac:dyDescent="0.3">
      <c r="A21" s="19" t="s">
        <v>36</v>
      </c>
      <c r="B21" s="20" t="s">
        <v>37</v>
      </c>
      <c r="D21" s="19" t="s">
        <v>36</v>
      </c>
      <c r="E21" s="18" t="s">
        <v>37</v>
      </c>
    </row>
    <row r="22" spans="1:5" x14ac:dyDescent="0.3">
      <c r="A22" s="10" t="s">
        <v>2</v>
      </c>
      <c r="B22" s="11">
        <v>24</v>
      </c>
      <c r="D22" s="8" t="s">
        <v>4</v>
      </c>
      <c r="E22" s="11">
        <v>37</v>
      </c>
    </row>
    <row r="23" spans="1:5" x14ac:dyDescent="0.3">
      <c r="A23" s="8" t="s">
        <v>0</v>
      </c>
      <c r="B23" s="11">
        <v>20.5</v>
      </c>
      <c r="D23" s="8" t="s">
        <v>5</v>
      </c>
      <c r="E23" s="11">
        <v>28.5</v>
      </c>
    </row>
    <row r="24" spans="1:5" x14ac:dyDescent="0.3">
      <c r="A24" s="9" t="s">
        <v>38</v>
      </c>
      <c r="B24" s="11">
        <v>14</v>
      </c>
      <c r="D24" s="10" t="s">
        <v>2</v>
      </c>
      <c r="E24" s="11">
        <v>12.5</v>
      </c>
    </row>
    <row r="25" spans="1:5" x14ac:dyDescent="0.3">
      <c r="A25" s="8" t="s">
        <v>4</v>
      </c>
      <c r="B25" s="11">
        <v>11.75</v>
      </c>
      <c r="D25" s="9" t="s">
        <v>39</v>
      </c>
      <c r="E25" s="11">
        <v>5</v>
      </c>
    </row>
    <row r="26" spans="1:5" x14ac:dyDescent="0.3">
      <c r="A26" s="9" t="s">
        <v>39</v>
      </c>
      <c r="B26" s="11">
        <v>11.75</v>
      </c>
      <c r="D26" s="10" t="s">
        <v>43</v>
      </c>
      <c r="E26" s="11">
        <v>4.5</v>
      </c>
    </row>
    <row r="27" spans="1:5" x14ac:dyDescent="0.3">
      <c r="A27" s="9" t="s">
        <v>42</v>
      </c>
      <c r="B27" s="11">
        <v>6.25</v>
      </c>
      <c r="D27" s="8" t="s">
        <v>0</v>
      </c>
      <c r="E27" s="11">
        <v>3</v>
      </c>
    </row>
    <row r="28" spans="1:5" x14ac:dyDescent="0.3">
      <c r="A28" s="9" t="s">
        <v>40</v>
      </c>
      <c r="B28" s="11">
        <v>5.5</v>
      </c>
      <c r="D28" s="9" t="s">
        <v>38</v>
      </c>
      <c r="E28" s="11">
        <v>2.9</v>
      </c>
    </row>
    <row r="29" spans="1:5" x14ac:dyDescent="0.3">
      <c r="A29" s="8" t="s">
        <v>5</v>
      </c>
      <c r="B29" s="11">
        <v>3.25</v>
      </c>
      <c r="D29" s="14" t="s">
        <v>1</v>
      </c>
      <c r="E29" s="11">
        <v>2.5</v>
      </c>
    </row>
    <row r="30" spans="1:5" ht="15" thickBot="1" x14ac:dyDescent="0.35">
      <c r="A30" s="15" t="s">
        <v>3</v>
      </c>
      <c r="B30" s="13">
        <v>3</v>
      </c>
      <c r="D30" s="9" t="s">
        <v>40</v>
      </c>
      <c r="E30" s="11">
        <v>2.2000000000000002</v>
      </c>
    </row>
    <row r="31" spans="1:5" ht="15" thickBot="1" x14ac:dyDescent="0.35">
      <c r="A31" s="6"/>
      <c r="D31" s="15" t="s">
        <v>42</v>
      </c>
      <c r="E31" s="13">
        <v>1.9</v>
      </c>
    </row>
    <row r="32" spans="1:5" ht="15" thickBot="1" x14ac:dyDescent="0.35">
      <c r="A32" s="6"/>
    </row>
    <row r="33" spans="1:5" x14ac:dyDescent="0.3">
      <c r="A33" s="41" t="s">
        <v>35</v>
      </c>
      <c r="B33" s="42"/>
      <c r="D33" s="41" t="s">
        <v>35</v>
      </c>
      <c r="E33" s="42"/>
    </row>
    <row r="34" spans="1:5" x14ac:dyDescent="0.3">
      <c r="A34" s="19" t="s">
        <v>36</v>
      </c>
      <c r="B34" s="20" t="s">
        <v>37</v>
      </c>
      <c r="D34" s="19" t="s">
        <v>36</v>
      </c>
      <c r="E34" s="20" t="s">
        <v>37</v>
      </c>
    </row>
    <row r="35" spans="1:5" x14ac:dyDescent="0.3">
      <c r="A35" s="10" t="s">
        <v>2</v>
      </c>
      <c r="B35" s="11">
        <v>17.5</v>
      </c>
      <c r="D35" s="8" t="s">
        <v>4</v>
      </c>
      <c r="E35" s="11">
        <v>32.5</v>
      </c>
    </row>
    <row r="36" spans="1:5" x14ac:dyDescent="0.3">
      <c r="A36" s="9" t="s">
        <v>42</v>
      </c>
      <c r="B36" s="11">
        <v>16.5</v>
      </c>
      <c r="D36" s="9" t="s">
        <v>39</v>
      </c>
      <c r="E36" s="11">
        <v>18.25</v>
      </c>
    </row>
    <row r="37" spans="1:5" x14ac:dyDescent="0.3">
      <c r="A37" s="9" t="s">
        <v>38</v>
      </c>
      <c r="B37" s="11">
        <v>14.5</v>
      </c>
      <c r="D37" s="9" t="s">
        <v>42</v>
      </c>
      <c r="E37" s="11">
        <v>11.75</v>
      </c>
    </row>
    <row r="38" spans="1:5" x14ac:dyDescent="0.3">
      <c r="A38" s="9" t="s">
        <v>44</v>
      </c>
      <c r="B38" s="11">
        <v>12</v>
      </c>
      <c r="D38" s="10" t="s">
        <v>2</v>
      </c>
      <c r="E38" s="11">
        <v>10.25</v>
      </c>
    </row>
    <row r="39" spans="1:5" x14ac:dyDescent="0.3">
      <c r="A39" s="8" t="s">
        <v>0</v>
      </c>
      <c r="B39" s="11">
        <v>10.5</v>
      </c>
      <c r="D39" s="9" t="s">
        <v>38</v>
      </c>
      <c r="E39" s="11">
        <v>10</v>
      </c>
    </row>
    <row r="40" spans="1:5" x14ac:dyDescent="0.3">
      <c r="A40" s="9" t="s">
        <v>40</v>
      </c>
      <c r="B40" s="11">
        <v>10.5</v>
      </c>
      <c r="D40" s="8" t="s">
        <v>0</v>
      </c>
      <c r="E40" s="11">
        <v>8.25</v>
      </c>
    </row>
    <row r="41" spans="1:5" x14ac:dyDescent="0.3">
      <c r="A41" s="9" t="s">
        <v>39</v>
      </c>
      <c r="B41" s="11">
        <v>7.5</v>
      </c>
      <c r="D41" s="9" t="s">
        <v>40</v>
      </c>
      <c r="E41" s="11">
        <v>5.25</v>
      </c>
    </row>
    <row r="42" spans="1:5" ht="15" thickBot="1" x14ac:dyDescent="0.35">
      <c r="A42" s="9" t="s">
        <v>3</v>
      </c>
      <c r="B42" s="11">
        <v>6</v>
      </c>
      <c r="D42" s="16" t="s">
        <v>43</v>
      </c>
      <c r="E42" s="13">
        <v>3.75</v>
      </c>
    </row>
    <row r="43" spans="1:5" ht="15" thickBot="1" x14ac:dyDescent="0.35">
      <c r="A43" s="17" t="s">
        <v>4</v>
      </c>
      <c r="B43" s="13">
        <v>5</v>
      </c>
      <c r="D43" s="7"/>
      <c r="E43" s="5"/>
    </row>
    <row r="44" spans="1:5" x14ac:dyDescent="0.3">
      <c r="D44" s="5"/>
      <c r="E44" s="5"/>
    </row>
    <row r="45" spans="1:5" x14ac:dyDescent="0.3">
      <c r="D45" s="5"/>
      <c r="E45" s="5"/>
    </row>
  </sheetData>
  <mergeCells count="6">
    <mergeCell ref="A6:B6"/>
    <mergeCell ref="D6:E6"/>
    <mergeCell ref="A20:B20"/>
    <mergeCell ref="D20:E20"/>
    <mergeCell ref="D33:E33"/>
    <mergeCell ref="A33:B3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03C2-1EB2-4A45-8E0F-58CCEF258AEA}">
  <dimension ref="A1:J55"/>
  <sheetViews>
    <sheetView tabSelected="1" topLeftCell="D17" zoomScale="80" zoomScaleNormal="80" workbookViewId="0">
      <selection activeCell="D33" sqref="D33"/>
    </sheetView>
  </sheetViews>
  <sheetFormatPr defaultRowHeight="14.4" x14ac:dyDescent="0.3"/>
  <cols>
    <col min="1" max="1" width="49.21875" customWidth="1"/>
    <col min="2" max="2" width="41.6640625" customWidth="1"/>
    <col min="3" max="3" width="31" customWidth="1"/>
    <col min="4" max="4" width="21" customWidth="1"/>
    <col min="5" max="5" width="17.44140625" customWidth="1"/>
  </cols>
  <sheetData>
    <row r="1" spans="1:10" x14ac:dyDescent="0.3">
      <c r="A1" s="1" t="s">
        <v>30</v>
      </c>
    </row>
    <row r="4" spans="1:10" x14ac:dyDescent="0.3">
      <c r="A4" s="1" t="s">
        <v>32</v>
      </c>
    </row>
    <row r="6" spans="1:10" x14ac:dyDescent="0.3">
      <c r="A6" s="43" t="s">
        <v>36</v>
      </c>
      <c r="B6" s="44" t="s">
        <v>37</v>
      </c>
      <c r="C6" s="45"/>
      <c r="D6" s="45"/>
      <c r="E6" s="45"/>
      <c r="F6" s="45"/>
    </row>
    <row r="7" spans="1:10" x14ac:dyDescent="0.3">
      <c r="A7" s="43"/>
      <c r="B7" s="3" t="s">
        <v>33</v>
      </c>
      <c r="C7" s="3" t="s">
        <v>34</v>
      </c>
      <c r="D7" s="3" t="s">
        <v>35</v>
      </c>
      <c r="E7" s="3" t="s">
        <v>51</v>
      </c>
      <c r="F7" s="31" t="s">
        <v>52</v>
      </c>
    </row>
    <row r="8" spans="1:10" x14ac:dyDescent="0.3">
      <c r="A8" s="27" t="s">
        <v>0</v>
      </c>
      <c r="B8" s="25">
        <v>25.5</v>
      </c>
      <c r="C8" s="4">
        <v>20.5</v>
      </c>
      <c r="D8" s="4">
        <v>10.5</v>
      </c>
      <c r="E8" s="4">
        <f t="shared" ref="E8:E18" si="0">B8+C8+D8</f>
        <v>56.5</v>
      </c>
      <c r="F8" s="29">
        <v>1</v>
      </c>
      <c r="G8" t="s">
        <v>60</v>
      </c>
    </row>
    <row r="9" spans="1:10" x14ac:dyDescent="0.3">
      <c r="A9" s="29" t="s">
        <v>38</v>
      </c>
      <c r="B9" s="25">
        <v>16.75</v>
      </c>
      <c r="C9" s="4">
        <v>14</v>
      </c>
      <c r="D9" s="4">
        <v>14.5</v>
      </c>
      <c r="E9" s="4">
        <f t="shared" si="0"/>
        <v>45.25</v>
      </c>
      <c r="F9" s="29">
        <v>2</v>
      </c>
      <c r="G9" t="s">
        <v>53</v>
      </c>
    </row>
    <row r="10" spans="1:10" x14ac:dyDescent="0.3">
      <c r="A10" s="30" t="s">
        <v>2</v>
      </c>
      <c r="B10" s="4"/>
      <c r="C10" s="4">
        <v>24</v>
      </c>
      <c r="D10" s="4">
        <v>17.5</v>
      </c>
      <c r="E10" s="4">
        <f t="shared" si="0"/>
        <v>41.5</v>
      </c>
      <c r="F10" s="4">
        <v>3</v>
      </c>
      <c r="G10" t="s">
        <v>54</v>
      </c>
    </row>
    <row r="11" spans="1:10" x14ac:dyDescent="0.3">
      <c r="A11" s="29" t="s">
        <v>39</v>
      </c>
      <c r="B11" s="25">
        <v>10.75</v>
      </c>
      <c r="C11" s="4">
        <v>11.75</v>
      </c>
      <c r="D11" s="4">
        <v>7.5</v>
      </c>
      <c r="E11" s="4">
        <f t="shared" si="0"/>
        <v>30</v>
      </c>
      <c r="F11" s="29">
        <v>4</v>
      </c>
      <c r="G11" t="s">
        <v>55</v>
      </c>
      <c r="J11" s="32" t="s">
        <v>88</v>
      </c>
    </row>
    <row r="12" spans="1:10" x14ac:dyDescent="0.3">
      <c r="A12" s="29" t="s">
        <v>40</v>
      </c>
      <c r="B12" s="25">
        <v>10.5</v>
      </c>
      <c r="C12" s="4">
        <v>5.5</v>
      </c>
      <c r="D12" s="4">
        <v>10.5</v>
      </c>
      <c r="E12" s="4">
        <f t="shared" si="0"/>
        <v>26.5</v>
      </c>
      <c r="F12" s="29">
        <v>5</v>
      </c>
      <c r="G12" t="s">
        <v>56</v>
      </c>
    </row>
    <row r="13" spans="1:10" x14ac:dyDescent="0.3">
      <c r="A13" s="29" t="s">
        <v>3</v>
      </c>
      <c r="B13" s="25">
        <v>17</v>
      </c>
      <c r="C13" s="4">
        <v>3</v>
      </c>
      <c r="D13" s="4">
        <v>6</v>
      </c>
      <c r="E13" s="4">
        <f t="shared" si="0"/>
        <v>26</v>
      </c>
      <c r="F13" s="29">
        <v>6</v>
      </c>
      <c r="G13" t="s">
        <v>57</v>
      </c>
    </row>
    <row r="14" spans="1:10" x14ac:dyDescent="0.3">
      <c r="A14" s="29" t="s">
        <v>42</v>
      </c>
      <c r="B14" s="4"/>
      <c r="C14" s="4">
        <v>6.25</v>
      </c>
      <c r="D14" s="4">
        <v>16.5</v>
      </c>
      <c r="E14" s="4">
        <f t="shared" si="0"/>
        <v>22.75</v>
      </c>
      <c r="F14" s="29">
        <v>7</v>
      </c>
      <c r="G14" t="s">
        <v>59</v>
      </c>
    </row>
    <row r="15" spans="1:10" x14ac:dyDescent="0.3">
      <c r="A15" s="4" t="s">
        <v>1</v>
      </c>
      <c r="B15" s="25">
        <v>19.5</v>
      </c>
      <c r="C15" s="4"/>
      <c r="D15" s="4"/>
      <c r="E15" s="4">
        <f t="shared" si="0"/>
        <v>19.5</v>
      </c>
      <c r="F15" s="29">
        <v>8</v>
      </c>
      <c r="G15" t="s">
        <v>58</v>
      </c>
    </row>
    <row r="16" spans="1:10" x14ac:dyDescent="0.3">
      <c r="A16" s="27" t="s">
        <v>4</v>
      </c>
      <c r="B16" s="4"/>
      <c r="C16" s="4">
        <v>11.75</v>
      </c>
      <c r="D16" s="4">
        <v>5</v>
      </c>
      <c r="E16" s="4">
        <f t="shared" si="0"/>
        <v>16.75</v>
      </c>
      <c r="F16" s="29">
        <v>9</v>
      </c>
      <c r="G16" t="s">
        <v>62</v>
      </c>
    </row>
    <row r="17" spans="1:7" x14ac:dyDescent="0.3">
      <c r="A17" s="29" t="s">
        <v>44</v>
      </c>
      <c r="B17" s="4"/>
      <c r="C17" s="4"/>
      <c r="D17" s="4">
        <v>12</v>
      </c>
      <c r="E17" s="4">
        <f t="shared" si="0"/>
        <v>12</v>
      </c>
      <c r="F17" s="29">
        <v>10</v>
      </c>
      <c r="G17" t="s">
        <v>61</v>
      </c>
    </row>
    <row r="18" spans="1:7" x14ac:dyDescent="0.3">
      <c r="A18" s="27" t="s">
        <v>5</v>
      </c>
      <c r="B18" s="4"/>
      <c r="C18" s="4">
        <v>3.25</v>
      </c>
      <c r="D18" s="4"/>
      <c r="E18" s="4">
        <f t="shared" si="0"/>
        <v>3.25</v>
      </c>
      <c r="F18" s="29">
        <v>11</v>
      </c>
      <c r="G18" t="s">
        <v>61</v>
      </c>
    </row>
    <row r="21" spans="1:7" x14ac:dyDescent="0.3">
      <c r="A21" s="1" t="s">
        <v>66</v>
      </c>
    </row>
    <row r="24" spans="1:7" x14ac:dyDescent="0.3">
      <c r="A24" s="4" t="s">
        <v>36</v>
      </c>
      <c r="B24" s="4" t="s">
        <v>120</v>
      </c>
      <c r="C24" s="4" t="s">
        <v>81</v>
      </c>
      <c r="D24" s="4" t="s">
        <v>82</v>
      </c>
      <c r="E24" t="s">
        <v>51</v>
      </c>
      <c r="F24" t="s">
        <v>52</v>
      </c>
    </row>
    <row r="25" spans="1:7" x14ac:dyDescent="0.3">
      <c r="A25" s="4" t="s">
        <v>107</v>
      </c>
      <c r="B25" s="4">
        <v>25.5</v>
      </c>
      <c r="C25" s="4">
        <v>20.5</v>
      </c>
      <c r="D25" s="4">
        <v>10.5</v>
      </c>
      <c r="E25">
        <v>56.5</v>
      </c>
      <c r="F25">
        <v>1</v>
      </c>
    </row>
    <row r="26" spans="1:7" x14ac:dyDescent="0.3">
      <c r="A26" s="4" t="s">
        <v>108</v>
      </c>
      <c r="B26" s="4">
        <v>16.75</v>
      </c>
      <c r="C26" s="4">
        <v>14</v>
      </c>
      <c r="D26" s="4">
        <v>14.5</v>
      </c>
      <c r="E26">
        <v>45.25</v>
      </c>
      <c r="F26">
        <v>2</v>
      </c>
    </row>
    <row r="27" spans="1:7" x14ac:dyDescent="0.3">
      <c r="A27" s="4" t="s">
        <v>109</v>
      </c>
      <c r="B27" s="4"/>
      <c r="C27" s="4">
        <v>24</v>
      </c>
      <c r="D27" s="4">
        <v>17.5</v>
      </c>
      <c r="E27">
        <v>41.5</v>
      </c>
      <c r="F27">
        <v>3</v>
      </c>
    </row>
    <row r="28" spans="1:7" x14ac:dyDescent="0.3">
      <c r="A28" s="4" t="s">
        <v>110</v>
      </c>
      <c r="B28" s="4">
        <v>10.75</v>
      </c>
      <c r="C28" s="4">
        <v>11.75</v>
      </c>
      <c r="D28" s="4">
        <v>7.5</v>
      </c>
      <c r="E28">
        <v>30</v>
      </c>
      <c r="F28">
        <v>4</v>
      </c>
    </row>
    <row r="29" spans="1:7" x14ac:dyDescent="0.3">
      <c r="A29" s="4" t="s">
        <v>111</v>
      </c>
      <c r="B29" s="4">
        <v>10.5</v>
      </c>
      <c r="C29" s="4">
        <v>5.5</v>
      </c>
      <c r="D29" s="4">
        <v>10.5</v>
      </c>
      <c r="E29">
        <v>26.5</v>
      </c>
      <c r="F29">
        <v>5</v>
      </c>
    </row>
    <row r="30" spans="1:7" x14ac:dyDescent="0.3">
      <c r="A30" s="4" t="s">
        <v>105</v>
      </c>
      <c r="B30" s="4">
        <v>17</v>
      </c>
      <c r="C30" s="4">
        <v>3</v>
      </c>
      <c r="D30" s="4">
        <v>6</v>
      </c>
      <c r="E30">
        <v>26</v>
      </c>
      <c r="F30">
        <v>6</v>
      </c>
    </row>
    <row r="31" spans="1:7" x14ac:dyDescent="0.3">
      <c r="A31" s="4" t="s">
        <v>112</v>
      </c>
      <c r="B31" s="4"/>
      <c r="C31" s="4">
        <v>6.25</v>
      </c>
      <c r="D31" s="4">
        <v>16.5</v>
      </c>
      <c r="E31">
        <v>22.75</v>
      </c>
      <c r="F31">
        <v>7</v>
      </c>
    </row>
    <row r="32" spans="1:7" x14ac:dyDescent="0.3">
      <c r="A32" s="4" t="s">
        <v>106</v>
      </c>
      <c r="B32" s="4">
        <v>19.5</v>
      </c>
      <c r="C32" s="4"/>
      <c r="D32" s="4"/>
      <c r="E32">
        <v>19.5</v>
      </c>
      <c r="F32">
        <v>8</v>
      </c>
    </row>
    <row r="33" spans="1:6" x14ac:dyDescent="0.3">
      <c r="A33" s="4"/>
      <c r="B33" s="4"/>
      <c r="C33" s="4"/>
      <c r="D33" s="4"/>
    </row>
    <row r="37" spans="1:6" x14ac:dyDescent="0.3">
      <c r="A37" s="1" t="s">
        <v>83</v>
      </c>
    </row>
    <row r="39" spans="1:6" x14ac:dyDescent="0.3">
      <c r="A39" t="s">
        <v>36</v>
      </c>
      <c r="B39" t="s">
        <v>37</v>
      </c>
    </row>
    <row r="40" spans="1:6" x14ac:dyDescent="0.3">
      <c r="B40" t="s">
        <v>10</v>
      </c>
      <c r="C40" t="s">
        <v>25</v>
      </c>
      <c r="D40" t="s">
        <v>11</v>
      </c>
      <c r="E40" t="s">
        <v>51</v>
      </c>
      <c r="F40" t="s">
        <v>52</v>
      </c>
    </row>
    <row r="41" spans="1:6" x14ac:dyDescent="0.3">
      <c r="A41" t="s">
        <v>74</v>
      </c>
      <c r="B41">
        <v>25.5</v>
      </c>
      <c r="C41">
        <v>20.5</v>
      </c>
      <c r="D41">
        <v>10.5</v>
      </c>
      <c r="E41">
        <v>56.5</v>
      </c>
      <c r="F41">
        <v>1</v>
      </c>
    </row>
    <row r="42" spans="1:6" x14ac:dyDescent="0.3">
      <c r="A42" t="s">
        <v>67</v>
      </c>
      <c r="B42">
        <v>16.75</v>
      </c>
      <c r="C42">
        <v>14</v>
      </c>
      <c r="D42">
        <v>14.5</v>
      </c>
      <c r="E42">
        <v>45.25</v>
      </c>
      <c r="F42">
        <v>2</v>
      </c>
    </row>
    <row r="43" spans="1:6" x14ac:dyDescent="0.3">
      <c r="A43" t="s">
        <v>64</v>
      </c>
      <c r="C43">
        <v>24</v>
      </c>
      <c r="D43">
        <v>17.5</v>
      </c>
      <c r="E43">
        <v>41.5</v>
      </c>
      <c r="F43">
        <v>3</v>
      </c>
    </row>
    <row r="44" spans="1:6" x14ac:dyDescent="0.3">
      <c r="A44" t="s">
        <v>68</v>
      </c>
      <c r="B44">
        <v>10.75</v>
      </c>
      <c r="C44">
        <v>11.75</v>
      </c>
      <c r="D44">
        <v>7.5</v>
      </c>
      <c r="E44">
        <v>30</v>
      </c>
      <c r="F44">
        <v>4</v>
      </c>
    </row>
    <row r="45" spans="1:6" x14ac:dyDescent="0.3">
      <c r="A45" t="s">
        <v>69</v>
      </c>
      <c r="B45">
        <v>10.5</v>
      </c>
      <c r="C45">
        <v>5.5</v>
      </c>
      <c r="D45">
        <v>10.5</v>
      </c>
      <c r="E45">
        <v>26.5</v>
      </c>
      <c r="F45">
        <v>5</v>
      </c>
    </row>
    <row r="46" spans="1:6" x14ac:dyDescent="0.3">
      <c r="A46" t="s">
        <v>70</v>
      </c>
      <c r="B46">
        <v>17</v>
      </c>
      <c r="C46">
        <v>3</v>
      </c>
      <c r="D46">
        <v>6</v>
      </c>
      <c r="E46">
        <v>26</v>
      </c>
      <c r="F46">
        <v>6</v>
      </c>
    </row>
    <row r="47" spans="1:6" x14ac:dyDescent="0.3">
      <c r="A47" t="s">
        <v>71</v>
      </c>
      <c r="C47">
        <v>6.25</v>
      </c>
      <c r="D47">
        <v>16.5</v>
      </c>
      <c r="E47">
        <v>22.75</v>
      </c>
      <c r="F47">
        <v>7</v>
      </c>
    </row>
    <row r="48" spans="1:6" x14ac:dyDescent="0.3">
      <c r="A48" t="s">
        <v>72</v>
      </c>
      <c r="B48">
        <v>19.5</v>
      </c>
      <c r="E48">
        <v>19.5</v>
      </c>
      <c r="F48">
        <v>8</v>
      </c>
    </row>
    <row r="49" spans="1:6" x14ac:dyDescent="0.3">
      <c r="A49" t="s">
        <v>73</v>
      </c>
      <c r="C49">
        <v>11.75</v>
      </c>
      <c r="D49">
        <v>5</v>
      </c>
      <c r="E49">
        <v>16.75</v>
      </c>
      <c r="F49">
        <v>9</v>
      </c>
    </row>
    <row r="53" spans="1:6" x14ac:dyDescent="0.3">
      <c r="A53" s="32" t="s">
        <v>97</v>
      </c>
    </row>
    <row r="54" spans="1:6" x14ac:dyDescent="0.3">
      <c r="A54" s="32" t="s">
        <v>98</v>
      </c>
    </row>
    <row r="55" spans="1:6" x14ac:dyDescent="0.3">
      <c r="A55" s="32" t="s">
        <v>99</v>
      </c>
    </row>
  </sheetData>
  <sortState ref="A8:E18">
    <sortCondition descending="1" ref="E8"/>
  </sortState>
  <mergeCells count="2">
    <mergeCell ref="A6:A7"/>
    <mergeCell ref="B6:F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15FD-F95A-4906-BC0E-34AD221100BC}">
  <dimension ref="A4:Q77"/>
  <sheetViews>
    <sheetView topLeftCell="D16" zoomScale="90" zoomScaleNormal="90" workbookViewId="0">
      <selection activeCell="Y39" sqref="Y39"/>
    </sheetView>
  </sheetViews>
  <sheetFormatPr defaultRowHeight="14.4" x14ac:dyDescent="0.3"/>
  <cols>
    <col min="1" max="1" width="25.5546875" customWidth="1"/>
    <col min="2" max="2" width="39.88671875" customWidth="1"/>
    <col min="3" max="3" width="30.21875" customWidth="1"/>
    <col min="4" max="4" width="21.44140625" customWidth="1"/>
  </cols>
  <sheetData>
    <row r="4" spans="1:17" x14ac:dyDescent="0.3">
      <c r="A4" s="43" t="s">
        <v>36</v>
      </c>
      <c r="B4" s="43" t="s">
        <v>37</v>
      </c>
      <c r="C4" s="43"/>
      <c r="D4" s="43"/>
      <c r="E4" s="43"/>
      <c r="F4" s="43"/>
    </row>
    <row r="5" spans="1:17" x14ac:dyDescent="0.3">
      <c r="A5" s="43"/>
      <c r="B5" s="3" t="s">
        <v>33</v>
      </c>
      <c r="C5" s="3" t="s">
        <v>34</v>
      </c>
      <c r="D5" s="3" t="s">
        <v>35</v>
      </c>
      <c r="E5" s="3" t="s">
        <v>51</v>
      </c>
      <c r="F5" s="31" t="s">
        <v>52</v>
      </c>
    </row>
    <row r="6" spans="1:17" x14ac:dyDescent="0.3">
      <c r="A6" s="27" t="s">
        <v>4</v>
      </c>
      <c r="B6" s="25">
        <v>48</v>
      </c>
      <c r="C6" s="4">
        <v>37</v>
      </c>
      <c r="D6" s="4">
        <v>32.5</v>
      </c>
      <c r="E6" s="4">
        <f t="shared" ref="E6:E16" si="0">B6+C6+D6</f>
        <v>117.5</v>
      </c>
      <c r="F6" s="4">
        <v>1</v>
      </c>
      <c r="G6" t="s">
        <v>84</v>
      </c>
    </row>
    <row r="7" spans="1:17" x14ac:dyDescent="0.3">
      <c r="A7" s="27" t="s">
        <v>5</v>
      </c>
      <c r="B7" s="25">
        <v>30.5</v>
      </c>
      <c r="C7" s="4">
        <v>28.5</v>
      </c>
      <c r="D7" s="4"/>
      <c r="E7" s="4">
        <f t="shared" si="0"/>
        <v>59</v>
      </c>
      <c r="F7" s="4">
        <v>2</v>
      </c>
      <c r="G7" t="s">
        <v>85</v>
      </c>
    </row>
    <row r="8" spans="1:17" x14ac:dyDescent="0.3">
      <c r="A8" s="29" t="s">
        <v>39</v>
      </c>
      <c r="B8" s="25">
        <v>6</v>
      </c>
      <c r="C8" s="4">
        <v>5</v>
      </c>
      <c r="D8" s="4">
        <v>18.25</v>
      </c>
      <c r="E8" s="4">
        <f t="shared" si="0"/>
        <v>29.25</v>
      </c>
      <c r="F8" s="4">
        <v>3</v>
      </c>
      <c r="G8" s="32" t="s">
        <v>86</v>
      </c>
    </row>
    <row r="9" spans="1:17" x14ac:dyDescent="0.3">
      <c r="A9" s="30" t="s">
        <v>2</v>
      </c>
      <c r="B9" s="25">
        <v>1.75</v>
      </c>
      <c r="C9" s="4">
        <v>12.5</v>
      </c>
      <c r="D9" s="4">
        <v>10.25</v>
      </c>
      <c r="E9" s="4">
        <f t="shared" si="0"/>
        <v>24.5</v>
      </c>
      <c r="F9" s="4">
        <v>4</v>
      </c>
      <c r="G9" t="s">
        <v>87</v>
      </c>
    </row>
    <row r="10" spans="1:17" x14ac:dyDescent="0.3">
      <c r="A10" s="29" t="s">
        <v>38</v>
      </c>
      <c r="B10" s="25">
        <v>4.25</v>
      </c>
      <c r="C10" s="4">
        <v>2.9</v>
      </c>
      <c r="D10" s="4">
        <v>10</v>
      </c>
      <c r="E10" s="4">
        <f t="shared" si="0"/>
        <v>17.149999999999999</v>
      </c>
      <c r="F10" s="4">
        <v>5</v>
      </c>
      <c r="G10" s="32" t="s">
        <v>88</v>
      </c>
    </row>
    <row r="11" spans="1:17" x14ac:dyDescent="0.3">
      <c r="A11" s="29" t="s">
        <v>42</v>
      </c>
      <c r="B11" s="25">
        <v>1.5</v>
      </c>
      <c r="C11" s="4">
        <v>1.9</v>
      </c>
      <c r="D11" s="4">
        <v>11.75</v>
      </c>
      <c r="E11" s="4">
        <f t="shared" si="0"/>
        <v>15.15</v>
      </c>
      <c r="F11" s="4">
        <v>6</v>
      </c>
      <c r="G11" t="s">
        <v>89</v>
      </c>
      <c r="Q11" s="32" t="s">
        <v>90</v>
      </c>
    </row>
    <row r="12" spans="1:17" x14ac:dyDescent="0.3">
      <c r="A12" s="27" t="s">
        <v>0</v>
      </c>
      <c r="B12" s="25">
        <v>1.75</v>
      </c>
      <c r="C12" s="4">
        <v>3</v>
      </c>
      <c r="D12" s="4">
        <v>8.25</v>
      </c>
      <c r="E12" s="4">
        <f t="shared" si="0"/>
        <v>13</v>
      </c>
      <c r="F12" s="4">
        <v>7</v>
      </c>
      <c r="G12" s="32" t="s">
        <v>93</v>
      </c>
    </row>
    <row r="13" spans="1:17" x14ac:dyDescent="0.3">
      <c r="A13" s="30" t="s">
        <v>43</v>
      </c>
      <c r="B13" s="4">
        <v>1.5</v>
      </c>
      <c r="C13" s="4">
        <v>4.5</v>
      </c>
      <c r="D13" s="4">
        <v>3.75</v>
      </c>
      <c r="E13" s="4">
        <f t="shared" si="0"/>
        <v>9.75</v>
      </c>
      <c r="F13" s="4">
        <v>8</v>
      </c>
      <c r="G13" s="33" t="s">
        <v>91</v>
      </c>
    </row>
    <row r="14" spans="1:17" x14ac:dyDescent="0.3">
      <c r="A14" s="29" t="s">
        <v>40</v>
      </c>
      <c r="B14" s="4">
        <v>1</v>
      </c>
      <c r="C14" s="4">
        <v>2.2000000000000002</v>
      </c>
      <c r="D14" s="4">
        <v>5.25</v>
      </c>
      <c r="E14" s="4">
        <f t="shared" si="0"/>
        <v>8.4499999999999993</v>
      </c>
      <c r="F14" s="4">
        <v>9</v>
      </c>
    </row>
    <row r="15" spans="1:17" x14ac:dyDescent="0.3">
      <c r="A15" s="4" t="s">
        <v>1</v>
      </c>
      <c r="B15" s="4">
        <v>1</v>
      </c>
      <c r="C15" s="4">
        <v>2.5</v>
      </c>
      <c r="D15" s="4"/>
      <c r="E15" s="4">
        <f t="shared" si="0"/>
        <v>3.5</v>
      </c>
      <c r="F15" s="4">
        <v>10</v>
      </c>
    </row>
    <row r="16" spans="1:17" x14ac:dyDescent="0.3">
      <c r="A16" s="29" t="s">
        <v>41</v>
      </c>
      <c r="B16" s="25">
        <v>2.75</v>
      </c>
      <c r="C16" s="4"/>
      <c r="D16" s="4"/>
      <c r="E16" s="4">
        <f t="shared" si="0"/>
        <v>2.75</v>
      </c>
      <c r="F16" s="4">
        <v>11</v>
      </c>
    </row>
    <row r="21" spans="1:6" x14ac:dyDescent="0.3">
      <c r="A21" s="4" t="s">
        <v>36</v>
      </c>
      <c r="B21" s="4" t="s">
        <v>120</v>
      </c>
      <c r="C21" s="4" t="s">
        <v>81</v>
      </c>
      <c r="D21" s="4" t="s">
        <v>82</v>
      </c>
    </row>
    <row r="22" spans="1:6" x14ac:dyDescent="0.3">
      <c r="A22" s="4" t="s">
        <v>103</v>
      </c>
      <c r="B22" s="25">
        <v>48</v>
      </c>
      <c r="C22" s="4">
        <v>37</v>
      </c>
      <c r="D22" s="4">
        <v>32.5</v>
      </c>
      <c r="E22" s="4">
        <f t="shared" ref="E22:E27" si="1">B22+C22+D22</f>
        <v>117.5</v>
      </c>
      <c r="F22" s="4">
        <v>1</v>
      </c>
    </row>
    <row r="23" spans="1:6" x14ac:dyDescent="0.3">
      <c r="A23" s="4" t="s">
        <v>113</v>
      </c>
      <c r="B23" s="25">
        <v>30.5</v>
      </c>
      <c r="C23" s="4">
        <v>28.5</v>
      </c>
      <c r="D23" s="4"/>
      <c r="E23" s="4">
        <f t="shared" si="1"/>
        <v>59</v>
      </c>
      <c r="F23" s="4">
        <v>2</v>
      </c>
    </row>
    <row r="24" spans="1:6" x14ac:dyDescent="0.3">
      <c r="A24" s="4" t="s">
        <v>110</v>
      </c>
      <c r="B24" s="25">
        <v>6</v>
      </c>
      <c r="C24" s="4">
        <v>5</v>
      </c>
      <c r="D24" s="4">
        <v>18.25</v>
      </c>
      <c r="E24" s="4">
        <f t="shared" si="1"/>
        <v>29.25</v>
      </c>
      <c r="F24" s="4">
        <v>3</v>
      </c>
    </row>
    <row r="25" spans="1:6" x14ac:dyDescent="0.3">
      <c r="A25" s="4" t="s">
        <v>109</v>
      </c>
      <c r="B25" s="25">
        <v>1.75</v>
      </c>
      <c r="C25" s="4">
        <v>12.5</v>
      </c>
      <c r="D25" s="4">
        <v>10.25</v>
      </c>
      <c r="E25" s="4">
        <f t="shared" si="1"/>
        <v>24.5</v>
      </c>
      <c r="F25" s="4">
        <v>4</v>
      </c>
    </row>
    <row r="26" spans="1:6" x14ac:dyDescent="0.3">
      <c r="A26" s="4" t="s">
        <v>108</v>
      </c>
      <c r="B26" s="25">
        <v>4.25</v>
      </c>
      <c r="C26" s="4">
        <v>2.9</v>
      </c>
      <c r="D26" s="4">
        <v>10</v>
      </c>
      <c r="E26" s="4">
        <f t="shared" si="1"/>
        <v>17.149999999999999</v>
      </c>
      <c r="F26" s="4">
        <v>5</v>
      </c>
    </row>
    <row r="27" spans="1:6" x14ac:dyDescent="0.3">
      <c r="A27" s="4" t="s">
        <v>112</v>
      </c>
      <c r="B27" s="25">
        <v>1.5</v>
      </c>
      <c r="C27" s="4">
        <v>1.9</v>
      </c>
      <c r="D27" s="4">
        <v>11.75</v>
      </c>
      <c r="E27" s="4">
        <f t="shared" si="1"/>
        <v>15.15</v>
      </c>
      <c r="F27" s="4">
        <v>6</v>
      </c>
    </row>
    <row r="28" spans="1:6" x14ac:dyDescent="0.3">
      <c r="A28" s="4"/>
      <c r="B28" s="25"/>
      <c r="C28" s="4"/>
      <c r="D28" s="4"/>
      <c r="E28" s="4"/>
      <c r="F28" s="4"/>
    </row>
    <row r="29" spans="1:6" x14ac:dyDescent="0.3">
      <c r="A29" s="26"/>
      <c r="B29" s="4"/>
      <c r="C29" s="4"/>
      <c r="D29" s="4"/>
      <c r="E29" s="4"/>
      <c r="F29" s="4"/>
    </row>
    <row r="30" spans="1:6" x14ac:dyDescent="0.3">
      <c r="A30" s="4"/>
      <c r="B30" s="4"/>
      <c r="C30" s="4"/>
      <c r="D30" s="4"/>
      <c r="E30" s="4"/>
      <c r="F30" s="4"/>
    </row>
    <row r="31" spans="1:6" x14ac:dyDescent="0.3">
      <c r="A31" s="5"/>
      <c r="B31" s="5"/>
      <c r="C31" s="5"/>
      <c r="D31" s="5"/>
      <c r="E31" s="5"/>
      <c r="F31" s="5"/>
    </row>
    <row r="32" spans="1:6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5"/>
      <c r="C33" s="5"/>
      <c r="D33" s="5"/>
      <c r="E33" s="5"/>
      <c r="F33" s="5"/>
    </row>
    <row r="35" spans="1:6" x14ac:dyDescent="0.3">
      <c r="A35" s="1" t="s">
        <v>83</v>
      </c>
    </row>
    <row r="36" spans="1:6" x14ac:dyDescent="0.3">
      <c r="B36" s="43" t="s">
        <v>37</v>
      </c>
      <c r="C36" s="43"/>
      <c r="D36" s="43"/>
      <c r="E36" s="43"/>
      <c r="F36" s="43"/>
    </row>
    <row r="37" spans="1:6" x14ac:dyDescent="0.3">
      <c r="A37" s="4"/>
      <c r="B37" s="3" t="s">
        <v>33</v>
      </c>
      <c r="C37" s="3" t="s">
        <v>34</v>
      </c>
      <c r="D37" s="3" t="s">
        <v>35</v>
      </c>
      <c r="E37" s="3" t="s">
        <v>51</v>
      </c>
      <c r="F37" s="31" t="s">
        <v>52</v>
      </c>
    </row>
    <row r="38" spans="1:6" x14ac:dyDescent="0.3">
      <c r="A38" s="4" t="s">
        <v>73</v>
      </c>
      <c r="B38" s="25">
        <v>48</v>
      </c>
      <c r="C38" s="4">
        <v>37</v>
      </c>
      <c r="D38" s="4">
        <v>32.5</v>
      </c>
      <c r="E38" s="4">
        <f t="shared" ref="E38:E45" si="2">B38+C38+D38</f>
        <v>117.5</v>
      </c>
      <c r="F38" s="4">
        <v>1</v>
      </c>
    </row>
    <row r="39" spans="1:6" x14ac:dyDescent="0.3">
      <c r="A39" s="4" t="s">
        <v>94</v>
      </c>
      <c r="B39" s="25">
        <v>30.5</v>
      </c>
      <c r="C39" s="4">
        <v>28.5</v>
      </c>
      <c r="D39" s="4"/>
      <c r="E39" s="4">
        <f t="shared" si="2"/>
        <v>59</v>
      </c>
      <c r="F39" s="4">
        <v>2</v>
      </c>
    </row>
    <row r="40" spans="1:6" x14ac:dyDescent="0.3">
      <c r="A40" s="4" t="s">
        <v>68</v>
      </c>
      <c r="B40" s="25">
        <v>6</v>
      </c>
      <c r="C40" s="4">
        <v>5</v>
      </c>
      <c r="D40" s="4">
        <v>18.25</v>
      </c>
      <c r="E40" s="4">
        <f t="shared" si="2"/>
        <v>29.25</v>
      </c>
      <c r="F40" s="4">
        <v>3</v>
      </c>
    </row>
    <row r="41" spans="1:6" x14ac:dyDescent="0.3">
      <c r="A41" s="4" t="s">
        <v>64</v>
      </c>
      <c r="B41" s="25">
        <v>1.75</v>
      </c>
      <c r="C41" s="4">
        <v>12.5</v>
      </c>
      <c r="D41" s="4">
        <v>10.25</v>
      </c>
      <c r="E41" s="4">
        <f t="shared" si="2"/>
        <v>24.5</v>
      </c>
      <c r="F41" s="4">
        <v>4</v>
      </c>
    </row>
    <row r="42" spans="1:6" x14ac:dyDescent="0.3">
      <c r="A42" s="4" t="s">
        <v>67</v>
      </c>
      <c r="B42" s="25">
        <v>4.25</v>
      </c>
      <c r="C42" s="4">
        <v>2.9</v>
      </c>
      <c r="D42" s="4">
        <v>10</v>
      </c>
      <c r="E42" s="4">
        <f t="shared" si="2"/>
        <v>17.149999999999999</v>
      </c>
      <c r="F42" s="4">
        <v>5</v>
      </c>
    </row>
    <row r="43" spans="1:6" x14ac:dyDescent="0.3">
      <c r="A43" s="4" t="s">
        <v>71</v>
      </c>
      <c r="B43" s="25">
        <v>1.5</v>
      </c>
      <c r="C43" s="4">
        <v>1.9</v>
      </c>
      <c r="D43" s="4">
        <v>11.75</v>
      </c>
      <c r="E43" s="4">
        <f t="shared" si="2"/>
        <v>15.15</v>
      </c>
      <c r="F43" s="4">
        <v>6</v>
      </c>
    </row>
    <row r="44" spans="1:6" x14ac:dyDescent="0.3">
      <c r="A44" s="4" t="s">
        <v>74</v>
      </c>
      <c r="B44" s="25">
        <v>1.75</v>
      </c>
      <c r="C44" s="4">
        <v>3</v>
      </c>
      <c r="D44" s="4">
        <v>8.25</v>
      </c>
      <c r="E44" s="4">
        <f t="shared" si="2"/>
        <v>13</v>
      </c>
      <c r="F44" s="4">
        <v>7</v>
      </c>
    </row>
    <row r="45" spans="1:6" x14ac:dyDescent="0.3">
      <c r="A45" s="34" t="s">
        <v>95</v>
      </c>
      <c r="B45" s="4">
        <v>1.5</v>
      </c>
      <c r="C45" s="4">
        <v>4.5</v>
      </c>
      <c r="D45" s="4">
        <v>3.75</v>
      </c>
      <c r="E45" s="4">
        <f t="shared" si="2"/>
        <v>9.75</v>
      </c>
      <c r="F45" s="4">
        <v>8</v>
      </c>
    </row>
    <row r="47" spans="1:6" x14ac:dyDescent="0.3">
      <c r="A47" s="32" t="s">
        <v>97</v>
      </c>
    </row>
    <row r="48" spans="1:6" x14ac:dyDescent="0.3">
      <c r="A48" s="32" t="s">
        <v>98</v>
      </c>
    </row>
    <row r="49" spans="1:8" x14ac:dyDescent="0.3">
      <c r="A49" s="32" t="s">
        <v>99</v>
      </c>
    </row>
    <row r="52" spans="1:8" x14ac:dyDescent="0.3">
      <c r="H52" s="4"/>
    </row>
    <row r="54" spans="1:8" x14ac:dyDescent="0.3">
      <c r="H54" s="4"/>
    </row>
    <row r="55" spans="1:8" x14ac:dyDescent="0.3">
      <c r="A55" s="4" t="s">
        <v>36</v>
      </c>
      <c r="B55" s="4" t="s">
        <v>80</v>
      </c>
      <c r="C55" s="4" t="s">
        <v>81</v>
      </c>
      <c r="D55" s="4" t="s">
        <v>82</v>
      </c>
    </row>
    <row r="56" spans="1:8" x14ac:dyDescent="0.3">
      <c r="A56" s="4" t="s">
        <v>79</v>
      </c>
      <c r="B56" s="25">
        <v>48</v>
      </c>
      <c r="C56" s="4">
        <v>37</v>
      </c>
      <c r="D56" s="4">
        <v>32.5</v>
      </c>
      <c r="E56" s="4">
        <f t="shared" ref="E56:E64" si="3">B56+C56+D56</f>
        <v>117.5</v>
      </c>
      <c r="F56" s="4">
        <v>1</v>
      </c>
    </row>
    <row r="57" spans="1:8" x14ac:dyDescent="0.3">
      <c r="A57" s="4" t="s">
        <v>92</v>
      </c>
      <c r="B57" s="25">
        <v>30.5</v>
      </c>
      <c r="C57" s="4">
        <v>28.5</v>
      </c>
      <c r="D57" s="4"/>
      <c r="E57" s="4">
        <f t="shared" si="3"/>
        <v>59</v>
      </c>
      <c r="F57" s="4">
        <v>2</v>
      </c>
    </row>
    <row r="58" spans="1:8" x14ac:dyDescent="0.3">
      <c r="A58" s="4" t="s">
        <v>65</v>
      </c>
      <c r="B58" s="25">
        <v>6</v>
      </c>
      <c r="C58" s="4">
        <v>5</v>
      </c>
      <c r="D58" s="4">
        <v>18.25</v>
      </c>
      <c r="E58" s="4">
        <f t="shared" si="3"/>
        <v>29.25</v>
      </c>
      <c r="F58" s="4">
        <v>3</v>
      </c>
    </row>
    <row r="59" spans="1:8" x14ac:dyDescent="0.3">
      <c r="A59" s="4" t="s">
        <v>76</v>
      </c>
      <c r="B59" s="25">
        <v>1.75</v>
      </c>
      <c r="C59" s="4">
        <v>12.5</v>
      </c>
      <c r="D59" s="4">
        <v>10.25</v>
      </c>
      <c r="E59" s="4">
        <f t="shared" si="3"/>
        <v>24.5</v>
      </c>
      <c r="F59" s="4">
        <v>4</v>
      </c>
    </row>
    <row r="60" spans="1:8" x14ac:dyDescent="0.3">
      <c r="A60" s="4" t="s">
        <v>63</v>
      </c>
      <c r="B60" s="25">
        <v>4.25</v>
      </c>
      <c r="C60" s="4">
        <v>2.9</v>
      </c>
      <c r="D60" s="4">
        <v>10</v>
      </c>
      <c r="E60" s="4">
        <f t="shared" si="3"/>
        <v>17.149999999999999</v>
      </c>
      <c r="F60" s="4">
        <v>5</v>
      </c>
    </row>
    <row r="61" spans="1:8" x14ac:dyDescent="0.3">
      <c r="A61" s="4" t="s">
        <v>78</v>
      </c>
      <c r="B61" s="25">
        <v>1.5</v>
      </c>
      <c r="C61" s="4">
        <v>1.9</v>
      </c>
      <c r="D61" s="4">
        <v>11.75</v>
      </c>
      <c r="E61" s="4">
        <f t="shared" si="3"/>
        <v>15.15</v>
      </c>
      <c r="F61" s="4">
        <v>6</v>
      </c>
    </row>
    <row r="62" spans="1:8" x14ac:dyDescent="0.3">
      <c r="A62" s="4" t="s">
        <v>75</v>
      </c>
      <c r="B62" s="25">
        <v>1.75</v>
      </c>
      <c r="C62" s="4">
        <v>3</v>
      </c>
      <c r="D62" s="4">
        <v>8.25</v>
      </c>
      <c r="E62" s="4">
        <f t="shared" si="3"/>
        <v>13</v>
      </c>
      <c r="F62" s="4">
        <v>7</v>
      </c>
    </row>
    <row r="63" spans="1:8" x14ac:dyDescent="0.3">
      <c r="A63" s="26" t="s">
        <v>96</v>
      </c>
      <c r="B63" s="4">
        <v>1.5</v>
      </c>
      <c r="C63" s="4">
        <v>4.5</v>
      </c>
      <c r="D63" s="4">
        <v>3.75</v>
      </c>
      <c r="E63" s="4">
        <f t="shared" si="3"/>
        <v>9.75</v>
      </c>
      <c r="F63" s="4">
        <v>8</v>
      </c>
    </row>
    <row r="64" spans="1:8" x14ac:dyDescent="0.3">
      <c r="A64" s="4" t="s">
        <v>77</v>
      </c>
      <c r="B64" s="4">
        <v>1</v>
      </c>
      <c r="C64" s="4">
        <v>2.2000000000000002</v>
      </c>
      <c r="D64" s="4">
        <v>5.25</v>
      </c>
      <c r="E64" s="4">
        <f t="shared" si="3"/>
        <v>8.4499999999999993</v>
      </c>
      <c r="F64" s="4">
        <v>9</v>
      </c>
    </row>
    <row r="67" spans="1:6" x14ac:dyDescent="0.3">
      <c r="A67" s="1" t="s">
        <v>114</v>
      </c>
    </row>
    <row r="68" spans="1:6" x14ac:dyDescent="0.3">
      <c r="A68" s="4" t="s">
        <v>36</v>
      </c>
      <c r="B68" s="4" t="s">
        <v>80</v>
      </c>
      <c r="C68" s="4" t="s">
        <v>81</v>
      </c>
      <c r="D68" s="4" t="s">
        <v>82</v>
      </c>
    </row>
    <row r="69" spans="1:6" x14ac:dyDescent="0.3">
      <c r="A69" s="4" t="s">
        <v>103</v>
      </c>
      <c r="B69" s="25">
        <v>48</v>
      </c>
      <c r="C69" s="4">
        <v>37</v>
      </c>
      <c r="D69" s="4">
        <v>32.5</v>
      </c>
      <c r="E69" s="4">
        <f t="shared" ref="E69:E77" si="4">B69+C69+D69</f>
        <v>117.5</v>
      </c>
      <c r="F69" s="4">
        <v>1</v>
      </c>
    </row>
    <row r="70" spans="1:6" x14ac:dyDescent="0.3">
      <c r="A70" s="4" t="s">
        <v>113</v>
      </c>
      <c r="B70" s="25">
        <v>30.5</v>
      </c>
      <c r="C70" s="4">
        <v>28.5</v>
      </c>
      <c r="D70" s="4"/>
      <c r="E70" s="4">
        <f t="shared" si="4"/>
        <v>59</v>
      </c>
      <c r="F70" s="4">
        <v>2</v>
      </c>
    </row>
    <row r="71" spans="1:6" x14ac:dyDescent="0.3">
      <c r="A71" s="4" t="s">
        <v>110</v>
      </c>
      <c r="B71" s="25">
        <v>6</v>
      </c>
      <c r="C71" s="4">
        <v>5</v>
      </c>
      <c r="D71" s="4">
        <v>18.25</v>
      </c>
      <c r="E71" s="4">
        <f t="shared" si="4"/>
        <v>29.25</v>
      </c>
      <c r="F71" s="4">
        <v>3</v>
      </c>
    </row>
    <row r="72" spans="1:6" x14ac:dyDescent="0.3">
      <c r="A72" s="4" t="s">
        <v>109</v>
      </c>
      <c r="B72" s="25">
        <v>1.75</v>
      </c>
      <c r="C72" s="4">
        <v>12.5</v>
      </c>
      <c r="D72" s="4">
        <v>10.25</v>
      </c>
      <c r="E72" s="4">
        <f t="shared" si="4"/>
        <v>24.5</v>
      </c>
      <c r="F72" s="4">
        <v>4</v>
      </c>
    </row>
    <row r="73" spans="1:6" x14ac:dyDescent="0.3">
      <c r="A73" s="4" t="s">
        <v>108</v>
      </c>
      <c r="B73" s="25">
        <v>4.25</v>
      </c>
      <c r="C73" s="4">
        <v>2.9</v>
      </c>
      <c r="D73" s="4">
        <v>10</v>
      </c>
      <c r="E73" s="4">
        <f t="shared" si="4"/>
        <v>17.149999999999999</v>
      </c>
      <c r="F73" s="4">
        <v>5</v>
      </c>
    </row>
    <row r="74" spans="1:6" x14ac:dyDescent="0.3">
      <c r="A74" s="4" t="s">
        <v>112</v>
      </c>
      <c r="B74" s="25">
        <v>1.5</v>
      </c>
      <c r="C74" s="4">
        <v>1.9</v>
      </c>
      <c r="D74" s="4">
        <v>11.75</v>
      </c>
      <c r="E74" s="4">
        <f t="shared" si="4"/>
        <v>15.15</v>
      </c>
      <c r="F74" s="4">
        <v>6</v>
      </c>
    </row>
    <row r="75" spans="1:6" x14ac:dyDescent="0.3">
      <c r="A75" s="4" t="s">
        <v>107</v>
      </c>
      <c r="B75" s="25">
        <v>1.75</v>
      </c>
      <c r="C75" s="4">
        <v>3</v>
      </c>
      <c r="D75" s="4">
        <v>8.25</v>
      </c>
      <c r="E75" s="4">
        <f t="shared" si="4"/>
        <v>13</v>
      </c>
      <c r="F75" s="4">
        <v>7</v>
      </c>
    </row>
    <row r="76" spans="1:6" x14ac:dyDescent="0.3">
      <c r="A76" s="26" t="s">
        <v>104</v>
      </c>
      <c r="B76" s="4">
        <v>1.5</v>
      </c>
      <c r="C76" s="4">
        <v>4.5</v>
      </c>
      <c r="D76" s="4">
        <v>3.75</v>
      </c>
      <c r="E76" s="4">
        <f t="shared" si="4"/>
        <v>9.75</v>
      </c>
      <c r="F76" s="4">
        <v>8</v>
      </c>
    </row>
    <row r="77" spans="1:6" x14ac:dyDescent="0.3">
      <c r="A77" s="4" t="s">
        <v>111</v>
      </c>
      <c r="B77" s="4">
        <v>1</v>
      </c>
      <c r="C77" s="4">
        <v>2.2000000000000002</v>
      </c>
      <c r="D77" s="4">
        <v>5.25</v>
      </c>
      <c r="E77" s="4">
        <f t="shared" si="4"/>
        <v>8.4499999999999993</v>
      </c>
      <c r="F77" s="4">
        <v>9</v>
      </c>
    </row>
  </sheetData>
  <sortState ref="A6:F16">
    <sortCondition descending="1" ref="E6"/>
  </sortState>
  <mergeCells count="3">
    <mergeCell ref="B36:F36"/>
    <mergeCell ref="A4:A5"/>
    <mergeCell ref="B4:F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A7B7-E19E-47E9-A76A-0D9850F78903}">
  <dimension ref="A1:C21"/>
  <sheetViews>
    <sheetView topLeftCell="C1" zoomScale="90" zoomScaleNormal="90" workbookViewId="0">
      <selection activeCell="O19" sqref="O19"/>
    </sheetView>
  </sheetViews>
  <sheetFormatPr defaultRowHeight="14.4" x14ac:dyDescent="0.3"/>
  <cols>
    <col min="1" max="1" width="59.44140625" customWidth="1"/>
  </cols>
  <sheetData>
    <row r="1" spans="1:3" x14ac:dyDescent="0.3">
      <c r="A1" s="21" t="s">
        <v>36</v>
      </c>
      <c r="B1" s="22" t="s">
        <v>37</v>
      </c>
    </row>
    <row r="2" spans="1:3" x14ac:dyDescent="0.3">
      <c r="A2" s="10" t="s">
        <v>43</v>
      </c>
      <c r="B2" s="36">
        <v>22.25</v>
      </c>
      <c r="C2">
        <v>20.25</v>
      </c>
    </row>
    <row r="3" spans="1:3" x14ac:dyDescent="0.3">
      <c r="A3" s="8" t="s">
        <v>4</v>
      </c>
      <c r="B3" s="36">
        <v>22</v>
      </c>
      <c r="C3">
        <v>19.5</v>
      </c>
    </row>
    <row r="4" spans="1:3" x14ac:dyDescent="0.3">
      <c r="A4" s="10" t="s">
        <v>46</v>
      </c>
      <c r="B4" s="36">
        <v>19.5</v>
      </c>
      <c r="C4">
        <v>17.75</v>
      </c>
    </row>
    <row r="5" spans="1:3" ht="15" thickBot="1" x14ac:dyDescent="0.35">
      <c r="A5" s="17" t="s">
        <v>49</v>
      </c>
      <c r="B5" s="37">
        <v>10</v>
      </c>
      <c r="C5">
        <v>15</v>
      </c>
    </row>
    <row r="6" spans="1:3" x14ac:dyDescent="0.3">
      <c r="A6" s="10" t="s">
        <v>47</v>
      </c>
      <c r="B6" s="36">
        <v>14.5</v>
      </c>
      <c r="C6">
        <v>11.25</v>
      </c>
    </row>
    <row r="7" spans="1:3" x14ac:dyDescent="0.3">
      <c r="A7" s="38" t="s">
        <v>117</v>
      </c>
      <c r="B7" s="36">
        <v>0</v>
      </c>
      <c r="C7">
        <v>9.5</v>
      </c>
    </row>
    <row r="8" spans="1:3" x14ac:dyDescent="0.3">
      <c r="A8" s="10" t="s">
        <v>48</v>
      </c>
      <c r="B8" s="36">
        <v>11.75</v>
      </c>
      <c r="C8">
        <v>6.75</v>
      </c>
    </row>
    <row r="13" spans="1:3" ht="15" thickBot="1" x14ac:dyDescent="0.35"/>
    <row r="14" spans="1:3" x14ac:dyDescent="0.3">
      <c r="A14" s="21" t="s">
        <v>36</v>
      </c>
      <c r="B14" s="22" t="s">
        <v>37</v>
      </c>
    </row>
    <row r="15" spans="1:3" x14ac:dyDescent="0.3">
      <c r="A15" s="2" t="s">
        <v>101</v>
      </c>
      <c r="B15">
        <v>6.75</v>
      </c>
    </row>
    <row r="16" spans="1:3" x14ac:dyDescent="0.3">
      <c r="A16" s="2" t="s">
        <v>118</v>
      </c>
      <c r="B16">
        <v>9.5</v>
      </c>
    </row>
    <row r="17" spans="1:2" x14ac:dyDescent="0.3">
      <c r="A17" s="2" t="s">
        <v>47</v>
      </c>
      <c r="B17">
        <v>11.25</v>
      </c>
    </row>
    <row r="18" spans="1:2" x14ac:dyDescent="0.3">
      <c r="A18" s="2" t="s">
        <v>119</v>
      </c>
      <c r="B18">
        <v>15</v>
      </c>
    </row>
    <row r="19" spans="1:2" x14ac:dyDescent="0.3">
      <c r="A19" s="2" t="s">
        <v>102</v>
      </c>
      <c r="B19">
        <v>17.75</v>
      </c>
    </row>
    <row r="20" spans="1:2" x14ac:dyDescent="0.3">
      <c r="A20" s="2" t="s">
        <v>103</v>
      </c>
      <c r="B20">
        <v>19.5</v>
      </c>
    </row>
    <row r="21" spans="1:2" x14ac:dyDescent="0.3">
      <c r="A21" s="2" t="s">
        <v>104</v>
      </c>
      <c r="B21">
        <v>20.25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E1EB-65A5-4279-9E1C-15131AEA862D}">
  <dimension ref="A1:C30"/>
  <sheetViews>
    <sheetView zoomScale="90" zoomScaleNormal="90" workbookViewId="0">
      <selection sqref="A1:C20"/>
    </sheetView>
  </sheetViews>
  <sheetFormatPr defaultRowHeight="14.4" x14ac:dyDescent="0.3"/>
  <cols>
    <col min="1" max="1" width="48.77734375" customWidth="1"/>
    <col min="2" max="2" width="15" customWidth="1"/>
  </cols>
  <sheetData>
    <row r="1" spans="1:2" x14ac:dyDescent="0.3">
      <c r="A1" s="21" t="s">
        <v>36</v>
      </c>
      <c r="B1" s="22" t="s">
        <v>37</v>
      </c>
    </row>
    <row r="2" spans="1:2" x14ac:dyDescent="0.3">
      <c r="A2" s="10" t="s">
        <v>43</v>
      </c>
      <c r="B2" s="11">
        <v>22.25</v>
      </c>
    </row>
    <row r="3" spans="1:2" x14ac:dyDescent="0.3">
      <c r="A3" s="8" t="s">
        <v>4</v>
      </c>
      <c r="B3" s="11">
        <v>22</v>
      </c>
    </row>
    <row r="4" spans="1:2" x14ac:dyDescent="0.3">
      <c r="A4" s="10" t="s">
        <v>46</v>
      </c>
      <c r="B4" s="11">
        <v>19.5</v>
      </c>
    </row>
    <row r="5" spans="1:2" x14ac:dyDescent="0.3">
      <c r="A5" s="10" t="s">
        <v>47</v>
      </c>
      <c r="B5" s="11">
        <v>14.5</v>
      </c>
    </row>
    <row r="6" spans="1:2" x14ac:dyDescent="0.3">
      <c r="A6" s="10" t="s">
        <v>48</v>
      </c>
      <c r="B6" s="11">
        <v>11.75</v>
      </c>
    </row>
    <row r="7" spans="1:2" ht="15" thickBot="1" x14ac:dyDescent="0.35">
      <c r="A7" s="17" t="s">
        <v>49</v>
      </c>
      <c r="B7" s="13">
        <v>10</v>
      </c>
    </row>
    <row r="13" spans="1:2" x14ac:dyDescent="0.3">
      <c r="A13" s="27" t="s">
        <v>50</v>
      </c>
      <c r="B13" s="4" t="s">
        <v>37</v>
      </c>
    </row>
    <row r="14" spans="1:2" x14ac:dyDescent="0.3">
      <c r="A14" s="27" t="s">
        <v>100</v>
      </c>
      <c r="B14" s="4">
        <v>10</v>
      </c>
    </row>
    <row r="15" spans="1:2" x14ac:dyDescent="0.3">
      <c r="A15" s="27" t="s">
        <v>101</v>
      </c>
      <c r="B15" s="4">
        <v>11.75</v>
      </c>
    </row>
    <row r="16" spans="1:2" x14ac:dyDescent="0.3">
      <c r="A16" s="27" t="s">
        <v>47</v>
      </c>
      <c r="B16" s="4">
        <v>14.5</v>
      </c>
    </row>
    <row r="17" spans="1:3" x14ac:dyDescent="0.3">
      <c r="A17" s="27" t="s">
        <v>102</v>
      </c>
      <c r="B17" s="4">
        <v>19.5</v>
      </c>
      <c r="C17" s="4">
        <v>19.5</v>
      </c>
    </row>
    <row r="18" spans="1:3" x14ac:dyDescent="0.3">
      <c r="A18" s="28" t="s">
        <v>103</v>
      </c>
      <c r="B18" s="4">
        <v>22</v>
      </c>
      <c r="C18" s="4">
        <v>22</v>
      </c>
    </row>
    <row r="19" spans="1:3" x14ac:dyDescent="0.3">
      <c r="A19" s="27" t="s">
        <v>104</v>
      </c>
      <c r="B19" s="4">
        <v>22.25</v>
      </c>
      <c r="C19" s="4"/>
    </row>
    <row r="20" spans="1:3" x14ac:dyDescent="0.3">
      <c r="A20" s="27"/>
    </row>
    <row r="28" spans="1:3" x14ac:dyDescent="0.3">
      <c r="A28" s="32" t="s">
        <v>97</v>
      </c>
    </row>
    <row r="29" spans="1:3" x14ac:dyDescent="0.3">
      <c r="A29" s="32" t="s">
        <v>98</v>
      </c>
    </row>
    <row r="30" spans="1:3" x14ac:dyDescent="0.3">
      <c r="A30" s="32" t="s">
        <v>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REVParametres-Performances RF</vt:lpstr>
      <vt:lpstr>RF_Variables weight</vt:lpstr>
      <vt:lpstr>Graphs_Mobilisation</vt:lpstr>
      <vt:lpstr>Graphs_Involvement</vt:lpstr>
      <vt:lpstr>REVGraph_Performance Model</vt:lpstr>
      <vt:lpstr>Graph_Performance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merlinleunda</dc:creator>
  <cp:lastModifiedBy>LEUNDA MARTIARENA  Merlin</cp:lastModifiedBy>
  <dcterms:created xsi:type="dcterms:W3CDTF">2015-06-05T18:17:20Z</dcterms:created>
  <dcterms:modified xsi:type="dcterms:W3CDTF">2024-11-12T17:01:44Z</dcterms:modified>
</cp:coreProperties>
</file>