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TUDES\ProjetMemo\ECOLE\"/>
    </mc:Choice>
  </mc:AlternateContent>
  <xr:revisionPtr revIDLastSave="0" documentId="13_ncr:1_{F77848D7-26BE-4E42-9F16-785434EA9C50}" xr6:coauthVersionLast="47" xr6:coauthVersionMax="47" xr10:uidLastSave="{00000000-0000-0000-0000-000000000000}"/>
  <bookViews>
    <workbookView xWindow="-120" yWindow="-120" windowWidth="20730" windowHeight="11160" activeTab="1" xr2:uid="{CBFB20EB-FCB9-409C-B1A9-A274B6BEDFBC}"/>
  </bookViews>
  <sheets>
    <sheet name="Projection  niveau National" sheetId="13" r:id="rId1"/>
    <sheet name="Par Province 2019 et 2020" sheetId="1" r:id="rId2"/>
    <sheet name=" 2021" sheetId="2" r:id="rId3"/>
    <sheet name="2022" sheetId="4" r:id="rId4"/>
    <sheet name="2023" sheetId="5" r:id="rId5"/>
    <sheet name="DISPOSITION ANNUAIRE" sheetId="14" r:id="rId6"/>
    <sheet name="prov" sheetId="17" r:id="rId7"/>
    <sheet name="POUR CALCULER LES TBS" sheetId="15" r:id="rId8"/>
    <sheet name="Feuil3" sheetId="16" r:id="rId9"/>
    <sheet name="2024" sheetId="6" r:id="rId10"/>
    <sheet name="2025" sheetId="7" r:id="rId11"/>
    <sheet name="2026" sheetId="8" r:id="rId12"/>
    <sheet name="2027" sheetId="9" r:id="rId13"/>
    <sheet name="2028" sheetId="10" r:id="rId14"/>
    <sheet name="2029" sheetId="11" r:id="rId15"/>
    <sheet name="2030" sheetId="12" r:id="rId16"/>
  </sheets>
  <definedNames>
    <definedName name="_Toc135455986" localSheetId="7">'POUR CALCULER LES TBS'!$O$109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2" l="1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" i="2"/>
  <c r="Q29" i="2"/>
  <c r="P29" i="2"/>
  <c r="R31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5" i="5"/>
  <c r="R4" i="5"/>
  <c r="AR80" i="16"/>
  <c r="AR79" i="16"/>
  <c r="AR78" i="16"/>
  <c r="AR73" i="16"/>
  <c r="AI73" i="16"/>
  <c r="Z73" i="16"/>
  <c r="AQ71" i="16"/>
  <c r="AQ75" i="16" s="1"/>
  <c r="AP71" i="16"/>
  <c r="AP75" i="16" s="1"/>
  <c r="AO71" i="16"/>
  <c r="AN71" i="16"/>
  <c r="AT71" i="16" s="1"/>
  <c r="AH71" i="16"/>
  <c r="AG71" i="16"/>
  <c r="AF71" i="16"/>
  <c r="AE71" i="16"/>
  <c r="Y71" i="16"/>
  <c r="Y75" i="16" s="1"/>
  <c r="X71" i="16"/>
  <c r="X75" i="16" s="1"/>
  <c r="W71" i="16"/>
  <c r="V71" i="16"/>
  <c r="AT70" i="16"/>
  <c r="AR70" i="16"/>
  <c r="AU70" i="16" s="1"/>
  <c r="AM70" i="16"/>
  <c r="AS70" i="16" s="1"/>
  <c r="AL70" i="16"/>
  <c r="AK70" i="16"/>
  <c r="AI70" i="16"/>
  <c r="AD70" i="16"/>
  <c r="AJ70" i="16" s="1"/>
  <c r="AC70" i="16"/>
  <c r="AB70" i="16"/>
  <c r="Z70" i="16"/>
  <c r="U70" i="16"/>
  <c r="AA70" i="16" s="1"/>
  <c r="AT69" i="16"/>
  <c r="AR69" i="16"/>
  <c r="AU69" i="16" s="1"/>
  <c r="AM69" i="16"/>
  <c r="AS69" i="16" s="1"/>
  <c r="AK69" i="16"/>
  <c r="AJ69" i="16"/>
  <c r="AI69" i="16"/>
  <c r="AL69" i="16" s="1"/>
  <c r="AD69" i="16"/>
  <c r="AB69" i="16"/>
  <c r="AA69" i="16"/>
  <c r="Z69" i="16"/>
  <c r="AC69" i="16" s="1"/>
  <c r="U69" i="16"/>
  <c r="AT68" i="16"/>
  <c r="AR68" i="16"/>
  <c r="AU68" i="16" s="1"/>
  <c r="AM68" i="16"/>
  <c r="AS68" i="16" s="1"/>
  <c r="AK68" i="16"/>
  <c r="AI68" i="16"/>
  <c r="AL68" i="16" s="1"/>
  <c r="AD68" i="16"/>
  <c r="AJ68" i="16" s="1"/>
  <c r="AB68" i="16"/>
  <c r="AA68" i="16"/>
  <c r="Z68" i="16"/>
  <c r="AC68" i="16" s="1"/>
  <c r="U68" i="16"/>
  <c r="AT67" i="16"/>
  <c r="AR67" i="16"/>
  <c r="AU67" i="16" s="1"/>
  <c r="AM67" i="16"/>
  <c r="AS67" i="16" s="1"/>
  <c r="AK67" i="16"/>
  <c r="AI67" i="16"/>
  <c r="AL67" i="16" s="1"/>
  <c r="AD67" i="16"/>
  <c r="AJ67" i="16" s="1"/>
  <c r="AB67" i="16"/>
  <c r="Z67" i="16"/>
  <c r="AC67" i="16" s="1"/>
  <c r="U67" i="16"/>
  <c r="AA67" i="16" s="1"/>
  <c r="AT66" i="16"/>
  <c r="AR66" i="16"/>
  <c r="AU66" i="16" s="1"/>
  <c r="AM66" i="16"/>
  <c r="AS66" i="16" s="1"/>
  <c r="AK66" i="16"/>
  <c r="AI66" i="16"/>
  <c r="AL66" i="16" s="1"/>
  <c r="AD66" i="16"/>
  <c r="AJ66" i="16" s="1"/>
  <c r="AB66" i="16"/>
  <c r="Z66" i="16"/>
  <c r="AC66" i="16" s="1"/>
  <c r="U66" i="16"/>
  <c r="AA66" i="16" s="1"/>
  <c r="AU65" i="16"/>
  <c r="AT65" i="16"/>
  <c r="AR65" i="16"/>
  <c r="AM65" i="16"/>
  <c r="AS65" i="16" s="1"/>
  <c r="AK65" i="16"/>
  <c r="AI65" i="16"/>
  <c r="AL65" i="16" s="1"/>
  <c r="AD65" i="16"/>
  <c r="AJ65" i="16" s="1"/>
  <c r="AC65" i="16"/>
  <c r="AB65" i="16"/>
  <c r="Z65" i="16"/>
  <c r="U65" i="16"/>
  <c r="AA65" i="16" s="1"/>
  <c r="AU64" i="16"/>
  <c r="AT64" i="16"/>
  <c r="AR64" i="16"/>
  <c r="AM64" i="16"/>
  <c r="AS64" i="16" s="1"/>
  <c r="AK64" i="16"/>
  <c r="AI64" i="16"/>
  <c r="AL64" i="16" s="1"/>
  <c r="AD64" i="16"/>
  <c r="AJ64" i="16" s="1"/>
  <c r="AB64" i="16"/>
  <c r="AA64" i="16"/>
  <c r="Z64" i="16"/>
  <c r="AC64" i="16" s="1"/>
  <c r="U64" i="16"/>
  <c r="AT63" i="16"/>
  <c r="AS63" i="16"/>
  <c r="AR63" i="16"/>
  <c r="AU63" i="16" s="1"/>
  <c r="AM63" i="16"/>
  <c r="AK63" i="16"/>
  <c r="AI63" i="16"/>
  <c r="AL63" i="16" s="1"/>
  <c r="AD63" i="16"/>
  <c r="AJ63" i="16" s="1"/>
  <c r="AB63" i="16"/>
  <c r="Z63" i="16"/>
  <c r="AC63" i="16" s="1"/>
  <c r="U63" i="16"/>
  <c r="AA63" i="16" s="1"/>
  <c r="AT62" i="16"/>
  <c r="AS62" i="16"/>
  <c r="AR62" i="16"/>
  <c r="AU62" i="16" s="1"/>
  <c r="AM62" i="16"/>
  <c r="AK62" i="16"/>
  <c r="AI62" i="16"/>
  <c r="AL62" i="16" s="1"/>
  <c r="AD62" i="16"/>
  <c r="AJ62" i="16" s="1"/>
  <c r="AB62" i="16"/>
  <c r="Z62" i="16"/>
  <c r="AC62" i="16" s="1"/>
  <c r="U62" i="16"/>
  <c r="AA62" i="16" s="1"/>
  <c r="AT61" i="16"/>
  <c r="AR61" i="16"/>
  <c r="AU61" i="16" s="1"/>
  <c r="AM61" i="16"/>
  <c r="AS61" i="16" s="1"/>
  <c r="AK61" i="16"/>
  <c r="AI61" i="16"/>
  <c r="AL61" i="16" s="1"/>
  <c r="AD61" i="16"/>
  <c r="AJ61" i="16" s="1"/>
  <c r="AB61" i="16"/>
  <c r="Z61" i="16"/>
  <c r="AC61" i="16" s="1"/>
  <c r="U61" i="16"/>
  <c r="AA61" i="16" s="1"/>
  <c r="AT60" i="16"/>
  <c r="AR60" i="16"/>
  <c r="AU60" i="16" s="1"/>
  <c r="AM60" i="16"/>
  <c r="AS60" i="16" s="1"/>
  <c r="AL60" i="16"/>
  <c r="AK60" i="16"/>
  <c r="AI60" i="16"/>
  <c r="AD60" i="16"/>
  <c r="AJ60" i="16" s="1"/>
  <c r="AB60" i="16"/>
  <c r="Z60" i="16"/>
  <c r="AC60" i="16" s="1"/>
  <c r="U60" i="16"/>
  <c r="AA60" i="16" s="1"/>
  <c r="AU59" i="16"/>
  <c r="AT59" i="16"/>
  <c r="AR59" i="16"/>
  <c r="AM59" i="16"/>
  <c r="AS59" i="16" s="1"/>
  <c r="AL59" i="16"/>
  <c r="AK59" i="16"/>
  <c r="AI59" i="16"/>
  <c r="AD59" i="16"/>
  <c r="AJ59" i="16" s="1"/>
  <c r="AB59" i="16"/>
  <c r="Z59" i="16"/>
  <c r="AC59" i="16" s="1"/>
  <c r="U59" i="16"/>
  <c r="AA59" i="16" s="1"/>
  <c r="AT58" i="16"/>
  <c r="AS58" i="16"/>
  <c r="AR58" i="16"/>
  <c r="AU58" i="16" s="1"/>
  <c r="AM58" i="16"/>
  <c r="AK58" i="16"/>
  <c r="AJ58" i="16"/>
  <c r="AI58" i="16"/>
  <c r="AL58" i="16" s="1"/>
  <c r="AD58" i="16"/>
  <c r="AB58" i="16"/>
  <c r="Z58" i="16"/>
  <c r="AC58" i="16" s="1"/>
  <c r="U58" i="16"/>
  <c r="AA58" i="16" s="1"/>
  <c r="AT57" i="16"/>
  <c r="AR57" i="16"/>
  <c r="AU57" i="16" s="1"/>
  <c r="AM57" i="16"/>
  <c r="AS57" i="16" s="1"/>
  <c r="AK57" i="16"/>
  <c r="AJ57" i="16"/>
  <c r="AI57" i="16"/>
  <c r="AL57" i="16" s="1"/>
  <c r="AD57" i="16"/>
  <c r="AB57" i="16"/>
  <c r="Z57" i="16"/>
  <c r="AC57" i="16" s="1"/>
  <c r="U57" i="16"/>
  <c r="AA57" i="16" s="1"/>
  <c r="AT56" i="16"/>
  <c r="AR56" i="16"/>
  <c r="AU56" i="16" s="1"/>
  <c r="AM56" i="16"/>
  <c r="AS56" i="16" s="1"/>
  <c r="AK56" i="16"/>
  <c r="AI56" i="16"/>
  <c r="AL56" i="16" s="1"/>
  <c r="AD56" i="16"/>
  <c r="AJ56" i="16" s="1"/>
  <c r="AB56" i="16"/>
  <c r="Z56" i="16"/>
  <c r="AC56" i="16" s="1"/>
  <c r="U56" i="16"/>
  <c r="AA56" i="16" s="1"/>
  <c r="AT55" i="16"/>
  <c r="AR55" i="16"/>
  <c r="AU55" i="16" s="1"/>
  <c r="AM55" i="16"/>
  <c r="AS55" i="16" s="1"/>
  <c r="AK55" i="16"/>
  <c r="AI55" i="16"/>
  <c r="AL55" i="16" s="1"/>
  <c r="AD55" i="16"/>
  <c r="AJ55" i="16" s="1"/>
  <c r="AC55" i="16"/>
  <c r="AB55" i="16"/>
  <c r="Z55" i="16"/>
  <c r="U55" i="16"/>
  <c r="AA55" i="16" s="1"/>
  <c r="AT54" i="16"/>
  <c r="AR54" i="16"/>
  <c r="AU54" i="16" s="1"/>
  <c r="AM54" i="16"/>
  <c r="AS54" i="16" s="1"/>
  <c r="AL54" i="16"/>
  <c r="AK54" i="16"/>
  <c r="AI54" i="16"/>
  <c r="AD54" i="16"/>
  <c r="AJ54" i="16" s="1"/>
  <c r="AC54" i="16"/>
  <c r="AB54" i="16"/>
  <c r="Z54" i="16"/>
  <c r="U54" i="16"/>
  <c r="AA54" i="16" s="1"/>
  <c r="AT53" i="16"/>
  <c r="AR53" i="16"/>
  <c r="AU53" i="16" s="1"/>
  <c r="AM53" i="16"/>
  <c r="AS53" i="16" s="1"/>
  <c r="AK53" i="16"/>
  <c r="AJ53" i="16"/>
  <c r="AI53" i="16"/>
  <c r="AL53" i="16" s="1"/>
  <c r="AD53" i="16"/>
  <c r="AB53" i="16"/>
  <c r="AA53" i="16"/>
  <c r="Z53" i="16"/>
  <c r="AC53" i="16" s="1"/>
  <c r="U53" i="16"/>
  <c r="AT52" i="16"/>
  <c r="AR52" i="16"/>
  <c r="AU52" i="16" s="1"/>
  <c r="AM52" i="16"/>
  <c r="AS52" i="16" s="1"/>
  <c r="AK52" i="16"/>
  <c r="AI52" i="16"/>
  <c r="AL52" i="16" s="1"/>
  <c r="AD52" i="16"/>
  <c r="AJ52" i="16" s="1"/>
  <c r="AB52" i="16"/>
  <c r="AA52" i="16"/>
  <c r="Z52" i="16"/>
  <c r="AC52" i="16" s="1"/>
  <c r="U52" i="16"/>
  <c r="AT51" i="16"/>
  <c r="AR51" i="16"/>
  <c r="AU51" i="16" s="1"/>
  <c r="AM51" i="16"/>
  <c r="AS51" i="16" s="1"/>
  <c r="AK51" i="16"/>
  <c r="AI51" i="16"/>
  <c r="AL51" i="16" s="1"/>
  <c r="AD51" i="16"/>
  <c r="AJ51" i="16" s="1"/>
  <c r="AB51" i="16"/>
  <c r="Z51" i="16"/>
  <c r="AC51" i="16" s="1"/>
  <c r="U51" i="16"/>
  <c r="AA51" i="16" s="1"/>
  <c r="AT50" i="16"/>
  <c r="AR50" i="16"/>
  <c r="AU50" i="16" s="1"/>
  <c r="AM50" i="16"/>
  <c r="AS50" i="16" s="1"/>
  <c r="AK50" i="16"/>
  <c r="AI50" i="16"/>
  <c r="AL50" i="16" s="1"/>
  <c r="AD50" i="16"/>
  <c r="AJ50" i="16" s="1"/>
  <c r="AB50" i="16"/>
  <c r="Z50" i="16"/>
  <c r="AC50" i="16" s="1"/>
  <c r="U50" i="16"/>
  <c r="AA50" i="16" s="1"/>
  <c r="AU49" i="16"/>
  <c r="AT49" i="16"/>
  <c r="AR49" i="16"/>
  <c r="AM49" i="16"/>
  <c r="AS49" i="16" s="1"/>
  <c r="AK49" i="16"/>
  <c r="AI49" i="16"/>
  <c r="AL49" i="16" s="1"/>
  <c r="AD49" i="16"/>
  <c r="AJ49" i="16" s="1"/>
  <c r="AB49" i="16"/>
  <c r="Z49" i="16"/>
  <c r="AC49" i="16" s="1"/>
  <c r="U49" i="16"/>
  <c r="AA49" i="16" s="1"/>
  <c r="AT48" i="16"/>
  <c r="AR48" i="16"/>
  <c r="AU48" i="16" s="1"/>
  <c r="AM48" i="16"/>
  <c r="AS48" i="16" s="1"/>
  <c r="AK48" i="16"/>
  <c r="AI48" i="16"/>
  <c r="AL48" i="16" s="1"/>
  <c r="AD48" i="16"/>
  <c r="AJ48" i="16" s="1"/>
  <c r="AB48" i="16"/>
  <c r="Z48" i="16"/>
  <c r="AC48" i="16" s="1"/>
  <c r="U48" i="16"/>
  <c r="AA48" i="16" s="1"/>
  <c r="AT47" i="16"/>
  <c r="AR47" i="16"/>
  <c r="AU47" i="16" s="1"/>
  <c r="AM47" i="16"/>
  <c r="AS47" i="16" s="1"/>
  <c r="AK47" i="16"/>
  <c r="AI47" i="16"/>
  <c r="AL47" i="16" s="1"/>
  <c r="AD47" i="16"/>
  <c r="AJ47" i="16" s="1"/>
  <c r="AB47" i="16"/>
  <c r="Z47" i="16"/>
  <c r="AC47" i="16" s="1"/>
  <c r="U47" i="16"/>
  <c r="AA47" i="16" s="1"/>
  <c r="AT46" i="16"/>
  <c r="AS46" i="16"/>
  <c r="AR46" i="16"/>
  <c r="AU46" i="16" s="1"/>
  <c r="AM46" i="16"/>
  <c r="AK46" i="16"/>
  <c r="AI46" i="16"/>
  <c r="AL46" i="16" s="1"/>
  <c r="AD46" i="16"/>
  <c r="AJ46" i="16" s="1"/>
  <c r="AB46" i="16"/>
  <c r="Z46" i="16"/>
  <c r="AC46" i="16" s="1"/>
  <c r="U46" i="16"/>
  <c r="AA46" i="16" s="1"/>
  <c r="AT45" i="16"/>
  <c r="AR45" i="16"/>
  <c r="AU45" i="16" s="1"/>
  <c r="AM45" i="16"/>
  <c r="AS45" i="16" s="1"/>
  <c r="AK45" i="16"/>
  <c r="AI45" i="16"/>
  <c r="AL45" i="16" s="1"/>
  <c r="AD45" i="16"/>
  <c r="AJ45" i="16" s="1"/>
  <c r="AB45" i="16"/>
  <c r="Z45" i="16"/>
  <c r="AC45" i="16" s="1"/>
  <c r="U45" i="16"/>
  <c r="G34" i="16"/>
  <c r="D34" i="16"/>
  <c r="L32" i="16"/>
  <c r="I32" i="16"/>
  <c r="F32" i="16"/>
  <c r="K34" i="16"/>
  <c r="J34" i="16"/>
  <c r="H34" i="16"/>
  <c r="E34" i="16"/>
  <c r="AQ80" i="15"/>
  <c r="AQ79" i="15"/>
  <c r="AQ78" i="15"/>
  <c r="AQ46" i="15"/>
  <c r="AQ47" i="15"/>
  <c r="AT47" i="15" s="1"/>
  <c r="AQ48" i="15"/>
  <c r="AQ49" i="15"/>
  <c r="AT49" i="15" s="1"/>
  <c r="AQ50" i="15"/>
  <c r="AT50" i="15" s="1"/>
  <c r="AQ51" i="15"/>
  <c r="AT51" i="15" s="1"/>
  <c r="AQ52" i="15"/>
  <c r="AT52" i="15" s="1"/>
  <c r="AQ53" i="15"/>
  <c r="AT53" i="15" s="1"/>
  <c r="AQ54" i="15"/>
  <c r="AT54" i="15" s="1"/>
  <c r="AQ55" i="15"/>
  <c r="AT55" i="15" s="1"/>
  <c r="AQ56" i="15"/>
  <c r="AQ57" i="15"/>
  <c r="AT57" i="15" s="1"/>
  <c r="AQ58" i="15"/>
  <c r="AT58" i="15" s="1"/>
  <c r="AQ59" i="15"/>
  <c r="AT59" i="15" s="1"/>
  <c r="AQ60" i="15"/>
  <c r="AQ61" i="15"/>
  <c r="AT61" i="15" s="1"/>
  <c r="AQ62" i="15"/>
  <c r="AQ63" i="15"/>
  <c r="AQ64" i="15"/>
  <c r="AQ65" i="15"/>
  <c r="AT65" i="15" s="1"/>
  <c r="AQ66" i="15"/>
  <c r="AT66" i="15" s="1"/>
  <c r="AQ67" i="15"/>
  <c r="AT67" i="15" s="1"/>
  <c r="AQ68" i="15"/>
  <c r="AT68" i="15" s="1"/>
  <c r="AQ69" i="15"/>
  <c r="AT69" i="15" s="1"/>
  <c r="AQ70" i="15"/>
  <c r="AT70" i="15" s="1"/>
  <c r="AQ45" i="15"/>
  <c r="AT45" i="15" s="1"/>
  <c r="AH46" i="15"/>
  <c r="AK46" i="15" s="1"/>
  <c r="AH47" i="15"/>
  <c r="AK47" i="15" s="1"/>
  <c r="AH48" i="15"/>
  <c r="AH49" i="15"/>
  <c r="AK49" i="15" s="1"/>
  <c r="AH50" i="15"/>
  <c r="AH51" i="15"/>
  <c r="AH52" i="15"/>
  <c r="AK52" i="15" s="1"/>
  <c r="AH53" i="15"/>
  <c r="AH54" i="15"/>
  <c r="AH55" i="15"/>
  <c r="AK55" i="15" s="1"/>
  <c r="AH56" i="15"/>
  <c r="AH57" i="15"/>
  <c r="AK57" i="15" s="1"/>
  <c r="AH58" i="15"/>
  <c r="AH59" i="15"/>
  <c r="AK59" i="15" s="1"/>
  <c r="AH60" i="15"/>
  <c r="AK60" i="15" s="1"/>
  <c r="AH61" i="15"/>
  <c r="AH62" i="15"/>
  <c r="AH63" i="15"/>
  <c r="AK63" i="15" s="1"/>
  <c r="AH64" i="15"/>
  <c r="AK64" i="15" s="1"/>
  <c r="AH65" i="15"/>
  <c r="AK65" i="15" s="1"/>
  <c r="AH66" i="15"/>
  <c r="AH67" i="15"/>
  <c r="AK67" i="15" s="1"/>
  <c r="AH68" i="15"/>
  <c r="AK68" i="15" s="1"/>
  <c r="AH69" i="15"/>
  <c r="AK69" i="15" s="1"/>
  <c r="AH70" i="15"/>
  <c r="AH45" i="15"/>
  <c r="AK45" i="15" s="1"/>
  <c r="Y46" i="15"/>
  <c r="AB46" i="15" s="1"/>
  <c r="Y47" i="15"/>
  <c r="Y48" i="15"/>
  <c r="Y49" i="15"/>
  <c r="AB49" i="15" s="1"/>
  <c r="Y50" i="15"/>
  <c r="Y51" i="15"/>
  <c r="AB51" i="15" s="1"/>
  <c r="Y52" i="15"/>
  <c r="AB52" i="15" s="1"/>
  <c r="Y53" i="15"/>
  <c r="AB53" i="15" s="1"/>
  <c r="Y54" i="15"/>
  <c r="AB54" i="15" s="1"/>
  <c r="Y55" i="15"/>
  <c r="Y56" i="15"/>
  <c r="Y57" i="15"/>
  <c r="AB57" i="15" s="1"/>
  <c r="Y58" i="15"/>
  <c r="Y59" i="15"/>
  <c r="AB59" i="15" s="1"/>
  <c r="Y60" i="15"/>
  <c r="AB60" i="15" s="1"/>
  <c r="Y61" i="15"/>
  <c r="AB61" i="15" s="1"/>
  <c r="Y62" i="15"/>
  <c r="AB62" i="15" s="1"/>
  <c r="Y63" i="15"/>
  <c r="Y64" i="15"/>
  <c r="Y65" i="15"/>
  <c r="AB65" i="15" s="1"/>
  <c r="Y66" i="15"/>
  <c r="Y67" i="15"/>
  <c r="AB67" i="15" s="1"/>
  <c r="Y68" i="15"/>
  <c r="AB68" i="15" s="1"/>
  <c r="Y69" i="15"/>
  <c r="AB69" i="15" s="1"/>
  <c r="Y70" i="15"/>
  <c r="Y45" i="15"/>
  <c r="AB45" i="15" s="1"/>
  <c r="AO71" i="15"/>
  <c r="AO75" i="15" s="1"/>
  <c r="AP71" i="15"/>
  <c r="AP75" i="15" s="1"/>
  <c r="AM71" i="15"/>
  <c r="AN71" i="15"/>
  <c r="AE71" i="15"/>
  <c r="AF71" i="15"/>
  <c r="AF75" i="15" s="1"/>
  <c r="AG71" i="15"/>
  <c r="AG75" i="15" s="1"/>
  <c r="AD71" i="15"/>
  <c r="X71" i="15"/>
  <c r="X75" i="15" s="1"/>
  <c r="U71" i="15"/>
  <c r="V71" i="15"/>
  <c r="W71" i="15"/>
  <c r="W75" i="15" s="1"/>
  <c r="AQ73" i="15"/>
  <c r="AH73" i="15"/>
  <c r="Y73" i="15"/>
  <c r="AS46" i="15"/>
  <c r="AT46" i="15"/>
  <c r="AR47" i="15"/>
  <c r="AS47" i="15"/>
  <c r="AS48" i="15"/>
  <c r="AT48" i="15"/>
  <c r="AS49" i="15"/>
  <c r="AS50" i="15"/>
  <c r="AS51" i="15"/>
  <c r="AR52" i="15"/>
  <c r="AS52" i="15"/>
  <c r="AS53" i="15"/>
  <c r="AS54" i="15"/>
  <c r="AS55" i="15"/>
  <c r="AR56" i="15"/>
  <c r="AS56" i="15"/>
  <c r="AT56" i="15"/>
  <c r="AS57" i="15"/>
  <c r="AS58" i="15"/>
  <c r="AS59" i="15"/>
  <c r="AS60" i="15"/>
  <c r="AT60" i="15"/>
  <c r="AR61" i="15"/>
  <c r="AS61" i="15"/>
  <c r="AS62" i="15"/>
  <c r="AT62" i="15"/>
  <c r="AS63" i="15"/>
  <c r="AT63" i="15"/>
  <c r="AR64" i="15"/>
  <c r="AS64" i="15"/>
  <c r="AT64" i="15"/>
  <c r="AS65" i="15"/>
  <c r="AS66" i="15"/>
  <c r="AR67" i="15"/>
  <c r="AS67" i="15"/>
  <c r="AS68" i="15"/>
  <c r="AR69" i="15"/>
  <c r="AS69" i="15"/>
  <c r="AS70" i="15"/>
  <c r="AS45" i="15"/>
  <c r="AJ46" i="15"/>
  <c r="AI47" i="15"/>
  <c r="AJ47" i="15"/>
  <c r="AJ48" i="15"/>
  <c r="AK48" i="15"/>
  <c r="AJ49" i="15"/>
  <c r="AJ50" i="15"/>
  <c r="AK50" i="15"/>
  <c r="AJ51" i="15"/>
  <c r="AK51" i="15"/>
  <c r="AJ52" i="15"/>
  <c r="AJ53" i="15"/>
  <c r="AK53" i="15"/>
  <c r="AJ54" i="15"/>
  <c r="AK54" i="15"/>
  <c r="AJ55" i="15"/>
  <c r="AJ56" i="15"/>
  <c r="AK56" i="15"/>
  <c r="AJ57" i="15"/>
  <c r="AI58" i="15"/>
  <c r="AJ58" i="15"/>
  <c r="AK58" i="15"/>
  <c r="AJ59" i="15"/>
  <c r="AJ60" i="15"/>
  <c r="AI61" i="15"/>
  <c r="AJ61" i="15"/>
  <c r="AK61" i="15"/>
  <c r="AJ62" i="15"/>
  <c r="AK62" i="15"/>
  <c r="AJ63" i="15"/>
  <c r="AJ64" i="15"/>
  <c r="AJ65" i="15"/>
  <c r="AI66" i="15"/>
  <c r="AJ66" i="15"/>
  <c r="AK66" i="15"/>
  <c r="AJ67" i="15"/>
  <c r="AJ68" i="15"/>
  <c r="AI69" i="15"/>
  <c r="AJ69" i="15"/>
  <c r="AJ70" i="15"/>
  <c r="AK70" i="15"/>
  <c r="AJ45" i="15"/>
  <c r="AA46" i="15"/>
  <c r="AA47" i="15"/>
  <c r="AB47" i="15"/>
  <c r="Z48" i="15"/>
  <c r="AA48" i="15"/>
  <c r="AB48" i="15"/>
  <c r="AA49" i="15"/>
  <c r="AA50" i="15"/>
  <c r="AB50" i="15"/>
  <c r="AA51" i="15"/>
  <c r="AA52" i="15"/>
  <c r="AA53" i="15"/>
  <c r="AA54" i="15"/>
  <c r="AA55" i="15"/>
  <c r="AB55" i="15"/>
  <c r="Z56" i="15"/>
  <c r="AA56" i="15"/>
  <c r="AB56" i="15"/>
  <c r="AA57" i="15"/>
  <c r="AA58" i="15"/>
  <c r="AB58" i="15"/>
  <c r="AA59" i="15"/>
  <c r="AA60" i="15"/>
  <c r="AA61" i="15"/>
  <c r="AA62" i="15"/>
  <c r="AA63" i="15"/>
  <c r="AB63" i="15"/>
  <c r="Z64" i="15"/>
  <c r="AA64" i="15"/>
  <c r="AB64" i="15"/>
  <c r="AA65" i="15"/>
  <c r="AA66" i="15"/>
  <c r="AB66" i="15"/>
  <c r="AA67" i="15"/>
  <c r="AA68" i="15"/>
  <c r="AA69" i="15"/>
  <c r="AA70" i="15"/>
  <c r="AB70" i="15"/>
  <c r="AA45" i="15"/>
  <c r="AL70" i="15"/>
  <c r="AR70" i="15" s="1"/>
  <c r="AL69" i="15"/>
  <c r="AL68" i="15"/>
  <c r="AR68" i="15" s="1"/>
  <c r="AL67" i="15"/>
  <c r="AL66" i="15"/>
  <c r="AR66" i="15" s="1"/>
  <c r="AL65" i="15"/>
  <c r="AR65" i="15" s="1"/>
  <c r="AL64" i="15"/>
  <c r="AL63" i="15"/>
  <c r="AR63" i="15" s="1"/>
  <c r="AL62" i="15"/>
  <c r="AR62" i="15" s="1"/>
  <c r="AL61" i="15"/>
  <c r="AL60" i="15"/>
  <c r="AR60" i="15" s="1"/>
  <c r="AL59" i="15"/>
  <c r="AR59" i="15" s="1"/>
  <c r="AL58" i="15"/>
  <c r="AR58" i="15" s="1"/>
  <c r="AL57" i="15"/>
  <c r="AR57" i="15" s="1"/>
  <c r="AL56" i="15"/>
  <c r="AL55" i="15"/>
  <c r="AR55" i="15" s="1"/>
  <c r="AL54" i="15"/>
  <c r="AR54" i="15" s="1"/>
  <c r="AL53" i="15"/>
  <c r="AR53" i="15" s="1"/>
  <c r="AL52" i="15"/>
  <c r="AL51" i="15"/>
  <c r="AR51" i="15" s="1"/>
  <c r="AL50" i="15"/>
  <c r="AR50" i="15" s="1"/>
  <c r="AL49" i="15"/>
  <c r="AR49" i="15" s="1"/>
  <c r="AL48" i="15"/>
  <c r="AR48" i="15" s="1"/>
  <c r="AL47" i="15"/>
  <c r="AL46" i="15"/>
  <c r="AR46" i="15" s="1"/>
  <c r="AL45" i="15"/>
  <c r="AL71" i="15" s="1"/>
  <c r="AC70" i="15"/>
  <c r="AI70" i="15" s="1"/>
  <c r="AC69" i="15"/>
  <c r="AC68" i="15"/>
  <c r="AI68" i="15" s="1"/>
  <c r="AC67" i="15"/>
  <c r="AI67" i="15" s="1"/>
  <c r="AC66" i="15"/>
  <c r="AC65" i="15"/>
  <c r="AI65" i="15" s="1"/>
  <c r="AC64" i="15"/>
  <c r="AI64" i="15" s="1"/>
  <c r="AC63" i="15"/>
  <c r="AI63" i="15" s="1"/>
  <c r="AC62" i="15"/>
  <c r="AI62" i="15" s="1"/>
  <c r="AC61" i="15"/>
  <c r="AC60" i="15"/>
  <c r="AI60" i="15" s="1"/>
  <c r="AC59" i="15"/>
  <c r="AI59" i="15" s="1"/>
  <c r="AC58" i="15"/>
  <c r="AC57" i="15"/>
  <c r="AI57" i="15" s="1"/>
  <c r="AC56" i="15"/>
  <c r="AI56" i="15" s="1"/>
  <c r="AC55" i="15"/>
  <c r="AI55" i="15" s="1"/>
  <c r="AC54" i="15"/>
  <c r="AI54" i="15" s="1"/>
  <c r="AC53" i="15"/>
  <c r="AI53" i="15" s="1"/>
  <c r="AC52" i="15"/>
  <c r="AI52" i="15" s="1"/>
  <c r="AC51" i="15"/>
  <c r="AI51" i="15" s="1"/>
  <c r="AC50" i="15"/>
  <c r="AI50" i="15" s="1"/>
  <c r="AC49" i="15"/>
  <c r="AI49" i="15" s="1"/>
  <c r="AC48" i="15"/>
  <c r="AI48" i="15" s="1"/>
  <c r="AC47" i="15"/>
  <c r="AC46" i="15"/>
  <c r="AI46" i="15" s="1"/>
  <c r="AC45" i="15"/>
  <c r="AI45" i="15" s="1"/>
  <c r="T46" i="15"/>
  <c r="Z46" i="15" s="1"/>
  <c r="T47" i="15"/>
  <c r="Z47" i="15" s="1"/>
  <c r="T48" i="15"/>
  <c r="T49" i="15"/>
  <c r="Z49" i="15" s="1"/>
  <c r="T50" i="15"/>
  <c r="Z50" i="15" s="1"/>
  <c r="T51" i="15"/>
  <c r="Z51" i="15" s="1"/>
  <c r="T52" i="15"/>
  <c r="Z52" i="15" s="1"/>
  <c r="T53" i="15"/>
  <c r="Z53" i="15" s="1"/>
  <c r="T54" i="15"/>
  <c r="Z54" i="15" s="1"/>
  <c r="T55" i="15"/>
  <c r="Z55" i="15" s="1"/>
  <c r="T56" i="15"/>
  <c r="T57" i="15"/>
  <c r="Z57" i="15" s="1"/>
  <c r="T58" i="15"/>
  <c r="Z58" i="15" s="1"/>
  <c r="T59" i="15"/>
  <c r="Z59" i="15" s="1"/>
  <c r="T60" i="15"/>
  <c r="Z60" i="15" s="1"/>
  <c r="T61" i="15"/>
  <c r="Z61" i="15" s="1"/>
  <c r="T62" i="15"/>
  <c r="Z62" i="15" s="1"/>
  <c r="T63" i="15"/>
  <c r="Z63" i="15" s="1"/>
  <c r="T64" i="15"/>
  <c r="T65" i="15"/>
  <c r="Z65" i="15" s="1"/>
  <c r="T66" i="15"/>
  <c r="Z66" i="15" s="1"/>
  <c r="T67" i="15"/>
  <c r="Z67" i="15" s="1"/>
  <c r="T68" i="15"/>
  <c r="Z68" i="15" s="1"/>
  <c r="T69" i="15"/>
  <c r="Z69" i="15" s="1"/>
  <c r="T70" i="15"/>
  <c r="Z70" i="15" s="1"/>
  <c r="T45" i="15"/>
  <c r="Z45" i="15" s="1"/>
  <c r="K32" i="15"/>
  <c r="H32" i="15"/>
  <c r="E32" i="15"/>
  <c r="D30" i="15"/>
  <c r="D34" i="15" s="1"/>
  <c r="F30" i="15"/>
  <c r="F34" i="15" s="1"/>
  <c r="G30" i="15"/>
  <c r="G34" i="15" s="1"/>
  <c r="I30" i="15"/>
  <c r="I34" i="15" s="1"/>
  <c r="J30" i="15"/>
  <c r="J34" i="15" s="1"/>
  <c r="C30" i="15"/>
  <c r="C34" i="15" s="1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K4" i="15"/>
  <c r="H4" i="15"/>
  <c r="E4" i="15"/>
  <c r="AC71" i="15" l="1"/>
  <c r="T71" i="15"/>
  <c r="AR45" i="15"/>
  <c r="AK71" i="16"/>
  <c r="F34" i="16"/>
  <c r="AI71" i="16"/>
  <c r="AL71" i="16" s="1"/>
  <c r="L34" i="16"/>
  <c r="U71" i="16"/>
  <c r="AA71" i="16" s="1"/>
  <c r="AB71" i="16"/>
  <c r="I34" i="16"/>
  <c r="AA45" i="16"/>
  <c r="AR71" i="16"/>
  <c r="AU71" i="16" s="1"/>
  <c r="AM71" i="16"/>
  <c r="AS71" i="16" s="1"/>
  <c r="AH75" i="16"/>
  <c r="AD71" i="16"/>
  <c r="AJ71" i="16" s="1"/>
  <c r="AG75" i="16"/>
  <c r="Z71" i="16"/>
  <c r="AQ71" i="15"/>
  <c r="AQ75" i="15" s="1"/>
  <c r="AH71" i="15"/>
  <c r="AH75" i="15" s="1"/>
  <c r="AJ71" i="15"/>
  <c r="AI71" i="15"/>
  <c r="Y71" i="15"/>
  <c r="Y75" i="15" s="1"/>
  <c r="Z71" i="15"/>
  <c r="AS71" i="15"/>
  <c r="AR71" i="15"/>
  <c r="AA71" i="15"/>
  <c r="H30" i="15"/>
  <c r="H34" i="15" s="1"/>
  <c r="K30" i="15"/>
  <c r="K34" i="15" s="1"/>
  <c r="E30" i="15"/>
  <c r="E34" i="15" s="1"/>
  <c r="AI75" i="16" l="1"/>
  <c r="AR75" i="16"/>
  <c r="Z75" i="16"/>
  <c r="AC71" i="16"/>
  <c r="AT71" i="15"/>
  <c r="AK71" i="15"/>
  <c r="AB71" i="15"/>
</calcChain>
</file>

<file path=xl/sharedStrings.xml><?xml version="1.0" encoding="utf-8"?>
<sst xmlns="http://schemas.openxmlformats.org/spreadsheetml/2006/main" count="2743" uniqueCount="197">
  <si>
    <r>
      <t>1.3.</t>
    </r>
    <r>
      <rPr>
        <b/>
        <sz val="7"/>
        <color rgb="FF000000"/>
        <rFont val="Times New Roman"/>
        <family val="1"/>
      </rPr>
      <t xml:space="preserve">     </t>
    </r>
    <r>
      <rPr>
        <b/>
        <sz val="11"/>
        <color rgb="FF000000"/>
        <rFont val="Arial Narrow"/>
        <family val="2"/>
      </rPr>
      <t>Répartition de la population scolarisable par sexe, âge et  selon les Provinces administratives  en 2019 et 2020</t>
    </r>
  </si>
  <si>
    <t xml:space="preserve"> </t>
  </si>
  <si>
    <t xml:space="preserve">PROVINCE </t>
  </si>
  <si>
    <t>CHEF-LIEU</t>
  </si>
  <si>
    <t>SEXE</t>
  </si>
  <si>
    <t xml:space="preserve">Population scolarisable par sexe, âge et  selon les Province administrative  en 2019  </t>
  </si>
  <si>
    <t>Population scolarisable par sexe, âge et  selon les Province administrative  en 2020</t>
  </si>
  <si>
    <t xml:space="preserve">Population scolarisable par sexe, âge et  selon les Province administrative  en 2021 </t>
  </si>
  <si>
    <t>Population scolarisable par sexe, âge et  selon les Province administrative  en 2022</t>
  </si>
  <si>
    <t>Population scolarisable par sexe, âge et  selon les Province administrative  en 2023</t>
  </si>
  <si>
    <t>Population scolarisable par sexe, âge et  selon les Province administrative  en 2024</t>
  </si>
  <si>
    <t>3 à 5 ans</t>
  </si>
  <si>
    <t>6 ans</t>
  </si>
  <si>
    <t>11 ans</t>
  </si>
  <si>
    <t>6 à11ans</t>
  </si>
  <si>
    <t>12 ans</t>
  </si>
  <si>
    <t>13 ans</t>
  </si>
  <si>
    <t>14 ans</t>
  </si>
  <si>
    <t>15 ans</t>
  </si>
  <si>
    <t>17 ans</t>
  </si>
  <si>
    <t xml:space="preserve">12 à 17 </t>
  </si>
  <si>
    <t>KINSHASA</t>
  </si>
  <si>
    <t>Kinshasa</t>
  </si>
  <si>
    <t>M</t>
  </si>
  <si>
    <t>F</t>
  </si>
  <si>
    <r>
      <t>KONGO</t>
    </r>
    <r>
      <rPr>
        <sz val="8"/>
        <color rgb="FF000000"/>
        <rFont val="Arial Black"/>
        <family val="2"/>
      </rPr>
      <t>-</t>
    </r>
    <r>
      <rPr>
        <sz val="7"/>
        <color rgb="FF000000"/>
        <rFont val="Arial Black"/>
        <family val="2"/>
      </rPr>
      <t>CENTRAL</t>
    </r>
  </si>
  <si>
    <t>Matadi</t>
  </si>
  <si>
    <t>MAI-NDOMBE</t>
  </si>
  <si>
    <t>Inongo</t>
  </si>
  <si>
    <t>KWILU</t>
  </si>
  <si>
    <t>Bandundu-Ville</t>
  </si>
  <si>
    <t>KWANGO</t>
  </si>
  <si>
    <t>Kenge</t>
  </si>
  <si>
    <t>EQUATEUR</t>
  </si>
  <si>
    <t>Mbandaka</t>
  </si>
  <si>
    <t>SUD-UBANGI</t>
  </si>
  <si>
    <t>Gemena</t>
  </si>
  <si>
    <t>NORD-UBANGI</t>
  </si>
  <si>
    <t>Gbadolite</t>
  </si>
  <si>
    <t>MONGALA</t>
  </si>
  <si>
    <t>Lisala</t>
  </si>
  <si>
    <t>TSHUAPA</t>
  </si>
  <si>
    <t>Boende</t>
  </si>
  <si>
    <t>TSHOPO</t>
  </si>
  <si>
    <t>Kisangani</t>
  </si>
  <si>
    <t>ITURI</t>
  </si>
  <si>
    <t>Bunia</t>
  </si>
  <si>
    <t>BAS-UELE</t>
  </si>
  <si>
    <t>Buta</t>
  </si>
  <si>
    <t>HAUT-UELE</t>
  </si>
  <si>
    <t>Isiro</t>
  </si>
  <si>
    <t>NORD-KIVU</t>
  </si>
  <si>
    <t>Goma</t>
  </si>
  <si>
    <t>SUD-KIVU</t>
  </si>
  <si>
    <t>Bukavu</t>
  </si>
  <si>
    <t>MANIEMA</t>
  </si>
  <si>
    <t>Kindu</t>
  </si>
  <si>
    <t>KASAI-CENTRAL</t>
  </si>
  <si>
    <t>Kananga</t>
  </si>
  <si>
    <t>KASAI</t>
  </si>
  <si>
    <t>Tshikapa</t>
  </si>
  <si>
    <t>KASAI-ORIENTAL</t>
  </si>
  <si>
    <t>Mbuji-Mayi</t>
  </si>
  <si>
    <t>SANKURU</t>
  </si>
  <si>
    <t>Lusambo</t>
  </si>
  <si>
    <t>LOMAMI</t>
  </si>
  <si>
    <t>Kabinda</t>
  </si>
  <si>
    <t>HAUT-KATANGA</t>
  </si>
  <si>
    <t>Lubumbashi</t>
  </si>
  <si>
    <t>LUALABA</t>
  </si>
  <si>
    <t>Kolwezi</t>
  </si>
  <si>
    <t>TANGANYIKA</t>
  </si>
  <si>
    <t>Kalemie</t>
  </si>
  <si>
    <t>HAUT - LOMAMI</t>
  </si>
  <si>
    <t>Kamina</t>
  </si>
  <si>
    <t>RDC</t>
  </si>
  <si>
    <t xml:space="preserve">POPULATION SCOLARISABLE RDC </t>
  </si>
  <si>
    <r>
      <t>Sources des données</t>
    </r>
    <r>
      <rPr>
        <sz val="10"/>
        <color theme="1"/>
        <rFont val="Calibri"/>
        <family val="2"/>
      </rPr>
      <t xml:space="preserve">            : </t>
    </r>
    <r>
      <rPr>
        <b/>
        <i/>
        <sz val="9"/>
        <color theme="1"/>
        <rFont val="Arial Black"/>
        <family val="2"/>
      </rPr>
      <t>INS</t>
    </r>
    <r>
      <rPr>
        <b/>
        <i/>
        <sz val="9"/>
        <color theme="1"/>
        <rFont val="Calibri"/>
        <family val="2"/>
      </rPr>
      <t xml:space="preserve"> : Projections issues du dernier recensement scientifique de la population réalisé en 1984. </t>
    </r>
  </si>
  <si>
    <r>
      <t xml:space="preserve">                                                       : </t>
    </r>
    <r>
      <rPr>
        <b/>
        <i/>
        <sz val="9"/>
        <color theme="1"/>
        <rFont val="Arial Black"/>
        <family val="2"/>
      </rPr>
      <t>DIGE </t>
    </r>
    <r>
      <rPr>
        <b/>
        <i/>
        <sz val="9"/>
        <color theme="1"/>
        <rFont val="Calibri"/>
        <family val="2"/>
      </rPr>
      <t>: Répartition de la population issue de l’INS par tranche d’âge légal de la scolarisation selon les provinces administratives</t>
    </r>
  </si>
  <si>
    <t>AGES SPECIFIQUES</t>
  </si>
  <si>
    <t>RDC Année 2020</t>
  </si>
  <si>
    <t>RDC Année 2021</t>
  </si>
  <si>
    <t>RDC Année 2022</t>
  </si>
  <si>
    <t>RDC Année 2023</t>
  </si>
  <si>
    <t>RDC Année 2024</t>
  </si>
  <si>
    <t>Garçons</t>
  </si>
  <si>
    <t>Filles</t>
  </si>
  <si>
    <t>Total</t>
  </si>
  <si>
    <t>0 an</t>
  </si>
  <si>
    <t xml:space="preserve">1 an </t>
  </si>
  <si>
    <t>2 ans</t>
  </si>
  <si>
    <t>0 à 2 ans</t>
  </si>
  <si>
    <t>3 ans</t>
  </si>
  <si>
    <t>4 ans</t>
  </si>
  <si>
    <t>5 ans</t>
  </si>
  <si>
    <t>7 ans</t>
  </si>
  <si>
    <t>8 ans</t>
  </si>
  <si>
    <t>9 ans</t>
  </si>
  <si>
    <t>10 ans</t>
  </si>
  <si>
    <t>6 à 11 ans</t>
  </si>
  <si>
    <t>16 ans</t>
  </si>
  <si>
    <t>12 à 17 ans</t>
  </si>
  <si>
    <t>18 ans</t>
  </si>
  <si>
    <t>19 ans</t>
  </si>
  <si>
    <t>20 ans</t>
  </si>
  <si>
    <t>21 ans</t>
  </si>
  <si>
    <t>22 ans</t>
  </si>
  <si>
    <t>23 ans</t>
  </si>
  <si>
    <t>24 ans</t>
  </si>
  <si>
    <t>18 à 24 ans</t>
  </si>
  <si>
    <t>Gasçons</t>
  </si>
  <si>
    <t>G</t>
  </si>
  <si>
    <t>GF</t>
  </si>
  <si>
    <t>POPULATION SCOLARISABLE PAR TRANCHE D'AGE EN 2023</t>
  </si>
  <si>
    <t>PRESCOLAIRE (3 à 5 ans)</t>
  </si>
  <si>
    <t>PRIMAIRE (6 à11ans)</t>
  </si>
  <si>
    <t>SECONDAIRE (12 à 17)</t>
  </si>
  <si>
    <t xml:space="preserve">BILAN  S/D &amp; TERRITOIRE </t>
  </si>
  <si>
    <t>ELEVES DU (PUBLIC + PRIVE)</t>
  </si>
  <si>
    <t>N°</t>
  </si>
  <si>
    <t xml:space="preserve">CHEF-LIEU  </t>
  </si>
  <si>
    <t>SD</t>
  </si>
  <si>
    <t>SD URB</t>
  </si>
  <si>
    <t>TERRI</t>
  </si>
  <si>
    <t xml:space="preserve"> KINSHASA</t>
  </si>
  <si>
    <t xml:space="preserve"> KONGO-CENTRAL  </t>
  </si>
  <si>
    <t xml:space="preserve"> KWANGO </t>
  </si>
  <si>
    <t xml:space="preserve"> KWILU</t>
  </si>
  <si>
    <t>Bandundu</t>
  </si>
  <si>
    <t xml:space="preserve">  MAI-NDOMBE</t>
  </si>
  <si>
    <t xml:space="preserve"> EQUATEUR</t>
  </si>
  <si>
    <t xml:space="preserve"> TSHUAPA </t>
  </si>
  <si>
    <t xml:space="preserve"> MONGALA</t>
  </si>
  <si>
    <t xml:space="preserve"> NORD-UBANGI</t>
  </si>
  <si>
    <t xml:space="preserve"> SUD-UBANGI </t>
  </si>
  <si>
    <t xml:space="preserve"> TSHOPO  </t>
  </si>
  <si>
    <t xml:space="preserve"> ITURI </t>
  </si>
  <si>
    <t xml:space="preserve"> HAUT-UELE </t>
  </si>
  <si>
    <t xml:space="preserve"> BAS-UELE</t>
  </si>
  <si>
    <t xml:space="preserve"> NORD-KIVU </t>
  </si>
  <si>
    <t xml:space="preserve"> SUD-KIVU  </t>
  </si>
  <si>
    <t xml:space="preserve"> MANIEMA </t>
  </si>
  <si>
    <t xml:space="preserve"> KASAI-CENTRAL </t>
  </si>
  <si>
    <t xml:space="preserve"> KASAI </t>
  </si>
  <si>
    <t xml:space="preserve"> KASAI-ORIENTAL </t>
  </si>
  <si>
    <t xml:space="preserve"> SANKURU </t>
  </si>
  <si>
    <t>Lodja</t>
  </si>
  <si>
    <t xml:space="preserve"> LOMAMI </t>
  </si>
  <si>
    <t xml:space="preserve"> HAUT-KATANGA </t>
  </si>
  <si>
    <t xml:space="preserve"> LUALABA </t>
  </si>
  <si>
    <t xml:space="preserve">  TANGANYIKA </t>
  </si>
  <si>
    <t xml:space="preserve"> HAUT-LOMAMI </t>
  </si>
  <si>
    <t>Total Général </t>
  </si>
  <si>
    <t>%</t>
  </si>
  <si>
    <t>PROVINCE</t>
  </si>
  <si>
    <t>ELEVESINSCRITS AU PRESCOLAIRE</t>
  </si>
  <si>
    <t>ELEVES INSCRITS AU PRIMAIRE</t>
  </si>
  <si>
    <t>ELEVES INSCRITS AU SECONDAIRE</t>
  </si>
  <si>
    <t>POPULATION SCOLARISABLE DE 3 à 5 ans</t>
  </si>
  <si>
    <t>POPULATION SCOLARISABLE DE 6 à 11 ans</t>
  </si>
  <si>
    <t>POPULATION SCOLARISABLE DE 12 à 17 ans</t>
  </si>
  <si>
    <t>TBS AU PRESCOLAIRE</t>
  </si>
  <si>
    <t>TBS AU PRIMAIRE</t>
  </si>
  <si>
    <t>TBS AU SECONDAIRE</t>
  </si>
  <si>
    <t xml:space="preserve">RAPPEL  Tx de                     préscolarisation des GF                     2017-2018      </t>
  </si>
  <si>
    <t>SITUATION AU PRESCOLAIRE  2019-2020</t>
  </si>
  <si>
    <t>SITUATION AU PRESCOLAIRE 2020-2021</t>
  </si>
  <si>
    <t>Inscrits au Préscolaire 2019-2020</t>
  </si>
  <si>
    <t>Population 3 à 5 ans en 2019</t>
  </si>
  <si>
    <r>
      <t>2019-2020 _Taux de</t>
    </r>
    <r>
      <rPr>
        <sz val="12"/>
        <color theme="1"/>
        <rFont val="Times New Roman"/>
        <family val="1"/>
      </rPr>
      <t xml:space="preserve"> </t>
    </r>
    <r>
      <rPr>
        <b/>
        <sz val="8"/>
        <color rgb="FF000000"/>
        <rFont val="Arial Narrow"/>
        <family val="2"/>
      </rPr>
      <t>Préscolarisation en %</t>
    </r>
  </si>
  <si>
    <t>Inscrits au Préscolaire 2020-2021</t>
  </si>
  <si>
    <t>Population de 3 à 5 ans en 2020</t>
  </si>
  <si>
    <t>2020-2021 _Taux de Préscolarisation en %</t>
  </si>
  <si>
    <t>KONGO-CENTRAL</t>
  </si>
  <si>
    <t>Bandundu-V</t>
  </si>
  <si>
    <t>HAUT – LOMAMI</t>
  </si>
  <si>
    <t xml:space="preserve">TOTAL </t>
  </si>
  <si>
    <t>Tableau 5.3.2 : Taux Brut de Scolarisation  par sexe et province en 2020-2021</t>
  </si>
  <si>
    <r>
      <t xml:space="preserve">  </t>
    </r>
    <r>
      <rPr>
        <b/>
        <sz val="8"/>
        <color rgb="FF000000"/>
        <rFont val="Arial Narrow"/>
        <family val="2"/>
      </rPr>
      <t xml:space="preserve">RAPPEL                     TBS des GF                     2017-2018      </t>
    </r>
  </si>
  <si>
    <t>SITUATION AU PRIMAIRE  2019-2020</t>
  </si>
  <si>
    <t>SITUATION AU PRIMAIRE 2020-2021</t>
  </si>
  <si>
    <t>Inscrits au Primaire 2019-2020</t>
  </si>
  <si>
    <t>Population 6 à 11 ans en 2019</t>
  </si>
  <si>
    <t>2019-2020 _TBS  au Primaire en %</t>
  </si>
  <si>
    <t>Inscrits au Primaire 2020-2021</t>
  </si>
  <si>
    <t>Population de 6 à 11 ans en 2020</t>
  </si>
  <si>
    <t>2020-2021 _TBS  au Primaire en %</t>
  </si>
  <si>
    <r>
      <t>Bandundu</t>
    </r>
    <r>
      <rPr>
        <sz val="7"/>
        <color theme="1"/>
        <rFont val="Arial Narrow"/>
        <family val="2"/>
      </rPr>
      <t>-V</t>
    </r>
  </si>
  <si>
    <t xml:space="preserve">  RAPPEL                     TBS des GF                     2017-2018      </t>
  </si>
  <si>
    <t>SITUATION AU SECONDAIRE  2019-2020</t>
  </si>
  <si>
    <t>Inscrits au Secondaire 2019-2020</t>
  </si>
  <si>
    <t>Population 12 à 17 ans en 2019</t>
  </si>
  <si>
    <t>2019-2020 _TBS  au Secondaire en %</t>
  </si>
  <si>
    <t>Inscrits  au Secondaire 2020-2021</t>
  </si>
  <si>
    <t>Population de 12 à 17 ans en 2020</t>
  </si>
  <si>
    <t>2020-2021 _TBS  au Secondaire en %</t>
  </si>
  <si>
    <t>TERRITOIRE/ COMMUNE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</si>
</sst>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7" x14ac:knownFonts="1">
    <font>
      <sz val="11"/>
      <color theme="1"/>
      <name val="Calibri"/>
      <family val="2"/>
      <scheme val="minor"/>
    </font>
    <font>
      <b/>
      <sz val="11"/>
      <color rgb="FF000000"/>
      <name val="Arial Narrow"/>
      <family val="2"/>
    </font>
    <font>
      <b/>
      <sz val="7"/>
      <color rgb="FF000000"/>
      <name val="Times New Roman"/>
      <family val="1"/>
    </font>
    <font>
      <sz val="4"/>
      <color theme="1"/>
      <name val="Times New Roman"/>
      <family val="1"/>
    </font>
    <font>
      <b/>
      <sz val="7"/>
      <color theme="1"/>
      <name val="Calibri"/>
      <family val="2"/>
    </font>
    <font>
      <b/>
      <sz val="7"/>
      <color rgb="FF000000"/>
      <name val="Calibri"/>
      <family val="2"/>
    </font>
    <font>
      <sz val="7"/>
      <color theme="1"/>
      <name val="Calibri"/>
      <family val="2"/>
    </font>
    <font>
      <b/>
      <sz val="8"/>
      <color theme="1"/>
      <name val="Calibri"/>
      <family val="2"/>
    </font>
    <font>
      <sz val="7"/>
      <color rgb="FF000000"/>
      <name val="Calibri"/>
      <family val="2"/>
    </font>
    <font>
      <b/>
      <sz val="6"/>
      <color rgb="FF000000"/>
      <name val="Arial"/>
      <family val="2"/>
    </font>
    <font>
      <sz val="7"/>
      <color rgb="FF000000"/>
      <name val="Arial Black"/>
      <family val="2"/>
    </font>
    <font>
      <sz val="8"/>
      <color rgb="FF000000"/>
      <name val="Arial Black"/>
      <family val="2"/>
    </font>
    <font>
      <sz val="10"/>
      <color theme="1"/>
      <name val="Calibri"/>
      <family val="2"/>
    </font>
    <font>
      <sz val="9"/>
      <color theme="1"/>
      <name val="Calibri"/>
      <family val="2"/>
    </font>
    <font>
      <b/>
      <sz val="6.5"/>
      <color rgb="FF000000"/>
      <name val="Calibri"/>
      <family val="2"/>
    </font>
    <font>
      <b/>
      <sz val="5.5"/>
      <color rgb="FF000000"/>
      <name val="Calibri"/>
      <family val="2"/>
    </font>
    <font>
      <b/>
      <sz val="6.5"/>
      <color theme="1"/>
      <name val="Calibri"/>
      <family val="2"/>
    </font>
    <font>
      <b/>
      <sz val="5.5"/>
      <color theme="1"/>
      <name val="Calibri"/>
      <family val="2"/>
    </font>
    <font>
      <b/>
      <sz val="6"/>
      <color theme="1"/>
      <name val="Arial"/>
      <family val="2"/>
    </font>
    <font>
      <sz val="3"/>
      <color theme="1"/>
      <name val="Times New Roman"/>
      <family val="1"/>
    </font>
    <font>
      <b/>
      <u/>
      <sz val="10"/>
      <color theme="1"/>
      <name val="Calibri"/>
      <family val="2"/>
    </font>
    <font>
      <b/>
      <i/>
      <sz val="9"/>
      <color theme="1"/>
      <name val="Arial Black"/>
      <family val="2"/>
    </font>
    <font>
      <b/>
      <i/>
      <sz val="9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name val="Calibri"/>
      <family val="2"/>
    </font>
    <font>
      <sz val="9"/>
      <color rgb="FF000000"/>
      <name val="Arial Narrow"/>
      <family val="2"/>
    </font>
    <font>
      <sz val="9"/>
      <color theme="1"/>
      <name val="Calibri"/>
      <family val="2"/>
      <scheme val="minor"/>
    </font>
    <font>
      <sz val="9"/>
      <color rgb="FF000000"/>
      <name val="Arial Black"/>
      <family val="2"/>
    </font>
    <font>
      <b/>
      <sz val="9"/>
      <color rgb="FF000000"/>
      <name val="Arial Narrow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gency FB"/>
      <family val="2"/>
    </font>
    <font>
      <sz val="11"/>
      <color rgb="FF000000"/>
      <name val="Agency FB"/>
      <family val="2"/>
    </font>
    <font>
      <sz val="11"/>
      <color rgb="FF000000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Calibri"/>
      <family val="2"/>
      <scheme val="minor"/>
    </font>
    <font>
      <sz val="12"/>
      <color theme="1"/>
      <name val="Times New Roman"/>
      <family val="1"/>
    </font>
    <font>
      <b/>
      <sz val="7"/>
      <color rgb="FF000000"/>
      <name val="Arial Narrow"/>
      <family val="2"/>
    </font>
    <font>
      <b/>
      <sz val="8"/>
      <color rgb="FF000000"/>
      <name val="Arial Narrow"/>
      <family val="2"/>
    </font>
    <font>
      <sz val="11"/>
      <color rgb="FF000000"/>
      <name val="Calibri"/>
      <family val="2"/>
    </font>
    <font>
      <sz val="8"/>
      <color rgb="FF000000"/>
      <name val="Arial Narrow"/>
      <family val="2"/>
    </font>
    <font>
      <sz val="7"/>
      <color rgb="FF000000"/>
      <name val="Arial Narrow"/>
      <family val="2"/>
    </font>
    <font>
      <b/>
      <sz val="7"/>
      <color theme="1"/>
      <name val="Arial Narrow"/>
      <family val="2"/>
    </font>
    <font>
      <b/>
      <sz val="8"/>
      <color theme="1"/>
      <name val="Arial Narrow"/>
      <family val="2"/>
    </font>
    <font>
      <sz val="11"/>
      <color theme="1"/>
      <name val="Calibri"/>
      <family val="2"/>
    </font>
    <font>
      <sz val="8"/>
      <color theme="1"/>
      <name val="Arial Narrow"/>
      <family val="2"/>
    </font>
    <font>
      <sz val="7"/>
      <color theme="1"/>
      <name val="Arial Narrow"/>
      <family val="2"/>
    </font>
    <font>
      <sz val="6"/>
      <color theme="1"/>
      <name val="Arial Narrow"/>
      <family val="2"/>
    </font>
    <font>
      <sz val="4"/>
      <color rgb="FFC00000"/>
      <name val="Times New Roman"/>
      <family val="1"/>
    </font>
    <font>
      <b/>
      <sz val="9"/>
      <color rgb="FF000000"/>
      <name val="Arial"/>
      <family val="2"/>
    </font>
    <font>
      <sz val="11"/>
      <color theme="5" tint="-0.249977111117893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34" fillId="0" borderId="0" applyFont="0" applyFill="0" applyBorder="0" applyAlignment="0" applyProtection="0"/>
  </cellStyleXfs>
  <cellXfs count="293">
    <xf numFmtId="0" fontId="0" fillId="0" borderId="0" xfId="0"/>
    <xf numFmtId="0" fontId="1" fillId="0" borderId="0" xfId="0" applyFont="1" applyAlignment="1">
      <alignment horizontal="left" vertical="center" indent="2"/>
    </xf>
    <xf numFmtId="0" fontId="3" fillId="2" borderId="0" xfId="0" applyFont="1" applyFill="1" applyAlignment="1">
      <alignment vertical="center"/>
    </xf>
    <xf numFmtId="0" fontId="0" fillId="2" borderId="0" xfId="0" applyFill="1"/>
    <xf numFmtId="0" fontId="9" fillId="5" borderId="7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8" fillId="8" borderId="7" xfId="0" applyFont="1" applyFill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0" fontId="8" fillId="8" borderId="8" xfId="0" applyFont="1" applyFill="1" applyBorder="1" applyAlignment="1">
      <alignment horizontal="right" vertical="center"/>
    </xf>
    <xf numFmtId="0" fontId="8" fillId="9" borderId="7" xfId="0" applyFont="1" applyFill="1" applyBorder="1" applyAlignment="1">
      <alignment horizontal="right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14" fillId="10" borderId="7" xfId="0" applyFont="1" applyFill="1" applyBorder="1" applyAlignment="1">
      <alignment horizontal="right" vertical="center"/>
    </xf>
    <xf numFmtId="0" fontId="14" fillId="8" borderId="7" xfId="0" applyFont="1" applyFill="1" applyBorder="1" applyAlignment="1">
      <alignment horizontal="right" vertical="center"/>
    </xf>
    <xf numFmtId="0" fontId="15" fillId="10" borderId="7" xfId="0" applyFont="1" applyFill="1" applyBorder="1" applyAlignment="1">
      <alignment horizontal="right" vertical="center"/>
    </xf>
    <xf numFmtId="0" fontId="15" fillId="8" borderId="7" xfId="0" applyFont="1" applyFill="1" applyBorder="1" applyAlignment="1">
      <alignment horizontal="right" vertical="center"/>
    </xf>
    <xf numFmtId="0" fontId="16" fillId="0" borderId="7" xfId="0" applyFont="1" applyBorder="1" applyAlignment="1">
      <alignment horizontal="right" vertical="center"/>
    </xf>
    <xf numFmtId="0" fontId="17" fillId="0" borderId="7" xfId="0" applyFont="1" applyBorder="1" applyAlignment="1">
      <alignment horizontal="right" vertical="center"/>
    </xf>
    <xf numFmtId="0" fontId="14" fillId="9" borderId="7" xfId="0" applyFont="1" applyFill="1" applyBorder="1" applyAlignment="1">
      <alignment horizontal="right" vertical="center"/>
    </xf>
    <xf numFmtId="0" fontId="14" fillId="7" borderId="7" xfId="0" applyFont="1" applyFill="1" applyBorder="1" applyAlignment="1">
      <alignment horizontal="right" vertical="center"/>
    </xf>
    <xf numFmtId="0" fontId="16" fillId="0" borderId="7" xfId="0" applyFont="1" applyBorder="1" applyAlignment="1">
      <alignment horizontal="center" vertical="center"/>
    </xf>
    <xf numFmtId="0" fontId="15" fillId="7" borderId="7" xfId="0" applyFont="1" applyFill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4" fillId="8" borderId="7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3" fillId="0" borderId="17" xfId="0" applyFont="1" applyBorder="1"/>
    <xf numFmtId="0" fontId="9" fillId="5" borderId="17" xfId="0" applyFont="1" applyFill="1" applyBorder="1" applyAlignment="1">
      <alignment horizontal="center" vertical="center"/>
    </xf>
    <xf numFmtId="0" fontId="23" fillId="11" borderId="17" xfId="0" applyFont="1" applyFill="1" applyBorder="1" applyAlignment="1">
      <alignment horizontal="center"/>
    </xf>
    <xf numFmtId="0" fontId="0" fillId="0" borderId="17" xfId="0" applyBorder="1"/>
    <xf numFmtId="0" fontId="24" fillId="6" borderId="17" xfId="0" applyFont="1" applyFill="1" applyBorder="1" applyAlignment="1">
      <alignment horizontal="center" vertical="center"/>
    </xf>
    <xf numFmtId="0" fontId="10" fillId="7" borderId="17" xfId="0" applyFont="1" applyFill="1" applyBorder="1" applyAlignment="1">
      <alignment vertical="center" wrapText="1"/>
    </xf>
    <xf numFmtId="0" fontId="6" fillId="0" borderId="17" xfId="0" applyFont="1" applyBorder="1" applyAlignment="1">
      <alignment horizontal="center" vertical="center"/>
    </xf>
    <xf numFmtId="0" fontId="9" fillId="6" borderId="17" xfId="0" applyFont="1" applyFill="1" applyBorder="1" applyAlignment="1">
      <alignment horizontal="center" vertical="center"/>
    </xf>
    <xf numFmtId="0" fontId="0" fillId="0" borderId="18" xfId="0" applyBorder="1"/>
    <xf numFmtId="0" fontId="25" fillId="12" borderId="17" xfId="0" applyFont="1" applyFill="1" applyBorder="1" applyAlignment="1">
      <alignment horizontal="center" vertical="center"/>
    </xf>
    <xf numFmtId="0" fontId="26" fillId="0" borderId="17" xfId="0" applyFont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 wrapText="1"/>
    </xf>
    <xf numFmtId="0" fontId="26" fillId="13" borderId="7" xfId="0" applyFont="1" applyFill="1" applyBorder="1" applyAlignment="1">
      <alignment horizontal="center" vertical="center"/>
    </xf>
    <xf numFmtId="0" fontId="26" fillId="14" borderId="8" xfId="0" applyFont="1" applyFill="1" applyBorder="1" applyAlignment="1">
      <alignment horizontal="center" vertical="center"/>
    </xf>
    <xf numFmtId="0" fontId="26" fillId="13" borderId="18" xfId="0" applyFont="1" applyFill="1" applyBorder="1" applyAlignment="1">
      <alignment horizontal="center" vertical="center"/>
    </xf>
    <xf numFmtId="0" fontId="28" fillId="15" borderId="18" xfId="0" applyFont="1" applyFill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3" fontId="26" fillId="0" borderId="7" xfId="0" applyNumberFormat="1" applyFont="1" applyBorder="1" applyAlignment="1">
      <alignment horizontal="right" vertical="center"/>
    </xf>
    <xf numFmtId="3" fontId="26" fillId="14" borderId="7" xfId="0" applyNumberFormat="1" applyFont="1" applyFill="1" applyBorder="1" applyAlignment="1">
      <alignment horizontal="center" vertical="center"/>
    </xf>
    <xf numFmtId="3" fontId="28" fillId="15" borderId="7" xfId="0" applyNumberFormat="1" applyFont="1" applyFill="1" applyBorder="1" applyAlignment="1">
      <alignment horizontal="center" vertical="center"/>
    </xf>
    <xf numFmtId="3" fontId="26" fillId="16" borderId="7" xfId="0" applyNumberFormat="1" applyFont="1" applyFill="1" applyBorder="1" applyAlignment="1">
      <alignment horizontal="right" vertical="center"/>
    </xf>
    <xf numFmtId="3" fontId="26" fillId="0" borderId="14" xfId="0" applyNumberFormat="1" applyFont="1" applyBorder="1" applyAlignment="1">
      <alignment horizontal="right" vertical="center"/>
    </xf>
    <xf numFmtId="3" fontId="26" fillId="14" borderId="14" xfId="0" applyNumberFormat="1" applyFont="1" applyFill="1" applyBorder="1" applyAlignment="1">
      <alignment horizontal="center" vertical="center"/>
    </xf>
    <xf numFmtId="0" fontId="0" fillId="0" borderId="19" xfId="0" applyBorder="1"/>
    <xf numFmtId="3" fontId="28" fillId="15" borderId="14" xfId="0" applyNumberFormat="1" applyFont="1" applyFill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3" fontId="30" fillId="16" borderId="17" xfId="0" applyNumberFormat="1" applyFont="1" applyFill="1" applyBorder="1"/>
    <xf numFmtId="0" fontId="27" fillId="0" borderId="7" xfId="0" applyFont="1" applyBorder="1" applyAlignment="1">
      <alignment horizontal="center" vertical="center"/>
    </xf>
    <xf numFmtId="0" fontId="27" fillId="5" borderId="7" xfId="0" applyFont="1" applyFill="1" applyBorder="1" applyAlignment="1">
      <alignment horizontal="center" vertical="center"/>
    </xf>
    <xf numFmtId="0" fontId="32" fillId="0" borderId="7" xfId="0" applyFont="1" applyBorder="1" applyAlignment="1">
      <alignment horizontal="center" vertical="center"/>
    </xf>
    <xf numFmtId="0" fontId="32" fillId="10" borderId="7" xfId="0" applyFont="1" applyFill="1" applyBorder="1" applyAlignment="1">
      <alignment horizontal="center" vertical="center"/>
    </xf>
    <xf numFmtId="0" fontId="32" fillId="3" borderId="7" xfId="0" applyFont="1" applyFill="1" applyBorder="1" applyAlignment="1">
      <alignment horizontal="center" vertical="center"/>
    </xf>
    <xf numFmtId="0" fontId="23" fillId="11" borderId="0" xfId="0" applyFont="1" applyFill="1" applyAlignment="1">
      <alignment horizontal="center"/>
    </xf>
    <xf numFmtId="0" fontId="9" fillId="6" borderId="0" xfId="0" applyFont="1" applyFill="1" applyAlignment="1">
      <alignment horizontal="center" vertical="center"/>
    </xf>
    <xf numFmtId="0" fontId="13" fillId="0" borderId="17" xfId="0" applyFont="1" applyBorder="1" applyAlignment="1">
      <alignment vertical="center" wrapText="1"/>
    </xf>
    <xf numFmtId="0" fontId="18" fillId="0" borderId="17" xfId="0" applyFont="1" applyBorder="1" applyAlignment="1">
      <alignment vertical="center" wrapText="1"/>
    </xf>
    <xf numFmtId="0" fontId="4" fillId="0" borderId="17" xfId="0" applyFont="1" applyBorder="1" applyAlignment="1">
      <alignment vertical="center"/>
    </xf>
    <xf numFmtId="0" fontId="4" fillId="0" borderId="17" xfId="0" applyFont="1" applyBorder="1" applyAlignment="1">
      <alignment vertical="center" wrapText="1"/>
    </xf>
    <xf numFmtId="0" fontId="0" fillId="16" borderId="17" xfId="0" applyFill="1" applyBorder="1"/>
    <xf numFmtId="0" fontId="23" fillId="16" borderId="17" xfId="0" applyFont="1" applyFill="1" applyBorder="1" applyAlignment="1">
      <alignment horizontal="center"/>
    </xf>
    <xf numFmtId="0" fontId="9" fillId="16" borderId="17" xfId="0" applyFont="1" applyFill="1" applyBorder="1" applyAlignment="1">
      <alignment horizontal="center" vertical="center"/>
    </xf>
    <xf numFmtId="0" fontId="36" fillId="0" borderId="0" xfId="0" applyFont="1"/>
    <xf numFmtId="3" fontId="0" fillId="0" borderId="17" xfId="0" applyNumberFormat="1" applyBorder="1"/>
    <xf numFmtId="0" fontId="0" fillId="0" borderId="0" xfId="0" applyAlignment="1">
      <alignment vertical="center" wrapText="1"/>
    </xf>
    <xf numFmtId="0" fontId="0" fillId="0" borderId="8" xfId="0" applyBorder="1" applyAlignment="1">
      <alignment vertical="center" wrapText="1"/>
    </xf>
    <xf numFmtId="0" fontId="38" fillId="0" borderId="17" xfId="0" applyFont="1" applyBorder="1" applyAlignment="1">
      <alignment vertical="center" wrapText="1"/>
    </xf>
    <xf numFmtId="0" fontId="38" fillId="17" borderId="17" xfId="0" applyFont="1" applyFill="1" applyBorder="1" applyAlignment="1">
      <alignment vertical="center" wrapText="1"/>
    </xf>
    <xf numFmtId="0" fontId="38" fillId="17" borderId="17" xfId="0" applyFont="1" applyFill="1" applyBorder="1" applyAlignment="1">
      <alignment horizontal="center" vertical="center" wrapText="1"/>
    </xf>
    <xf numFmtId="0" fontId="41" fillId="9" borderId="17" xfId="0" applyFont="1" applyFill="1" applyBorder="1" applyAlignment="1">
      <alignment vertical="center"/>
    </xf>
    <xf numFmtId="0" fontId="41" fillId="9" borderId="17" xfId="0" applyFont="1" applyFill="1" applyBorder="1" applyAlignment="1">
      <alignment horizontal="center" vertical="center"/>
    </xf>
    <xf numFmtId="0" fontId="39" fillId="20" borderId="17" xfId="0" applyFont="1" applyFill="1" applyBorder="1" applyAlignment="1">
      <alignment vertical="center"/>
    </xf>
    <xf numFmtId="0" fontId="39" fillId="0" borderId="17" xfId="0" applyFont="1" applyBorder="1" applyAlignment="1">
      <alignment vertical="center"/>
    </xf>
    <xf numFmtId="0" fontId="39" fillId="9" borderId="17" xfId="0" applyFont="1" applyFill="1" applyBorder="1" applyAlignment="1">
      <alignment vertical="center"/>
    </xf>
    <xf numFmtId="0" fontId="38" fillId="0" borderId="17" xfId="0" applyFont="1" applyBorder="1" applyAlignment="1">
      <alignment vertical="center"/>
    </xf>
    <xf numFmtId="0" fontId="40" fillId="19" borderId="17" xfId="0" applyFont="1" applyFill="1" applyBorder="1" applyAlignment="1">
      <alignment vertical="center"/>
    </xf>
    <xf numFmtId="0" fontId="38" fillId="9" borderId="17" xfId="0" applyFont="1" applyFill="1" applyBorder="1" applyAlignment="1">
      <alignment horizontal="center" vertical="center" wrapText="1"/>
    </xf>
    <xf numFmtId="0" fontId="38" fillId="16" borderId="17" xfId="0" applyFont="1" applyFill="1" applyBorder="1" applyAlignment="1">
      <alignment horizontal="center" vertical="center" wrapText="1"/>
    </xf>
    <xf numFmtId="0" fontId="39" fillId="16" borderId="17" xfId="0" applyFont="1" applyFill="1" applyBorder="1" applyAlignment="1">
      <alignment vertical="center"/>
    </xf>
    <xf numFmtId="0" fontId="38" fillId="21" borderId="17" xfId="0" applyFont="1" applyFill="1" applyBorder="1" applyAlignment="1">
      <alignment horizontal="center" vertical="center" wrapText="1"/>
    </xf>
    <xf numFmtId="0" fontId="46" fillId="22" borderId="14" xfId="0" applyFont="1" applyFill="1" applyBorder="1" applyAlignment="1">
      <alignment horizontal="center" vertical="center"/>
    </xf>
    <xf numFmtId="0" fontId="44" fillId="22" borderId="14" xfId="0" applyFont="1" applyFill="1" applyBorder="1" applyAlignment="1">
      <alignment horizontal="center" vertical="center" wrapText="1"/>
    </xf>
    <xf numFmtId="0" fontId="44" fillId="22" borderId="14" xfId="0" applyFont="1" applyFill="1" applyBorder="1" applyAlignment="1">
      <alignment horizontal="center" vertical="center"/>
    </xf>
    <xf numFmtId="0" fontId="46" fillId="9" borderId="14" xfId="0" applyFont="1" applyFill="1" applyBorder="1" applyAlignment="1">
      <alignment horizontal="center" vertical="center"/>
    </xf>
    <xf numFmtId="0" fontId="44" fillId="9" borderId="14" xfId="0" applyFont="1" applyFill="1" applyBorder="1" applyAlignment="1">
      <alignment horizontal="center" vertical="center" wrapText="1"/>
    </xf>
    <xf numFmtId="0" fontId="44" fillId="9" borderId="14" xfId="0" applyFont="1" applyFill="1" applyBorder="1" applyAlignment="1">
      <alignment horizontal="center" vertical="center"/>
    </xf>
    <xf numFmtId="0" fontId="44" fillId="23" borderId="14" xfId="0" applyFont="1" applyFill="1" applyBorder="1" applyAlignment="1">
      <alignment horizontal="center" vertical="center" wrapText="1"/>
    </xf>
    <xf numFmtId="0" fontId="44" fillId="23" borderId="8" xfId="0" applyFont="1" applyFill="1" applyBorder="1" applyAlignment="1">
      <alignment horizontal="center" vertical="center" wrapText="1"/>
    </xf>
    <xf numFmtId="0" fontId="44" fillId="22" borderId="7" xfId="0" applyFont="1" applyFill="1" applyBorder="1" applyAlignment="1">
      <alignment horizontal="center" vertical="center"/>
    </xf>
    <xf numFmtId="0" fontId="44" fillId="22" borderId="7" xfId="0" applyFont="1" applyFill="1" applyBorder="1" applyAlignment="1">
      <alignment horizontal="center" vertical="center" wrapText="1"/>
    </xf>
    <xf numFmtId="0" fontId="44" fillId="9" borderId="7" xfId="0" applyFont="1" applyFill="1" applyBorder="1" applyAlignment="1">
      <alignment horizontal="center" vertical="center"/>
    </xf>
    <xf numFmtId="0" fontId="44" fillId="9" borderId="7" xfId="0" applyFont="1" applyFill="1" applyBorder="1" applyAlignment="1">
      <alignment horizontal="center" vertical="center" wrapText="1"/>
    </xf>
    <xf numFmtId="0" fontId="44" fillId="23" borderId="7" xfId="0" applyFont="1" applyFill="1" applyBorder="1" applyAlignment="1">
      <alignment horizontal="center" vertical="center" wrapText="1"/>
    </xf>
    <xf numFmtId="0" fontId="43" fillId="0" borderId="9" xfId="0" applyFont="1" applyBorder="1" applyAlignment="1">
      <alignment vertical="center" wrapText="1"/>
    </xf>
    <xf numFmtId="0" fontId="47" fillId="0" borderId="8" xfId="0" applyFont="1" applyBorder="1" applyAlignment="1">
      <alignment vertical="center"/>
    </xf>
    <xf numFmtId="10" fontId="44" fillId="24" borderId="9" xfId="0" applyNumberFormat="1" applyFont="1" applyFill="1" applyBorder="1" applyAlignment="1">
      <alignment horizontal="center" vertical="center" wrapText="1"/>
    </xf>
    <xf numFmtId="3" fontId="0" fillId="0" borderId="0" xfId="0" applyNumberFormat="1"/>
    <xf numFmtId="3" fontId="46" fillId="0" borderId="15" xfId="0" applyNumberFormat="1" applyFont="1" applyBorder="1" applyAlignment="1">
      <alignment horizontal="right" vertical="center"/>
    </xf>
    <xf numFmtId="0" fontId="46" fillId="10" borderId="15" xfId="0" applyFont="1" applyFill="1" applyBorder="1" applyAlignment="1">
      <alignment horizontal="right" vertical="center"/>
    </xf>
    <xf numFmtId="0" fontId="26" fillId="9" borderId="15" xfId="0" applyFont="1" applyFill="1" applyBorder="1" applyAlignment="1">
      <alignment horizontal="right" vertical="center"/>
    </xf>
    <xf numFmtId="0" fontId="46" fillId="25" borderId="15" xfId="0" applyFont="1" applyFill="1" applyBorder="1" applyAlignment="1">
      <alignment horizontal="right" vertical="center"/>
    </xf>
    <xf numFmtId="10" fontId="46" fillId="9" borderId="15" xfId="0" applyNumberFormat="1" applyFont="1" applyFill="1" applyBorder="1" applyAlignment="1">
      <alignment horizontal="right" vertical="center" wrapText="1"/>
    </xf>
    <xf numFmtId="10" fontId="32" fillId="24" borderId="7" xfId="0" applyNumberFormat="1" applyFont="1" applyFill="1" applyBorder="1" applyAlignment="1">
      <alignment horizontal="right" vertical="center" wrapText="1"/>
    </xf>
    <xf numFmtId="0" fontId="46" fillId="0" borderId="7" xfId="0" applyFont="1" applyBorder="1" applyAlignment="1">
      <alignment horizontal="right" vertical="center" wrapText="1"/>
    </xf>
    <xf numFmtId="0" fontId="46" fillId="10" borderId="7" xfId="0" applyFont="1" applyFill="1" applyBorder="1" applyAlignment="1">
      <alignment horizontal="right" vertical="center"/>
    </xf>
    <xf numFmtId="0" fontId="46" fillId="9" borderId="7" xfId="0" applyFont="1" applyFill="1" applyBorder="1" applyAlignment="1">
      <alignment horizontal="right" vertical="center"/>
    </xf>
    <xf numFmtId="10" fontId="46" fillId="0" borderId="7" xfId="0" applyNumberFormat="1" applyFont="1" applyBorder="1" applyAlignment="1">
      <alignment horizontal="right" vertical="center" wrapText="1"/>
    </xf>
    <xf numFmtId="3" fontId="46" fillId="0" borderId="7" xfId="0" applyNumberFormat="1" applyFont="1" applyBorder="1" applyAlignment="1">
      <alignment horizontal="right" vertical="center"/>
    </xf>
    <xf numFmtId="0" fontId="26" fillId="9" borderId="7" xfId="0" applyFont="1" applyFill="1" applyBorder="1" applyAlignment="1">
      <alignment horizontal="right" vertical="center"/>
    </xf>
    <xf numFmtId="0" fontId="46" fillId="25" borderId="7" xfId="0" applyFont="1" applyFill="1" applyBorder="1" applyAlignment="1">
      <alignment horizontal="right" vertical="center"/>
    </xf>
    <xf numFmtId="10" fontId="46" fillId="9" borderId="7" xfId="0" applyNumberFormat="1" applyFont="1" applyFill="1" applyBorder="1" applyAlignment="1">
      <alignment horizontal="right" vertical="center" wrapText="1"/>
    </xf>
    <xf numFmtId="0" fontId="46" fillId="0" borderId="7" xfId="0" applyFont="1" applyBorder="1" applyAlignment="1">
      <alignment horizontal="right" vertical="center"/>
    </xf>
    <xf numFmtId="0" fontId="47" fillId="0" borderId="8" xfId="0" applyFont="1" applyBorder="1" applyAlignment="1">
      <alignment vertical="center" wrapText="1"/>
    </xf>
    <xf numFmtId="0" fontId="43" fillId="0" borderId="9" xfId="0" applyFont="1" applyBorder="1" applyAlignment="1">
      <alignment horizontal="center" vertical="center" wrapText="1"/>
    </xf>
    <xf numFmtId="0" fontId="47" fillId="0" borderId="8" xfId="0" applyFont="1" applyBorder="1" applyAlignment="1">
      <alignment horizontal="center" vertical="center" wrapText="1"/>
    </xf>
    <xf numFmtId="10" fontId="44" fillId="17" borderId="9" xfId="0" applyNumberFormat="1" applyFont="1" applyFill="1" applyBorder="1" applyAlignment="1">
      <alignment horizontal="center" vertical="center" wrapText="1"/>
    </xf>
    <xf numFmtId="3" fontId="43" fillId="0" borderId="7" xfId="0" applyNumberFormat="1" applyFont="1" applyBorder="1" applyAlignment="1">
      <alignment horizontal="right" vertical="center"/>
    </xf>
    <xf numFmtId="0" fontId="43" fillId="10" borderId="7" xfId="0" applyFont="1" applyFill="1" applyBorder="1" applyAlignment="1">
      <alignment horizontal="right" vertical="center"/>
    </xf>
    <xf numFmtId="0" fontId="43" fillId="0" borderId="7" xfId="0" applyFont="1" applyBorder="1" applyAlignment="1">
      <alignment horizontal="right" vertical="center"/>
    </xf>
    <xf numFmtId="10" fontId="32" fillId="17" borderId="7" xfId="0" applyNumberFormat="1" applyFont="1" applyFill="1" applyBorder="1" applyAlignment="1">
      <alignment horizontal="right" vertical="center" wrapText="1"/>
    </xf>
    <xf numFmtId="0" fontId="43" fillId="19" borderId="7" xfId="0" applyFont="1" applyFill="1" applyBorder="1" applyAlignment="1">
      <alignment horizontal="right" vertical="center" wrapText="1"/>
    </xf>
    <xf numFmtId="0" fontId="12" fillId="0" borderId="0" xfId="0" applyFont="1" applyAlignment="1">
      <alignment horizontal="left" vertical="center" indent="5"/>
    </xf>
    <xf numFmtId="0" fontId="46" fillId="22" borderId="7" xfId="0" applyFont="1" applyFill="1" applyBorder="1" applyAlignment="1">
      <alignment horizontal="center" vertical="center"/>
    </xf>
    <xf numFmtId="0" fontId="46" fillId="9" borderId="7" xfId="0" applyFont="1" applyFill="1" applyBorder="1" applyAlignment="1">
      <alignment horizontal="center" vertical="center"/>
    </xf>
    <xf numFmtId="0" fontId="48" fillId="0" borderId="9" xfId="0" applyFont="1" applyBorder="1" applyAlignment="1">
      <alignment vertical="center" wrapText="1"/>
    </xf>
    <xf numFmtId="0" fontId="52" fillId="0" borderId="7" xfId="0" applyFont="1" applyBorder="1" applyAlignment="1">
      <alignment vertical="center"/>
    </xf>
    <xf numFmtId="9" fontId="25" fillId="26" borderId="7" xfId="0" applyNumberFormat="1" applyFont="1" applyFill="1" applyBorder="1" applyAlignment="1">
      <alignment horizontal="right" vertical="center" wrapText="1"/>
    </xf>
    <xf numFmtId="3" fontId="51" fillId="0" borderId="7" xfId="0" applyNumberFormat="1" applyFont="1" applyBorder="1" applyAlignment="1">
      <alignment horizontal="right" vertical="center"/>
    </xf>
    <xf numFmtId="0" fontId="13" fillId="0" borderId="7" xfId="0" applyFont="1" applyBorder="1" applyAlignment="1">
      <alignment horizontal="right" vertical="center"/>
    </xf>
    <xf numFmtId="0" fontId="44" fillId="10" borderId="7" xfId="0" applyFont="1" applyFill="1" applyBorder="1" applyAlignment="1">
      <alignment horizontal="right" vertical="center"/>
    </xf>
    <xf numFmtId="10" fontId="51" fillId="0" borderId="7" xfId="0" applyNumberFormat="1" applyFont="1" applyBorder="1" applyAlignment="1">
      <alignment horizontal="right" vertical="center" wrapText="1"/>
    </xf>
    <xf numFmtId="10" fontId="46" fillId="24" borderId="7" xfId="0" applyNumberFormat="1" applyFont="1" applyFill="1" applyBorder="1" applyAlignment="1">
      <alignment horizontal="right" vertical="center" wrapText="1"/>
    </xf>
    <xf numFmtId="0" fontId="51" fillId="0" borderId="7" xfId="0" applyFont="1" applyBorder="1" applyAlignment="1">
      <alignment horizontal="right" vertical="center" wrapText="1"/>
    </xf>
    <xf numFmtId="10" fontId="49" fillId="0" borderId="7" xfId="0" applyNumberFormat="1" applyFont="1" applyBorder="1" applyAlignment="1">
      <alignment horizontal="right" vertical="center" wrapText="1"/>
    </xf>
    <xf numFmtId="10" fontId="44" fillId="24" borderId="7" xfId="0" applyNumberFormat="1" applyFont="1" applyFill="1" applyBorder="1" applyAlignment="1">
      <alignment horizontal="right" vertical="center" wrapText="1"/>
    </xf>
    <xf numFmtId="0" fontId="53" fillId="0" borderId="7" xfId="0" applyFont="1" applyBorder="1" applyAlignment="1">
      <alignment vertical="center" wrapText="1"/>
    </xf>
    <xf numFmtId="0" fontId="48" fillId="0" borderId="9" xfId="0" applyFont="1" applyBorder="1" applyAlignment="1">
      <alignment horizontal="center" vertical="center" wrapText="1"/>
    </xf>
    <xf numFmtId="0" fontId="52" fillId="0" borderId="7" xfId="0" applyFont="1" applyBorder="1" applyAlignment="1">
      <alignment horizontal="center" vertical="center" wrapText="1"/>
    </xf>
    <xf numFmtId="9" fontId="25" fillId="17" borderId="7" xfId="0" applyNumberFormat="1" applyFont="1" applyFill="1" applyBorder="1" applyAlignment="1">
      <alignment horizontal="right" vertical="center" wrapText="1"/>
    </xf>
    <xf numFmtId="3" fontId="48" fillId="0" borderId="7" xfId="0" applyNumberFormat="1" applyFont="1" applyBorder="1" applyAlignment="1">
      <alignment horizontal="right" vertical="center"/>
    </xf>
    <xf numFmtId="10" fontId="46" fillId="17" borderId="7" xfId="0" applyNumberFormat="1" applyFont="1" applyFill="1" applyBorder="1" applyAlignment="1">
      <alignment horizontal="right" vertical="center" wrapText="1"/>
    </xf>
    <xf numFmtId="10" fontId="44" fillId="17" borderId="7" xfId="0" applyNumberFormat="1" applyFont="1" applyFill="1" applyBorder="1" applyAlignment="1">
      <alignment horizontal="right" vertical="center" wrapText="1"/>
    </xf>
    <xf numFmtId="0" fontId="54" fillId="0" borderId="0" xfId="0" applyFont="1" applyAlignment="1">
      <alignment horizontal="justify" vertical="center"/>
    </xf>
    <xf numFmtId="0" fontId="54" fillId="0" borderId="0" xfId="0" applyFont="1" applyAlignment="1">
      <alignment vertical="center"/>
    </xf>
    <xf numFmtId="0" fontId="55" fillId="0" borderId="7" xfId="0" applyFont="1" applyBorder="1" applyAlignment="1">
      <alignment horizontal="center" vertical="center" wrapText="1"/>
    </xf>
    <xf numFmtId="0" fontId="47" fillId="0" borderId="7" xfId="0" applyFont="1" applyBorder="1" applyAlignment="1">
      <alignment vertical="center"/>
    </xf>
    <xf numFmtId="0" fontId="26" fillId="0" borderId="7" xfId="0" applyFont="1" applyBorder="1" applyAlignment="1">
      <alignment horizontal="right" vertical="center"/>
    </xf>
    <xf numFmtId="9" fontId="46" fillId="0" borderId="7" xfId="0" applyNumberFormat="1" applyFont="1" applyBorder="1" applyAlignment="1">
      <alignment horizontal="right" vertical="center" wrapText="1"/>
    </xf>
    <xf numFmtId="9" fontId="44" fillId="24" borderId="7" xfId="0" applyNumberFormat="1" applyFont="1" applyFill="1" applyBorder="1" applyAlignment="1">
      <alignment horizontal="right" vertical="center" wrapText="1"/>
    </xf>
    <xf numFmtId="0" fontId="47" fillId="0" borderId="7" xfId="0" applyFont="1" applyBorder="1" applyAlignment="1">
      <alignment vertical="center" wrapText="1"/>
    </xf>
    <xf numFmtId="0" fontId="47" fillId="0" borderId="7" xfId="0" applyFont="1" applyBorder="1" applyAlignment="1">
      <alignment horizontal="center" vertical="center" wrapText="1"/>
    </xf>
    <xf numFmtId="0" fontId="43" fillId="0" borderId="7" xfId="0" applyFont="1" applyBorder="1" applyAlignment="1">
      <alignment horizontal="right" vertical="center" wrapText="1"/>
    </xf>
    <xf numFmtId="0" fontId="32" fillId="22" borderId="16" xfId="0" applyFont="1" applyFill="1" applyBorder="1" applyAlignment="1">
      <alignment vertical="center" wrapText="1"/>
    </xf>
    <xf numFmtId="0" fontId="32" fillId="22" borderId="10" xfId="0" applyFont="1" applyFill="1" applyBorder="1" applyAlignment="1">
      <alignment vertical="center" wrapText="1"/>
    </xf>
    <xf numFmtId="164" fontId="39" fillId="21" borderId="17" xfId="1" applyNumberFormat="1" applyFont="1" applyFill="1" applyBorder="1" applyAlignment="1">
      <alignment vertical="center"/>
    </xf>
    <xf numFmtId="164" fontId="35" fillId="21" borderId="17" xfId="1" applyNumberFormat="1" applyFont="1" applyFill="1" applyBorder="1" applyAlignment="1">
      <alignment vertical="center"/>
    </xf>
    <xf numFmtId="164" fontId="56" fillId="21" borderId="17" xfId="1" applyNumberFormat="1" applyFont="1" applyFill="1" applyBorder="1" applyAlignment="1">
      <alignment vertical="center"/>
    </xf>
    <xf numFmtId="0" fontId="39" fillId="17" borderId="17" xfId="0" applyFont="1" applyFill="1" applyBorder="1" applyAlignment="1">
      <alignment vertical="center"/>
    </xf>
    <xf numFmtId="0" fontId="39" fillId="27" borderId="17" xfId="0" applyFont="1" applyFill="1" applyBorder="1" applyAlignment="1">
      <alignment vertical="center"/>
    </xf>
    <xf numFmtId="0" fontId="0" fillId="27" borderId="17" xfId="0" applyFill="1" applyBorder="1"/>
    <xf numFmtId="0" fontId="56" fillId="16" borderId="17" xfId="0" applyFont="1" applyFill="1" applyBorder="1" applyAlignment="1">
      <alignment vertical="center"/>
    </xf>
    <xf numFmtId="0" fontId="23" fillId="0" borderId="0" xfId="0" applyFont="1"/>
    <xf numFmtId="0" fontId="9" fillId="5" borderId="0" xfId="0" applyFont="1" applyFill="1" applyAlignment="1">
      <alignment horizontal="center" vertical="center"/>
    </xf>
    <xf numFmtId="0" fontId="35" fillId="0" borderId="17" xfId="0" applyFont="1" applyBorder="1"/>
    <xf numFmtId="0" fontId="31" fillId="0" borderId="20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31" fillId="0" borderId="8" xfId="0" applyFont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0" fillId="7" borderId="1" xfId="0" applyFont="1" applyFill="1" applyBorder="1" applyAlignment="1">
      <alignment vertical="center" wrapText="1"/>
    </xf>
    <xf numFmtId="0" fontId="10" fillId="7" borderId="9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0" fontId="12" fillId="0" borderId="13" xfId="0" applyFont="1" applyBorder="1" applyAlignment="1">
      <alignment vertical="center" wrapText="1"/>
    </xf>
    <xf numFmtId="0" fontId="12" fillId="0" borderId="9" xfId="0" applyFont="1" applyBorder="1" applyAlignment="1">
      <alignment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0" fillId="7" borderId="12" xfId="0" applyFont="1" applyFill="1" applyBorder="1" applyAlignment="1">
      <alignment vertical="center" wrapText="1"/>
    </xf>
    <xf numFmtId="0" fontId="10" fillId="7" borderId="6" xfId="0" applyFont="1" applyFill="1" applyBorder="1" applyAlignment="1">
      <alignment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textRotation="90"/>
    </xf>
    <xf numFmtId="0" fontId="6" fillId="2" borderId="6" xfId="0" applyFont="1" applyFill="1" applyBorder="1" applyAlignment="1">
      <alignment horizontal="center" vertical="center" textRotation="90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textRotation="90"/>
    </xf>
    <xf numFmtId="0" fontId="6" fillId="0" borderId="6" xfId="0" applyFont="1" applyBorder="1" applyAlignment="1">
      <alignment horizontal="center" vertical="center" textRotation="90"/>
    </xf>
    <xf numFmtId="0" fontId="8" fillId="4" borderId="5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18" fillId="0" borderId="17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10" fillId="7" borderId="17" xfId="0" applyFont="1" applyFill="1" applyBorder="1" applyAlignment="1">
      <alignment vertical="center" wrapText="1"/>
    </xf>
    <xf numFmtId="0" fontId="4" fillId="0" borderId="17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 textRotation="90"/>
    </xf>
    <xf numFmtId="0" fontId="9" fillId="5" borderId="17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38" fillId="0" borderId="17" xfId="0" applyFont="1" applyBorder="1" applyAlignment="1">
      <alignment horizontal="center" vertical="center" wrapText="1"/>
    </xf>
    <xf numFmtId="0" fontId="37" fillId="0" borderId="17" xfId="0" applyFont="1" applyBorder="1" applyAlignment="1">
      <alignment horizontal="center" vertical="center" wrapText="1"/>
    </xf>
    <xf numFmtId="0" fontId="39" fillId="13" borderId="17" xfId="0" applyFont="1" applyFill="1" applyBorder="1" applyAlignment="1">
      <alignment horizontal="center" vertical="center"/>
    </xf>
    <xf numFmtId="0" fontId="39" fillId="17" borderId="17" xfId="0" applyFont="1" applyFill="1" applyBorder="1" applyAlignment="1">
      <alignment horizontal="center" vertical="center"/>
    </xf>
    <xf numFmtId="0" fontId="39" fillId="18" borderId="17" xfId="0" applyFont="1" applyFill="1" applyBorder="1" applyAlignment="1">
      <alignment horizontal="center" vertical="center"/>
    </xf>
    <xf numFmtId="0" fontId="41" fillId="13" borderId="21" xfId="0" applyFont="1" applyFill="1" applyBorder="1" applyAlignment="1">
      <alignment horizontal="center" vertical="center"/>
    </xf>
    <xf numFmtId="0" fontId="41" fillId="13" borderId="22" xfId="0" applyFont="1" applyFill="1" applyBorder="1" applyAlignment="1">
      <alignment horizontal="center" vertical="center"/>
    </xf>
    <xf numFmtId="0" fontId="41" fillId="13" borderId="24" xfId="0" applyFont="1" applyFill="1" applyBorder="1" applyAlignment="1">
      <alignment horizontal="center" vertical="center"/>
    </xf>
    <xf numFmtId="0" fontId="41" fillId="17" borderId="21" xfId="0" applyFont="1" applyFill="1" applyBorder="1" applyAlignment="1">
      <alignment horizontal="center" vertical="center"/>
    </xf>
    <xf numFmtId="0" fontId="41" fillId="17" borderId="22" xfId="0" applyFont="1" applyFill="1" applyBorder="1" applyAlignment="1">
      <alignment horizontal="center" vertical="center"/>
    </xf>
    <xf numFmtId="0" fontId="41" fillId="17" borderId="24" xfId="0" applyFont="1" applyFill="1" applyBorder="1" applyAlignment="1">
      <alignment horizontal="center" vertical="center"/>
    </xf>
    <xf numFmtId="0" fontId="43" fillId="3" borderId="1" xfId="0" applyFont="1" applyFill="1" applyBorder="1" applyAlignment="1">
      <alignment horizontal="center" vertical="center"/>
    </xf>
    <xf numFmtId="0" fontId="43" fillId="3" borderId="13" xfId="0" applyFont="1" applyFill="1" applyBorder="1" applyAlignment="1">
      <alignment horizontal="center" vertical="center"/>
    </xf>
    <xf numFmtId="0" fontId="43" fillId="3" borderId="6" xfId="0" applyFont="1" applyFill="1" applyBorder="1" applyAlignment="1">
      <alignment horizontal="center" vertical="center"/>
    </xf>
    <xf numFmtId="0" fontId="32" fillId="22" borderId="16" xfId="0" applyFont="1" applyFill="1" applyBorder="1" applyAlignment="1">
      <alignment horizontal="center" vertical="center" wrapText="1"/>
    </xf>
    <xf numFmtId="0" fontId="32" fillId="22" borderId="25" xfId="0" applyFont="1" applyFill="1" applyBorder="1" applyAlignment="1">
      <alignment horizontal="center" vertical="center" wrapText="1"/>
    </xf>
    <xf numFmtId="0" fontId="32" fillId="22" borderId="23" xfId="0" applyFont="1" applyFill="1" applyBorder="1" applyAlignment="1">
      <alignment horizontal="center" vertical="center" wrapText="1"/>
    </xf>
    <xf numFmtId="0" fontId="32" fillId="22" borderId="26" xfId="0" applyFont="1" applyFill="1" applyBorder="1" applyAlignment="1">
      <alignment horizontal="center" vertical="center" wrapText="1"/>
    </xf>
    <xf numFmtId="0" fontId="32" fillId="22" borderId="28" xfId="0" applyFont="1" applyFill="1" applyBorder="1" applyAlignment="1">
      <alignment horizontal="center" vertical="center" wrapText="1"/>
    </xf>
    <xf numFmtId="0" fontId="32" fillId="22" borderId="27" xfId="0" applyFont="1" applyFill="1" applyBorder="1" applyAlignment="1">
      <alignment horizontal="center" vertical="center" wrapText="1"/>
    </xf>
    <xf numFmtId="0" fontId="44" fillId="0" borderId="20" xfId="0" applyFont="1" applyBorder="1" applyAlignment="1">
      <alignment horizontal="center" vertical="center"/>
    </xf>
    <xf numFmtId="0" fontId="44" fillId="0" borderId="3" xfId="0" applyFont="1" applyBorder="1" applyAlignment="1">
      <alignment horizontal="center" vertical="center"/>
    </xf>
    <xf numFmtId="0" fontId="44" fillId="0" borderId="15" xfId="0" applyFont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0" borderId="13" xfId="0" applyFont="1" applyBorder="1" applyAlignment="1">
      <alignment horizontal="center" vertical="center"/>
    </xf>
    <xf numFmtId="0" fontId="45" fillId="0" borderId="9" xfId="0" applyFont="1" applyBorder="1" applyAlignment="1">
      <alignment horizontal="center" vertical="center"/>
    </xf>
    <xf numFmtId="0" fontId="44" fillId="0" borderId="20" xfId="0" applyFont="1" applyBorder="1" applyAlignment="1">
      <alignment horizontal="center" vertical="center" wrapText="1"/>
    </xf>
    <xf numFmtId="0" fontId="44" fillId="0" borderId="3" xfId="0" applyFont="1" applyBorder="1" applyAlignment="1">
      <alignment horizontal="center" vertical="center" wrapText="1"/>
    </xf>
    <xf numFmtId="0" fontId="44" fillId="0" borderId="4" xfId="0" applyFont="1" applyBorder="1" applyAlignment="1">
      <alignment horizontal="center" vertical="center" wrapText="1"/>
    </xf>
    <xf numFmtId="0" fontId="39" fillId="15" borderId="21" xfId="0" applyFont="1" applyFill="1" applyBorder="1" applyAlignment="1">
      <alignment horizontal="center" vertical="center"/>
    </xf>
    <xf numFmtId="0" fontId="39" fillId="15" borderId="22" xfId="0" applyFont="1" applyFill="1" applyBorder="1" applyAlignment="1">
      <alignment horizontal="center" vertical="center"/>
    </xf>
    <xf numFmtId="0" fontId="39" fillId="15" borderId="24" xfId="0" applyFont="1" applyFill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0" fontId="44" fillId="0" borderId="4" xfId="0" applyFont="1" applyBorder="1" applyAlignment="1">
      <alignment horizontal="center" vertical="center"/>
    </xf>
    <xf numFmtId="0" fontId="44" fillId="0" borderId="15" xfId="0" applyFont="1" applyBorder="1" applyAlignment="1">
      <alignment horizontal="center" vertical="center" wrapText="1"/>
    </xf>
    <xf numFmtId="0" fontId="44" fillId="0" borderId="2" xfId="0" applyFont="1" applyBorder="1" applyAlignment="1">
      <alignment horizontal="center" vertical="center" wrapText="1"/>
    </xf>
    <xf numFmtId="0" fontId="47" fillId="0" borderId="29" xfId="0" applyFont="1" applyBorder="1" applyAlignment="1">
      <alignment horizontal="center" vertical="center"/>
    </xf>
    <xf numFmtId="0" fontId="47" fillId="0" borderId="30" xfId="0" applyFont="1" applyBorder="1" applyAlignment="1">
      <alignment horizontal="center" vertical="center"/>
    </xf>
    <xf numFmtId="0" fontId="47" fillId="0" borderId="31" xfId="0" applyFont="1" applyBorder="1" applyAlignment="1">
      <alignment horizontal="center" vertical="center"/>
    </xf>
    <xf numFmtId="0" fontId="48" fillId="3" borderId="1" xfId="0" applyFont="1" applyFill="1" applyBorder="1" applyAlignment="1">
      <alignment horizontal="center" vertical="center"/>
    </xf>
    <xf numFmtId="0" fontId="48" fillId="3" borderId="13" xfId="0" applyFont="1" applyFill="1" applyBorder="1" applyAlignment="1">
      <alignment horizontal="center" vertical="center"/>
    </xf>
    <xf numFmtId="0" fontId="48" fillId="3" borderId="9" xfId="0" applyFont="1" applyFill="1" applyBorder="1" applyAlignment="1">
      <alignment horizontal="center" vertical="center"/>
    </xf>
    <xf numFmtId="0" fontId="43" fillId="3" borderId="9" xfId="0" applyFont="1" applyFill="1" applyBorder="1" applyAlignment="1">
      <alignment horizontal="center" vertical="center"/>
    </xf>
    <xf numFmtId="0" fontId="32" fillId="22" borderId="5" xfId="0" applyFont="1" applyFill="1" applyBorder="1" applyAlignment="1">
      <alignment horizontal="center" vertical="center" wrapText="1"/>
    </xf>
    <xf numFmtId="0" fontId="32" fillId="22" borderId="14" xfId="0" applyFont="1" applyFill="1" applyBorder="1" applyAlignment="1">
      <alignment horizontal="center" vertical="center" wrapText="1"/>
    </xf>
    <xf numFmtId="0" fontId="32" fillId="22" borderId="10" xfId="0" applyFont="1" applyFill="1" applyBorder="1" applyAlignment="1">
      <alignment horizontal="center" vertical="center" wrapText="1"/>
    </xf>
    <xf numFmtId="0" fontId="32" fillId="22" borderId="7" xfId="0" applyFont="1" applyFill="1" applyBorder="1" applyAlignment="1">
      <alignment horizontal="center" vertical="center" wrapText="1"/>
    </xf>
    <xf numFmtId="0" fontId="49" fillId="0" borderId="2" xfId="0" applyFont="1" applyBorder="1" applyAlignment="1">
      <alignment horizontal="center" vertical="center"/>
    </xf>
    <xf numFmtId="0" fontId="49" fillId="0" borderId="3" xfId="0" applyFont="1" applyBorder="1" applyAlignment="1">
      <alignment horizontal="center" vertical="center"/>
    </xf>
    <xf numFmtId="0" fontId="49" fillId="0" borderId="15" xfId="0" applyFont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0" fillId="0" borderId="13" xfId="0" applyFont="1" applyBorder="1" applyAlignment="1">
      <alignment horizontal="center" vertical="center"/>
    </xf>
    <xf numFmtId="0" fontId="50" fillId="0" borderId="9" xfId="0" applyFont="1" applyBorder="1" applyAlignment="1">
      <alignment horizontal="center" vertical="center"/>
    </xf>
    <xf numFmtId="0" fontId="49" fillId="0" borderId="2" xfId="0" applyFont="1" applyBorder="1" applyAlignment="1">
      <alignment horizontal="center" vertical="center" wrapText="1"/>
    </xf>
    <xf numFmtId="0" fontId="49" fillId="0" borderId="3" xfId="0" applyFont="1" applyBorder="1" applyAlignment="1">
      <alignment horizontal="center" vertical="center" wrapText="1"/>
    </xf>
    <xf numFmtId="0" fontId="49" fillId="0" borderId="15" xfId="0" applyFont="1" applyBorder="1" applyAlignment="1">
      <alignment horizontal="center" vertical="center" wrapText="1"/>
    </xf>
    <xf numFmtId="0" fontId="52" fillId="0" borderId="1" xfId="0" applyFont="1" applyBorder="1" applyAlignment="1">
      <alignment horizontal="center" vertical="center"/>
    </xf>
    <xf numFmtId="0" fontId="52" fillId="0" borderId="13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44" fillId="3" borderId="1" xfId="0" applyFont="1" applyFill="1" applyBorder="1" applyAlignment="1">
      <alignment horizontal="center" vertical="center"/>
    </xf>
    <xf numFmtId="0" fontId="44" fillId="3" borderId="13" xfId="0" applyFont="1" applyFill="1" applyBorder="1" applyAlignment="1">
      <alignment horizontal="center" vertical="center"/>
    </xf>
    <xf numFmtId="0" fontId="44" fillId="3" borderId="9" xfId="0" applyFont="1" applyFill="1" applyBorder="1" applyAlignment="1">
      <alignment horizontal="center" vertical="center"/>
    </xf>
    <xf numFmtId="0" fontId="38" fillId="28" borderId="19" xfId="0" applyFont="1" applyFill="1" applyBorder="1" applyAlignment="1">
      <alignment horizontal="center" vertical="center" wrapText="1"/>
    </xf>
    <xf numFmtId="0" fontId="38" fillId="28" borderId="32" xfId="0" applyFont="1" applyFill="1" applyBorder="1" applyAlignment="1">
      <alignment horizontal="center" vertical="center" wrapText="1"/>
    </xf>
    <xf numFmtId="0" fontId="38" fillId="28" borderId="18" xfId="0" applyFont="1" applyFill="1" applyBorder="1" applyAlignment="1">
      <alignment horizontal="center" vertical="center" wrapText="1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B6582-AC4C-41BD-8577-06FC48545D00}">
  <dimension ref="A1:U70"/>
  <sheetViews>
    <sheetView topLeftCell="A19" workbookViewId="0">
      <selection activeCell="D17" sqref="D17"/>
    </sheetView>
  </sheetViews>
  <sheetFormatPr baseColWidth="10" defaultRowHeight="15" x14ac:dyDescent="0.25"/>
  <cols>
    <col min="1" max="1" width="15.140625" customWidth="1"/>
  </cols>
  <sheetData>
    <row r="1" spans="1:13" ht="25.5" customHeight="1" x14ac:dyDescent="0.25">
      <c r="A1" s="44" t="s">
        <v>79</v>
      </c>
      <c r="B1" s="181" t="s">
        <v>80</v>
      </c>
      <c r="C1" s="181"/>
      <c r="D1" s="181"/>
      <c r="E1" s="181" t="s">
        <v>81</v>
      </c>
      <c r="F1" s="181"/>
      <c r="G1" s="181"/>
      <c r="H1" s="181" t="s">
        <v>82</v>
      </c>
      <c r="I1" s="181"/>
      <c r="J1" s="181" t="s">
        <v>83</v>
      </c>
      <c r="K1" s="181"/>
      <c r="L1" s="181" t="s">
        <v>84</v>
      </c>
      <c r="M1" s="181"/>
    </row>
    <row r="2" spans="1:13" ht="15.75" thickBot="1" x14ac:dyDescent="0.3">
      <c r="A2" s="45"/>
      <c r="B2" s="46" t="s">
        <v>85</v>
      </c>
      <c r="C2" s="46" t="s">
        <v>86</v>
      </c>
      <c r="D2" s="47" t="s">
        <v>87</v>
      </c>
      <c r="E2" s="48" t="s">
        <v>85</v>
      </c>
      <c r="F2" s="48" t="s">
        <v>86</v>
      </c>
      <c r="G2" s="49" t="s">
        <v>87</v>
      </c>
      <c r="H2" s="48" t="s">
        <v>85</v>
      </c>
      <c r="I2" s="48" t="s">
        <v>86</v>
      </c>
      <c r="J2" s="48" t="s">
        <v>85</v>
      </c>
      <c r="K2" s="48" t="s">
        <v>86</v>
      </c>
      <c r="L2" s="48" t="s">
        <v>85</v>
      </c>
      <c r="M2" s="48" t="s">
        <v>86</v>
      </c>
    </row>
    <row r="3" spans="1:13" ht="15.75" thickBot="1" x14ac:dyDescent="0.3">
      <c r="A3" s="50" t="s">
        <v>88</v>
      </c>
      <c r="B3" s="51">
        <v>2184759</v>
      </c>
      <c r="C3" s="51">
        <v>2183788</v>
      </c>
      <c r="D3" s="52">
        <v>4224901</v>
      </c>
      <c r="E3" s="42">
        <v>2221589</v>
      </c>
      <c r="F3" s="42">
        <v>2220602</v>
      </c>
      <c r="G3" s="53">
        <v>4442191</v>
      </c>
      <c r="H3" s="37">
        <v>2259041</v>
      </c>
      <c r="I3" s="37">
        <v>2258036</v>
      </c>
      <c r="J3" s="37">
        <v>2297123</v>
      </c>
      <c r="K3" s="37">
        <v>2296102</v>
      </c>
      <c r="L3" s="37">
        <v>2335848</v>
      </c>
      <c r="M3" s="37">
        <v>2334809</v>
      </c>
    </row>
    <row r="4" spans="1:13" ht="15.75" thickBot="1" x14ac:dyDescent="0.3">
      <c r="A4" s="50" t="s">
        <v>89</v>
      </c>
      <c r="B4" s="51">
        <v>2093287</v>
      </c>
      <c r="C4" s="51">
        <v>2092356</v>
      </c>
      <c r="D4" s="52">
        <v>4015816</v>
      </c>
      <c r="E4" s="37">
        <v>2136862</v>
      </c>
      <c r="F4" s="37">
        <v>2136369</v>
      </c>
      <c r="G4" s="53">
        <v>4273231</v>
      </c>
      <c r="H4" s="37">
        <v>2181345</v>
      </c>
      <c r="I4" s="37">
        <v>2181307</v>
      </c>
      <c r="J4" s="37">
        <v>2226753</v>
      </c>
      <c r="K4" s="37">
        <v>2227191</v>
      </c>
      <c r="L4" s="37">
        <v>2273107</v>
      </c>
      <c r="M4" s="37">
        <v>2274040</v>
      </c>
    </row>
    <row r="5" spans="1:13" ht="15.75" thickBot="1" x14ac:dyDescent="0.3">
      <c r="A5" s="50" t="s">
        <v>90</v>
      </c>
      <c r="B5" s="51">
        <v>1990118</v>
      </c>
      <c r="C5" s="51">
        <v>1988382</v>
      </c>
      <c r="D5" s="52">
        <v>3824560</v>
      </c>
      <c r="E5" s="37">
        <v>2029619</v>
      </c>
      <c r="F5" s="37">
        <v>2028160</v>
      </c>
      <c r="G5" s="53">
        <v>4057779</v>
      </c>
      <c r="H5" s="37">
        <v>2069903</v>
      </c>
      <c r="I5" s="37">
        <v>2068733</v>
      </c>
      <c r="J5" s="37">
        <v>2110988</v>
      </c>
      <c r="K5" s="37">
        <v>2110118</v>
      </c>
      <c r="L5" s="37">
        <v>2152887</v>
      </c>
      <c r="M5" s="37">
        <v>2152331</v>
      </c>
    </row>
    <row r="6" spans="1:13" ht="15.75" thickBot="1" x14ac:dyDescent="0.3">
      <c r="A6" s="50" t="s">
        <v>91</v>
      </c>
      <c r="B6" s="54">
        <v>6268164</v>
      </c>
      <c r="C6" s="54">
        <v>6264526</v>
      </c>
      <c r="D6" s="54">
        <v>12065277</v>
      </c>
      <c r="E6" s="54">
        <v>6388070</v>
      </c>
      <c r="F6" s="54">
        <v>6385131</v>
      </c>
      <c r="G6" s="54">
        <v>12773201</v>
      </c>
      <c r="H6" s="54">
        <v>6510289</v>
      </c>
      <c r="I6" s="54">
        <v>6508076</v>
      </c>
      <c r="J6" s="54">
        <v>6634864</v>
      </c>
      <c r="K6" s="54">
        <v>6633411</v>
      </c>
      <c r="L6" s="54">
        <v>6761842</v>
      </c>
      <c r="M6" s="54">
        <v>6761180</v>
      </c>
    </row>
    <row r="7" spans="1:13" ht="15.75" thickBot="1" x14ac:dyDescent="0.3">
      <c r="A7" s="50" t="s">
        <v>92</v>
      </c>
      <c r="B7" s="51">
        <v>1895628</v>
      </c>
      <c r="C7" s="51">
        <v>1893393</v>
      </c>
      <c r="D7" s="52">
        <v>3649544</v>
      </c>
      <c r="E7" s="37">
        <v>1931419</v>
      </c>
      <c r="F7" s="37">
        <v>1929327</v>
      </c>
      <c r="G7" s="53">
        <v>3860746</v>
      </c>
      <c r="H7" s="37">
        <v>1967885</v>
      </c>
      <c r="I7" s="37">
        <v>1965943</v>
      </c>
      <c r="J7" s="37">
        <v>2005040</v>
      </c>
      <c r="K7" s="37">
        <v>2003254</v>
      </c>
      <c r="L7" s="37">
        <v>2042897</v>
      </c>
      <c r="M7" s="37">
        <v>2041274</v>
      </c>
    </row>
    <row r="8" spans="1:13" ht="15.75" thickBot="1" x14ac:dyDescent="0.3">
      <c r="A8" s="50" t="s">
        <v>93</v>
      </c>
      <c r="B8" s="51">
        <v>1809056</v>
      </c>
      <c r="C8" s="51">
        <v>1806576</v>
      </c>
      <c r="D8" s="52">
        <v>3489179</v>
      </c>
      <c r="E8" s="37">
        <v>1841505</v>
      </c>
      <c r="F8" s="37">
        <v>1839062</v>
      </c>
      <c r="G8" s="53">
        <v>3680567</v>
      </c>
      <c r="H8" s="37">
        <v>1874535</v>
      </c>
      <c r="I8" s="37">
        <v>1872133</v>
      </c>
      <c r="J8" s="37">
        <v>1908158</v>
      </c>
      <c r="K8" s="37">
        <v>1905798</v>
      </c>
      <c r="L8" s="37">
        <v>1942385</v>
      </c>
      <c r="M8" s="37">
        <v>1940068</v>
      </c>
    </row>
    <row r="9" spans="1:13" ht="15.75" thickBot="1" x14ac:dyDescent="0.3">
      <c r="A9" s="50" t="s">
        <v>94</v>
      </c>
      <c r="B9" s="51">
        <v>1729641</v>
      </c>
      <c r="C9" s="51">
        <v>1727116</v>
      </c>
      <c r="D9" s="52">
        <v>3341877</v>
      </c>
      <c r="E9" s="37">
        <v>1759118</v>
      </c>
      <c r="F9" s="37">
        <v>1756551</v>
      </c>
      <c r="G9" s="53">
        <v>3515669</v>
      </c>
      <c r="H9" s="37">
        <v>1789098</v>
      </c>
      <c r="I9" s="37">
        <v>1786488</v>
      </c>
      <c r="J9" s="37">
        <v>1819588</v>
      </c>
      <c r="K9" s="37">
        <v>1816935</v>
      </c>
      <c r="L9" s="37">
        <v>1850599</v>
      </c>
      <c r="M9" s="37">
        <v>1847901</v>
      </c>
    </row>
    <row r="10" spans="1:13" ht="15.75" thickBot="1" x14ac:dyDescent="0.3">
      <c r="A10" s="50" t="s">
        <v>11</v>
      </c>
      <c r="B10" s="54">
        <v>5434325</v>
      </c>
      <c r="C10" s="54">
        <v>5427085</v>
      </c>
      <c r="D10" s="54">
        <v>10480600</v>
      </c>
      <c r="E10" s="54">
        <v>5532042</v>
      </c>
      <c r="F10" s="54">
        <v>5524940</v>
      </c>
      <c r="G10" s="54">
        <v>11056982</v>
      </c>
      <c r="H10" s="54">
        <v>5631518</v>
      </c>
      <c r="I10" s="54">
        <v>5624564</v>
      </c>
      <c r="J10" s="54">
        <v>5732786</v>
      </c>
      <c r="K10" s="54">
        <v>5725987</v>
      </c>
      <c r="L10" s="54">
        <v>5835881</v>
      </c>
      <c r="M10" s="54">
        <v>5829243</v>
      </c>
    </row>
    <row r="11" spans="1:13" ht="15.75" thickBot="1" x14ac:dyDescent="0.3">
      <c r="A11" s="50" t="s">
        <v>12</v>
      </c>
      <c r="B11" s="54">
        <v>1656622</v>
      </c>
      <c r="C11" s="51">
        <v>1654202</v>
      </c>
      <c r="D11" s="52">
        <v>3206048</v>
      </c>
      <c r="E11" s="37">
        <v>1683501</v>
      </c>
      <c r="F11" s="37">
        <v>1680988</v>
      </c>
      <c r="G11" s="53">
        <v>3364489</v>
      </c>
      <c r="H11" s="37">
        <v>1710817</v>
      </c>
      <c r="I11" s="37">
        <v>1708207</v>
      </c>
      <c r="J11" s="37">
        <v>1738575</v>
      </c>
      <c r="K11" s="37">
        <v>1735868</v>
      </c>
      <c r="L11" s="37">
        <v>1766784</v>
      </c>
      <c r="M11" s="37">
        <v>1763976</v>
      </c>
    </row>
    <row r="12" spans="1:13" ht="15.75" thickBot="1" x14ac:dyDescent="0.3">
      <c r="A12" s="50" t="s">
        <v>95</v>
      </c>
      <c r="B12" s="51">
        <v>1589238</v>
      </c>
      <c r="C12" s="51">
        <v>1587019</v>
      </c>
      <c r="D12" s="52">
        <v>3080104</v>
      </c>
      <c r="E12" s="37">
        <v>1613895</v>
      </c>
      <c r="F12" s="37">
        <v>1611558</v>
      </c>
      <c r="G12" s="53">
        <v>3225453</v>
      </c>
      <c r="H12" s="37">
        <v>1638935</v>
      </c>
      <c r="I12" s="37">
        <v>1636477</v>
      </c>
      <c r="J12" s="37">
        <v>1664363</v>
      </c>
      <c r="K12" s="37">
        <v>1661781</v>
      </c>
      <c r="L12" s="37">
        <v>1690186</v>
      </c>
      <c r="M12" s="37">
        <v>1687476</v>
      </c>
    </row>
    <row r="13" spans="1:13" ht="15.75" thickBot="1" x14ac:dyDescent="0.3">
      <c r="A13" s="50" t="s">
        <v>96</v>
      </c>
      <c r="B13" s="51">
        <v>1526728</v>
      </c>
      <c r="C13" s="51">
        <v>1524755</v>
      </c>
      <c r="D13" s="52">
        <v>2962456</v>
      </c>
      <c r="E13" s="37">
        <v>1549541</v>
      </c>
      <c r="F13" s="37">
        <v>1547453</v>
      </c>
      <c r="G13" s="53">
        <v>3096994</v>
      </c>
      <c r="H13" s="37">
        <v>1572696</v>
      </c>
      <c r="I13" s="37">
        <v>1570490</v>
      </c>
      <c r="J13" s="37">
        <v>1596196</v>
      </c>
      <c r="K13" s="37">
        <v>1593869</v>
      </c>
      <c r="L13" s="37">
        <v>1620047</v>
      </c>
      <c r="M13" s="37">
        <v>1617597</v>
      </c>
    </row>
    <row r="14" spans="1:13" ht="15.75" thickBot="1" x14ac:dyDescent="0.3">
      <c r="A14" s="50" t="s">
        <v>97</v>
      </c>
      <c r="B14" s="51">
        <v>1468332</v>
      </c>
      <c r="C14" s="51">
        <v>1466596</v>
      </c>
      <c r="D14" s="52">
        <v>2851515</v>
      </c>
      <c r="E14" s="37">
        <v>1489683</v>
      </c>
      <c r="F14" s="37">
        <v>1487862</v>
      </c>
      <c r="G14" s="53">
        <v>2977545</v>
      </c>
      <c r="H14" s="37">
        <v>1511344</v>
      </c>
      <c r="I14" s="37">
        <v>1509437</v>
      </c>
      <c r="J14" s="37">
        <v>1533320</v>
      </c>
      <c r="K14" s="37">
        <v>1531324</v>
      </c>
      <c r="L14" s="37">
        <v>1555616</v>
      </c>
      <c r="M14" s="37">
        <v>1553529</v>
      </c>
    </row>
    <row r="15" spans="1:13" ht="15.75" thickBot="1" x14ac:dyDescent="0.3">
      <c r="A15" s="50" t="s">
        <v>98</v>
      </c>
      <c r="B15" s="51">
        <v>1413288</v>
      </c>
      <c r="C15" s="51">
        <v>1411730</v>
      </c>
      <c r="D15" s="52">
        <v>2748685</v>
      </c>
      <c r="E15" s="37">
        <v>1432848</v>
      </c>
      <c r="F15" s="37">
        <v>1431129</v>
      </c>
      <c r="G15" s="53">
        <v>2863977</v>
      </c>
      <c r="H15" s="37">
        <v>1452678</v>
      </c>
      <c r="I15" s="37">
        <v>1450794</v>
      </c>
      <c r="J15" s="37">
        <v>1472783</v>
      </c>
      <c r="K15" s="37">
        <v>1470729</v>
      </c>
      <c r="L15" s="37">
        <v>1493166</v>
      </c>
      <c r="M15" s="37">
        <v>1490939</v>
      </c>
    </row>
    <row r="16" spans="1:13" ht="15.75" thickBot="1" x14ac:dyDescent="0.3">
      <c r="A16" s="50" t="s">
        <v>13</v>
      </c>
      <c r="B16" s="51">
        <v>1362190</v>
      </c>
      <c r="C16" s="51">
        <v>1360954</v>
      </c>
      <c r="D16" s="52">
        <v>2655368</v>
      </c>
      <c r="E16" s="37">
        <v>1379629</v>
      </c>
      <c r="F16" s="37">
        <v>1378049</v>
      </c>
      <c r="G16" s="53">
        <v>2757678</v>
      </c>
      <c r="H16" s="37">
        <v>1397292</v>
      </c>
      <c r="I16" s="37">
        <v>1395358</v>
      </c>
      <c r="J16" s="37">
        <v>1415180</v>
      </c>
      <c r="K16" s="37">
        <v>1412885</v>
      </c>
      <c r="L16" s="37">
        <v>1433298</v>
      </c>
      <c r="M16" s="37">
        <v>1430632</v>
      </c>
    </row>
    <row r="17" spans="1:13" ht="15.75" thickBot="1" x14ac:dyDescent="0.3">
      <c r="A17" s="50" t="s">
        <v>99</v>
      </c>
      <c r="B17" s="54">
        <v>9016398</v>
      </c>
      <c r="C17" s="54">
        <v>9005256</v>
      </c>
      <c r="D17" s="54">
        <v>17504176</v>
      </c>
      <c r="E17" s="54">
        <v>9149097</v>
      </c>
      <c r="F17" s="54">
        <v>9137039</v>
      </c>
      <c r="G17" s="54">
        <v>18286136</v>
      </c>
      <c r="H17" s="54">
        <v>9283762</v>
      </c>
      <c r="I17" s="54">
        <v>9270763</v>
      </c>
      <c r="J17" s="54">
        <v>9420417</v>
      </c>
      <c r="K17" s="54">
        <v>9406456</v>
      </c>
      <c r="L17" s="54">
        <v>9559097</v>
      </c>
      <c r="M17" s="54">
        <v>9544149</v>
      </c>
    </row>
    <row r="18" spans="1:13" ht="15.75" thickBot="1" x14ac:dyDescent="0.3">
      <c r="A18" s="50" t="s">
        <v>15</v>
      </c>
      <c r="B18" s="51">
        <v>1315630</v>
      </c>
      <c r="C18" s="51">
        <v>1315064</v>
      </c>
      <c r="D18" s="52">
        <v>2555016</v>
      </c>
      <c r="E18" s="37">
        <v>1340741</v>
      </c>
      <c r="F18" s="37">
        <v>1339985</v>
      </c>
      <c r="G18" s="53">
        <v>2680726</v>
      </c>
      <c r="H18" s="37">
        <v>1363343</v>
      </c>
      <c r="I18" s="37">
        <v>1362574</v>
      </c>
      <c r="J18" s="37">
        <v>1386326</v>
      </c>
      <c r="K18" s="37">
        <v>1385544</v>
      </c>
      <c r="L18" s="37">
        <v>1409697</v>
      </c>
      <c r="M18" s="37">
        <v>1408901</v>
      </c>
    </row>
    <row r="19" spans="1:13" ht="15.75" thickBot="1" x14ac:dyDescent="0.3">
      <c r="A19" s="50" t="s">
        <v>16</v>
      </c>
      <c r="B19" s="51">
        <v>1266079</v>
      </c>
      <c r="C19" s="51">
        <v>1265196</v>
      </c>
      <c r="D19" s="52">
        <v>2440056</v>
      </c>
      <c r="E19" s="37">
        <v>1295860</v>
      </c>
      <c r="F19" s="37">
        <v>1294487</v>
      </c>
      <c r="G19" s="53">
        <v>2590347</v>
      </c>
      <c r="H19" s="37">
        <v>1322836</v>
      </c>
      <c r="I19" s="37">
        <v>1321716</v>
      </c>
      <c r="J19" s="37">
        <v>1350373</v>
      </c>
      <c r="K19" s="37">
        <v>1349518</v>
      </c>
      <c r="L19" s="37">
        <v>1378483</v>
      </c>
      <c r="M19" s="37">
        <v>1377906</v>
      </c>
    </row>
    <row r="20" spans="1:13" ht="15.75" thickBot="1" x14ac:dyDescent="0.3">
      <c r="A20" s="50" t="s">
        <v>17</v>
      </c>
      <c r="B20" s="51">
        <v>1210068</v>
      </c>
      <c r="C20" s="51">
        <v>1207315</v>
      </c>
      <c r="D20" s="52">
        <v>2317875</v>
      </c>
      <c r="E20" s="37">
        <v>1233167</v>
      </c>
      <c r="F20" s="37">
        <v>1229215</v>
      </c>
      <c r="G20" s="53">
        <v>2462382</v>
      </c>
      <c r="H20" s="37">
        <v>1257643</v>
      </c>
      <c r="I20" s="37">
        <v>1253806</v>
      </c>
      <c r="J20" s="37">
        <v>1282605</v>
      </c>
      <c r="K20" s="37">
        <v>1278888</v>
      </c>
      <c r="L20" s="37">
        <v>1308063</v>
      </c>
      <c r="M20" s="37">
        <v>1304472</v>
      </c>
    </row>
    <row r="21" spans="1:13" ht="15.75" thickBot="1" x14ac:dyDescent="0.3">
      <c r="A21" s="50" t="s">
        <v>18</v>
      </c>
      <c r="B21" s="51">
        <v>1150898</v>
      </c>
      <c r="C21" s="51">
        <v>1145439</v>
      </c>
      <c r="D21" s="52">
        <v>2202784</v>
      </c>
      <c r="E21" s="37">
        <v>1170919</v>
      </c>
      <c r="F21" s="37">
        <v>1164109</v>
      </c>
      <c r="G21" s="53">
        <v>2335028</v>
      </c>
      <c r="H21" s="37">
        <v>1193026</v>
      </c>
      <c r="I21" s="37">
        <v>1186202</v>
      </c>
      <c r="J21" s="37">
        <v>1215552</v>
      </c>
      <c r="K21" s="37">
        <v>1208715</v>
      </c>
      <c r="L21" s="37">
        <v>1238502</v>
      </c>
      <c r="M21" s="37">
        <v>1231655</v>
      </c>
    </row>
    <row r="22" spans="1:13" ht="15.75" thickBot="1" x14ac:dyDescent="0.3">
      <c r="A22" s="50" t="s">
        <v>100</v>
      </c>
      <c r="B22" s="51">
        <v>1095138</v>
      </c>
      <c r="C22" s="51">
        <v>1087177</v>
      </c>
      <c r="D22" s="52">
        <v>2091141</v>
      </c>
      <c r="E22" s="37">
        <v>1117897</v>
      </c>
      <c r="F22" s="37">
        <v>1111487</v>
      </c>
      <c r="G22" s="53">
        <v>2229384</v>
      </c>
      <c r="H22" s="37">
        <v>1141130</v>
      </c>
      <c r="I22" s="37">
        <v>1136340</v>
      </c>
      <c r="J22" s="37">
        <v>1164845</v>
      </c>
      <c r="K22" s="37">
        <v>1161749</v>
      </c>
      <c r="L22" s="37">
        <v>1189053</v>
      </c>
      <c r="M22" s="37">
        <v>1187726</v>
      </c>
    </row>
    <row r="23" spans="1:13" ht="15.75" thickBot="1" x14ac:dyDescent="0.3">
      <c r="A23" s="50" t="s">
        <v>19</v>
      </c>
      <c r="B23" s="51">
        <v>1041234</v>
      </c>
      <c r="C23" s="51">
        <v>1030476</v>
      </c>
      <c r="D23" s="52">
        <v>1991621</v>
      </c>
      <c r="E23" s="37">
        <v>1056380</v>
      </c>
      <c r="F23" s="37">
        <v>1044717</v>
      </c>
      <c r="G23" s="53">
        <v>2101097</v>
      </c>
      <c r="H23" s="37">
        <v>1074384</v>
      </c>
      <c r="I23" s="37">
        <v>1062522</v>
      </c>
      <c r="J23" s="37">
        <v>1092694</v>
      </c>
      <c r="K23" s="37">
        <v>1080631</v>
      </c>
      <c r="L23" s="37">
        <v>1111316</v>
      </c>
      <c r="M23" s="37">
        <v>1099048</v>
      </c>
    </row>
    <row r="24" spans="1:13" ht="15.75" thickBot="1" x14ac:dyDescent="0.3">
      <c r="A24" s="50" t="s">
        <v>101</v>
      </c>
      <c r="B24" s="54">
        <v>7079047</v>
      </c>
      <c r="C24" s="54">
        <v>7050667</v>
      </c>
      <c r="D24" s="54">
        <v>13598493</v>
      </c>
      <c r="E24" s="54">
        <v>7214964</v>
      </c>
      <c r="F24" s="54">
        <v>7184000</v>
      </c>
      <c r="G24" s="54">
        <v>14398964</v>
      </c>
      <c r="H24" s="54">
        <v>7352362</v>
      </c>
      <c r="I24" s="54">
        <v>7323160</v>
      </c>
      <c r="J24" s="54">
        <v>7492395</v>
      </c>
      <c r="K24" s="54">
        <v>7465045</v>
      </c>
      <c r="L24" s="54">
        <v>7635114</v>
      </c>
      <c r="M24" s="54">
        <v>7609708</v>
      </c>
    </row>
    <row r="25" spans="1:13" ht="15.75" thickBot="1" x14ac:dyDescent="0.3">
      <c r="A25" s="50" t="s">
        <v>102</v>
      </c>
      <c r="B25" s="51">
        <v>992388</v>
      </c>
      <c r="C25" s="51">
        <v>980726</v>
      </c>
      <c r="D25" s="52">
        <v>1909733</v>
      </c>
      <c r="E25" s="37">
        <v>1007831</v>
      </c>
      <c r="F25" s="37">
        <v>996773</v>
      </c>
      <c r="G25" s="53">
        <v>2004604</v>
      </c>
      <c r="H25" s="37">
        <v>1024183</v>
      </c>
      <c r="I25" s="37">
        <v>1012913</v>
      </c>
      <c r="J25" s="37">
        <v>1040801</v>
      </c>
      <c r="K25" s="37">
        <v>1029315</v>
      </c>
      <c r="L25" s="37">
        <v>1057688</v>
      </c>
      <c r="M25" s="37">
        <v>1045982</v>
      </c>
    </row>
    <row r="26" spans="1:13" ht="15.75" thickBot="1" x14ac:dyDescent="0.3">
      <c r="A26" s="50" t="s">
        <v>103</v>
      </c>
      <c r="B26" s="51">
        <v>950778</v>
      </c>
      <c r="C26" s="51">
        <v>941209</v>
      </c>
      <c r="D26" s="52">
        <v>1840722</v>
      </c>
      <c r="E26" s="37">
        <v>966184</v>
      </c>
      <c r="F26" s="37">
        <v>958251</v>
      </c>
      <c r="G26" s="53">
        <v>1924435</v>
      </c>
      <c r="H26" s="37">
        <v>981174</v>
      </c>
      <c r="I26" s="37">
        <v>973068</v>
      </c>
      <c r="J26" s="37">
        <v>996397</v>
      </c>
      <c r="K26" s="37">
        <v>988114</v>
      </c>
      <c r="L26" s="37">
        <v>1011857</v>
      </c>
      <c r="M26" s="37">
        <v>1003392</v>
      </c>
    </row>
    <row r="27" spans="1:13" ht="15.75" thickBot="1" x14ac:dyDescent="0.3">
      <c r="A27" s="50" t="s">
        <v>104</v>
      </c>
      <c r="B27" s="51">
        <v>914620</v>
      </c>
      <c r="C27" s="51">
        <v>908997</v>
      </c>
      <c r="D27" s="52">
        <v>1773614</v>
      </c>
      <c r="E27" s="37">
        <v>928226</v>
      </c>
      <c r="F27" s="37">
        <v>924261</v>
      </c>
      <c r="G27" s="53">
        <v>1852487</v>
      </c>
      <c r="H27" s="37">
        <v>942096</v>
      </c>
      <c r="I27" s="37">
        <v>938020</v>
      </c>
      <c r="J27" s="37">
        <v>956174</v>
      </c>
      <c r="K27" s="37">
        <v>951984</v>
      </c>
      <c r="L27" s="37">
        <v>970461</v>
      </c>
      <c r="M27" s="37">
        <v>966156</v>
      </c>
    </row>
    <row r="28" spans="1:13" ht="15.75" thickBot="1" x14ac:dyDescent="0.3">
      <c r="A28" s="50" t="s">
        <v>105</v>
      </c>
      <c r="B28" s="51">
        <v>879522</v>
      </c>
      <c r="C28" s="51">
        <v>877612</v>
      </c>
      <c r="D28" s="52">
        <v>1709755</v>
      </c>
      <c r="E28" s="37">
        <v>891941</v>
      </c>
      <c r="F28" s="37">
        <v>892043</v>
      </c>
      <c r="G28" s="53">
        <v>1783984</v>
      </c>
      <c r="H28" s="37">
        <v>904910</v>
      </c>
      <c r="I28" s="37">
        <v>904978</v>
      </c>
      <c r="J28" s="37">
        <v>918068</v>
      </c>
      <c r="K28" s="37">
        <v>918101</v>
      </c>
      <c r="L28" s="37">
        <v>931418</v>
      </c>
      <c r="M28" s="37">
        <v>931413</v>
      </c>
    </row>
    <row r="29" spans="1:13" ht="15.75" thickBot="1" x14ac:dyDescent="0.3">
      <c r="A29" s="50" t="s">
        <v>106</v>
      </c>
      <c r="B29" s="51">
        <v>845849</v>
      </c>
      <c r="C29" s="51">
        <v>848019</v>
      </c>
      <c r="D29" s="52">
        <v>1650843</v>
      </c>
      <c r="E29" s="37">
        <v>857591</v>
      </c>
      <c r="F29" s="37">
        <v>861064</v>
      </c>
      <c r="G29" s="53">
        <v>1718655</v>
      </c>
      <c r="H29" s="37">
        <v>869460</v>
      </c>
      <c r="I29" s="37">
        <v>872896</v>
      </c>
      <c r="J29" s="37">
        <v>881493</v>
      </c>
      <c r="K29" s="37">
        <v>884891</v>
      </c>
      <c r="L29" s="37">
        <v>893693</v>
      </c>
      <c r="M29" s="37">
        <v>897050</v>
      </c>
    </row>
    <row r="30" spans="1:13" ht="15.75" thickBot="1" x14ac:dyDescent="0.3">
      <c r="A30" s="50" t="s">
        <v>107</v>
      </c>
      <c r="B30" s="51">
        <v>815335</v>
      </c>
      <c r="C30" s="51">
        <v>820168</v>
      </c>
      <c r="D30" s="52">
        <v>1596347</v>
      </c>
      <c r="E30" s="37">
        <v>826177</v>
      </c>
      <c r="F30" s="37">
        <v>830870</v>
      </c>
      <c r="G30" s="53">
        <v>1657047</v>
      </c>
      <c r="H30" s="37">
        <v>836754</v>
      </c>
      <c r="I30" s="37">
        <v>841307</v>
      </c>
      <c r="J30" s="37">
        <v>847466</v>
      </c>
      <c r="K30" s="37">
        <v>851874</v>
      </c>
      <c r="L30" s="37">
        <v>858316</v>
      </c>
      <c r="M30" s="37">
        <v>862575</v>
      </c>
    </row>
    <row r="31" spans="1:13" ht="15.75" thickBot="1" x14ac:dyDescent="0.3">
      <c r="A31" s="50" t="s">
        <v>108</v>
      </c>
      <c r="B31" s="55">
        <v>788237</v>
      </c>
      <c r="C31" s="55">
        <v>793276</v>
      </c>
      <c r="D31" s="56">
        <v>1545440</v>
      </c>
      <c r="E31" s="57">
        <v>802321</v>
      </c>
      <c r="F31" s="57">
        <v>806784</v>
      </c>
      <c r="G31" s="58">
        <v>1609105</v>
      </c>
      <c r="H31" s="57">
        <v>813987</v>
      </c>
      <c r="I31" s="57">
        <v>818482</v>
      </c>
      <c r="J31" s="57">
        <v>825823</v>
      </c>
      <c r="K31" s="57">
        <v>830351</v>
      </c>
      <c r="L31" s="57">
        <v>837831</v>
      </c>
      <c r="M31" s="57">
        <v>842391</v>
      </c>
    </row>
    <row r="32" spans="1:13" ht="15.75" thickBot="1" x14ac:dyDescent="0.3">
      <c r="A32" s="59" t="s">
        <v>109</v>
      </c>
      <c r="B32" s="60">
        <v>6186729</v>
      </c>
      <c r="C32" s="60">
        <v>6170007</v>
      </c>
      <c r="D32" s="60">
        <v>12026454</v>
      </c>
      <c r="E32" s="60">
        <v>6280271</v>
      </c>
      <c r="F32" s="60">
        <v>6270046</v>
      </c>
      <c r="G32" s="60">
        <v>12550317</v>
      </c>
      <c r="H32" s="60">
        <v>6372564</v>
      </c>
      <c r="I32" s="60">
        <v>6361664</v>
      </c>
      <c r="J32" s="60">
        <v>6466222</v>
      </c>
      <c r="K32" s="60">
        <v>6454630</v>
      </c>
      <c r="L32" s="60">
        <v>6561264</v>
      </c>
      <c r="M32" s="60">
        <v>6548959</v>
      </c>
    </row>
    <row r="36" spans="2:21" ht="15" customHeight="1" thickBot="1" x14ac:dyDescent="0.3">
      <c r="B36" s="180"/>
      <c r="C36" s="180"/>
      <c r="D36" s="180"/>
      <c r="E36" s="180"/>
      <c r="F36" s="180"/>
      <c r="G36" s="180"/>
      <c r="H36" s="180"/>
      <c r="I36" s="180"/>
      <c r="J36" s="180"/>
      <c r="K36" s="180"/>
      <c r="L36" s="180"/>
      <c r="M36" s="180"/>
      <c r="N36" s="180"/>
      <c r="O36" s="180"/>
      <c r="P36" s="180"/>
      <c r="Q36" s="180"/>
      <c r="R36" s="180"/>
      <c r="S36" s="180"/>
      <c r="T36" s="180"/>
      <c r="U36" s="180"/>
    </row>
    <row r="37" spans="2:21" ht="16.5" customHeight="1" thickBot="1" x14ac:dyDescent="0.3">
      <c r="B37" s="178"/>
      <c r="C37" s="179"/>
      <c r="D37" s="177">
        <v>2018</v>
      </c>
      <c r="E37" s="178"/>
      <c r="F37" s="179"/>
      <c r="G37" s="177">
        <v>2019</v>
      </c>
      <c r="H37" s="179"/>
      <c r="I37" s="177">
        <v>2020</v>
      </c>
      <c r="J37" s="179"/>
      <c r="K37" s="177">
        <v>2021</v>
      </c>
      <c r="L37" s="179"/>
      <c r="M37" s="177">
        <v>2022</v>
      </c>
      <c r="N37" s="178"/>
      <c r="O37" s="179"/>
      <c r="P37" s="177">
        <v>2023</v>
      </c>
      <c r="Q37" s="178"/>
      <c r="R37" s="179"/>
      <c r="S37" s="177">
        <v>2024</v>
      </c>
      <c r="T37" s="178"/>
      <c r="U37" s="179"/>
    </row>
    <row r="38" spans="2:21" ht="20.45" customHeight="1" thickBot="1" x14ac:dyDescent="0.3">
      <c r="B38" s="61" t="s">
        <v>86</v>
      </c>
      <c r="C38" s="62" t="s">
        <v>87</v>
      </c>
      <c r="D38" s="61" t="s">
        <v>110</v>
      </c>
      <c r="E38" s="61" t="s">
        <v>86</v>
      </c>
      <c r="F38" s="62" t="s">
        <v>87</v>
      </c>
      <c r="G38" s="61" t="s">
        <v>110</v>
      </c>
      <c r="H38" s="62" t="s">
        <v>87</v>
      </c>
      <c r="I38" s="61" t="s">
        <v>110</v>
      </c>
      <c r="J38" s="62" t="s">
        <v>87</v>
      </c>
      <c r="K38" s="61" t="s">
        <v>110</v>
      </c>
      <c r="L38" s="62" t="s">
        <v>87</v>
      </c>
      <c r="M38" s="61" t="s">
        <v>110</v>
      </c>
      <c r="N38" s="61" t="s">
        <v>86</v>
      </c>
      <c r="O38" s="62" t="s">
        <v>87</v>
      </c>
      <c r="P38" s="61" t="s">
        <v>110</v>
      </c>
      <c r="Q38" s="61" t="s">
        <v>86</v>
      </c>
      <c r="R38" s="62" t="s">
        <v>87</v>
      </c>
      <c r="S38" s="61" t="s">
        <v>110</v>
      </c>
      <c r="T38" s="61" t="s">
        <v>86</v>
      </c>
      <c r="U38" s="62" t="s">
        <v>87</v>
      </c>
    </row>
    <row r="39" spans="2:21" ht="15.75" thickBot="1" x14ac:dyDescent="0.3">
      <c r="B39" s="63">
        <v>1708560</v>
      </c>
      <c r="C39" s="64">
        <v>3418928</v>
      </c>
      <c r="D39" s="63">
        <v>1768217</v>
      </c>
      <c r="E39" s="63">
        <v>1742743</v>
      </c>
      <c r="F39" s="64">
        <v>3510959</v>
      </c>
      <c r="G39" s="63">
        <v>1826024</v>
      </c>
      <c r="H39" s="64">
        <v>3649544</v>
      </c>
      <c r="I39" s="63">
        <v>1895628</v>
      </c>
      <c r="J39" s="64">
        <v>3789022</v>
      </c>
      <c r="K39" s="63"/>
      <c r="L39" s="64"/>
      <c r="M39" s="63"/>
      <c r="N39" s="63"/>
      <c r="O39" s="64"/>
      <c r="P39" s="63"/>
      <c r="Q39" s="63"/>
      <c r="R39" s="64"/>
      <c r="S39" s="63"/>
      <c r="T39" s="63"/>
      <c r="U39" s="64"/>
    </row>
    <row r="40" spans="2:21" ht="15.75" thickBot="1" x14ac:dyDescent="0.3">
      <c r="B40" s="63">
        <v>1634254</v>
      </c>
      <c r="C40" s="64">
        <v>3269306</v>
      </c>
      <c r="D40" s="63">
        <v>1692489</v>
      </c>
      <c r="E40" s="63">
        <v>1671911</v>
      </c>
      <c r="F40" s="64">
        <v>3364401</v>
      </c>
      <c r="G40" s="63">
        <v>1745864</v>
      </c>
      <c r="H40" s="64">
        <v>3489179</v>
      </c>
      <c r="I40" s="63">
        <v>1809056</v>
      </c>
      <c r="J40" s="64">
        <v>3615632</v>
      </c>
      <c r="K40" s="63"/>
      <c r="L40" s="64"/>
      <c r="M40" s="63"/>
      <c r="N40" s="63"/>
      <c r="O40" s="64"/>
      <c r="P40" s="63"/>
      <c r="Q40" s="63"/>
      <c r="R40" s="64"/>
      <c r="S40" s="63"/>
      <c r="T40" s="63"/>
      <c r="U40" s="64"/>
    </row>
    <row r="41" spans="2:21" ht="15.75" thickBot="1" x14ac:dyDescent="0.3">
      <c r="B41" s="63">
        <v>1566090</v>
      </c>
      <c r="C41" s="64">
        <v>3132238</v>
      </c>
      <c r="D41" s="63">
        <v>1622541</v>
      </c>
      <c r="E41" s="63">
        <v>1605766</v>
      </c>
      <c r="F41" s="64">
        <v>3228307</v>
      </c>
      <c r="G41" s="63">
        <v>1672160</v>
      </c>
      <c r="H41" s="64">
        <v>3341877</v>
      </c>
      <c r="I41" s="63">
        <v>1729641</v>
      </c>
      <c r="J41" s="64">
        <v>3456757</v>
      </c>
      <c r="K41" s="63"/>
      <c r="L41" s="64"/>
      <c r="M41" s="63"/>
      <c r="N41" s="63"/>
      <c r="O41" s="64"/>
      <c r="P41" s="63"/>
      <c r="Q41" s="63"/>
      <c r="R41" s="64"/>
      <c r="S41" s="63"/>
      <c r="T41" s="63"/>
      <c r="U41" s="64"/>
    </row>
    <row r="42" spans="2:21" ht="15.75" thickBot="1" x14ac:dyDescent="0.3">
      <c r="B42" s="65">
        <v>4908904</v>
      </c>
      <c r="C42" s="64">
        <v>9820472</v>
      </c>
      <c r="D42" s="65">
        <v>5083247</v>
      </c>
      <c r="E42" s="65">
        <v>5020420</v>
      </c>
      <c r="F42" s="64">
        <v>10103667</v>
      </c>
      <c r="G42" s="65">
        <v>5244048</v>
      </c>
      <c r="H42" s="64">
        <v>10480600</v>
      </c>
      <c r="I42" s="65">
        <v>5434326</v>
      </c>
      <c r="J42" s="64">
        <v>10861411</v>
      </c>
      <c r="K42" s="65"/>
      <c r="L42" s="64"/>
      <c r="M42" s="65"/>
      <c r="N42" s="65"/>
      <c r="O42" s="64"/>
      <c r="P42" s="65"/>
      <c r="Q42" s="65"/>
      <c r="R42" s="64"/>
      <c r="S42" s="65"/>
      <c r="T42" s="65"/>
      <c r="U42" s="64"/>
    </row>
    <row r="43" spans="2:21" ht="15.75" thickBot="1" x14ac:dyDescent="0.3">
      <c r="B43" s="65">
        <v>1566090</v>
      </c>
      <c r="C43" s="64">
        <v>3132238</v>
      </c>
      <c r="D43" s="65">
        <v>1622541</v>
      </c>
      <c r="E43" s="65">
        <v>1605766</v>
      </c>
      <c r="F43" s="64">
        <v>3228307</v>
      </c>
      <c r="G43" s="65">
        <v>1672160</v>
      </c>
      <c r="H43" s="64">
        <v>3341877</v>
      </c>
      <c r="I43" s="65">
        <v>1729641</v>
      </c>
      <c r="J43" s="64">
        <v>3456757</v>
      </c>
      <c r="K43" s="65"/>
      <c r="L43" s="64"/>
      <c r="M43" s="65"/>
      <c r="N43" s="65"/>
      <c r="O43" s="64"/>
      <c r="P43" s="65"/>
      <c r="Q43" s="65"/>
      <c r="R43" s="64"/>
      <c r="S43" s="65"/>
      <c r="T43" s="65"/>
      <c r="U43" s="64"/>
    </row>
    <row r="44" spans="2:21" ht="15.75" thickBot="1" x14ac:dyDescent="0.3">
      <c r="B44" s="65">
        <v>1503248</v>
      </c>
      <c r="C44" s="64">
        <v>3006080</v>
      </c>
      <c r="D44" s="65">
        <v>1557697</v>
      </c>
      <c r="E44" s="65">
        <v>1543770</v>
      </c>
      <c r="F44" s="64">
        <v>3101466</v>
      </c>
      <c r="G44" s="65">
        <v>1604144</v>
      </c>
      <c r="H44" s="64">
        <v>3206048</v>
      </c>
      <c r="I44" s="65">
        <v>1656622</v>
      </c>
      <c r="J44" s="64">
        <v>3310824</v>
      </c>
      <c r="K44" s="65"/>
      <c r="L44" s="64"/>
      <c r="M44" s="65"/>
      <c r="N44" s="65"/>
      <c r="O44" s="64"/>
      <c r="P44" s="65"/>
      <c r="Q44" s="65"/>
      <c r="R44" s="64"/>
      <c r="S44" s="65"/>
      <c r="T44" s="65"/>
      <c r="U44" s="64"/>
    </row>
    <row r="45" spans="2:21" ht="15.75" thickBot="1" x14ac:dyDescent="0.3">
      <c r="B45" s="63">
        <v>1503248</v>
      </c>
      <c r="C45" s="64">
        <v>3006080</v>
      </c>
      <c r="D45" s="63">
        <v>1557697</v>
      </c>
      <c r="E45" s="63">
        <v>1543770</v>
      </c>
      <c r="F45" s="64">
        <v>3101466</v>
      </c>
      <c r="G45" s="63">
        <v>1604144</v>
      </c>
      <c r="H45" s="64">
        <v>3206048</v>
      </c>
      <c r="I45" s="63">
        <v>1656622</v>
      </c>
      <c r="J45" s="64">
        <v>3310824</v>
      </c>
      <c r="K45" s="63"/>
      <c r="L45" s="64"/>
      <c r="M45" s="63"/>
      <c r="N45" s="63"/>
      <c r="O45" s="64"/>
      <c r="P45" s="63"/>
      <c r="Q45" s="63"/>
      <c r="R45" s="64"/>
      <c r="S45" s="63"/>
      <c r="T45" s="63"/>
      <c r="U45" s="64"/>
    </row>
    <row r="46" spans="2:21" ht="15.75" thickBot="1" x14ac:dyDescent="0.3">
      <c r="B46" s="63">
        <v>1444912</v>
      </c>
      <c r="C46" s="64">
        <v>2889184</v>
      </c>
      <c r="D46" s="63">
        <v>1497280</v>
      </c>
      <c r="E46" s="63">
        <v>1485384</v>
      </c>
      <c r="F46" s="64">
        <v>2982664</v>
      </c>
      <c r="G46" s="63">
        <v>1541048</v>
      </c>
      <c r="H46" s="64">
        <v>3080104</v>
      </c>
      <c r="I46" s="63">
        <v>1589238</v>
      </c>
      <c r="J46" s="64">
        <v>3176257</v>
      </c>
      <c r="K46" s="63"/>
      <c r="L46" s="64"/>
      <c r="M46" s="63"/>
      <c r="N46" s="63"/>
      <c r="O46" s="64"/>
      <c r="P46" s="63"/>
      <c r="Q46" s="63"/>
      <c r="R46" s="64"/>
      <c r="S46" s="63"/>
      <c r="T46" s="63"/>
      <c r="U46" s="64"/>
    </row>
    <row r="47" spans="2:21" ht="15.75" thickBot="1" x14ac:dyDescent="0.3">
      <c r="B47" s="63">
        <v>1390264</v>
      </c>
      <c r="C47" s="64">
        <v>2779904</v>
      </c>
      <c r="D47" s="63">
        <v>1440616</v>
      </c>
      <c r="E47" s="63">
        <v>1430071</v>
      </c>
      <c r="F47" s="64">
        <v>2870687</v>
      </c>
      <c r="G47" s="63">
        <v>1482104</v>
      </c>
      <c r="H47" s="64">
        <v>2962456</v>
      </c>
      <c r="I47" s="63">
        <v>1526728</v>
      </c>
      <c r="J47" s="64">
        <v>3051483</v>
      </c>
      <c r="K47" s="63"/>
      <c r="L47" s="64"/>
      <c r="M47" s="63"/>
      <c r="N47" s="63"/>
      <c r="O47" s="64"/>
      <c r="P47" s="63"/>
      <c r="Q47" s="63"/>
      <c r="R47" s="64"/>
      <c r="S47" s="63"/>
      <c r="T47" s="63"/>
      <c r="U47" s="64"/>
    </row>
    <row r="48" spans="2:21" ht="15.75" thickBot="1" x14ac:dyDescent="0.3">
      <c r="B48" s="63">
        <v>1338486</v>
      </c>
      <c r="C48" s="64">
        <v>2676594</v>
      </c>
      <c r="D48" s="63">
        <v>1387029</v>
      </c>
      <c r="E48" s="63">
        <v>1377293</v>
      </c>
      <c r="F48" s="64">
        <v>2764322</v>
      </c>
      <c r="G48" s="63">
        <v>1426544</v>
      </c>
      <c r="H48" s="64">
        <v>2851515</v>
      </c>
      <c r="I48" s="63">
        <v>1468332</v>
      </c>
      <c r="J48" s="64">
        <v>2934929</v>
      </c>
      <c r="K48" s="63"/>
      <c r="L48" s="64"/>
      <c r="M48" s="63"/>
      <c r="N48" s="63"/>
      <c r="O48" s="64"/>
      <c r="P48" s="63"/>
      <c r="Q48" s="63"/>
      <c r="R48" s="64"/>
      <c r="S48" s="63"/>
      <c r="T48" s="63"/>
      <c r="U48" s="64"/>
    </row>
    <row r="49" spans="2:21" ht="15.75" thickBot="1" x14ac:dyDescent="0.3">
      <c r="B49" s="63">
        <v>1290589</v>
      </c>
      <c r="C49" s="64">
        <v>2581054</v>
      </c>
      <c r="D49" s="63">
        <v>1336895</v>
      </c>
      <c r="E49" s="63">
        <v>1327511</v>
      </c>
      <c r="F49" s="64">
        <v>2664406</v>
      </c>
      <c r="G49" s="63">
        <v>1374966</v>
      </c>
      <c r="H49" s="64">
        <v>2748685</v>
      </c>
      <c r="I49" s="63">
        <v>1413288</v>
      </c>
      <c r="J49" s="64">
        <v>2825019</v>
      </c>
      <c r="K49" s="63"/>
      <c r="L49" s="64"/>
      <c r="M49" s="63"/>
      <c r="N49" s="63"/>
      <c r="O49" s="64"/>
      <c r="P49" s="63"/>
      <c r="Q49" s="63"/>
      <c r="R49" s="64"/>
      <c r="S49" s="63"/>
      <c r="T49" s="63"/>
      <c r="U49" s="64"/>
    </row>
    <row r="50" spans="2:21" ht="15.75" thickBot="1" x14ac:dyDescent="0.3">
      <c r="B50" s="63">
        <v>1247581</v>
      </c>
      <c r="C50" s="64">
        <v>2495088</v>
      </c>
      <c r="D50" s="63">
        <v>1290588</v>
      </c>
      <c r="E50" s="63">
        <v>1281187</v>
      </c>
      <c r="F50" s="64">
        <v>2571775</v>
      </c>
      <c r="G50" s="63">
        <v>1327970</v>
      </c>
      <c r="H50" s="64">
        <v>2655368</v>
      </c>
      <c r="I50" s="63">
        <v>1362190</v>
      </c>
      <c r="J50" s="64">
        <v>2723144</v>
      </c>
      <c r="K50" s="63"/>
      <c r="L50" s="64"/>
      <c r="M50" s="63"/>
      <c r="N50" s="63"/>
      <c r="O50" s="64"/>
      <c r="P50" s="63"/>
      <c r="Q50" s="63"/>
      <c r="R50" s="64"/>
      <c r="S50" s="63"/>
      <c r="T50" s="63"/>
      <c r="U50" s="64"/>
    </row>
    <row r="51" spans="2:21" ht="15.75" thickBot="1" x14ac:dyDescent="0.3">
      <c r="B51" s="65">
        <v>8215080</v>
      </c>
      <c r="C51" s="64">
        <v>16427904</v>
      </c>
      <c r="D51" s="65">
        <v>8510105</v>
      </c>
      <c r="E51" s="65">
        <v>8445215</v>
      </c>
      <c r="F51" s="64">
        <v>16955319</v>
      </c>
      <c r="G51" s="65">
        <v>8756776</v>
      </c>
      <c r="H51" s="64">
        <v>17504176</v>
      </c>
      <c r="I51" s="65">
        <v>9016399</v>
      </c>
      <c r="J51" s="64">
        <v>18021655</v>
      </c>
      <c r="K51" s="65"/>
      <c r="L51" s="64"/>
      <c r="M51" s="65"/>
      <c r="N51" s="65"/>
      <c r="O51" s="64"/>
      <c r="P51" s="65"/>
      <c r="Q51" s="65"/>
      <c r="R51" s="64"/>
      <c r="S51" s="65"/>
      <c r="T51" s="65"/>
      <c r="U51" s="64"/>
    </row>
    <row r="52" spans="2:21" ht="15.75" thickBot="1" x14ac:dyDescent="0.3">
      <c r="B52" s="65">
        <v>1247581</v>
      </c>
      <c r="C52" s="64">
        <v>2495088</v>
      </c>
      <c r="D52" s="65">
        <v>1290588</v>
      </c>
      <c r="E52" s="65">
        <v>1281187</v>
      </c>
      <c r="F52" s="64">
        <v>2571775</v>
      </c>
      <c r="G52" s="65">
        <v>1327970</v>
      </c>
      <c r="H52" s="64">
        <v>2655368</v>
      </c>
      <c r="I52" s="65">
        <v>1362190</v>
      </c>
      <c r="J52" s="64">
        <v>2723144</v>
      </c>
      <c r="K52" s="65"/>
      <c r="L52" s="64"/>
      <c r="M52" s="65"/>
      <c r="N52" s="65"/>
      <c r="O52" s="64"/>
      <c r="P52" s="65"/>
      <c r="Q52" s="65"/>
      <c r="R52" s="64"/>
      <c r="S52" s="65"/>
      <c r="T52" s="65"/>
      <c r="U52" s="64"/>
    </row>
    <row r="53" spans="2:21" ht="15.75" thickBot="1" x14ac:dyDescent="0.3">
      <c r="B53" s="63">
        <v>1199509</v>
      </c>
      <c r="C53" s="64">
        <v>2399808</v>
      </c>
      <c r="D53" s="63">
        <v>1242180</v>
      </c>
      <c r="E53" s="63">
        <v>1232788</v>
      </c>
      <c r="F53" s="64">
        <v>2474967</v>
      </c>
      <c r="G53" s="63">
        <v>1277954</v>
      </c>
      <c r="H53" s="64">
        <v>2555016</v>
      </c>
      <c r="I53" s="63">
        <v>1315630</v>
      </c>
      <c r="J53" s="64">
        <v>2630694</v>
      </c>
      <c r="K53" s="63"/>
      <c r="L53" s="64"/>
      <c r="M53" s="63"/>
      <c r="N53" s="63"/>
      <c r="O53" s="64"/>
      <c r="P53" s="63"/>
      <c r="Q53" s="63"/>
      <c r="R53" s="64"/>
      <c r="S53" s="63"/>
      <c r="T53" s="63"/>
      <c r="U53" s="64"/>
    </row>
    <row r="54" spans="2:21" ht="15.75" thickBot="1" x14ac:dyDescent="0.3">
      <c r="B54" s="63">
        <v>1141901</v>
      </c>
      <c r="C54" s="64">
        <v>2286672</v>
      </c>
      <c r="D54" s="63">
        <v>1188893</v>
      </c>
      <c r="E54" s="63">
        <v>1179779</v>
      </c>
      <c r="F54" s="64">
        <v>2368672</v>
      </c>
      <c r="G54" s="63">
        <v>1221418</v>
      </c>
      <c r="H54" s="64">
        <v>2440056</v>
      </c>
      <c r="I54" s="63">
        <v>1266079</v>
      </c>
      <c r="J54" s="64">
        <v>2531274</v>
      </c>
      <c r="K54" s="63"/>
      <c r="L54" s="64"/>
      <c r="M54" s="63"/>
      <c r="N54" s="63"/>
      <c r="O54" s="64"/>
      <c r="P54" s="63"/>
      <c r="Q54" s="63"/>
      <c r="R54" s="64"/>
      <c r="S54" s="63"/>
      <c r="T54" s="63"/>
      <c r="U54" s="64"/>
    </row>
    <row r="55" spans="2:21" ht="15.75" thickBot="1" x14ac:dyDescent="0.3">
      <c r="B55" s="65">
        <v>2341410</v>
      </c>
      <c r="C55" s="64">
        <v>4686480</v>
      </c>
      <c r="D55" s="65">
        <v>2431073</v>
      </c>
      <c r="E55" s="65">
        <v>2412567</v>
      </c>
      <c r="F55" s="64">
        <v>4843640</v>
      </c>
      <c r="G55" s="65">
        <v>2499371</v>
      </c>
      <c r="H55" s="64">
        <v>4995072</v>
      </c>
      <c r="I55" s="65">
        <v>2581709</v>
      </c>
      <c r="J55" s="64">
        <v>5161969</v>
      </c>
      <c r="K55" s="65"/>
      <c r="L55" s="64"/>
      <c r="M55" s="65"/>
      <c r="N55" s="65"/>
      <c r="O55" s="64"/>
      <c r="P55" s="65"/>
      <c r="Q55" s="65"/>
      <c r="R55" s="64"/>
      <c r="S55" s="65"/>
      <c r="T55" s="65"/>
      <c r="U55" s="64"/>
    </row>
    <row r="56" spans="2:21" ht="15.75" thickBot="1" x14ac:dyDescent="0.3">
      <c r="B56" s="65">
        <v>1079421</v>
      </c>
      <c r="C56" s="64">
        <v>2164378</v>
      </c>
      <c r="D56" s="65">
        <v>1133205</v>
      </c>
      <c r="E56" s="65">
        <v>1124620</v>
      </c>
      <c r="F56" s="64">
        <v>2257825</v>
      </c>
      <c r="G56" s="65">
        <v>1161693</v>
      </c>
      <c r="H56" s="64">
        <v>2317875</v>
      </c>
      <c r="I56" s="65">
        <v>1210068</v>
      </c>
      <c r="J56" s="64">
        <v>2417383</v>
      </c>
      <c r="K56" s="65"/>
      <c r="L56" s="64"/>
      <c r="M56" s="65"/>
      <c r="N56" s="65"/>
      <c r="O56" s="64"/>
      <c r="P56" s="65"/>
      <c r="Q56" s="65"/>
      <c r="R56" s="64"/>
      <c r="S56" s="65"/>
      <c r="T56" s="65"/>
      <c r="U56" s="64"/>
    </row>
    <row r="57" spans="2:21" ht="15.75" thickBot="1" x14ac:dyDescent="0.3">
      <c r="B57" s="63">
        <v>1079421</v>
      </c>
      <c r="C57" s="64">
        <v>2164378</v>
      </c>
      <c r="D57" s="63">
        <v>1133205</v>
      </c>
      <c r="E57" s="63">
        <v>1124620</v>
      </c>
      <c r="F57" s="64">
        <v>2257825</v>
      </c>
      <c r="G57" s="63">
        <v>1161693</v>
      </c>
      <c r="H57" s="64">
        <v>2317875</v>
      </c>
      <c r="I57" s="63">
        <v>1210068</v>
      </c>
      <c r="J57" s="64">
        <v>2417383</v>
      </c>
      <c r="K57" s="63"/>
      <c r="L57" s="64"/>
      <c r="M57" s="63"/>
      <c r="N57" s="63"/>
      <c r="O57" s="64"/>
      <c r="P57" s="63"/>
      <c r="Q57" s="63"/>
      <c r="R57" s="64"/>
      <c r="S57" s="63"/>
      <c r="T57" s="63"/>
      <c r="U57" s="64"/>
    </row>
    <row r="58" spans="2:21" ht="15.75" thickBot="1" x14ac:dyDescent="0.3">
      <c r="B58" s="63">
        <v>1020542</v>
      </c>
      <c r="C58" s="64">
        <v>2049208</v>
      </c>
      <c r="D58" s="63">
        <v>1080593</v>
      </c>
      <c r="E58" s="63">
        <v>1072227</v>
      </c>
      <c r="F58" s="64">
        <v>2152820</v>
      </c>
      <c r="G58" s="63">
        <v>1105410</v>
      </c>
      <c r="H58" s="64">
        <v>2202784</v>
      </c>
      <c r="I58" s="63">
        <v>1150898</v>
      </c>
      <c r="J58" s="64">
        <v>2296337</v>
      </c>
      <c r="K58" s="63"/>
      <c r="L58" s="64"/>
      <c r="M58" s="63"/>
      <c r="N58" s="63"/>
      <c r="O58" s="64"/>
      <c r="P58" s="63"/>
      <c r="Q58" s="63"/>
      <c r="R58" s="64"/>
      <c r="S58" s="63"/>
      <c r="T58" s="63"/>
      <c r="U58" s="64"/>
    </row>
    <row r="59" spans="2:21" ht="15.75" thickBot="1" x14ac:dyDescent="0.3">
      <c r="B59" s="63">
        <v>962776</v>
      </c>
      <c r="C59" s="64">
        <v>1936758</v>
      </c>
      <c r="D59" s="63">
        <v>1030234</v>
      </c>
      <c r="E59" s="63">
        <v>1021523</v>
      </c>
      <c r="F59" s="64">
        <v>2051757</v>
      </c>
      <c r="G59" s="63">
        <v>1051000</v>
      </c>
      <c r="H59" s="64">
        <v>2091141</v>
      </c>
      <c r="I59" s="63">
        <v>1095138</v>
      </c>
      <c r="J59" s="64">
        <v>2182315</v>
      </c>
      <c r="K59" s="63"/>
      <c r="L59" s="64"/>
      <c r="M59" s="63"/>
      <c r="N59" s="63"/>
      <c r="O59" s="64"/>
      <c r="P59" s="63"/>
      <c r="Q59" s="63"/>
      <c r="R59" s="64"/>
      <c r="S59" s="63"/>
      <c r="T59" s="63"/>
      <c r="U59" s="64"/>
    </row>
    <row r="60" spans="2:21" ht="15.75" thickBot="1" x14ac:dyDescent="0.3">
      <c r="B60" s="63">
        <v>913664</v>
      </c>
      <c r="C60" s="64">
        <v>1839174</v>
      </c>
      <c r="D60" s="63">
        <v>982201</v>
      </c>
      <c r="E60" s="63">
        <v>974661</v>
      </c>
      <c r="F60" s="64">
        <v>1956861</v>
      </c>
      <c r="G60" s="63">
        <v>1001696</v>
      </c>
      <c r="H60" s="64">
        <v>1991621</v>
      </c>
      <c r="I60" s="63">
        <v>1041234</v>
      </c>
      <c r="J60" s="64">
        <v>2071710</v>
      </c>
      <c r="K60" s="63"/>
      <c r="L60" s="64"/>
      <c r="M60" s="63"/>
      <c r="N60" s="63"/>
      <c r="O60" s="64"/>
      <c r="P60" s="63"/>
      <c r="Q60" s="63"/>
      <c r="R60" s="64"/>
      <c r="S60" s="63"/>
      <c r="T60" s="63"/>
      <c r="U60" s="64"/>
    </row>
    <row r="61" spans="2:21" ht="15.75" thickBot="1" x14ac:dyDescent="0.3">
      <c r="B61" s="65">
        <v>913664</v>
      </c>
      <c r="C61" s="64">
        <v>1839174</v>
      </c>
      <c r="D61" s="65">
        <v>982201</v>
      </c>
      <c r="E61" s="65">
        <v>974661</v>
      </c>
      <c r="F61" s="64">
        <v>1956861</v>
      </c>
      <c r="G61" s="65">
        <v>1001696</v>
      </c>
      <c r="H61" s="64">
        <v>1991621</v>
      </c>
      <c r="I61" s="65">
        <v>1041234</v>
      </c>
      <c r="J61" s="64">
        <v>2071710</v>
      </c>
      <c r="K61" s="65"/>
      <c r="L61" s="64"/>
      <c r="M61" s="65"/>
      <c r="N61" s="65"/>
      <c r="O61" s="64"/>
      <c r="P61" s="65"/>
      <c r="Q61" s="65"/>
      <c r="R61" s="64"/>
      <c r="S61" s="65"/>
      <c r="T61" s="65"/>
      <c r="U61" s="64"/>
    </row>
    <row r="62" spans="2:21" ht="15.75" thickBot="1" x14ac:dyDescent="0.3">
      <c r="B62" s="65">
        <v>877560</v>
      </c>
      <c r="C62" s="64">
        <v>1763774</v>
      </c>
      <c r="D62" s="65">
        <v>937170</v>
      </c>
      <c r="E62" s="65">
        <v>933176</v>
      </c>
      <c r="F62" s="64">
        <v>1870346</v>
      </c>
      <c r="G62" s="65">
        <v>959696</v>
      </c>
      <c r="H62" s="64">
        <v>1909733</v>
      </c>
      <c r="I62" s="65">
        <v>992388</v>
      </c>
      <c r="J62" s="64">
        <v>1973114</v>
      </c>
      <c r="K62" s="65"/>
      <c r="L62" s="64"/>
      <c r="M62" s="65"/>
      <c r="N62" s="65"/>
      <c r="O62" s="64"/>
      <c r="P62" s="65"/>
      <c r="Q62" s="65"/>
      <c r="R62" s="64"/>
      <c r="S62" s="65"/>
      <c r="T62" s="65"/>
      <c r="U62" s="64"/>
    </row>
    <row r="63" spans="2:21" ht="15.75" thickBot="1" x14ac:dyDescent="0.3">
      <c r="B63" s="63">
        <v>877560</v>
      </c>
      <c r="C63" s="64">
        <v>1763774</v>
      </c>
      <c r="D63" s="63">
        <v>937170</v>
      </c>
      <c r="E63" s="63">
        <v>933176</v>
      </c>
      <c r="F63" s="64">
        <v>1870346</v>
      </c>
      <c r="G63" s="63">
        <v>959696</v>
      </c>
      <c r="H63" s="64">
        <v>1909733</v>
      </c>
      <c r="I63" s="63">
        <v>992388</v>
      </c>
      <c r="J63" s="64">
        <v>1973114</v>
      </c>
      <c r="K63" s="63"/>
      <c r="L63" s="64"/>
      <c r="M63" s="63"/>
      <c r="N63" s="63"/>
      <c r="O63" s="64"/>
      <c r="P63" s="63"/>
      <c r="Q63" s="63"/>
      <c r="R63" s="64"/>
      <c r="S63" s="63"/>
      <c r="T63" s="63"/>
      <c r="U63" s="64"/>
    </row>
    <row r="64" spans="2:21" ht="15.75" thickBot="1" x14ac:dyDescent="0.3">
      <c r="B64" s="63">
        <v>877560</v>
      </c>
      <c r="C64" s="64">
        <v>1763774</v>
      </c>
      <c r="D64" s="63">
        <v>937170</v>
      </c>
      <c r="E64" s="63">
        <v>933176</v>
      </c>
      <c r="F64" s="64">
        <v>1870346</v>
      </c>
      <c r="G64" s="63">
        <v>959696</v>
      </c>
      <c r="H64" s="64">
        <v>1909733</v>
      </c>
      <c r="I64" s="63">
        <v>992388</v>
      </c>
      <c r="J64" s="64">
        <v>1973114</v>
      </c>
      <c r="K64" s="63"/>
      <c r="L64" s="64"/>
      <c r="M64" s="63"/>
      <c r="N64" s="63"/>
      <c r="O64" s="64"/>
      <c r="P64" s="63"/>
      <c r="Q64" s="63"/>
      <c r="R64" s="64"/>
      <c r="S64" s="63"/>
      <c r="T64" s="63"/>
      <c r="U64" s="64"/>
    </row>
    <row r="65" spans="2:21" ht="15.75" thickBot="1" x14ac:dyDescent="0.3">
      <c r="B65" s="63">
        <v>850458</v>
      </c>
      <c r="C65" s="64">
        <v>1704085</v>
      </c>
      <c r="D65" s="63">
        <v>895066</v>
      </c>
      <c r="E65" s="63">
        <v>895916</v>
      </c>
      <c r="F65" s="64">
        <v>1790982</v>
      </c>
      <c r="G65" s="63">
        <v>923198</v>
      </c>
      <c r="H65" s="64">
        <v>1840722</v>
      </c>
      <c r="I65" s="63">
        <v>950778</v>
      </c>
      <c r="J65" s="64">
        <v>1891987</v>
      </c>
      <c r="K65" s="63"/>
      <c r="L65" s="64"/>
      <c r="M65" s="63"/>
      <c r="N65" s="63"/>
      <c r="O65" s="64"/>
      <c r="P65" s="63"/>
      <c r="Q65" s="63"/>
      <c r="R65" s="64"/>
      <c r="S65" s="63"/>
      <c r="T65" s="63"/>
      <c r="U65" s="64"/>
    </row>
    <row r="66" spans="2:21" ht="15.75" thickBot="1" x14ac:dyDescent="0.3">
      <c r="B66" s="63">
        <v>823798</v>
      </c>
      <c r="C66" s="64">
        <v>1645614</v>
      </c>
      <c r="D66" s="63">
        <v>854463</v>
      </c>
      <c r="E66" s="63">
        <v>859886</v>
      </c>
      <c r="F66" s="64">
        <v>1714349</v>
      </c>
      <c r="G66" s="63">
        <v>887771</v>
      </c>
      <c r="H66" s="64">
        <v>1773614</v>
      </c>
      <c r="I66" s="63">
        <v>914620</v>
      </c>
      <c r="J66" s="64">
        <v>1823617</v>
      </c>
      <c r="K66" s="63"/>
      <c r="L66" s="64"/>
      <c r="M66" s="63"/>
      <c r="N66" s="63"/>
      <c r="O66" s="64"/>
      <c r="P66" s="63"/>
      <c r="Q66" s="63"/>
      <c r="R66" s="64"/>
      <c r="S66" s="63"/>
      <c r="T66" s="63"/>
      <c r="U66" s="64"/>
    </row>
    <row r="67" spans="2:21" ht="15.75" thickBot="1" x14ac:dyDescent="0.3">
      <c r="B67" s="63">
        <v>799056</v>
      </c>
      <c r="C67" s="64">
        <v>1590422</v>
      </c>
      <c r="D67" s="63">
        <v>814836</v>
      </c>
      <c r="E67" s="63">
        <v>825316</v>
      </c>
      <c r="F67" s="64">
        <v>1640151</v>
      </c>
      <c r="G67" s="63">
        <v>853782</v>
      </c>
      <c r="H67" s="64">
        <v>1709755</v>
      </c>
      <c r="I67" s="63">
        <v>879522</v>
      </c>
      <c r="J67" s="64">
        <v>1757134</v>
      </c>
      <c r="K67" s="63"/>
      <c r="L67" s="64"/>
      <c r="M67" s="63"/>
      <c r="N67" s="63"/>
      <c r="O67" s="64"/>
      <c r="P67" s="63"/>
      <c r="Q67" s="63"/>
      <c r="R67" s="64"/>
      <c r="S67" s="63"/>
      <c r="T67" s="63"/>
      <c r="U67" s="64"/>
    </row>
    <row r="68" spans="2:21" ht="15.75" thickBot="1" x14ac:dyDescent="0.3">
      <c r="B68" s="63">
        <v>774920</v>
      </c>
      <c r="C68" s="64">
        <v>1539022</v>
      </c>
      <c r="D68" s="63">
        <v>781062</v>
      </c>
      <c r="E68" s="63">
        <v>793818</v>
      </c>
      <c r="F68" s="64">
        <v>1574880</v>
      </c>
      <c r="G68" s="63">
        <v>822982</v>
      </c>
      <c r="H68" s="64">
        <v>1650843</v>
      </c>
      <c r="I68" s="63">
        <v>845849</v>
      </c>
      <c r="J68" s="64">
        <v>1693868</v>
      </c>
      <c r="K68" s="63"/>
      <c r="L68" s="64"/>
      <c r="M68" s="63"/>
      <c r="N68" s="63"/>
      <c r="O68" s="64"/>
      <c r="P68" s="63"/>
      <c r="Q68" s="63"/>
      <c r="R68" s="64"/>
      <c r="S68" s="63"/>
      <c r="T68" s="63"/>
      <c r="U68" s="64"/>
    </row>
    <row r="69" spans="2:21" ht="15.75" thickBot="1" x14ac:dyDescent="0.3">
      <c r="B69" s="63">
        <v>749800</v>
      </c>
      <c r="C69" s="64">
        <v>1489942</v>
      </c>
      <c r="D69" s="63">
        <v>755170</v>
      </c>
      <c r="E69" s="63">
        <v>765777</v>
      </c>
      <c r="F69" s="64">
        <v>1520947</v>
      </c>
      <c r="G69" s="63">
        <v>795630</v>
      </c>
      <c r="H69" s="64">
        <v>1596347</v>
      </c>
      <c r="I69" s="63">
        <v>815335</v>
      </c>
      <c r="J69" s="64">
        <v>1635503</v>
      </c>
      <c r="K69" s="63"/>
      <c r="L69" s="64"/>
      <c r="M69" s="63"/>
      <c r="N69" s="63"/>
      <c r="O69" s="64"/>
      <c r="P69" s="63"/>
      <c r="Q69" s="63"/>
      <c r="R69" s="64"/>
      <c r="S69" s="63"/>
      <c r="T69" s="63"/>
      <c r="U69" s="64"/>
    </row>
    <row r="70" spans="2:21" ht="15.75" thickBot="1" x14ac:dyDescent="0.3">
      <c r="B70" s="63">
        <v>724426</v>
      </c>
      <c r="C70" s="64">
        <v>1442998</v>
      </c>
      <c r="D70" s="63">
        <v>734680</v>
      </c>
      <c r="E70" s="63">
        <v>740426</v>
      </c>
      <c r="F70" s="64">
        <v>1475106</v>
      </c>
      <c r="G70" s="63">
        <v>770834</v>
      </c>
      <c r="H70" s="64">
        <v>1545440</v>
      </c>
      <c r="I70" s="63">
        <v>788237</v>
      </c>
      <c r="J70" s="64">
        <v>1581514</v>
      </c>
      <c r="K70" s="63"/>
      <c r="L70" s="64"/>
      <c r="M70" s="63"/>
      <c r="N70" s="63"/>
      <c r="O70" s="64"/>
      <c r="P70" s="63"/>
      <c r="Q70" s="63"/>
      <c r="R70" s="64"/>
      <c r="S70" s="63"/>
      <c r="T70" s="63"/>
      <c r="U70" s="64"/>
    </row>
  </sheetData>
  <mergeCells count="14">
    <mergeCell ref="B36:U36"/>
    <mergeCell ref="B1:D1"/>
    <mergeCell ref="E1:G1"/>
    <mergeCell ref="H1:I1"/>
    <mergeCell ref="J1:K1"/>
    <mergeCell ref="L1:M1"/>
    <mergeCell ref="P37:R37"/>
    <mergeCell ref="S37:U37"/>
    <mergeCell ref="B37:C37"/>
    <mergeCell ref="D37:F37"/>
    <mergeCell ref="G37:H37"/>
    <mergeCell ref="I37:J37"/>
    <mergeCell ref="K37:L37"/>
    <mergeCell ref="M37:O3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E30A3-78F1-4386-A36E-13C49E9A07B7}">
  <dimension ref="A1:M58"/>
  <sheetViews>
    <sheetView topLeftCell="B46" workbookViewId="0">
      <selection activeCell="H58" sqref="H58"/>
    </sheetView>
  </sheetViews>
  <sheetFormatPr baseColWidth="10" defaultRowHeight="15" x14ac:dyDescent="0.25"/>
  <cols>
    <col min="1" max="1" width="14.7109375" customWidth="1"/>
  </cols>
  <sheetData>
    <row r="1" spans="1:13" ht="14.45" customHeight="1" x14ac:dyDescent="0.25"/>
    <row r="2" spans="1:13" ht="14.45" customHeight="1" x14ac:dyDescent="0.25">
      <c r="A2" s="223" t="s">
        <v>2</v>
      </c>
      <c r="B2" s="224" t="s">
        <v>3</v>
      </c>
      <c r="C2" s="225" t="s">
        <v>4</v>
      </c>
      <c r="D2" s="34">
        <v>2024</v>
      </c>
      <c r="E2" s="34">
        <v>2024</v>
      </c>
      <c r="F2" s="34">
        <v>2024</v>
      </c>
      <c r="G2" s="34">
        <v>2024</v>
      </c>
      <c r="H2" s="34">
        <v>2024</v>
      </c>
      <c r="I2" s="34">
        <v>2024</v>
      </c>
      <c r="J2" s="34">
        <v>2024</v>
      </c>
      <c r="K2" s="34">
        <v>2024</v>
      </c>
      <c r="L2" s="34">
        <v>2024</v>
      </c>
      <c r="M2" s="34">
        <v>2024</v>
      </c>
    </row>
    <row r="3" spans="1:13" ht="15.75" thickBot="1" x14ac:dyDescent="0.3">
      <c r="A3" s="223"/>
      <c r="B3" s="224"/>
      <c r="C3" s="225"/>
      <c r="D3" s="35" t="s">
        <v>11</v>
      </c>
      <c r="E3" s="37">
        <v>2024</v>
      </c>
      <c r="F3" s="36" t="s">
        <v>13</v>
      </c>
      <c r="G3" s="7" t="s">
        <v>14</v>
      </c>
      <c r="H3" s="5" t="s">
        <v>15</v>
      </c>
      <c r="I3" s="5" t="s">
        <v>16</v>
      </c>
      <c r="J3" s="41" t="s">
        <v>17</v>
      </c>
      <c r="K3" s="10" t="s">
        <v>18</v>
      </c>
      <c r="L3" s="41" t="s">
        <v>19</v>
      </c>
      <c r="M3" s="35" t="s">
        <v>20</v>
      </c>
    </row>
    <row r="4" spans="1:13" x14ac:dyDescent="0.25">
      <c r="A4" s="220" t="s">
        <v>21</v>
      </c>
      <c r="B4" s="221" t="s">
        <v>22</v>
      </c>
      <c r="C4" s="40" t="s">
        <v>23</v>
      </c>
      <c r="D4" s="37">
        <v>874577</v>
      </c>
      <c r="E4" s="37">
        <v>148734</v>
      </c>
      <c r="F4" s="37">
        <v>103443</v>
      </c>
      <c r="G4" s="37">
        <v>773834</v>
      </c>
      <c r="H4">
        <v>205766</v>
      </c>
      <c r="I4" s="37">
        <v>193223</v>
      </c>
      <c r="J4" s="37">
        <v>175922</v>
      </c>
      <c r="K4" s="37">
        <v>157084</v>
      </c>
      <c r="L4" s="37">
        <v>121719</v>
      </c>
      <c r="M4" s="42">
        <v>992634</v>
      </c>
    </row>
    <row r="5" spans="1:13" ht="15" customHeight="1" x14ac:dyDescent="0.25">
      <c r="A5" s="220"/>
      <c r="B5" s="221"/>
      <c r="C5" s="40" t="s">
        <v>24</v>
      </c>
      <c r="D5" s="37">
        <v>869823</v>
      </c>
      <c r="E5" s="37">
        <v>127062</v>
      </c>
      <c r="F5" s="37">
        <v>104688</v>
      </c>
      <c r="G5" s="37">
        <v>770425</v>
      </c>
      <c r="H5">
        <v>205766</v>
      </c>
      <c r="I5" s="37">
        <v>193223</v>
      </c>
      <c r="J5" s="37">
        <v>174708</v>
      </c>
      <c r="K5" s="37">
        <v>154646</v>
      </c>
      <c r="L5" s="37">
        <v>119283</v>
      </c>
      <c r="M5" s="37">
        <v>984211</v>
      </c>
    </row>
    <row r="6" spans="1:13" x14ac:dyDescent="0.25">
      <c r="A6" s="220" t="s">
        <v>25</v>
      </c>
      <c r="B6" s="221" t="s">
        <v>26</v>
      </c>
      <c r="C6" s="40" t="s">
        <v>23</v>
      </c>
      <c r="D6" s="37">
        <v>376685</v>
      </c>
      <c r="E6" s="37">
        <v>84670</v>
      </c>
      <c r="F6" s="37">
        <v>74512</v>
      </c>
      <c r="G6" s="37">
        <v>474078</v>
      </c>
      <c r="H6">
        <v>93001</v>
      </c>
      <c r="I6" s="37">
        <v>90647</v>
      </c>
      <c r="J6" s="37">
        <v>87354</v>
      </c>
      <c r="K6" s="37">
        <v>82801</v>
      </c>
      <c r="L6" s="37">
        <v>74247</v>
      </c>
      <c r="M6" s="37">
        <v>506543</v>
      </c>
    </row>
    <row r="7" spans="1:13" x14ac:dyDescent="0.25">
      <c r="A7" s="220"/>
      <c r="B7" s="221"/>
      <c r="C7" s="40" t="s">
        <v>24</v>
      </c>
      <c r="D7" s="37">
        <v>374309</v>
      </c>
      <c r="E7" s="37">
        <v>84572</v>
      </c>
      <c r="F7" s="37">
        <v>70841</v>
      </c>
      <c r="G7" s="37">
        <v>473531</v>
      </c>
      <c r="H7">
        <v>90676</v>
      </c>
      <c r="I7" s="37">
        <v>88264</v>
      </c>
      <c r="J7" s="37">
        <v>84927</v>
      </c>
      <c r="K7" s="37">
        <v>81585</v>
      </c>
      <c r="L7" s="37">
        <v>71815</v>
      </c>
      <c r="M7" s="37">
        <v>492106</v>
      </c>
    </row>
    <row r="8" spans="1:13" x14ac:dyDescent="0.25">
      <c r="A8" s="220" t="s">
        <v>27</v>
      </c>
      <c r="B8" s="221" t="s">
        <v>28</v>
      </c>
      <c r="C8" s="40" t="s">
        <v>23</v>
      </c>
      <c r="D8" s="37">
        <v>129525</v>
      </c>
      <c r="E8" s="37">
        <v>44457</v>
      </c>
      <c r="F8" s="37">
        <v>41756</v>
      </c>
      <c r="G8" s="37">
        <v>238578</v>
      </c>
      <c r="H8">
        <v>31388</v>
      </c>
      <c r="I8" s="37">
        <v>31011</v>
      </c>
      <c r="J8" s="37">
        <v>29119</v>
      </c>
      <c r="K8" s="37">
        <v>31659</v>
      </c>
      <c r="L8" s="37">
        <v>26779</v>
      </c>
      <c r="M8" s="37">
        <v>167242</v>
      </c>
    </row>
    <row r="9" spans="1:13" x14ac:dyDescent="0.25">
      <c r="A9" s="220"/>
      <c r="B9" s="221"/>
      <c r="C9" s="40" t="s">
        <v>24</v>
      </c>
      <c r="D9" s="37">
        <v>131900</v>
      </c>
      <c r="E9" s="37">
        <v>44457</v>
      </c>
      <c r="F9" s="37">
        <v>43024</v>
      </c>
      <c r="G9" s="37">
        <v>243735</v>
      </c>
      <c r="H9">
        <v>32549</v>
      </c>
      <c r="I9" s="37">
        <v>31011</v>
      </c>
      <c r="J9" s="37">
        <v>29119</v>
      </c>
      <c r="K9" s="37">
        <v>31659</v>
      </c>
      <c r="L9" s="37">
        <v>26779</v>
      </c>
      <c r="M9" s="37">
        <v>167242</v>
      </c>
    </row>
    <row r="10" spans="1:13" x14ac:dyDescent="0.25">
      <c r="A10" s="220" t="s">
        <v>29</v>
      </c>
      <c r="B10" s="222" t="s">
        <v>30</v>
      </c>
      <c r="C10" s="40" t="s">
        <v>23</v>
      </c>
      <c r="D10" s="37">
        <v>381438</v>
      </c>
      <c r="E10" s="37">
        <v>130756</v>
      </c>
      <c r="F10" s="37">
        <v>106291</v>
      </c>
      <c r="G10" s="37">
        <v>709286</v>
      </c>
      <c r="H10">
        <v>94164</v>
      </c>
      <c r="I10" s="37">
        <v>90647</v>
      </c>
      <c r="J10" s="37">
        <v>86143</v>
      </c>
      <c r="K10" s="37">
        <v>80369</v>
      </c>
      <c r="L10" s="37">
        <v>69379</v>
      </c>
      <c r="M10" s="37">
        <v>495717</v>
      </c>
    </row>
    <row r="11" spans="1:13" x14ac:dyDescent="0.25">
      <c r="A11" s="220"/>
      <c r="B11" s="222"/>
      <c r="C11" s="40" t="s">
        <v>24</v>
      </c>
      <c r="D11" s="37">
        <v>392132</v>
      </c>
      <c r="E11" s="37">
        <v>133372</v>
      </c>
      <c r="F11" s="37">
        <v>108819</v>
      </c>
      <c r="G11" s="37">
        <v>724761</v>
      </c>
      <c r="H11">
        <v>95328</v>
      </c>
      <c r="I11" s="37">
        <v>91840</v>
      </c>
      <c r="J11" s="37">
        <v>86143</v>
      </c>
      <c r="K11" s="37">
        <v>80369</v>
      </c>
      <c r="L11" s="37">
        <v>68163</v>
      </c>
      <c r="M11" s="37">
        <v>495717</v>
      </c>
    </row>
    <row r="12" spans="1:13" x14ac:dyDescent="0.25">
      <c r="A12" s="220" t="s">
        <v>31</v>
      </c>
      <c r="B12" s="221" t="s">
        <v>32</v>
      </c>
      <c r="C12" s="40" t="s">
        <v>23</v>
      </c>
      <c r="D12" s="37">
        <v>149723</v>
      </c>
      <c r="E12" s="37">
        <v>50995</v>
      </c>
      <c r="F12" s="37">
        <v>35430</v>
      </c>
      <c r="G12" s="37">
        <v>278555</v>
      </c>
      <c r="H12">
        <v>37202</v>
      </c>
      <c r="I12" s="37">
        <v>35782</v>
      </c>
      <c r="J12" s="37">
        <v>33970</v>
      </c>
      <c r="K12" s="37">
        <v>26791</v>
      </c>
      <c r="L12" s="37">
        <v>23127</v>
      </c>
      <c r="M12" s="37">
        <v>194916</v>
      </c>
    </row>
    <row r="13" spans="1:13" x14ac:dyDescent="0.25">
      <c r="A13" s="220"/>
      <c r="B13" s="221"/>
      <c r="C13" s="40" t="s">
        <v>24</v>
      </c>
      <c r="D13" s="37">
        <v>153290</v>
      </c>
      <c r="E13" s="37">
        <v>52303</v>
      </c>
      <c r="F13" s="37">
        <v>36696</v>
      </c>
      <c r="G13" s="37">
        <v>285004</v>
      </c>
      <c r="H13">
        <v>37202</v>
      </c>
      <c r="I13" s="37">
        <v>35782</v>
      </c>
      <c r="J13" s="37">
        <v>33970</v>
      </c>
      <c r="K13" s="37">
        <v>26791</v>
      </c>
      <c r="L13" s="37">
        <v>23127</v>
      </c>
      <c r="M13" s="37">
        <v>193715</v>
      </c>
    </row>
    <row r="14" spans="1:13" x14ac:dyDescent="0.25">
      <c r="A14" s="220" t="s">
        <v>33</v>
      </c>
      <c r="B14" s="221" t="s">
        <v>34</v>
      </c>
      <c r="C14" s="40" t="s">
        <v>23</v>
      </c>
      <c r="D14" s="37">
        <v>96253</v>
      </c>
      <c r="E14" s="37">
        <v>32690</v>
      </c>
      <c r="F14" s="37">
        <v>33770</v>
      </c>
      <c r="G14" s="37">
        <v>174099</v>
      </c>
      <c r="H14">
        <v>23251</v>
      </c>
      <c r="I14" s="37">
        <v>22661</v>
      </c>
      <c r="J14" s="37">
        <v>23051</v>
      </c>
      <c r="K14" s="37">
        <v>23138</v>
      </c>
      <c r="L14" s="37">
        <v>21911</v>
      </c>
      <c r="M14" s="37">
        <v>135960</v>
      </c>
    </row>
    <row r="15" spans="1:13" x14ac:dyDescent="0.25">
      <c r="A15" s="220"/>
      <c r="B15" s="221"/>
      <c r="C15" s="40" t="s">
        <v>24</v>
      </c>
      <c r="D15" s="37">
        <v>96253</v>
      </c>
      <c r="E15" s="37">
        <v>32690</v>
      </c>
      <c r="F15" s="37">
        <v>42720</v>
      </c>
      <c r="G15" s="37">
        <v>175386</v>
      </c>
      <c r="H15">
        <v>23251</v>
      </c>
      <c r="I15" s="37">
        <v>22661</v>
      </c>
      <c r="J15" s="37">
        <v>23051</v>
      </c>
      <c r="K15" s="37">
        <v>21919</v>
      </c>
      <c r="L15" s="37">
        <v>21911</v>
      </c>
      <c r="M15" s="37">
        <v>135960</v>
      </c>
    </row>
    <row r="16" spans="1:13" x14ac:dyDescent="0.25">
      <c r="A16" s="220" t="s">
        <v>35</v>
      </c>
      <c r="B16" s="221" t="s">
        <v>36</v>
      </c>
      <c r="C16" s="40" t="s">
        <v>23</v>
      </c>
      <c r="D16" s="37">
        <v>153289</v>
      </c>
      <c r="E16" s="37">
        <v>52302</v>
      </c>
      <c r="F16" s="37">
        <v>42191</v>
      </c>
      <c r="G16" s="37">
        <v>281135</v>
      </c>
      <c r="H16">
        <v>37201</v>
      </c>
      <c r="I16" s="37">
        <v>36974</v>
      </c>
      <c r="J16" s="37">
        <v>37611</v>
      </c>
      <c r="K16" s="37">
        <v>24354</v>
      </c>
      <c r="L16" s="37">
        <v>35299</v>
      </c>
      <c r="M16" s="37">
        <v>220184</v>
      </c>
    </row>
    <row r="17" spans="1:13" ht="15" customHeight="1" x14ac:dyDescent="0.25">
      <c r="A17" s="220"/>
      <c r="B17" s="221"/>
      <c r="C17" s="40" t="s">
        <v>24</v>
      </c>
      <c r="D17" s="37">
        <v>153289</v>
      </c>
      <c r="E17" s="37">
        <v>52302</v>
      </c>
      <c r="F17" s="37">
        <v>41949</v>
      </c>
      <c r="G17" s="37">
        <v>279846</v>
      </c>
      <c r="H17">
        <v>37201</v>
      </c>
      <c r="I17" s="37">
        <v>36974</v>
      </c>
      <c r="J17" s="37">
        <v>37611</v>
      </c>
      <c r="K17" s="37">
        <v>23136</v>
      </c>
      <c r="L17" s="37">
        <v>35298</v>
      </c>
      <c r="M17" s="37">
        <v>218981</v>
      </c>
    </row>
    <row r="18" spans="1:13" x14ac:dyDescent="0.25">
      <c r="A18" s="220" t="s">
        <v>37</v>
      </c>
      <c r="B18" s="221" t="s">
        <v>38</v>
      </c>
      <c r="C18" s="40" t="s">
        <v>23</v>
      </c>
      <c r="D18" s="37">
        <v>78426</v>
      </c>
      <c r="E18" s="37">
        <v>27459</v>
      </c>
      <c r="F18" s="37">
        <v>25898</v>
      </c>
      <c r="G18" s="37">
        <v>145726</v>
      </c>
      <c r="H18">
        <v>18600</v>
      </c>
      <c r="I18" s="37">
        <v>19084</v>
      </c>
      <c r="J18" s="37">
        <v>19412</v>
      </c>
      <c r="K18" s="37">
        <v>25571</v>
      </c>
      <c r="L18" s="37">
        <v>18258</v>
      </c>
      <c r="M18" s="37">
        <v>111897</v>
      </c>
    </row>
    <row r="19" spans="1:13" x14ac:dyDescent="0.25">
      <c r="A19" s="220"/>
      <c r="B19" s="221"/>
      <c r="C19" s="40" t="s">
        <v>24</v>
      </c>
      <c r="D19" s="37">
        <v>78427</v>
      </c>
      <c r="E19" s="37">
        <v>27459</v>
      </c>
      <c r="F19" s="37">
        <v>25555</v>
      </c>
      <c r="G19" s="37">
        <v>145726</v>
      </c>
      <c r="H19">
        <v>18600</v>
      </c>
      <c r="I19" s="37">
        <v>19084</v>
      </c>
      <c r="J19" s="37">
        <v>19412</v>
      </c>
      <c r="K19" s="37">
        <v>26789</v>
      </c>
      <c r="L19" s="37">
        <v>18258</v>
      </c>
      <c r="M19" s="37">
        <v>111897</v>
      </c>
    </row>
    <row r="20" spans="1:13" x14ac:dyDescent="0.25">
      <c r="A20" s="220" t="s">
        <v>39</v>
      </c>
      <c r="B20" s="221" t="s">
        <v>40</v>
      </c>
      <c r="C20" s="40" t="s">
        <v>23</v>
      </c>
      <c r="D20" s="37">
        <v>109321</v>
      </c>
      <c r="E20" s="37">
        <v>36612</v>
      </c>
      <c r="F20" s="37">
        <v>51838</v>
      </c>
      <c r="G20" s="37">
        <v>197311</v>
      </c>
      <c r="H20">
        <v>26736</v>
      </c>
      <c r="I20" s="37">
        <v>26240</v>
      </c>
      <c r="J20" s="37">
        <v>26692</v>
      </c>
      <c r="K20" s="37">
        <v>36529</v>
      </c>
      <c r="L20" s="37">
        <v>25563</v>
      </c>
      <c r="M20" s="37">
        <v>156415</v>
      </c>
    </row>
    <row r="21" spans="1:13" x14ac:dyDescent="0.25">
      <c r="A21" s="220"/>
      <c r="B21" s="221"/>
      <c r="C21" s="40" t="s">
        <v>24</v>
      </c>
      <c r="D21" s="37">
        <v>109323</v>
      </c>
      <c r="E21" s="37">
        <v>36612</v>
      </c>
      <c r="F21" s="37">
        <v>44908</v>
      </c>
      <c r="G21" s="37">
        <v>197309</v>
      </c>
      <c r="H21">
        <v>26737</v>
      </c>
      <c r="I21" s="37">
        <v>26240</v>
      </c>
      <c r="J21" s="37">
        <v>26692</v>
      </c>
      <c r="K21" s="37">
        <v>36529</v>
      </c>
      <c r="L21" s="37">
        <v>24344</v>
      </c>
      <c r="M21" s="37">
        <v>155210</v>
      </c>
    </row>
    <row r="22" spans="1:13" x14ac:dyDescent="0.25">
      <c r="A22" s="220" t="s">
        <v>41</v>
      </c>
      <c r="B22" s="221" t="s">
        <v>42</v>
      </c>
      <c r="C22" s="40" t="s">
        <v>23</v>
      </c>
      <c r="D22" s="37">
        <v>101004</v>
      </c>
      <c r="E22" s="37">
        <v>33996</v>
      </c>
      <c r="F22" s="37">
        <v>27838</v>
      </c>
      <c r="G22" s="37">
        <v>183125</v>
      </c>
      <c r="H22">
        <v>24413</v>
      </c>
      <c r="I22" s="37">
        <v>23854</v>
      </c>
      <c r="J22" s="37">
        <v>24266</v>
      </c>
      <c r="K22" s="37">
        <v>18266</v>
      </c>
      <c r="L22" s="37">
        <v>23126</v>
      </c>
      <c r="M22" s="37">
        <v>143180</v>
      </c>
    </row>
    <row r="23" spans="1:13" x14ac:dyDescent="0.25">
      <c r="A23" s="220"/>
      <c r="B23" s="221"/>
      <c r="C23" s="40" t="s">
        <v>24</v>
      </c>
      <c r="D23" s="37">
        <v>99816</v>
      </c>
      <c r="E23" s="37">
        <v>33997</v>
      </c>
      <c r="F23" s="37">
        <v>27838</v>
      </c>
      <c r="G23" s="37">
        <v>183124</v>
      </c>
      <c r="H23">
        <v>24413</v>
      </c>
      <c r="I23" s="37">
        <v>23854</v>
      </c>
      <c r="J23" s="37">
        <v>24266</v>
      </c>
      <c r="K23" s="37">
        <v>19483</v>
      </c>
      <c r="L23" s="37">
        <v>23126</v>
      </c>
      <c r="M23" s="37">
        <v>143180</v>
      </c>
    </row>
    <row r="24" spans="1:13" x14ac:dyDescent="0.25">
      <c r="A24" s="220" t="s">
        <v>43</v>
      </c>
      <c r="B24" s="221" t="s">
        <v>44</v>
      </c>
      <c r="C24" s="40" t="s">
        <v>23</v>
      </c>
      <c r="D24" s="37">
        <v>128334</v>
      </c>
      <c r="E24" s="37">
        <v>43149</v>
      </c>
      <c r="F24" s="37">
        <v>33220</v>
      </c>
      <c r="G24" s="37">
        <v>238578</v>
      </c>
      <c r="H24">
        <v>32551</v>
      </c>
      <c r="I24" s="37">
        <v>33396</v>
      </c>
      <c r="J24" s="37">
        <v>33970</v>
      </c>
      <c r="K24" s="37">
        <v>34098</v>
      </c>
      <c r="L24" s="37">
        <v>34083</v>
      </c>
      <c r="M24" s="37">
        <v>202135</v>
      </c>
    </row>
    <row r="25" spans="1:13" x14ac:dyDescent="0.25">
      <c r="A25" s="220"/>
      <c r="B25" s="221"/>
      <c r="C25" s="40" t="s">
        <v>24</v>
      </c>
      <c r="D25" s="37">
        <v>127148</v>
      </c>
      <c r="E25" s="37">
        <v>43150</v>
      </c>
      <c r="F25" s="37">
        <v>33218</v>
      </c>
      <c r="G25" s="37">
        <v>235999</v>
      </c>
      <c r="H25">
        <v>32551</v>
      </c>
      <c r="I25" s="37">
        <v>32204</v>
      </c>
      <c r="J25" s="37">
        <v>33970</v>
      </c>
      <c r="K25" s="37">
        <v>34098</v>
      </c>
      <c r="L25" s="37">
        <v>34083</v>
      </c>
      <c r="M25" s="37">
        <v>200935</v>
      </c>
    </row>
    <row r="26" spans="1:13" x14ac:dyDescent="0.25">
      <c r="A26" s="220" t="s">
        <v>45</v>
      </c>
      <c r="B26" s="221" t="s">
        <v>46</v>
      </c>
      <c r="C26" s="40" t="s">
        <v>23</v>
      </c>
      <c r="D26" s="37">
        <v>199636</v>
      </c>
      <c r="E26" s="37">
        <v>67996</v>
      </c>
      <c r="F26" s="37">
        <v>64791</v>
      </c>
      <c r="G26" s="37">
        <v>372699</v>
      </c>
      <c r="H26">
        <v>51150</v>
      </c>
      <c r="I26" s="37">
        <v>52478</v>
      </c>
      <c r="J26" s="37">
        <v>53381</v>
      </c>
      <c r="K26" s="37">
        <v>17049</v>
      </c>
      <c r="L26" s="37">
        <v>52343</v>
      </c>
      <c r="M26" s="37">
        <v>316438</v>
      </c>
    </row>
    <row r="27" spans="1:13" x14ac:dyDescent="0.25">
      <c r="A27" s="220"/>
      <c r="B27" s="221"/>
      <c r="C27" s="40" t="s">
        <v>24</v>
      </c>
      <c r="D27" s="37">
        <v>196071</v>
      </c>
      <c r="E27" s="37">
        <v>66688</v>
      </c>
      <c r="F27" s="37">
        <v>76854</v>
      </c>
      <c r="G27" s="37">
        <v>367536</v>
      </c>
      <c r="H27">
        <v>49988</v>
      </c>
      <c r="I27" s="37">
        <v>51285</v>
      </c>
      <c r="J27" s="37">
        <v>52167</v>
      </c>
      <c r="K27" s="37">
        <v>15830</v>
      </c>
      <c r="L27" s="37">
        <v>52343</v>
      </c>
      <c r="M27" s="37">
        <v>310422</v>
      </c>
    </row>
    <row r="28" spans="1:13" x14ac:dyDescent="0.25">
      <c r="A28" s="220" t="s">
        <v>47</v>
      </c>
      <c r="B28" s="221" t="s">
        <v>48</v>
      </c>
      <c r="C28" s="40" t="s">
        <v>23</v>
      </c>
      <c r="D28" s="37">
        <v>61791</v>
      </c>
      <c r="E28" s="37">
        <v>20921</v>
      </c>
      <c r="F28" s="37">
        <v>29104</v>
      </c>
      <c r="G28" s="37">
        <v>116065</v>
      </c>
      <c r="H28">
        <v>16275</v>
      </c>
      <c r="I28" s="37">
        <v>16698</v>
      </c>
      <c r="J28" s="37">
        <v>16986</v>
      </c>
      <c r="K28" s="37">
        <v>53583</v>
      </c>
      <c r="L28" s="37">
        <v>26779</v>
      </c>
      <c r="M28" s="37">
        <v>99866</v>
      </c>
    </row>
    <row r="29" spans="1:13" x14ac:dyDescent="0.25">
      <c r="A29" s="220"/>
      <c r="B29" s="221"/>
      <c r="C29" s="40" t="s">
        <v>24</v>
      </c>
      <c r="D29" s="37">
        <v>61792</v>
      </c>
      <c r="E29" s="37">
        <v>20922</v>
      </c>
      <c r="F29" s="37">
        <v>31531</v>
      </c>
      <c r="G29" s="37">
        <v>116066</v>
      </c>
      <c r="H29">
        <v>15113</v>
      </c>
      <c r="I29" s="37">
        <v>15505</v>
      </c>
      <c r="J29" s="37">
        <v>15772</v>
      </c>
      <c r="K29" s="37">
        <v>51146</v>
      </c>
      <c r="L29" s="37">
        <v>26780</v>
      </c>
      <c r="M29" s="37">
        <v>93849</v>
      </c>
    </row>
    <row r="30" spans="1:13" x14ac:dyDescent="0.25">
      <c r="A30" s="220" t="s">
        <v>49</v>
      </c>
      <c r="B30" s="221" t="s">
        <v>50</v>
      </c>
      <c r="C30" s="40" t="s">
        <v>23</v>
      </c>
      <c r="D30" s="37">
        <v>103382</v>
      </c>
      <c r="E30" s="37">
        <v>35305</v>
      </c>
      <c r="F30" s="37">
        <v>19469</v>
      </c>
      <c r="G30" s="37">
        <v>192152</v>
      </c>
      <c r="H30">
        <v>25576</v>
      </c>
      <c r="I30" s="37">
        <v>26241</v>
      </c>
      <c r="J30" s="37">
        <v>26691</v>
      </c>
      <c r="K30" s="37">
        <v>26791</v>
      </c>
      <c r="L30" s="37">
        <v>15824</v>
      </c>
      <c r="M30" s="37">
        <v>158822</v>
      </c>
    </row>
    <row r="31" spans="1:13" x14ac:dyDescent="0.25">
      <c r="A31" s="220"/>
      <c r="B31" s="221"/>
      <c r="C31" s="40" t="s">
        <v>24</v>
      </c>
      <c r="D31" s="37">
        <v>99818</v>
      </c>
      <c r="E31" s="37">
        <v>33998</v>
      </c>
      <c r="F31" s="37">
        <v>24369</v>
      </c>
      <c r="G31" s="37">
        <v>186994</v>
      </c>
      <c r="H31">
        <v>25576</v>
      </c>
      <c r="I31" s="37">
        <v>26239</v>
      </c>
      <c r="J31" s="37">
        <v>26690</v>
      </c>
      <c r="K31" s="37">
        <v>26791</v>
      </c>
      <c r="L31" s="37">
        <v>15824</v>
      </c>
      <c r="M31" s="37">
        <v>158821</v>
      </c>
    </row>
    <row r="32" spans="1:13" x14ac:dyDescent="0.25">
      <c r="A32" s="220" t="s">
        <v>51</v>
      </c>
      <c r="B32" s="221" t="s">
        <v>52</v>
      </c>
      <c r="C32" s="40" t="s">
        <v>23</v>
      </c>
      <c r="D32" s="37">
        <v>442046</v>
      </c>
      <c r="E32" s="37">
        <v>145141</v>
      </c>
      <c r="F32" s="37">
        <v>112186</v>
      </c>
      <c r="G32" s="37">
        <v>781505</v>
      </c>
      <c r="H32">
        <v>104629</v>
      </c>
      <c r="I32" s="37">
        <v>102576</v>
      </c>
      <c r="J32" s="37">
        <v>99486</v>
      </c>
      <c r="K32" s="37">
        <v>79156</v>
      </c>
      <c r="L32" s="37">
        <v>87640</v>
      </c>
      <c r="M32" s="37">
        <v>579942</v>
      </c>
    </row>
    <row r="33" spans="1:13" x14ac:dyDescent="0.25">
      <c r="A33" s="220"/>
      <c r="B33" s="221"/>
      <c r="C33" s="40" t="s">
        <v>24</v>
      </c>
      <c r="D33" s="37">
        <v>442052</v>
      </c>
      <c r="E33" s="37">
        <v>145145</v>
      </c>
      <c r="F33" s="37">
        <v>128767</v>
      </c>
      <c r="G33" s="37">
        <v>786667</v>
      </c>
      <c r="H33">
        <v>108114</v>
      </c>
      <c r="I33" s="37">
        <v>106149</v>
      </c>
      <c r="J33" s="37">
        <v>103122</v>
      </c>
      <c r="K33" s="37">
        <v>84025</v>
      </c>
      <c r="L33" s="37">
        <v>90079</v>
      </c>
      <c r="M33" s="37">
        <v>600390</v>
      </c>
    </row>
    <row r="34" spans="1:13" x14ac:dyDescent="0.25">
      <c r="A34" s="220" t="s">
        <v>53</v>
      </c>
      <c r="B34" s="221" t="s">
        <v>54</v>
      </c>
      <c r="C34" s="40" t="s">
        <v>23</v>
      </c>
      <c r="D34" s="37">
        <v>383819</v>
      </c>
      <c r="E34" s="37">
        <v>124219</v>
      </c>
      <c r="F34" s="37">
        <v>94902</v>
      </c>
      <c r="G34" s="37">
        <v>649964</v>
      </c>
      <c r="H34">
        <v>84865</v>
      </c>
      <c r="I34" s="37">
        <v>83492</v>
      </c>
      <c r="J34" s="37">
        <v>82500</v>
      </c>
      <c r="K34" s="37">
        <v>30445</v>
      </c>
      <c r="L34" s="37">
        <v>75468</v>
      </c>
      <c r="M34" s="37">
        <v>482483</v>
      </c>
    </row>
    <row r="35" spans="1:13" x14ac:dyDescent="0.25">
      <c r="A35" s="220"/>
      <c r="B35" s="221"/>
      <c r="C35" s="40" t="s">
        <v>24</v>
      </c>
      <c r="D35" s="37">
        <v>389766</v>
      </c>
      <c r="E35" s="37">
        <v>126838</v>
      </c>
      <c r="F35" s="37">
        <v>108924</v>
      </c>
      <c r="G35" s="37">
        <v>665443</v>
      </c>
      <c r="H35">
        <v>84863</v>
      </c>
      <c r="I35" s="37">
        <v>83488</v>
      </c>
      <c r="J35" s="37">
        <v>81284</v>
      </c>
      <c r="K35" s="37">
        <v>30444</v>
      </c>
      <c r="L35" s="37">
        <v>73037</v>
      </c>
      <c r="M35" s="37">
        <v>476462</v>
      </c>
    </row>
    <row r="36" spans="1:13" x14ac:dyDescent="0.25">
      <c r="A36" s="220" t="s">
        <v>55</v>
      </c>
      <c r="B36" s="221" t="s">
        <v>56</v>
      </c>
      <c r="C36" s="40" t="s">
        <v>23</v>
      </c>
      <c r="D36" s="37">
        <v>150914</v>
      </c>
      <c r="E36" s="37">
        <v>50996</v>
      </c>
      <c r="F36" s="37">
        <v>38229</v>
      </c>
      <c r="G36" s="37">
        <v>264371</v>
      </c>
      <c r="H36">
        <v>32551</v>
      </c>
      <c r="I36" s="37">
        <v>32204</v>
      </c>
      <c r="J36" s="37">
        <v>31544</v>
      </c>
      <c r="K36" s="37">
        <v>94988</v>
      </c>
      <c r="L36" s="37">
        <v>29213</v>
      </c>
      <c r="M36" s="37">
        <v>185293</v>
      </c>
    </row>
    <row r="37" spans="1:13" ht="15" customHeight="1" x14ac:dyDescent="0.25">
      <c r="A37" s="220"/>
      <c r="B37" s="221"/>
      <c r="C37" s="40" t="s">
        <v>24</v>
      </c>
      <c r="D37" s="37">
        <v>143786</v>
      </c>
      <c r="E37" s="37">
        <v>47074</v>
      </c>
      <c r="F37" s="37">
        <v>44726</v>
      </c>
      <c r="G37" s="37">
        <v>254055</v>
      </c>
      <c r="H37">
        <v>34875</v>
      </c>
      <c r="I37" s="37">
        <v>34588</v>
      </c>
      <c r="J37" s="37">
        <v>32756</v>
      </c>
      <c r="K37" s="37">
        <v>99856</v>
      </c>
      <c r="L37" s="37">
        <v>26780</v>
      </c>
      <c r="M37" s="37">
        <v>188900</v>
      </c>
    </row>
    <row r="38" spans="1:13" x14ac:dyDescent="0.25">
      <c r="A38" s="220" t="s">
        <v>57</v>
      </c>
      <c r="B38" s="221" t="s">
        <v>58</v>
      </c>
      <c r="C38" s="40" t="s">
        <v>23</v>
      </c>
      <c r="D38" s="37">
        <v>217458</v>
      </c>
      <c r="E38" s="37">
        <v>75839</v>
      </c>
      <c r="F38" s="37">
        <v>63268</v>
      </c>
      <c r="G38" s="37">
        <v>417835</v>
      </c>
      <c r="H38">
        <v>55802</v>
      </c>
      <c r="I38" s="37">
        <v>54866</v>
      </c>
      <c r="J38" s="37">
        <v>52169</v>
      </c>
      <c r="K38" s="37">
        <v>46276</v>
      </c>
      <c r="L38" s="37">
        <v>43820</v>
      </c>
      <c r="M38" s="37">
        <v>303207</v>
      </c>
    </row>
    <row r="39" spans="1:13" x14ac:dyDescent="0.25">
      <c r="A39" s="220"/>
      <c r="B39" s="221"/>
      <c r="C39" s="40" t="s">
        <v>24</v>
      </c>
      <c r="D39" s="37">
        <v>219838</v>
      </c>
      <c r="E39" s="37">
        <v>77149</v>
      </c>
      <c r="F39" s="37">
        <v>70227</v>
      </c>
      <c r="G39" s="37">
        <v>417837</v>
      </c>
      <c r="H39">
        <v>54638</v>
      </c>
      <c r="I39" s="37">
        <v>53671</v>
      </c>
      <c r="J39" s="37">
        <v>52167</v>
      </c>
      <c r="K39" s="37">
        <v>46275</v>
      </c>
      <c r="L39" s="37">
        <v>45040</v>
      </c>
      <c r="M39" s="37">
        <v>303203</v>
      </c>
    </row>
    <row r="40" spans="1:13" x14ac:dyDescent="0.25">
      <c r="A40" s="220" t="s">
        <v>59</v>
      </c>
      <c r="B40" s="221" t="s">
        <v>60</v>
      </c>
      <c r="C40" s="40" t="s">
        <v>23</v>
      </c>
      <c r="D40" s="37">
        <v>182997</v>
      </c>
      <c r="E40" s="37">
        <v>64071</v>
      </c>
      <c r="F40" s="37">
        <v>52881</v>
      </c>
      <c r="G40" s="37">
        <v>350774</v>
      </c>
      <c r="H40">
        <v>47664</v>
      </c>
      <c r="I40" s="37">
        <v>46517</v>
      </c>
      <c r="J40" s="37">
        <v>44890</v>
      </c>
      <c r="K40" s="37">
        <v>45058</v>
      </c>
      <c r="L40" s="37">
        <v>36517</v>
      </c>
      <c r="M40" s="37">
        <v>257484</v>
      </c>
    </row>
    <row r="41" spans="1:13" ht="15" customHeight="1" x14ac:dyDescent="0.25">
      <c r="A41" s="220"/>
      <c r="B41" s="221"/>
      <c r="C41" s="40" t="s">
        <v>24</v>
      </c>
      <c r="D41" s="37">
        <v>185376</v>
      </c>
      <c r="E41" s="37">
        <v>64073</v>
      </c>
      <c r="F41" s="37">
        <v>59896</v>
      </c>
      <c r="G41" s="37">
        <v>353355</v>
      </c>
      <c r="H41">
        <v>46500</v>
      </c>
      <c r="I41" s="37">
        <v>45322</v>
      </c>
      <c r="J41" s="37">
        <v>43676</v>
      </c>
      <c r="K41" s="37">
        <v>43840</v>
      </c>
      <c r="L41" s="37">
        <v>37736</v>
      </c>
      <c r="M41" s="37">
        <v>256278</v>
      </c>
    </row>
    <row r="42" spans="1:13" x14ac:dyDescent="0.25">
      <c r="A42" s="220" t="s">
        <v>61</v>
      </c>
      <c r="B42" s="221" t="s">
        <v>62</v>
      </c>
      <c r="C42" s="40" t="s">
        <v>23</v>
      </c>
      <c r="D42" s="37">
        <v>221023</v>
      </c>
      <c r="E42" s="37">
        <v>74532</v>
      </c>
      <c r="F42" s="37">
        <v>58215</v>
      </c>
      <c r="G42" s="37">
        <v>395911</v>
      </c>
      <c r="H42">
        <v>51152</v>
      </c>
      <c r="I42" s="37">
        <v>51288</v>
      </c>
      <c r="J42" s="37">
        <v>49743</v>
      </c>
      <c r="K42" s="37">
        <v>37752</v>
      </c>
      <c r="L42" s="37">
        <v>45038</v>
      </c>
      <c r="M42" s="37">
        <v>292378</v>
      </c>
    </row>
    <row r="43" spans="1:13" x14ac:dyDescent="0.25">
      <c r="A43" s="220"/>
      <c r="B43" s="221"/>
      <c r="C43" s="40" t="s">
        <v>24</v>
      </c>
      <c r="D43" s="37">
        <v>221026</v>
      </c>
      <c r="E43" s="37">
        <v>73226</v>
      </c>
      <c r="F43" s="37">
        <v>65744</v>
      </c>
      <c r="G43" s="37">
        <v>392044</v>
      </c>
      <c r="H43">
        <v>51150</v>
      </c>
      <c r="I43" s="37">
        <v>50093</v>
      </c>
      <c r="J43" s="37">
        <v>48528</v>
      </c>
      <c r="K43" s="37">
        <v>36533</v>
      </c>
      <c r="L43" s="37">
        <v>42605</v>
      </c>
      <c r="M43" s="37">
        <v>285155</v>
      </c>
    </row>
    <row r="44" spans="1:13" x14ac:dyDescent="0.25">
      <c r="A44" s="220" t="s">
        <v>63</v>
      </c>
      <c r="B44" s="221" t="s">
        <v>64</v>
      </c>
      <c r="C44" s="40" t="s">
        <v>23</v>
      </c>
      <c r="D44" s="37">
        <v>147349</v>
      </c>
      <c r="E44" s="37">
        <v>49688</v>
      </c>
      <c r="F44" s="37">
        <v>39242</v>
      </c>
      <c r="G44" s="37">
        <v>264371</v>
      </c>
      <c r="H44">
        <v>34876</v>
      </c>
      <c r="I44" s="37">
        <v>34590</v>
      </c>
      <c r="J44" s="37">
        <v>33970</v>
      </c>
      <c r="K44" s="37">
        <v>70632</v>
      </c>
      <c r="L44" s="37">
        <v>30431</v>
      </c>
      <c r="M44" s="37">
        <v>198528</v>
      </c>
    </row>
    <row r="45" spans="1:13" x14ac:dyDescent="0.25">
      <c r="A45" s="220"/>
      <c r="B45" s="221"/>
      <c r="C45" s="40" t="s">
        <v>24</v>
      </c>
      <c r="D45" s="37">
        <v>146163</v>
      </c>
      <c r="E45" s="37">
        <v>49689</v>
      </c>
      <c r="F45" s="37">
        <v>44307</v>
      </c>
      <c r="G45" s="37">
        <v>264372</v>
      </c>
      <c r="H45">
        <v>33713</v>
      </c>
      <c r="I45" s="37">
        <v>33395</v>
      </c>
      <c r="J45" s="37">
        <v>32756</v>
      </c>
      <c r="K45" s="37">
        <v>68195</v>
      </c>
      <c r="L45" s="37">
        <v>29215</v>
      </c>
      <c r="M45" s="37">
        <v>191307</v>
      </c>
    </row>
    <row r="46" spans="1:13" x14ac:dyDescent="0.25">
      <c r="A46" s="220" t="s">
        <v>65</v>
      </c>
      <c r="B46" s="221" t="s">
        <v>66</v>
      </c>
      <c r="C46" s="40" t="s">
        <v>23</v>
      </c>
      <c r="D46" s="37">
        <v>171115</v>
      </c>
      <c r="E46" s="37">
        <v>57533</v>
      </c>
      <c r="F46" s="37">
        <v>45553</v>
      </c>
      <c r="G46" s="37">
        <v>306927</v>
      </c>
      <c r="H46">
        <v>39527</v>
      </c>
      <c r="I46" s="37">
        <v>39361</v>
      </c>
      <c r="J46" s="37">
        <v>38824</v>
      </c>
      <c r="K46" s="37">
        <v>38970</v>
      </c>
      <c r="L46" s="37">
        <v>34083</v>
      </c>
      <c r="M46" s="37">
        <v>226201</v>
      </c>
    </row>
    <row r="47" spans="1:13" ht="15" customHeight="1" x14ac:dyDescent="0.25">
      <c r="A47" s="220"/>
      <c r="B47" s="221"/>
      <c r="C47" s="40" t="s">
        <v>24</v>
      </c>
      <c r="D47" s="37">
        <v>171117</v>
      </c>
      <c r="E47" s="37">
        <v>57535</v>
      </c>
      <c r="F47" s="37">
        <v>50162</v>
      </c>
      <c r="G47" s="37">
        <v>304350</v>
      </c>
      <c r="H47">
        <v>39525</v>
      </c>
      <c r="I47" s="37">
        <v>39359</v>
      </c>
      <c r="J47" s="37">
        <v>37609</v>
      </c>
      <c r="K47" s="37">
        <v>38968</v>
      </c>
      <c r="L47" s="37">
        <v>32867</v>
      </c>
      <c r="M47" s="37">
        <v>221386</v>
      </c>
    </row>
    <row r="48" spans="1:13" x14ac:dyDescent="0.25">
      <c r="A48" s="220" t="s">
        <v>67</v>
      </c>
      <c r="B48" s="221" t="s">
        <v>68</v>
      </c>
      <c r="C48" s="40" t="s">
        <v>23</v>
      </c>
      <c r="D48" s="37">
        <v>339853</v>
      </c>
      <c r="E48" s="37">
        <v>113759</v>
      </c>
      <c r="F48" s="37">
        <v>89841</v>
      </c>
      <c r="G48" s="37">
        <v>609986</v>
      </c>
      <c r="H48">
        <v>79053</v>
      </c>
      <c r="I48" s="37">
        <v>77528</v>
      </c>
      <c r="J48" s="37">
        <v>74008</v>
      </c>
      <c r="K48" s="37">
        <v>32880</v>
      </c>
      <c r="L48" s="37">
        <v>62079</v>
      </c>
      <c r="M48" s="37">
        <v>429542</v>
      </c>
    </row>
    <row r="49" spans="1:13" x14ac:dyDescent="0.25">
      <c r="A49" s="220"/>
      <c r="B49" s="221"/>
      <c r="C49" s="40" t="s">
        <v>24</v>
      </c>
      <c r="D49" s="37">
        <v>339857</v>
      </c>
      <c r="E49" s="37">
        <v>113762</v>
      </c>
      <c r="F49" s="37">
        <v>101758</v>
      </c>
      <c r="G49" s="37">
        <v>606121</v>
      </c>
      <c r="H49">
        <v>79050</v>
      </c>
      <c r="I49" s="37">
        <v>76332</v>
      </c>
      <c r="J49" s="37">
        <v>72792</v>
      </c>
      <c r="K49" s="37">
        <v>31661</v>
      </c>
      <c r="L49" s="37">
        <v>60864</v>
      </c>
      <c r="M49" s="37">
        <v>423521</v>
      </c>
    </row>
    <row r="50" spans="1:13" x14ac:dyDescent="0.25">
      <c r="A50" s="220" t="s">
        <v>69</v>
      </c>
      <c r="B50" s="221" t="s">
        <v>70</v>
      </c>
      <c r="C50" s="40" t="s">
        <v>23</v>
      </c>
      <c r="D50" s="37">
        <v>190127</v>
      </c>
      <c r="E50" s="37">
        <v>62763</v>
      </c>
      <c r="F50" s="37">
        <v>50615</v>
      </c>
      <c r="G50" s="37">
        <v>339168</v>
      </c>
      <c r="H50">
        <v>44177</v>
      </c>
      <c r="I50" s="37">
        <v>42938</v>
      </c>
      <c r="J50" s="37">
        <v>41250</v>
      </c>
      <c r="K50" s="37">
        <v>49930</v>
      </c>
      <c r="L50" s="37">
        <v>34083</v>
      </c>
      <c r="M50" s="37">
        <v>238233</v>
      </c>
    </row>
    <row r="51" spans="1:13" x14ac:dyDescent="0.25">
      <c r="A51" s="220"/>
      <c r="B51" s="221"/>
      <c r="C51" s="40" t="s">
        <v>24</v>
      </c>
      <c r="D51" s="37">
        <v>187753</v>
      </c>
      <c r="E51" s="37">
        <v>62765</v>
      </c>
      <c r="F51" s="37">
        <v>54691</v>
      </c>
      <c r="G51" s="37">
        <v>335300</v>
      </c>
      <c r="H51">
        <v>44175</v>
      </c>
      <c r="I51" s="37">
        <v>42937</v>
      </c>
      <c r="J51" s="37">
        <v>41248</v>
      </c>
      <c r="K51" s="37">
        <v>49928</v>
      </c>
      <c r="L51" s="37">
        <v>34084</v>
      </c>
      <c r="M51" s="37">
        <v>238231</v>
      </c>
    </row>
    <row r="52" spans="1:13" x14ac:dyDescent="0.25">
      <c r="A52" s="220" t="s">
        <v>71</v>
      </c>
      <c r="B52" s="221" t="s">
        <v>72</v>
      </c>
      <c r="C52" s="40" t="s">
        <v>23</v>
      </c>
      <c r="D52" s="37">
        <v>224588</v>
      </c>
      <c r="E52" s="37">
        <v>75839</v>
      </c>
      <c r="F52" s="37">
        <v>58930</v>
      </c>
      <c r="G52" s="37">
        <v>403648</v>
      </c>
      <c r="H52">
        <v>52314</v>
      </c>
      <c r="I52" s="37">
        <v>51288</v>
      </c>
      <c r="J52" s="37">
        <v>48530</v>
      </c>
      <c r="K52" s="37">
        <v>48711</v>
      </c>
      <c r="L52" s="37">
        <v>41386</v>
      </c>
      <c r="M52" s="37">
        <v>283955</v>
      </c>
    </row>
    <row r="53" spans="1:13" ht="15" customHeight="1" x14ac:dyDescent="0.25">
      <c r="A53" s="220"/>
      <c r="B53" s="221"/>
      <c r="C53" s="40" t="s">
        <v>24</v>
      </c>
      <c r="D53" s="37">
        <v>224591</v>
      </c>
      <c r="E53" s="37">
        <v>74534</v>
      </c>
      <c r="F53" s="37">
        <v>66747</v>
      </c>
      <c r="G53" s="37">
        <v>402361</v>
      </c>
      <c r="H53">
        <v>52313</v>
      </c>
      <c r="I53" s="37">
        <v>51285</v>
      </c>
      <c r="J53" s="37">
        <v>48528</v>
      </c>
      <c r="K53" s="37">
        <v>46275</v>
      </c>
      <c r="L53" s="37">
        <v>40170</v>
      </c>
      <c r="M53" s="37">
        <v>281546</v>
      </c>
    </row>
    <row r="54" spans="1:13" x14ac:dyDescent="0.25">
      <c r="A54" s="220" t="s">
        <v>73</v>
      </c>
      <c r="B54" s="221" t="s">
        <v>74</v>
      </c>
      <c r="C54" s="40" t="s">
        <v>23</v>
      </c>
      <c r="D54" s="37">
        <v>217458</v>
      </c>
      <c r="E54" s="37">
        <v>73224</v>
      </c>
      <c r="F54" s="37">
        <v>58207</v>
      </c>
      <c r="G54" s="37">
        <v>389463</v>
      </c>
      <c r="H54">
        <v>51152</v>
      </c>
      <c r="I54" s="37">
        <v>48902</v>
      </c>
      <c r="J54" s="37">
        <v>47316</v>
      </c>
      <c r="K54" s="37">
        <v>42623</v>
      </c>
      <c r="L54" s="37">
        <v>40169</v>
      </c>
      <c r="M54" s="37">
        <v>275533</v>
      </c>
    </row>
    <row r="55" spans="1:13" x14ac:dyDescent="0.25">
      <c r="A55" s="220"/>
      <c r="B55" s="221"/>
      <c r="C55" s="40" t="s">
        <v>24</v>
      </c>
      <c r="D55" s="37">
        <v>217461</v>
      </c>
      <c r="E55" s="37">
        <v>71919</v>
      </c>
      <c r="F55" s="37">
        <v>64494</v>
      </c>
      <c r="G55" s="37">
        <v>386886</v>
      </c>
      <c r="H55">
        <v>49988</v>
      </c>
      <c r="I55" s="37">
        <v>48900</v>
      </c>
      <c r="J55" s="37">
        <v>47315</v>
      </c>
      <c r="K55" s="37">
        <v>41404</v>
      </c>
      <c r="L55" s="37">
        <v>38953</v>
      </c>
      <c r="M55" s="37">
        <v>270717</v>
      </c>
    </row>
    <row r="56" spans="1:13" x14ac:dyDescent="0.25">
      <c r="A56" s="219" t="s">
        <v>75</v>
      </c>
      <c r="B56" s="219"/>
      <c r="C56" s="40" t="s">
        <v>23</v>
      </c>
      <c r="D56" s="37">
        <v>5832152</v>
      </c>
      <c r="E56" s="37">
        <v>1777649</v>
      </c>
      <c r="F56" s="37">
        <v>1431685</v>
      </c>
      <c r="G56" s="37">
        <v>9549144</v>
      </c>
      <c r="H56">
        <v>1395051</v>
      </c>
      <c r="I56" s="37">
        <v>1364496</v>
      </c>
      <c r="J56" s="37">
        <v>1318790</v>
      </c>
      <c r="K56" s="37">
        <v>1253111</v>
      </c>
      <c r="L56" s="37">
        <v>1128374</v>
      </c>
      <c r="M56" s="37">
        <v>7654756</v>
      </c>
    </row>
    <row r="57" spans="1:13" ht="15" customHeight="1" x14ac:dyDescent="0.25">
      <c r="A57" s="219"/>
      <c r="B57" s="219"/>
      <c r="C57" s="40" t="s">
        <v>24</v>
      </c>
      <c r="D57" s="37">
        <v>5832229</v>
      </c>
      <c r="E57" s="37">
        <v>1753318</v>
      </c>
      <c r="F57" s="37">
        <v>1623150</v>
      </c>
      <c r="G57" s="37">
        <v>9554261</v>
      </c>
      <c r="H57">
        <v>1393847</v>
      </c>
      <c r="I57" s="37">
        <v>1359663</v>
      </c>
      <c r="J57" s="37">
        <v>1310252</v>
      </c>
      <c r="K57" s="37">
        <v>1242115</v>
      </c>
      <c r="L57" s="37">
        <v>1112593</v>
      </c>
      <c r="M57" s="37">
        <v>7599324</v>
      </c>
    </row>
    <row r="58" spans="1:13" ht="15" customHeight="1" x14ac:dyDescent="0.25">
      <c r="A58" s="218" t="s">
        <v>76</v>
      </c>
      <c r="B58" s="218"/>
      <c r="C58" s="218"/>
      <c r="D58" s="37">
        <v>11664458</v>
      </c>
      <c r="E58" s="37">
        <v>3531023</v>
      </c>
      <c r="F58" s="37">
        <v>3973218</v>
      </c>
      <c r="G58" s="37">
        <v>19103176</v>
      </c>
      <c r="H58">
        <v>2788857</v>
      </c>
      <c r="I58" s="37">
        <v>2724097</v>
      </c>
      <c r="J58" s="37">
        <v>2628997</v>
      </c>
      <c r="K58" s="37">
        <v>2495057</v>
      </c>
      <c r="L58" s="37">
        <v>2241011</v>
      </c>
      <c r="M58" s="37">
        <v>15253995</v>
      </c>
    </row>
  </sheetData>
  <mergeCells count="57">
    <mergeCell ref="A2:A3"/>
    <mergeCell ref="B2:B3"/>
    <mergeCell ref="C2:C3"/>
    <mergeCell ref="A8:A9"/>
    <mergeCell ref="B8:B9"/>
    <mergeCell ref="A6:A7"/>
    <mergeCell ref="B6:B7"/>
    <mergeCell ref="A4:A5"/>
    <mergeCell ref="B4:B5"/>
    <mergeCell ref="A14:A15"/>
    <mergeCell ref="B14:B15"/>
    <mergeCell ref="A12:A13"/>
    <mergeCell ref="B12:B13"/>
    <mergeCell ref="A10:A11"/>
    <mergeCell ref="B10:B11"/>
    <mergeCell ref="A20:A21"/>
    <mergeCell ref="B20:B21"/>
    <mergeCell ref="A18:A19"/>
    <mergeCell ref="B18:B19"/>
    <mergeCell ref="A16:A17"/>
    <mergeCell ref="B16:B17"/>
    <mergeCell ref="A26:A27"/>
    <mergeCell ref="B26:B27"/>
    <mergeCell ref="A24:A25"/>
    <mergeCell ref="B24:B25"/>
    <mergeCell ref="A22:A23"/>
    <mergeCell ref="B22:B23"/>
    <mergeCell ref="A32:A33"/>
    <mergeCell ref="B32:B33"/>
    <mergeCell ref="A30:A31"/>
    <mergeCell ref="B30:B31"/>
    <mergeCell ref="A28:A29"/>
    <mergeCell ref="B28:B29"/>
    <mergeCell ref="A38:A39"/>
    <mergeCell ref="B38:B39"/>
    <mergeCell ref="A36:A37"/>
    <mergeCell ref="B36:B37"/>
    <mergeCell ref="A34:A35"/>
    <mergeCell ref="B34:B35"/>
    <mergeCell ref="A44:A45"/>
    <mergeCell ref="B44:B45"/>
    <mergeCell ref="A42:A43"/>
    <mergeCell ref="B42:B43"/>
    <mergeCell ref="A40:A41"/>
    <mergeCell ref="B40:B41"/>
    <mergeCell ref="A50:A51"/>
    <mergeCell ref="B50:B51"/>
    <mergeCell ref="A48:A49"/>
    <mergeCell ref="B48:B49"/>
    <mergeCell ref="A46:A47"/>
    <mergeCell ref="B46:B47"/>
    <mergeCell ref="A58:C58"/>
    <mergeCell ref="A56:B57"/>
    <mergeCell ref="A54:A55"/>
    <mergeCell ref="B54:B55"/>
    <mergeCell ref="A52:A53"/>
    <mergeCell ref="B52:B5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A4642-FF35-4D88-8720-CDE04351E9C4}">
  <dimension ref="A1:V58"/>
  <sheetViews>
    <sheetView topLeftCell="L1" workbookViewId="0">
      <selection activeCell="Y10" sqref="Y10"/>
    </sheetView>
  </sheetViews>
  <sheetFormatPr baseColWidth="10" defaultRowHeight="15" x14ac:dyDescent="0.25"/>
  <cols>
    <col min="1" max="1" width="14.7109375" customWidth="1"/>
  </cols>
  <sheetData>
    <row r="1" spans="1:22" ht="14.45" customHeight="1" x14ac:dyDescent="0.25"/>
    <row r="2" spans="1:22" ht="14.45" customHeight="1" x14ac:dyDescent="0.25">
      <c r="A2" s="223" t="s">
        <v>2</v>
      </c>
      <c r="B2" s="224" t="s">
        <v>3</v>
      </c>
      <c r="C2" s="225" t="s">
        <v>4</v>
      </c>
      <c r="D2" s="34">
        <v>2025</v>
      </c>
      <c r="E2" s="34">
        <v>2026</v>
      </c>
      <c r="F2" s="34">
        <v>2027</v>
      </c>
      <c r="G2" s="34">
        <v>2028</v>
      </c>
      <c r="H2" s="34">
        <v>2029</v>
      </c>
      <c r="I2" s="34">
        <v>2030</v>
      </c>
      <c r="K2" s="223" t="s">
        <v>2</v>
      </c>
      <c r="L2" s="224" t="s">
        <v>3</v>
      </c>
      <c r="M2" s="225" t="s">
        <v>4</v>
      </c>
      <c r="N2" s="34">
        <v>2025</v>
      </c>
      <c r="O2" s="34">
        <v>2025</v>
      </c>
      <c r="P2" s="34">
        <v>2025</v>
      </c>
      <c r="Q2" s="34">
        <v>2025</v>
      </c>
      <c r="R2" s="34">
        <v>2025</v>
      </c>
      <c r="S2" s="34">
        <v>2025</v>
      </c>
      <c r="T2" s="34">
        <v>2025</v>
      </c>
      <c r="U2" s="34">
        <v>2025</v>
      </c>
      <c r="V2" s="34">
        <v>2025</v>
      </c>
    </row>
    <row r="3" spans="1:22" ht="15.75" thickBot="1" x14ac:dyDescent="0.3">
      <c r="A3" s="223"/>
      <c r="B3" s="224"/>
      <c r="C3" s="225"/>
      <c r="D3" s="35" t="s">
        <v>11</v>
      </c>
      <c r="E3" s="35" t="s">
        <v>11</v>
      </c>
      <c r="F3" s="35" t="s">
        <v>11</v>
      </c>
      <c r="G3" s="35" t="s">
        <v>11</v>
      </c>
      <c r="H3" s="35" t="s">
        <v>11</v>
      </c>
      <c r="I3" s="35" t="s">
        <v>11</v>
      </c>
      <c r="K3" s="223"/>
      <c r="L3" s="224"/>
      <c r="M3" s="225"/>
      <c r="N3" s="38" t="s">
        <v>12</v>
      </c>
      <c r="O3" s="36" t="s">
        <v>13</v>
      </c>
      <c r="P3" s="7" t="s">
        <v>14</v>
      </c>
      <c r="Q3" s="5" t="s">
        <v>15</v>
      </c>
      <c r="R3" s="5" t="s">
        <v>16</v>
      </c>
      <c r="S3" s="41" t="s">
        <v>17</v>
      </c>
      <c r="T3" s="10" t="s">
        <v>18</v>
      </c>
      <c r="U3" s="41" t="s">
        <v>19</v>
      </c>
      <c r="V3" s="35" t="s">
        <v>20</v>
      </c>
    </row>
    <row r="4" spans="1:22" x14ac:dyDescent="0.25">
      <c r="A4" s="220" t="s">
        <v>21</v>
      </c>
      <c r="B4" s="221" t="s">
        <v>22</v>
      </c>
      <c r="C4" s="40" t="s">
        <v>23</v>
      </c>
      <c r="D4" s="37">
        <v>890307</v>
      </c>
      <c r="E4" s="37">
        <v>906321</v>
      </c>
      <c r="F4" s="37">
        <v>922622</v>
      </c>
      <c r="G4" s="37">
        <v>939217</v>
      </c>
      <c r="H4" s="37">
        <v>956110</v>
      </c>
      <c r="I4" s="37">
        <v>973307</v>
      </c>
      <c r="K4" s="220" t="s">
        <v>21</v>
      </c>
      <c r="L4" s="221" t="s">
        <v>22</v>
      </c>
      <c r="M4" s="40" t="s">
        <v>23</v>
      </c>
      <c r="N4" s="37">
        <v>151145</v>
      </c>
      <c r="O4" s="37">
        <v>105247</v>
      </c>
      <c r="P4" s="37">
        <v>785193</v>
      </c>
      <c r="Q4">
        <v>208792</v>
      </c>
      <c r="R4" s="37">
        <v>196803</v>
      </c>
      <c r="S4" s="37">
        <v>179653</v>
      </c>
      <c r="T4" s="37">
        <v>160377</v>
      </c>
      <c r="U4" s="37">
        <v>124130</v>
      </c>
      <c r="V4" s="42">
        <v>1011818</v>
      </c>
    </row>
    <row r="5" spans="1:22" ht="15" customHeight="1" x14ac:dyDescent="0.25">
      <c r="A5" s="220"/>
      <c r="B5" s="221"/>
      <c r="C5" s="40" t="s">
        <v>24</v>
      </c>
      <c r="D5" s="37">
        <v>885469</v>
      </c>
      <c r="E5" s="37">
        <v>901395</v>
      </c>
      <c r="F5" s="37">
        <v>917608</v>
      </c>
      <c r="G5" s="37">
        <v>934113</v>
      </c>
      <c r="H5" s="37">
        <v>950914</v>
      </c>
      <c r="I5" s="37">
        <v>968018</v>
      </c>
      <c r="K5" s="220"/>
      <c r="L5" s="221"/>
      <c r="M5" s="40" t="s">
        <v>24</v>
      </c>
      <c r="N5" s="37">
        <v>129122</v>
      </c>
      <c r="O5" s="37">
        <v>106392</v>
      </c>
      <c r="P5" s="37">
        <v>781734</v>
      </c>
      <c r="Q5">
        <v>208792</v>
      </c>
      <c r="R5" s="37">
        <v>196803</v>
      </c>
      <c r="S5" s="37">
        <v>178413</v>
      </c>
      <c r="T5" s="37">
        <v>157888</v>
      </c>
      <c r="U5" s="37">
        <v>121646</v>
      </c>
      <c r="V5" s="37">
        <v>1003232</v>
      </c>
    </row>
    <row r="6" spans="1:22" x14ac:dyDescent="0.25">
      <c r="A6" s="220" t="s">
        <v>25</v>
      </c>
      <c r="B6" s="221" t="s">
        <v>26</v>
      </c>
      <c r="C6" s="40" t="s">
        <v>23</v>
      </c>
      <c r="D6" s="37">
        <v>383460</v>
      </c>
      <c r="E6" s="37">
        <v>390357</v>
      </c>
      <c r="F6" s="37">
        <v>397377</v>
      </c>
      <c r="G6" s="37">
        <v>404525</v>
      </c>
      <c r="H6" s="37">
        <v>411800</v>
      </c>
      <c r="I6" s="37">
        <v>419207</v>
      </c>
      <c r="K6" s="220" t="s">
        <v>25</v>
      </c>
      <c r="L6" s="221" t="s">
        <v>26</v>
      </c>
      <c r="M6" s="40" t="s">
        <v>23</v>
      </c>
      <c r="N6" s="37">
        <v>86044</v>
      </c>
      <c r="O6" s="37">
        <v>75461</v>
      </c>
      <c r="P6" s="37">
        <v>481037</v>
      </c>
      <c r="Q6">
        <v>94368</v>
      </c>
      <c r="R6" s="37">
        <v>92327</v>
      </c>
      <c r="S6" s="37">
        <v>89207</v>
      </c>
      <c r="T6" s="37">
        <v>84537</v>
      </c>
      <c r="U6" s="37">
        <v>75718</v>
      </c>
      <c r="V6" s="37">
        <v>516332</v>
      </c>
    </row>
    <row r="7" spans="1:22" x14ac:dyDescent="0.25">
      <c r="A7" s="220"/>
      <c r="B7" s="221"/>
      <c r="C7" s="40" t="s">
        <v>24</v>
      </c>
      <c r="D7" s="37">
        <v>381042</v>
      </c>
      <c r="E7" s="37">
        <v>387896</v>
      </c>
      <c r="F7" s="37">
        <v>394872</v>
      </c>
      <c r="G7" s="37">
        <v>401975</v>
      </c>
      <c r="H7" s="37">
        <v>409205</v>
      </c>
      <c r="I7" s="37">
        <v>416565</v>
      </c>
      <c r="K7" s="220"/>
      <c r="L7" s="221"/>
      <c r="M7" s="40" t="s">
        <v>24</v>
      </c>
      <c r="N7" s="37">
        <v>85944</v>
      </c>
      <c r="O7" s="37">
        <v>71433</v>
      </c>
      <c r="P7" s="37">
        <v>480481</v>
      </c>
      <c r="Q7">
        <v>92009</v>
      </c>
      <c r="R7" s="37">
        <v>89900</v>
      </c>
      <c r="S7" s="37">
        <v>86728</v>
      </c>
      <c r="T7" s="37">
        <v>83296</v>
      </c>
      <c r="U7" s="37">
        <v>73238</v>
      </c>
      <c r="V7" s="37">
        <v>501616</v>
      </c>
    </row>
    <row r="8" spans="1:22" x14ac:dyDescent="0.25">
      <c r="A8" s="220" t="s">
        <v>27</v>
      </c>
      <c r="B8" s="221" t="s">
        <v>28</v>
      </c>
      <c r="C8" s="40" t="s">
        <v>23</v>
      </c>
      <c r="D8" s="37">
        <v>131855</v>
      </c>
      <c r="E8" s="37">
        <v>134227</v>
      </c>
      <c r="F8" s="37">
        <v>136641</v>
      </c>
      <c r="G8" s="37">
        <v>139099</v>
      </c>
      <c r="H8" s="37">
        <v>141602</v>
      </c>
      <c r="I8" s="37">
        <v>144149</v>
      </c>
      <c r="K8" s="220" t="s">
        <v>27</v>
      </c>
      <c r="L8" s="221" t="s">
        <v>28</v>
      </c>
      <c r="M8" s="40" t="s">
        <v>23</v>
      </c>
      <c r="N8" s="37">
        <v>45178</v>
      </c>
      <c r="O8" s="37">
        <v>42288</v>
      </c>
      <c r="P8" s="37">
        <v>242080</v>
      </c>
      <c r="Q8">
        <v>31850</v>
      </c>
      <c r="R8" s="37">
        <v>31586</v>
      </c>
      <c r="S8" s="37">
        <v>29737</v>
      </c>
      <c r="T8" s="37">
        <v>32322</v>
      </c>
      <c r="U8" s="37">
        <v>27310</v>
      </c>
      <c r="V8" s="37">
        <v>170474</v>
      </c>
    </row>
    <row r="9" spans="1:22" x14ac:dyDescent="0.25">
      <c r="A9" s="220"/>
      <c r="B9" s="221"/>
      <c r="C9" s="40" t="s">
        <v>24</v>
      </c>
      <c r="D9" s="37">
        <v>134273</v>
      </c>
      <c r="E9" s="37">
        <v>136688</v>
      </c>
      <c r="F9" s="37">
        <v>139146</v>
      </c>
      <c r="G9" s="37">
        <v>141649</v>
      </c>
      <c r="H9" s="37">
        <v>144197</v>
      </c>
      <c r="I9" s="37">
        <v>146791</v>
      </c>
      <c r="K9" s="220"/>
      <c r="L9" s="221"/>
      <c r="M9" s="40" t="s">
        <v>24</v>
      </c>
      <c r="N9" s="37">
        <v>45178</v>
      </c>
      <c r="O9" s="37">
        <v>43573</v>
      </c>
      <c r="P9" s="37">
        <v>247312</v>
      </c>
      <c r="Q9">
        <v>33028</v>
      </c>
      <c r="R9" s="37">
        <v>31586</v>
      </c>
      <c r="S9" s="37">
        <v>29737</v>
      </c>
      <c r="T9" s="37">
        <v>32322</v>
      </c>
      <c r="U9" s="37">
        <v>27310</v>
      </c>
      <c r="V9" s="37">
        <v>170474</v>
      </c>
    </row>
    <row r="10" spans="1:22" x14ac:dyDescent="0.25">
      <c r="A10" s="220" t="s">
        <v>29</v>
      </c>
      <c r="B10" s="222" t="s">
        <v>30</v>
      </c>
      <c r="C10" s="40" t="s">
        <v>23</v>
      </c>
      <c r="D10" s="37">
        <v>388298</v>
      </c>
      <c r="E10" s="37">
        <v>395282</v>
      </c>
      <c r="F10" s="37">
        <v>402392</v>
      </c>
      <c r="G10" s="37">
        <v>409629</v>
      </c>
      <c r="H10" s="37">
        <v>416996</v>
      </c>
      <c r="I10" s="37">
        <v>424496</v>
      </c>
      <c r="K10" s="220" t="s">
        <v>29</v>
      </c>
      <c r="L10" s="222" t="s">
        <v>30</v>
      </c>
      <c r="M10" s="40" t="s">
        <v>23</v>
      </c>
      <c r="N10" s="37">
        <v>132876</v>
      </c>
      <c r="O10" s="37">
        <v>107647</v>
      </c>
      <c r="P10" s="37">
        <v>719698</v>
      </c>
      <c r="Q10">
        <v>95549</v>
      </c>
      <c r="R10" s="37">
        <v>92327</v>
      </c>
      <c r="S10" s="37">
        <v>87971</v>
      </c>
      <c r="T10" s="37">
        <v>82054</v>
      </c>
      <c r="U10" s="37">
        <v>70754</v>
      </c>
      <c r="V10" s="37">
        <v>505297</v>
      </c>
    </row>
    <row r="11" spans="1:22" x14ac:dyDescent="0.25">
      <c r="A11" s="220"/>
      <c r="B11" s="222"/>
      <c r="C11" s="40" t="s">
        <v>24</v>
      </c>
      <c r="D11" s="37">
        <v>399185</v>
      </c>
      <c r="E11" s="37">
        <v>406365</v>
      </c>
      <c r="F11" s="37">
        <v>413674</v>
      </c>
      <c r="G11" s="37">
        <v>421114</v>
      </c>
      <c r="H11" s="37">
        <v>428689</v>
      </c>
      <c r="I11" s="37">
        <v>436399</v>
      </c>
      <c r="K11" s="220"/>
      <c r="L11" s="222"/>
      <c r="M11" s="40" t="s">
        <v>24</v>
      </c>
      <c r="N11" s="37">
        <v>135535</v>
      </c>
      <c r="O11" s="37">
        <v>110206</v>
      </c>
      <c r="P11" s="37">
        <v>735399</v>
      </c>
      <c r="Q11">
        <v>96731</v>
      </c>
      <c r="R11" s="37">
        <v>93542</v>
      </c>
      <c r="S11" s="37">
        <v>87971</v>
      </c>
      <c r="T11" s="37">
        <v>82054</v>
      </c>
      <c r="U11" s="37">
        <v>69514</v>
      </c>
      <c r="V11" s="37">
        <v>505297</v>
      </c>
    </row>
    <row r="12" spans="1:22" x14ac:dyDescent="0.25">
      <c r="A12" s="220" t="s">
        <v>31</v>
      </c>
      <c r="B12" s="221" t="s">
        <v>32</v>
      </c>
      <c r="C12" s="40" t="s">
        <v>23</v>
      </c>
      <c r="D12" s="37">
        <v>152416</v>
      </c>
      <c r="E12" s="37">
        <v>155157</v>
      </c>
      <c r="F12" s="37">
        <v>157948</v>
      </c>
      <c r="G12" s="37">
        <v>160789</v>
      </c>
      <c r="H12" s="37">
        <v>163681</v>
      </c>
      <c r="I12" s="37">
        <v>166625</v>
      </c>
      <c r="K12" s="220" t="s">
        <v>31</v>
      </c>
      <c r="L12" s="221" t="s">
        <v>32</v>
      </c>
      <c r="M12" s="40" t="s">
        <v>23</v>
      </c>
      <c r="N12" s="37">
        <v>51822</v>
      </c>
      <c r="O12" s="37">
        <v>35882</v>
      </c>
      <c r="P12" s="37">
        <v>282644</v>
      </c>
      <c r="Q12">
        <v>37749</v>
      </c>
      <c r="R12" s="37">
        <v>36445</v>
      </c>
      <c r="S12" s="37">
        <v>34691</v>
      </c>
      <c r="T12" s="37">
        <v>27354</v>
      </c>
      <c r="U12" s="37">
        <v>23586</v>
      </c>
      <c r="V12" s="37">
        <v>198683</v>
      </c>
    </row>
    <row r="13" spans="1:22" x14ac:dyDescent="0.25">
      <c r="A13" s="220"/>
      <c r="B13" s="221"/>
      <c r="C13" s="40" t="s">
        <v>24</v>
      </c>
      <c r="D13" s="37">
        <v>156048</v>
      </c>
      <c r="E13" s="37">
        <v>158855</v>
      </c>
      <c r="F13" s="37">
        <v>161712</v>
      </c>
      <c r="G13" s="37">
        <v>164621</v>
      </c>
      <c r="H13" s="37">
        <v>167582</v>
      </c>
      <c r="I13" s="37">
        <v>170597</v>
      </c>
      <c r="K13" s="220"/>
      <c r="L13" s="221"/>
      <c r="M13" s="40" t="s">
        <v>24</v>
      </c>
      <c r="N13" s="37">
        <v>53151</v>
      </c>
      <c r="O13" s="37">
        <v>37164</v>
      </c>
      <c r="P13" s="37">
        <v>289188</v>
      </c>
      <c r="Q13">
        <v>37749</v>
      </c>
      <c r="R13" s="37">
        <v>36445</v>
      </c>
      <c r="S13" s="37">
        <v>34691</v>
      </c>
      <c r="T13" s="37">
        <v>27354</v>
      </c>
      <c r="U13" s="37">
        <v>23586</v>
      </c>
      <c r="V13" s="37">
        <v>197459</v>
      </c>
    </row>
    <row r="14" spans="1:22" x14ac:dyDescent="0.25">
      <c r="A14" s="220" t="s">
        <v>33</v>
      </c>
      <c r="B14" s="221" t="s">
        <v>34</v>
      </c>
      <c r="C14" s="40" t="s">
        <v>23</v>
      </c>
      <c r="D14" s="37">
        <v>97985</v>
      </c>
      <c r="E14" s="37">
        <v>99748</v>
      </c>
      <c r="F14" s="37">
        <v>101542</v>
      </c>
      <c r="G14" s="37">
        <v>103369</v>
      </c>
      <c r="H14" s="37">
        <v>105229</v>
      </c>
      <c r="I14" s="37">
        <v>107122</v>
      </c>
      <c r="K14" s="220" t="s">
        <v>33</v>
      </c>
      <c r="L14" s="221" t="s">
        <v>34</v>
      </c>
      <c r="M14" s="40" t="s">
        <v>23</v>
      </c>
      <c r="N14" s="37">
        <v>33221</v>
      </c>
      <c r="O14" s="37">
        <v>35063</v>
      </c>
      <c r="P14" s="37">
        <v>176655</v>
      </c>
      <c r="Q14">
        <v>23592</v>
      </c>
      <c r="R14" s="37">
        <v>23081</v>
      </c>
      <c r="S14" s="37">
        <v>23539</v>
      </c>
      <c r="T14" s="37">
        <v>23623</v>
      </c>
      <c r="U14" s="37">
        <v>22345</v>
      </c>
      <c r="V14" s="37">
        <v>138587</v>
      </c>
    </row>
    <row r="15" spans="1:22" x14ac:dyDescent="0.25">
      <c r="A15" s="220"/>
      <c r="B15" s="221"/>
      <c r="C15" s="40" t="s">
        <v>24</v>
      </c>
      <c r="D15" s="37">
        <v>97985</v>
      </c>
      <c r="E15" s="37">
        <v>99748</v>
      </c>
      <c r="F15" s="37">
        <v>101542</v>
      </c>
      <c r="G15" s="37">
        <v>103369</v>
      </c>
      <c r="H15" s="37">
        <v>105229</v>
      </c>
      <c r="I15" s="37">
        <v>107122</v>
      </c>
      <c r="K15" s="220"/>
      <c r="L15" s="221"/>
      <c r="M15" s="40" t="s">
        <v>24</v>
      </c>
      <c r="N15" s="37">
        <v>33221</v>
      </c>
      <c r="O15" s="37">
        <v>46190</v>
      </c>
      <c r="P15" s="37">
        <v>177960</v>
      </c>
      <c r="Q15">
        <v>23592</v>
      </c>
      <c r="R15" s="37">
        <v>23081</v>
      </c>
      <c r="S15" s="37">
        <v>23539</v>
      </c>
      <c r="T15" s="37">
        <v>22378</v>
      </c>
      <c r="U15" s="37">
        <v>22345</v>
      </c>
      <c r="V15" s="37">
        <v>138587</v>
      </c>
    </row>
    <row r="16" spans="1:22" x14ac:dyDescent="0.25">
      <c r="A16" s="220" t="s">
        <v>35</v>
      </c>
      <c r="B16" s="221" t="s">
        <v>36</v>
      </c>
      <c r="C16" s="40" t="s">
        <v>23</v>
      </c>
      <c r="D16" s="37">
        <v>156046</v>
      </c>
      <c r="E16" s="37">
        <v>158852</v>
      </c>
      <c r="F16" s="37">
        <v>161710</v>
      </c>
      <c r="G16" s="37">
        <v>164618</v>
      </c>
      <c r="H16" s="37">
        <v>167579</v>
      </c>
      <c r="I16" s="37">
        <v>170593</v>
      </c>
      <c r="K16" s="220" t="s">
        <v>35</v>
      </c>
      <c r="L16" s="221" t="s">
        <v>36</v>
      </c>
      <c r="M16" s="40" t="s">
        <v>23</v>
      </c>
      <c r="N16" s="37">
        <v>53150</v>
      </c>
      <c r="O16" s="37">
        <v>42927</v>
      </c>
      <c r="P16" s="37">
        <v>285261</v>
      </c>
      <c r="Q16">
        <v>37748</v>
      </c>
      <c r="R16" s="37">
        <v>37660</v>
      </c>
      <c r="S16" s="37">
        <v>38409</v>
      </c>
      <c r="T16" s="37">
        <v>24864</v>
      </c>
      <c r="U16" s="37">
        <v>35998</v>
      </c>
      <c r="V16" s="37">
        <v>224440</v>
      </c>
    </row>
    <row r="17" spans="1:22" ht="15" customHeight="1" x14ac:dyDescent="0.25">
      <c r="A17" s="220"/>
      <c r="B17" s="221"/>
      <c r="C17" s="40" t="s">
        <v>24</v>
      </c>
      <c r="D17" s="37">
        <v>156046</v>
      </c>
      <c r="E17" s="37">
        <v>158852</v>
      </c>
      <c r="F17" s="37">
        <v>161710</v>
      </c>
      <c r="G17" s="37">
        <v>164618</v>
      </c>
      <c r="H17" s="37">
        <v>167579</v>
      </c>
      <c r="I17" s="37">
        <v>170593</v>
      </c>
      <c r="K17" s="220"/>
      <c r="L17" s="221"/>
      <c r="M17" s="40" t="s">
        <v>24</v>
      </c>
      <c r="N17" s="37">
        <v>53150</v>
      </c>
      <c r="O17" s="37">
        <v>42632</v>
      </c>
      <c r="P17" s="37">
        <v>283954</v>
      </c>
      <c r="Q17">
        <v>37748</v>
      </c>
      <c r="R17" s="37">
        <v>37660</v>
      </c>
      <c r="S17" s="37">
        <v>38409</v>
      </c>
      <c r="T17" s="37">
        <v>23621</v>
      </c>
      <c r="U17" s="37">
        <v>35997</v>
      </c>
      <c r="V17" s="37">
        <v>223213</v>
      </c>
    </row>
    <row r="18" spans="1:22" x14ac:dyDescent="0.25">
      <c r="A18" s="220" t="s">
        <v>37</v>
      </c>
      <c r="B18" s="221" t="s">
        <v>38</v>
      </c>
      <c r="C18" s="40" t="s">
        <v>23</v>
      </c>
      <c r="D18" s="37">
        <v>79837</v>
      </c>
      <c r="E18" s="37">
        <v>81273</v>
      </c>
      <c r="F18" s="37">
        <v>82734</v>
      </c>
      <c r="G18" s="37">
        <v>84223</v>
      </c>
      <c r="H18" s="37">
        <v>85737</v>
      </c>
      <c r="I18" s="37">
        <v>87279</v>
      </c>
      <c r="K18" s="220" t="s">
        <v>37</v>
      </c>
      <c r="L18" s="221" t="s">
        <v>38</v>
      </c>
      <c r="M18" s="40" t="s">
        <v>23</v>
      </c>
      <c r="N18" s="37">
        <v>27904</v>
      </c>
      <c r="O18" s="37">
        <v>26228</v>
      </c>
      <c r="P18" s="37">
        <v>147865</v>
      </c>
      <c r="Q18">
        <v>18873</v>
      </c>
      <c r="R18" s="37">
        <v>19437</v>
      </c>
      <c r="S18" s="37">
        <v>19824</v>
      </c>
      <c r="T18" s="37">
        <v>26107</v>
      </c>
      <c r="U18" s="37">
        <v>18619</v>
      </c>
      <c r="V18" s="37">
        <v>114059</v>
      </c>
    </row>
    <row r="19" spans="1:22" x14ac:dyDescent="0.25">
      <c r="A19" s="220"/>
      <c r="B19" s="221"/>
      <c r="C19" s="40" t="s">
        <v>24</v>
      </c>
      <c r="D19" s="37">
        <v>79837</v>
      </c>
      <c r="E19" s="37">
        <v>81273</v>
      </c>
      <c r="F19" s="37">
        <v>82735</v>
      </c>
      <c r="G19" s="37">
        <v>84223</v>
      </c>
      <c r="H19" s="37">
        <v>85738</v>
      </c>
      <c r="I19" s="37">
        <v>87280</v>
      </c>
      <c r="K19" s="220"/>
      <c r="L19" s="221"/>
      <c r="M19" s="40" t="s">
        <v>24</v>
      </c>
      <c r="N19" s="37">
        <v>27904</v>
      </c>
      <c r="O19" s="37">
        <v>25769</v>
      </c>
      <c r="P19" s="37">
        <v>147865</v>
      </c>
      <c r="Q19">
        <v>18873</v>
      </c>
      <c r="R19" s="37">
        <v>19438</v>
      </c>
      <c r="S19" s="37">
        <v>19824</v>
      </c>
      <c r="T19" s="37">
        <v>27351</v>
      </c>
      <c r="U19" s="37">
        <v>18620</v>
      </c>
      <c r="V19" s="37">
        <v>114059</v>
      </c>
    </row>
    <row r="20" spans="1:22" x14ac:dyDescent="0.25">
      <c r="A20" s="220" t="s">
        <v>39</v>
      </c>
      <c r="B20" s="221" t="s">
        <v>40</v>
      </c>
      <c r="C20" s="40" t="s">
        <v>23</v>
      </c>
      <c r="D20" s="37">
        <v>111287</v>
      </c>
      <c r="E20" s="37">
        <v>113288</v>
      </c>
      <c r="F20" s="37">
        <v>115326</v>
      </c>
      <c r="G20" s="37">
        <v>117400</v>
      </c>
      <c r="H20" s="37">
        <v>119511</v>
      </c>
      <c r="I20" s="37">
        <v>121660</v>
      </c>
      <c r="K20" s="220" t="s">
        <v>39</v>
      </c>
      <c r="L20" s="221" t="s">
        <v>40</v>
      </c>
      <c r="M20" s="40" t="s">
        <v>23</v>
      </c>
      <c r="N20" s="37">
        <v>37206</v>
      </c>
      <c r="O20" s="37">
        <v>53655</v>
      </c>
      <c r="P20" s="37">
        <v>200208</v>
      </c>
      <c r="Q20">
        <v>27129</v>
      </c>
      <c r="R20" s="37">
        <v>26726</v>
      </c>
      <c r="S20" s="37">
        <v>27258</v>
      </c>
      <c r="T20" s="37">
        <v>37294</v>
      </c>
      <c r="U20" s="37">
        <v>26070</v>
      </c>
      <c r="V20" s="37">
        <v>159438</v>
      </c>
    </row>
    <row r="21" spans="1:22" x14ac:dyDescent="0.25">
      <c r="A21" s="220"/>
      <c r="B21" s="221"/>
      <c r="C21" s="40" t="s">
        <v>24</v>
      </c>
      <c r="D21" s="37">
        <v>111289</v>
      </c>
      <c r="E21" s="37">
        <v>113291</v>
      </c>
      <c r="F21" s="37">
        <v>115328</v>
      </c>
      <c r="G21" s="37">
        <v>117403</v>
      </c>
      <c r="H21" s="37">
        <v>119515</v>
      </c>
      <c r="I21" s="37">
        <v>121664</v>
      </c>
      <c r="K21" s="220"/>
      <c r="L21" s="221"/>
      <c r="M21" s="40" t="s">
        <v>24</v>
      </c>
      <c r="N21" s="37">
        <v>37206</v>
      </c>
      <c r="O21" s="37">
        <v>45481</v>
      </c>
      <c r="P21" s="37">
        <v>200205</v>
      </c>
      <c r="Q21">
        <v>27130</v>
      </c>
      <c r="R21" s="37">
        <v>26727</v>
      </c>
      <c r="S21" s="37">
        <v>27259</v>
      </c>
      <c r="T21" s="37">
        <v>37295</v>
      </c>
      <c r="U21" s="37">
        <v>24827</v>
      </c>
      <c r="V21" s="37">
        <v>158209</v>
      </c>
    </row>
    <row r="22" spans="1:22" x14ac:dyDescent="0.25">
      <c r="A22" s="220" t="s">
        <v>41</v>
      </c>
      <c r="B22" s="221" t="s">
        <v>42</v>
      </c>
      <c r="C22" s="40" t="s">
        <v>23</v>
      </c>
      <c r="D22" s="37">
        <v>102820</v>
      </c>
      <c r="E22" s="37">
        <v>104670</v>
      </c>
      <c r="F22" s="37">
        <v>106552</v>
      </c>
      <c r="G22" s="37">
        <v>108469</v>
      </c>
      <c r="H22" s="37">
        <v>110420</v>
      </c>
      <c r="I22" s="37">
        <v>112405</v>
      </c>
      <c r="K22" s="220" t="s">
        <v>41</v>
      </c>
      <c r="L22" s="221" t="s">
        <v>42</v>
      </c>
      <c r="M22" s="40" t="s">
        <v>23</v>
      </c>
      <c r="N22" s="37">
        <v>34548</v>
      </c>
      <c r="O22" s="37">
        <v>28193</v>
      </c>
      <c r="P22" s="37">
        <v>185813</v>
      </c>
      <c r="Q22">
        <v>24772</v>
      </c>
      <c r="R22" s="37">
        <v>24296</v>
      </c>
      <c r="S22" s="37">
        <v>24781</v>
      </c>
      <c r="T22" s="37">
        <v>18649</v>
      </c>
      <c r="U22" s="37">
        <v>23584</v>
      </c>
      <c r="V22" s="37">
        <v>145947</v>
      </c>
    </row>
    <row r="23" spans="1:22" x14ac:dyDescent="0.25">
      <c r="A23" s="220"/>
      <c r="B23" s="221"/>
      <c r="C23" s="40" t="s">
        <v>24</v>
      </c>
      <c r="D23" s="37">
        <v>101611</v>
      </c>
      <c r="E23" s="37">
        <v>103439</v>
      </c>
      <c r="F23" s="37">
        <v>105299</v>
      </c>
      <c r="G23" s="37">
        <v>107193</v>
      </c>
      <c r="H23" s="37">
        <v>109121</v>
      </c>
      <c r="I23" s="37">
        <v>111084</v>
      </c>
      <c r="K23" s="220"/>
      <c r="L23" s="221"/>
      <c r="M23" s="40" t="s">
        <v>24</v>
      </c>
      <c r="N23" s="37">
        <v>34548</v>
      </c>
      <c r="O23" s="37">
        <v>28192</v>
      </c>
      <c r="P23" s="37">
        <v>185813</v>
      </c>
      <c r="Q23">
        <v>24773</v>
      </c>
      <c r="R23" s="37">
        <v>24296</v>
      </c>
      <c r="S23" s="37">
        <v>24781</v>
      </c>
      <c r="T23" s="37">
        <v>19892</v>
      </c>
      <c r="U23" s="37">
        <v>23585</v>
      </c>
      <c r="V23" s="37">
        <v>145947</v>
      </c>
    </row>
    <row r="24" spans="1:22" x14ac:dyDescent="0.25">
      <c r="A24" s="220" t="s">
        <v>43</v>
      </c>
      <c r="B24" s="221" t="s">
        <v>44</v>
      </c>
      <c r="C24" s="40" t="s">
        <v>23</v>
      </c>
      <c r="D24" s="37">
        <v>130643</v>
      </c>
      <c r="E24" s="37">
        <v>132992</v>
      </c>
      <c r="F24" s="37">
        <v>135384</v>
      </c>
      <c r="G24" s="37">
        <v>137819</v>
      </c>
      <c r="H24" s="37">
        <v>140298</v>
      </c>
      <c r="I24" s="37">
        <v>142821</v>
      </c>
      <c r="K24" s="220" t="s">
        <v>43</v>
      </c>
      <c r="L24" s="221" t="s">
        <v>44</v>
      </c>
      <c r="M24" s="40" t="s">
        <v>23</v>
      </c>
      <c r="N24" s="37">
        <v>43849</v>
      </c>
      <c r="O24" s="37">
        <v>33644</v>
      </c>
      <c r="P24" s="37">
        <v>242079</v>
      </c>
      <c r="Q24">
        <v>33030</v>
      </c>
      <c r="R24" s="37">
        <v>34015</v>
      </c>
      <c r="S24" s="37">
        <v>34691</v>
      </c>
      <c r="T24" s="37">
        <v>34814</v>
      </c>
      <c r="U24" s="37">
        <v>34758</v>
      </c>
      <c r="V24" s="37">
        <v>206041</v>
      </c>
    </row>
    <row r="25" spans="1:22" x14ac:dyDescent="0.25">
      <c r="A25" s="220"/>
      <c r="B25" s="221"/>
      <c r="C25" s="40" t="s">
        <v>24</v>
      </c>
      <c r="D25" s="37">
        <v>129435</v>
      </c>
      <c r="E25" s="37">
        <v>131763</v>
      </c>
      <c r="F25" s="37">
        <v>134134</v>
      </c>
      <c r="G25" s="37">
        <v>136546</v>
      </c>
      <c r="H25" s="37">
        <v>139003</v>
      </c>
      <c r="I25" s="37">
        <v>141503</v>
      </c>
      <c r="K25" s="220"/>
      <c r="L25" s="221"/>
      <c r="M25" s="40" t="s">
        <v>24</v>
      </c>
      <c r="N25" s="37">
        <v>43849</v>
      </c>
      <c r="O25" s="37">
        <v>33642</v>
      </c>
      <c r="P25" s="37">
        <v>239463</v>
      </c>
      <c r="Q25">
        <v>33030</v>
      </c>
      <c r="R25" s="37">
        <v>32801</v>
      </c>
      <c r="S25" s="37">
        <v>34691</v>
      </c>
      <c r="T25" s="37">
        <v>34814</v>
      </c>
      <c r="U25" s="37">
        <v>34758</v>
      </c>
      <c r="V25" s="37">
        <v>204818</v>
      </c>
    </row>
    <row r="26" spans="1:22" x14ac:dyDescent="0.25">
      <c r="A26" s="220" t="s">
        <v>45</v>
      </c>
      <c r="B26" s="221" t="s">
        <v>46</v>
      </c>
      <c r="C26" s="40" t="s">
        <v>23</v>
      </c>
      <c r="D26" s="37">
        <v>203228</v>
      </c>
      <c r="E26" s="37">
        <v>206884</v>
      </c>
      <c r="F26" s="37">
        <v>210606</v>
      </c>
      <c r="G26" s="37">
        <v>214395</v>
      </c>
      <c r="H26" s="37">
        <v>218252</v>
      </c>
      <c r="I26" s="37">
        <v>222179</v>
      </c>
      <c r="K26" s="220" t="s">
        <v>45</v>
      </c>
      <c r="L26" s="221" t="s">
        <v>46</v>
      </c>
      <c r="M26" s="40" t="s">
        <v>23</v>
      </c>
      <c r="N26" s="37">
        <v>69099</v>
      </c>
      <c r="O26" s="37">
        <v>67273</v>
      </c>
      <c r="P26" s="37">
        <v>378171</v>
      </c>
      <c r="Q26">
        <v>51902</v>
      </c>
      <c r="R26" s="37">
        <v>53450</v>
      </c>
      <c r="S26" s="37">
        <v>54513</v>
      </c>
      <c r="T26" s="37">
        <v>17406</v>
      </c>
      <c r="U26" s="37">
        <v>53381</v>
      </c>
      <c r="V26" s="37">
        <v>322553</v>
      </c>
    </row>
    <row r="27" spans="1:22" x14ac:dyDescent="0.25">
      <c r="A27" s="220"/>
      <c r="B27" s="221"/>
      <c r="C27" s="40" t="s">
        <v>24</v>
      </c>
      <c r="D27" s="37">
        <v>199599</v>
      </c>
      <c r="E27" s="37">
        <v>203190</v>
      </c>
      <c r="F27" s="37">
        <v>206846</v>
      </c>
      <c r="G27" s="37">
        <v>210567</v>
      </c>
      <c r="H27" s="37">
        <v>214355</v>
      </c>
      <c r="I27" s="37">
        <v>218212</v>
      </c>
      <c r="K27" s="220"/>
      <c r="L27" s="221"/>
      <c r="M27" s="40" t="s">
        <v>24</v>
      </c>
      <c r="N27" s="37">
        <v>67770</v>
      </c>
      <c r="O27" s="37">
        <v>83096</v>
      </c>
      <c r="P27" s="37">
        <v>372930</v>
      </c>
      <c r="Q27">
        <v>50723</v>
      </c>
      <c r="R27" s="37">
        <v>52235</v>
      </c>
      <c r="S27" s="37">
        <v>53273</v>
      </c>
      <c r="T27" s="37">
        <v>16162</v>
      </c>
      <c r="U27" s="37">
        <v>53381</v>
      </c>
      <c r="V27" s="37">
        <v>316421</v>
      </c>
    </row>
    <row r="28" spans="1:22" x14ac:dyDescent="0.25">
      <c r="A28" s="220" t="s">
        <v>47</v>
      </c>
      <c r="B28" s="221" t="s">
        <v>48</v>
      </c>
      <c r="C28" s="40" t="s">
        <v>23</v>
      </c>
      <c r="D28" s="37">
        <v>62903</v>
      </c>
      <c r="E28" s="37">
        <v>64034</v>
      </c>
      <c r="F28" s="37">
        <v>65186</v>
      </c>
      <c r="G28" s="37">
        <v>66359</v>
      </c>
      <c r="H28" s="37">
        <v>67553</v>
      </c>
      <c r="I28" s="37">
        <v>68768</v>
      </c>
      <c r="K28" s="220" t="s">
        <v>47</v>
      </c>
      <c r="L28" s="221" t="s">
        <v>48</v>
      </c>
      <c r="M28" s="40" t="s">
        <v>23</v>
      </c>
      <c r="N28" s="37">
        <v>21260</v>
      </c>
      <c r="O28" s="37">
        <v>29475</v>
      </c>
      <c r="P28" s="37">
        <v>117769</v>
      </c>
      <c r="Q28">
        <v>16515</v>
      </c>
      <c r="R28" s="37">
        <v>17008</v>
      </c>
      <c r="S28" s="37">
        <v>17346</v>
      </c>
      <c r="T28" s="37">
        <v>54707</v>
      </c>
      <c r="U28" s="37">
        <v>27310</v>
      </c>
      <c r="V28" s="37">
        <v>101796</v>
      </c>
    </row>
    <row r="29" spans="1:22" x14ac:dyDescent="0.25">
      <c r="A29" s="220"/>
      <c r="B29" s="221"/>
      <c r="C29" s="40" t="s">
        <v>24</v>
      </c>
      <c r="D29" s="37">
        <v>62904</v>
      </c>
      <c r="E29" s="37">
        <v>64036</v>
      </c>
      <c r="F29" s="37">
        <v>65188</v>
      </c>
      <c r="G29" s="37">
        <v>66361</v>
      </c>
      <c r="H29" s="37">
        <v>67554</v>
      </c>
      <c r="I29" s="37">
        <v>68770</v>
      </c>
      <c r="K29" s="220"/>
      <c r="L29" s="221"/>
      <c r="M29" s="40" t="s">
        <v>24</v>
      </c>
      <c r="N29" s="37">
        <v>21261</v>
      </c>
      <c r="O29" s="37">
        <v>32738</v>
      </c>
      <c r="P29" s="37">
        <v>117770</v>
      </c>
      <c r="Q29">
        <v>15335</v>
      </c>
      <c r="R29" s="37">
        <v>15792</v>
      </c>
      <c r="S29" s="37">
        <v>16106</v>
      </c>
      <c r="T29" s="37">
        <v>52219</v>
      </c>
      <c r="U29" s="37">
        <v>27311</v>
      </c>
      <c r="V29" s="37">
        <v>95662</v>
      </c>
    </row>
    <row r="30" spans="1:22" x14ac:dyDescent="0.25">
      <c r="A30" s="220" t="s">
        <v>49</v>
      </c>
      <c r="B30" s="221" t="s">
        <v>50</v>
      </c>
      <c r="C30" s="40" t="s">
        <v>23</v>
      </c>
      <c r="D30" s="37">
        <v>105242</v>
      </c>
      <c r="E30" s="37">
        <v>107135</v>
      </c>
      <c r="F30" s="37">
        <v>109062</v>
      </c>
      <c r="G30" s="37">
        <v>111024</v>
      </c>
      <c r="H30" s="37">
        <v>113021</v>
      </c>
      <c r="I30" s="37">
        <v>115054</v>
      </c>
      <c r="K30" s="220" t="s">
        <v>49</v>
      </c>
      <c r="L30" s="221" t="s">
        <v>50</v>
      </c>
      <c r="M30" s="40" t="s">
        <v>23</v>
      </c>
      <c r="N30" s="37">
        <v>35877</v>
      </c>
      <c r="O30" s="37">
        <v>19717</v>
      </c>
      <c r="P30" s="37">
        <v>194973</v>
      </c>
      <c r="Q30">
        <v>25953</v>
      </c>
      <c r="R30" s="37">
        <v>26727</v>
      </c>
      <c r="S30" s="37">
        <v>27257</v>
      </c>
      <c r="T30" s="37">
        <v>27354</v>
      </c>
      <c r="U30" s="37">
        <v>16137</v>
      </c>
      <c r="V30" s="37">
        <v>161892</v>
      </c>
    </row>
    <row r="31" spans="1:22" x14ac:dyDescent="0.25">
      <c r="A31" s="220"/>
      <c r="B31" s="221"/>
      <c r="C31" s="40" t="s">
        <v>24</v>
      </c>
      <c r="D31" s="37">
        <v>101614</v>
      </c>
      <c r="E31" s="37">
        <v>103442</v>
      </c>
      <c r="F31" s="37">
        <v>105303</v>
      </c>
      <c r="G31" s="37">
        <v>107198</v>
      </c>
      <c r="H31" s="37">
        <v>109126</v>
      </c>
      <c r="I31" s="37">
        <v>111090</v>
      </c>
      <c r="K31" s="220"/>
      <c r="L31" s="221"/>
      <c r="M31" s="40" t="s">
        <v>24</v>
      </c>
      <c r="N31" s="37">
        <v>34549</v>
      </c>
      <c r="O31" s="37">
        <v>25302</v>
      </c>
      <c r="P31" s="37">
        <v>189739</v>
      </c>
      <c r="Q31">
        <v>25952</v>
      </c>
      <c r="R31" s="37">
        <v>26726</v>
      </c>
      <c r="S31" s="37">
        <v>27256</v>
      </c>
      <c r="T31" s="37">
        <v>27353</v>
      </c>
      <c r="U31" s="37">
        <v>16138</v>
      </c>
      <c r="V31" s="37">
        <v>161890</v>
      </c>
    </row>
    <row r="32" spans="1:22" x14ac:dyDescent="0.25">
      <c r="A32" s="220" t="s">
        <v>51</v>
      </c>
      <c r="B32" s="221" t="s">
        <v>52</v>
      </c>
      <c r="C32" s="40" t="s">
        <v>23</v>
      </c>
      <c r="D32" s="37">
        <v>449997</v>
      </c>
      <c r="E32" s="37">
        <v>458092</v>
      </c>
      <c r="F32" s="37">
        <v>466333</v>
      </c>
      <c r="G32" s="37">
        <v>474721</v>
      </c>
      <c r="H32" s="37">
        <v>483261</v>
      </c>
      <c r="I32" s="37">
        <v>491954</v>
      </c>
      <c r="K32" s="220" t="s">
        <v>51</v>
      </c>
      <c r="L32" s="221" t="s">
        <v>52</v>
      </c>
      <c r="M32" s="40" t="s">
        <v>23</v>
      </c>
      <c r="N32" s="37">
        <v>147495</v>
      </c>
      <c r="O32" s="37">
        <v>113616</v>
      </c>
      <c r="P32" s="37">
        <v>792977</v>
      </c>
      <c r="Q32">
        <v>106168</v>
      </c>
      <c r="R32" s="37">
        <v>104477</v>
      </c>
      <c r="S32" s="37">
        <v>101596</v>
      </c>
      <c r="T32" s="37">
        <v>80817</v>
      </c>
      <c r="U32" s="37">
        <v>89378</v>
      </c>
      <c r="V32" s="37">
        <v>591151</v>
      </c>
    </row>
    <row r="33" spans="1:22" x14ac:dyDescent="0.25">
      <c r="A33" s="220"/>
      <c r="B33" s="221"/>
      <c r="C33" s="40" t="s">
        <v>24</v>
      </c>
      <c r="D33" s="37">
        <v>450005</v>
      </c>
      <c r="E33" s="37">
        <v>458101</v>
      </c>
      <c r="F33" s="37">
        <v>466343</v>
      </c>
      <c r="G33" s="37">
        <v>474733</v>
      </c>
      <c r="H33" s="37">
        <v>483274</v>
      </c>
      <c r="I33" s="37">
        <v>491968</v>
      </c>
      <c r="K33" s="220"/>
      <c r="L33" s="221"/>
      <c r="M33" s="40" t="s">
        <v>24</v>
      </c>
      <c r="N33" s="37">
        <v>147500</v>
      </c>
      <c r="O33" s="37">
        <v>133698</v>
      </c>
      <c r="P33" s="37">
        <v>798215</v>
      </c>
      <c r="Q33">
        <v>109703</v>
      </c>
      <c r="R33" s="37">
        <v>108115</v>
      </c>
      <c r="S33" s="37">
        <v>105308</v>
      </c>
      <c r="T33" s="37">
        <v>85788</v>
      </c>
      <c r="U33" s="37">
        <v>91865</v>
      </c>
      <c r="V33" s="37">
        <v>611993</v>
      </c>
    </row>
    <row r="34" spans="1:22" x14ac:dyDescent="0.25">
      <c r="A34" s="220" t="s">
        <v>53</v>
      </c>
      <c r="B34" s="221" t="s">
        <v>54</v>
      </c>
      <c r="C34" s="40" t="s">
        <v>23</v>
      </c>
      <c r="D34" s="37">
        <v>390724</v>
      </c>
      <c r="E34" s="37">
        <v>397752</v>
      </c>
      <c r="F34" s="37">
        <v>404907</v>
      </c>
      <c r="G34" s="37">
        <v>412191</v>
      </c>
      <c r="H34" s="37">
        <v>419605</v>
      </c>
      <c r="I34" s="37">
        <v>427154</v>
      </c>
      <c r="K34" s="220" t="s">
        <v>53</v>
      </c>
      <c r="L34" s="221" t="s">
        <v>54</v>
      </c>
      <c r="M34" s="40" t="s">
        <v>23</v>
      </c>
      <c r="N34" s="37">
        <v>126234</v>
      </c>
      <c r="O34" s="37">
        <v>96113</v>
      </c>
      <c r="P34" s="37">
        <v>659505</v>
      </c>
      <c r="Q34">
        <v>86114</v>
      </c>
      <c r="R34" s="37">
        <v>85039</v>
      </c>
      <c r="S34" s="37">
        <v>84250</v>
      </c>
      <c r="T34" s="37">
        <v>31084</v>
      </c>
      <c r="U34" s="37">
        <v>76964</v>
      </c>
      <c r="V34" s="37">
        <v>491808</v>
      </c>
    </row>
    <row r="35" spans="1:22" x14ac:dyDescent="0.25">
      <c r="A35" s="220"/>
      <c r="B35" s="221"/>
      <c r="C35" s="40" t="s">
        <v>24</v>
      </c>
      <c r="D35" s="37">
        <v>396778</v>
      </c>
      <c r="E35" s="37">
        <v>403917</v>
      </c>
      <c r="F35" s="37">
        <v>411184</v>
      </c>
      <c r="G35" s="37">
        <v>418581</v>
      </c>
      <c r="H35" s="37">
        <v>426112</v>
      </c>
      <c r="I35" s="37">
        <v>433778</v>
      </c>
      <c r="K35" s="220"/>
      <c r="L35" s="221"/>
      <c r="M35" s="40" t="s">
        <v>24</v>
      </c>
      <c r="N35" s="37">
        <v>128897</v>
      </c>
      <c r="O35" s="37">
        <v>113096</v>
      </c>
      <c r="P35" s="37">
        <v>675212</v>
      </c>
      <c r="Q35">
        <v>86111</v>
      </c>
      <c r="R35" s="37">
        <v>85034</v>
      </c>
      <c r="S35" s="37">
        <v>83008</v>
      </c>
      <c r="T35" s="37">
        <v>31083</v>
      </c>
      <c r="U35" s="37">
        <v>74485</v>
      </c>
      <c r="V35" s="37">
        <v>485670</v>
      </c>
    </row>
    <row r="36" spans="1:22" x14ac:dyDescent="0.25">
      <c r="A36" s="220" t="s">
        <v>55</v>
      </c>
      <c r="B36" s="221" t="s">
        <v>56</v>
      </c>
      <c r="C36" s="40" t="s">
        <v>23</v>
      </c>
      <c r="D36" s="37">
        <v>153628</v>
      </c>
      <c r="E36" s="37">
        <v>156392</v>
      </c>
      <c r="F36" s="37">
        <v>159205</v>
      </c>
      <c r="G36" s="37">
        <v>162069</v>
      </c>
      <c r="H36" s="37">
        <v>164985</v>
      </c>
      <c r="I36" s="37">
        <v>167952</v>
      </c>
      <c r="K36" s="220" t="s">
        <v>55</v>
      </c>
      <c r="L36" s="221" t="s">
        <v>56</v>
      </c>
      <c r="M36" s="40" t="s">
        <v>23</v>
      </c>
      <c r="N36" s="37">
        <v>51823</v>
      </c>
      <c r="O36" s="37">
        <v>38716</v>
      </c>
      <c r="P36" s="37">
        <v>268251</v>
      </c>
      <c r="Q36">
        <v>33030</v>
      </c>
      <c r="R36" s="37">
        <v>32801</v>
      </c>
      <c r="S36" s="37">
        <v>32213</v>
      </c>
      <c r="T36" s="37">
        <v>96981</v>
      </c>
      <c r="U36" s="37">
        <v>29792</v>
      </c>
      <c r="V36" s="37">
        <v>188874</v>
      </c>
    </row>
    <row r="37" spans="1:22" ht="15" customHeight="1" x14ac:dyDescent="0.25">
      <c r="A37" s="220"/>
      <c r="B37" s="221"/>
      <c r="C37" s="40" t="s">
        <v>24</v>
      </c>
      <c r="D37" s="37">
        <v>146373</v>
      </c>
      <c r="E37" s="37">
        <v>149006</v>
      </c>
      <c r="F37" s="37">
        <v>151687</v>
      </c>
      <c r="G37" s="37">
        <v>154416</v>
      </c>
      <c r="H37" s="37">
        <v>157194</v>
      </c>
      <c r="I37" s="37">
        <v>160022</v>
      </c>
      <c r="K37" s="220"/>
      <c r="L37" s="221"/>
      <c r="M37" s="40" t="s">
        <v>24</v>
      </c>
      <c r="N37" s="37">
        <v>47838</v>
      </c>
      <c r="O37" s="37">
        <v>46439</v>
      </c>
      <c r="P37" s="37">
        <v>257784</v>
      </c>
      <c r="Q37">
        <v>35388</v>
      </c>
      <c r="R37" s="37">
        <v>35229</v>
      </c>
      <c r="S37" s="37">
        <v>33451</v>
      </c>
      <c r="T37" s="37">
        <v>101951</v>
      </c>
      <c r="U37" s="37">
        <v>27311</v>
      </c>
      <c r="V37" s="37">
        <v>192551</v>
      </c>
    </row>
    <row r="38" spans="1:22" x14ac:dyDescent="0.25">
      <c r="A38" s="220" t="s">
        <v>57</v>
      </c>
      <c r="B38" s="221" t="s">
        <v>58</v>
      </c>
      <c r="C38" s="40" t="s">
        <v>23</v>
      </c>
      <c r="D38" s="37">
        <v>221370</v>
      </c>
      <c r="E38" s="37">
        <v>225352</v>
      </c>
      <c r="F38" s="37">
        <v>229406</v>
      </c>
      <c r="G38" s="37">
        <v>233533</v>
      </c>
      <c r="H38" s="37">
        <v>237734</v>
      </c>
      <c r="I38" s="37">
        <v>242010</v>
      </c>
      <c r="K38" s="220" t="s">
        <v>57</v>
      </c>
      <c r="L38" s="221" t="s">
        <v>58</v>
      </c>
      <c r="M38" s="40" t="s">
        <v>23</v>
      </c>
      <c r="N38" s="37">
        <v>77069</v>
      </c>
      <c r="O38" s="37">
        <v>64075</v>
      </c>
      <c r="P38" s="37">
        <v>423968</v>
      </c>
      <c r="Q38">
        <v>56623</v>
      </c>
      <c r="R38" s="37">
        <v>55883</v>
      </c>
      <c r="S38" s="37">
        <v>53275</v>
      </c>
      <c r="T38" s="37">
        <v>47247</v>
      </c>
      <c r="U38" s="37">
        <v>44689</v>
      </c>
      <c r="V38" s="37">
        <v>309067</v>
      </c>
    </row>
    <row r="39" spans="1:22" x14ac:dyDescent="0.25">
      <c r="A39" s="220"/>
      <c r="B39" s="221"/>
      <c r="C39" s="40" t="s">
        <v>24</v>
      </c>
      <c r="D39" s="37">
        <v>223793</v>
      </c>
      <c r="E39" s="37">
        <v>227819</v>
      </c>
      <c r="F39" s="37">
        <v>231918</v>
      </c>
      <c r="G39" s="37">
        <v>236090</v>
      </c>
      <c r="H39" s="37">
        <v>240338</v>
      </c>
      <c r="I39" s="37">
        <v>244662</v>
      </c>
      <c r="K39" s="220"/>
      <c r="L39" s="221"/>
      <c r="M39" s="40" t="s">
        <v>24</v>
      </c>
      <c r="N39" s="37">
        <v>78401</v>
      </c>
      <c r="O39" s="37">
        <v>72917</v>
      </c>
      <c r="P39" s="37">
        <v>423970</v>
      </c>
      <c r="Q39">
        <v>55441</v>
      </c>
      <c r="R39" s="37">
        <v>54665</v>
      </c>
      <c r="S39" s="37">
        <v>53273</v>
      </c>
      <c r="T39" s="37">
        <v>47246</v>
      </c>
      <c r="U39" s="37">
        <v>45933</v>
      </c>
      <c r="V39" s="37">
        <v>309063</v>
      </c>
    </row>
    <row r="40" spans="1:22" x14ac:dyDescent="0.25">
      <c r="A40" s="220" t="s">
        <v>59</v>
      </c>
      <c r="B40" s="221" t="s">
        <v>60</v>
      </c>
      <c r="C40" s="40" t="s">
        <v>23</v>
      </c>
      <c r="D40" s="37">
        <v>186289</v>
      </c>
      <c r="E40" s="37">
        <v>189640</v>
      </c>
      <c r="F40" s="37">
        <v>193052</v>
      </c>
      <c r="G40" s="37">
        <v>196524</v>
      </c>
      <c r="H40" s="37">
        <v>200060</v>
      </c>
      <c r="I40" s="37">
        <v>203658</v>
      </c>
      <c r="K40" s="220" t="s">
        <v>59</v>
      </c>
      <c r="L40" s="221" t="s">
        <v>60</v>
      </c>
      <c r="M40" s="40" t="s">
        <v>23</v>
      </c>
      <c r="N40" s="37">
        <v>65110</v>
      </c>
      <c r="O40" s="37">
        <v>53556</v>
      </c>
      <c r="P40" s="37">
        <v>355923</v>
      </c>
      <c r="Q40">
        <v>48365</v>
      </c>
      <c r="R40" s="37">
        <v>47379</v>
      </c>
      <c r="S40" s="37">
        <v>45842</v>
      </c>
      <c r="T40" s="37">
        <v>46004</v>
      </c>
      <c r="U40" s="37">
        <v>37241</v>
      </c>
      <c r="V40" s="37">
        <v>262461</v>
      </c>
    </row>
    <row r="41" spans="1:22" ht="15" customHeight="1" x14ac:dyDescent="0.25">
      <c r="A41" s="220"/>
      <c r="B41" s="221"/>
      <c r="C41" s="40" t="s">
        <v>24</v>
      </c>
      <c r="D41" s="37">
        <v>188711</v>
      </c>
      <c r="E41" s="37">
        <v>192106</v>
      </c>
      <c r="F41" s="37">
        <v>195563</v>
      </c>
      <c r="G41" s="37">
        <v>199081</v>
      </c>
      <c r="H41" s="37">
        <v>202663</v>
      </c>
      <c r="I41" s="37">
        <v>206309</v>
      </c>
      <c r="K41" s="220"/>
      <c r="L41" s="221"/>
      <c r="M41" s="40" t="s">
        <v>24</v>
      </c>
      <c r="N41" s="37">
        <v>65112</v>
      </c>
      <c r="O41" s="37">
        <v>62190</v>
      </c>
      <c r="P41" s="37">
        <v>358542</v>
      </c>
      <c r="Q41">
        <v>47184</v>
      </c>
      <c r="R41" s="37">
        <v>46161</v>
      </c>
      <c r="S41" s="37">
        <v>44602</v>
      </c>
      <c r="T41" s="37">
        <v>44759</v>
      </c>
      <c r="U41" s="37">
        <v>38484</v>
      </c>
      <c r="V41" s="37">
        <v>261231</v>
      </c>
    </row>
    <row r="42" spans="1:22" x14ac:dyDescent="0.25">
      <c r="A42" s="220" t="s">
        <v>61</v>
      </c>
      <c r="B42" s="221" t="s">
        <v>62</v>
      </c>
      <c r="C42" s="40" t="s">
        <v>23</v>
      </c>
      <c r="D42" s="37">
        <v>224999</v>
      </c>
      <c r="E42" s="37">
        <v>229046</v>
      </c>
      <c r="F42" s="37">
        <v>233166</v>
      </c>
      <c r="G42" s="37">
        <v>237361</v>
      </c>
      <c r="H42" s="37">
        <v>241630</v>
      </c>
      <c r="I42" s="37">
        <v>245977</v>
      </c>
      <c r="K42" s="220" t="s">
        <v>61</v>
      </c>
      <c r="L42" s="221" t="s">
        <v>62</v>
      </c>
      <c r="M42" s="40" t="s">
        <v>23</v>
      </c>
      <c r="N42" s="37">
        <v>75740</v>
      </c>
      <c r="O42" s="37">
        <v>58957</v>
      </c>
      <c r="P42" s="37">
        <v>401723</v>
      </c>
      <c r="Q42">
        <v>51904</v>
      </c>
      <c r="R42" s="37">
        <v>52238</v>
      </c>
      <c r="S42" s="37">
        <v>50798</v>
      </c>
      <c r="T42" s="37">
        <v>38544</v>
      </c>
      <c r="U42" s="37">
        <v>45930</v>
      </c>
      <c r="V42" s="37">
        <v>298028</v>
      </c>
    </row>
    <row r="43" spans="1:22" x14ac:dyDescent="0.25">
      <c r="A43" s="220"/>
      <c r="B43" s="221"/>
      <c r="C43" s="40" t="s">
        <v>24</v>
      </c>
      <c r="D43" s="37">
        <v>225002</v>
      </c>
      <c r="E43" s="37">
        <v>229050</v>
      </c>
      <c r="F43" s="37">
        <v>233171</v>
      </c>
      <c r="G43" s="37">
        <v>237366</v>
      </c>
      <c r="H43" s="37">
        <v>241637</v>
      </c>
      <c r="I43" s="37">
        <v>245984</v>
      </c>
      <c r="K43" s="220"/>
      <c r="L43" s="221"/>
      <c r="M43" s="40" t="s">
        <v>24</v>
      </c>
      <c r="N43" s="37">
        <v>74415</v>
      </c>
      <c r="O43" s="37">
        <v>68262</v>
      </c>
      <c r="P43" s="37">
        <v>397799</v>
      </c>
      <c r="Q43">
        <v>51902</v>
      </c>
      <c r="R43" s="37">
        <v>51021</v>
      </c>
      <c r="S43" s="37">
        <v>49557</v>
      </c>
      <c r="T43" s="37">
        <v>37299</v>
      </c>
      <c r="U43" s="37">
        <v>43450</v>
      </c>
      <c r="V43" s="37">
        <v>290666</v>
      </c>
    </row>
    <row r="44" spans="1:22" x14ac:dyDescent="0.25">
      <c r="A44" s="220" t="s">
        <v>63</v>
      </c>
      <c r="B44" s="221" t="s">
        <v>64</v>
      </c>
      <c r="C44" s="40" t="s">
        <v>23</v>
      </c>
      <c r="D44" s="37">
        <v>149999</v>
      </c>
      <c r="E44" s="37">
        <v>152698</v>
      </c>
      <c r="F44" s="37">
        <v>155444</v>
      </c>
      <c r="G44" s="37">
        <v>158241</v>
      </c>
      <c r="H44" s="37">
        <v>161087</v>
      </c>
      <c r="I44" s="37">
        <v>163985</v>
      </c>
      <c r="K44" s="220" t="s">
        <v>63</v>
      </c>
      <c r="L44" s="221" t="s">
        <v>64</v>
      </c>
      <c r="M44" s="40" t="s">
        <v>23</v>
      </c>
      <c r="N44" s="37">
        <v>50494</v>
      </c>
      <c r="O44" s="37">
        <v>39743</v>
      </c>
      <c r="P44" s="37">
        <v>268251</v>
      </c>
      <c r="Q44">
        <v>35389</v>
      </c>
      <c r="R44" s="37">
        <v>35231</v>
      </c>
      <c r="S44" s="37">
        <v>34691</v>
      </c>
      <c r="T44" s="37">
        <v>72114</v>
      </c>
      <c r="U44" s="37">
        <v>31034</v>
      </c>
      <c r="V44" s="37">
        <v>202365</v>
      </c>
    </row>
    <row r="45" spans="1:22" x14ac:dyDescent="0.25">
      <c r="A45" s="220"/>
      <c r="B45" s="221"/>
      <c r="C45" s="40" t="s">
        <v>24</v>
      </c>
      <c r="D45" s="37">
        <v>148792</v>
      </c>
      <c r="E45" s="37">
        <v>151469</v>
      </c>
      <c r="F45" s="37">
        <v>154194</v>
      </c>
      <c r="G45" s="37">
        <v>156968</v>
      </c>
      <c r="H45" s="37">
        <v>159792</v>
      </c>
      <c r="I45" s="37">
        <v>162667</v>
      </c>
      <c r="K45" s="220"/>
      <c r="L45" s="221"/>
      <c r="M45" s="40" t="s">
        <v>24</v>
      </c>
      <c r="N45" s="37">
        <v>50495</v>
      </c>
      <c r="O45" s="37">
        <v>46004</v>
      </c>
      <c r="P45" s="37">
        <v>268253</v>
      </c>
      <c r="Q45">
        <v>34209</v>
      </c>
      <c r="R45" s="37">
        <v>34013</v>
      </c>
      <c r="S45" s="37">
        <v>33451</v>
      </c>
      <c r="T45" s="37">
        <v>69625</v>
      </c>
      <c r="U45" s="37">
        <v>29794</v>
      </c>
      <c r="V45" s="37">
        <v>195004</v>
      </c>
    </row>
    <row r="46" spans="1:22" x14ac:dyDescent="0.25">
      <c r="A46" s="220" t="s">
        <v>65</v>
      </c>
      <c r="B46" s="221" t="s">
        <v>66</v>
      </c>
      <c r="C46" s="40" t="s">
        <v>23</v>
      </c>
      <c r="D46" s="37">
        <v>174193</v>
      </c>
      <c r="E46" s="37">
        <v>177326</v>
      </c>
      <c r="F46" s="37">
        <v>180516</v>
      </c>
      <c r="G46" s="37">
        <v>183763</v>
      </c>
      <c r="H46" s="37">
        <v>187069</v>
      </c>
      <c r="I46" s="37">
        <v>190434</v>
      </c>
      <c r="K46" s="220" t="s">
        <v>65</v>
      </c>
      <c r="L46" s="221" t="s">
        <v>66</v>
      </c>
      <c r="M46" s="40" t="s">
        <v>23</v>
      </c>
      <c r="N46" s="37">
        <v>58466</v>
      </c>
      <c r="O46" s="37">
        <v>46134</v>
      </c>
      <c r="P46" s="37">
        <v>311433</v>
      </c>
      <c r="Q46">
        <v>40108</v>
      </c>
      <c r="R46" s="37">
        <v>40090</v>
      </c>
      <c r="S46" s="37">
        <v>39647</v>
      </c>
      <c r="T46" s="37">
        <v>39787</v>
      </c>
      <c r="U46" s="37">
        <v>34758</v>
      </c>
      <c r="V46" s="37">
        <v>230573</v>
      </c>
    </row>
    <row r="47" spans="1:22" ht="15" customHeight="1" x14ac:dyDescent="0.25">
      <c r="A47" s="220"/>
      <c r="B47" s="221"/>
      <c r="C47" s="40" t="s">
        <v>24</v>
      </c>
      <c r="D47" s="37">
        <v>174196</v>
      </c>
      <c r="E47" s="37">
        <v>177330</v>
      </c>
      <c r="F47" s="37">
        <v>180520</v>
      </c>
      <c r="G47" s="37">
        <v>183768</v>
      </c>
      <c r="H47" s="37">
        <v>187074</v>
      </c>
      <c r="I47" s="37">
        <v>190440</v>
      </c>
      <c r="K47" s="220"/>
      <c r="L47" s="221"/>
      <c r="M47" s="40" t="s">
        <v>24</v>
      </c>
      <c r="N47" s="37">
        <v>58468</v>
      </c>
      <c r="O47" s="37">
        <v>52084</v>
      </c>
      <c r="P47" s="37">
        <v>308818</v>
      </c>
      <c r="Q47">
        <v>40107</v>
      </c>
      <c r="R47" s="37">
        <v>40088</v>
      </c>
      <c r="S47" s="37">
        <v>38407</v>
      </c>
      <c r="T47" s="37">
        <v>39786</v>
      </c>
      <c r="U47" s="37">
        <v>33519</v>
      </c>
      <c r="V47" s="37">
        <v>225665</v>
      </c>
    </row>
    <row r="48" spans="1:22" x14ac:dyDescent="0.25">
      <c r="A48" s="220" t="s">
        <v>67</v>
      </c>
      <c r="B48" s="221" t="s">
        <v>68</v>
      </c>
      <c r="C48" s="40" t="s">
        <v>23</v>
      </c>
      <c r="D48" s="37">
        <v>345966</v>
      </c>
      <c r="E48" s="37">
        <v>352189</v>
      </c>
      <c r="F48" s="37">
        <v>358525</v>
      </c>
      <c r="G48" s="37">
        <v>364974</v>
      </c>
      <c r="H48" s="37">
        <v>371539</v>
      </c>
      <c r="I48" s="37">
        <v>378223</v>
      </c>
      <c r="K48" s="220" t="s">
        <v>67</v>
      </c>
      <c r="L48" s="221" t="s">
        <v>68</v>
      </c>
      <c r="M48" s="40" t="s">
        <v>23</v>
      </c>
      <c r="N48" s="37">
        <v>115604</v>
      </c>
      <c r="O48" s="37">
        <v>90987</v>
      </c>
      <c r="P48" s="37">
        <v>618940</v>
      </c>
      <c r="Q48">
        <v>80216</v>
      </c>
      <c r="R48" s="37">
        <v>78965</v>
      </c>
      <c r="S48" s="37">
        <v>75577</v>
      </c>
      <c r="T48" s="37">
        <v>33570</v>
      </c>
      <c r="U48" s="37">
        <v>63309</v>
      </c>
      <c r="V48" s="37">
        <v>437844</v>
      </c>
    </row>
    <row r="49" spans="1:22" x14ac:dyDescent="0.25">
      <c r="A49" s="220"/>
      <c r="B49" s="221"/>
      <c r="C49" s="40" t="s">
        <v>24</v>
      </c>
      <c r="D49" s="37">
        <v>345971</v>
      </c>
      <c r="E49" s="37">
        <v>352196</v>
      </c>
      <c r="F49" s="37">
        <v>358532</v>
      </c>
      <c r="G49" s="37">
        <v>364983</v>
      </c>
      <c r="H49" s="37">
        <v>371549</v>
      </c>
      <c r="I49" s="37">
        <v>378234</v>
      </c>
      <c r="K49" s="220"/>
      <c r="L49" s="221"/>
      <c r="M49" s="40" t="s">
        <v>24</v>
      </c>
      <c r="N49" s="37">
        <v>115608</v>
      </c>
      <c r="O49" s="37">
        <v>105655</v>
      </c>
      <c r="P49" s="37">
        <v>615019</v>
      </c>
      <c r="Q49">
        <v>80213</v>
      </c>
      <c r="R49" s="37">
        <v>77746</v>
      </c>
      <c r="S49" s="37">
        <v>74335</v>
      </c>
      <c r="T49" s="37">
        <v>32326</v>
      </c>
      <c r="U49" s="37">
        <v>62071</v>
      </c>
      <c r="V49" s="37">
        <v>431706</v>
      </c>
    </row>
    <row r="50" spans="1:22" x14ac:dyDescent="0.25">
      <c r="A50" s="220" t="s">
        <v>69</v>
      </c>
      <c r="B50" s="221" t="s">
        <v>70</v>
      </c>
      <c r="C50" s="40" t="s">
        <v>23</v>
      </c>
      <c r="D50" s="37">
        <v>193547</v>
      </c>
      <c r="E50" s="37">
        <v>197029</v>
      </c>
      <c r="F50" s="37">
        <v>200573</v>
      </c>
      <c r="G50" s="37">
        <v>204181</v>
      </c>
      <c r="H50" s="37">
        <v>207854</v>
      </c>
      <c r="I50" s="37">
        <v>211593</v>
      </c>
      <c r="K50" s="220" t="s">
        <v>69</v>
      </c>
      <c r="L50" s="221" t="s">
        <v>70</v>
      </c>
      <c r="M50" s="40" t="s">
        <v>23</v>
      </c>
      <c r="N50" s="37">
        <v>63781</v>
      </c>
      <c r="O50" s="37">
        <v>51260</v>
      </c>
      <c r="P50" s="37">
        <v>344146</v>
      </c>
      <c r="Q50">
        <v>44826</v>
      </c>
      <c r="R50" s="37">
        <v>43734</v>
      </c>
      <c r="S50" s="37">
        <v>42125</v>
      </c>
      <c r="T50" s="37">
        <v>50977</v>
      </c>
      <c r="U50" s="37">
        <v>34758</v>
      </c>
      <c r="V50" s="37">
        <v>242838</v>
      </c>
    </row>
    <row r="51" spans="1:22" x14ac:dyDescent="0.25">
      <c r="A51" s="220"/>
      <c r="B51" s="221"/>
      <c r="C51" s="40" t="s">
        <v>24</v>
      </c>
      <c r="D51" s="37">
        <v>191131</v>
      </c>
      <c r="E51" s="37">
        <v>194570</v>
      </c>
      <c r="F51" s="37">
        <v>198070</v>
      </c>
      <c r="G51" s="37">
        <v>201634</v>
      </c>
      <c r="H51" s="37">
        <v>205261</v>
      </c>
      <c r="I51" s="37">
        <v>208954</v>
      </c>
      <c r="K51" s="220"/>
      <c r="L51" s="221"/>
      <c r="M51" s="40" t="s">
        <v>24</v>
      </c>
      <c r="N51" s="37">
        <v>63784</v>
      </c>
      <c r="O51" s="37">
        <v>56785</v>
      </c>
      <c r="P51" s="37">
        <v>340223</v>
      </c>
      <c r="Q51">
        <v>44825</v>
      </c>
      <c r="R51" s="37">
        <v>43732</v>
      </c>
      <c r="S51" s="37">
        <v>42123</v>
      </c>
      <c r="T51" s="37">
        <v>50976</v>
      </c>
      <c r="U51" s="37">
        <v>34760</v>
      </c>
      <c r="V51" s="37">
        <v>242835</v>
      </c>
    </row>
    <row r="52" spans="1:22" x14ac:dyDescent="0.25">
      <c r="A52" s="220" t="s">
        <v>71</v>
      </c>
      <c r="B52" s="221" t="s">
        <v>72</v>
      </c>
      <c r="C52" s="40" t="s">
        <v>23</v>
      </c>
      <c r="D52" s="37">
        <v>228628</v>
      </c>
      <c r="E52" s="37">
        <v>232741</v>
      </c>
      <c r="F52" s="37">
        <v>236927</v>
      </c>
      <c r="G52" s="37">
        <v>241189</v>
      </c>
      <c r="H52" s="37">
        <v>245528</v>
      </c>
      <c r="I52" s="37">
        <v>249944</v>
      </c>
      <c r="K52" s="220" t="s">
        <v>71</v>
      </c>
      <c r="L52" s="221" t="s">
        <v>72</v>
      </c>
      <c r="M52" s="40" t="s">
        <v>23</v>
      </c>
      <c r="N52" s="37">
        <v>77069</v>
      </c>
      <c r="O52" s="37">
        <v>59682</v>
      </c>
      <c r="P52" s="37">
        <v>409573</v>
      </c>
      <c r="Q52">
        <v>53084</v>
      </c>
      <c r="R52" s="37">
        <v>52238</v>
      </c>
      <c r="S52" s="37">
        <v>49559</v>
      </c>
      <c r="T52" s="37">
        <v>49733</v>
      </c>
      <c r="U52" s="37">
        <v>42206</v>
      </c>
      <c r="V52" s="37">
        <v>289443</v>
      </c>
    </row>
    <row r="53" spans="1:22" ht="15" customHeight="1" x14ac:dyDescent="0.25">
      <c r="A53" s="220"/>
      <c r="B53" s="221"/>
      <c r="C53" s="40" t="s">
        <v>24</v>
      </c>
      <c r="D53" s="37">
        <v>228632</v>
      </c>
      <c r="E53" s="37">
        <v>232745</v>
      </c>
      <c r="F53" s="37">
        <v>236932</v>
      </c>
      <c r="G53" s="37">
        <v>241195</v>
      </c>
      <c r="H53" s="37">
        <v>245534</v>
      </c>
      <c r="I53" s="37">
        <v>249952</v>
      </c>
      <c r="K53" s="220"/>
      <c r="L53" s="221"/>
      <c r="M53" s="40" t="s">
        <v>24</v>
      </c>
      <c r="N53" s="37">
        <v>75743</v>
      </c>
      <c r="O53" s="37">
        <v>69303</v>
      </c>
      <c r="P53" s="37">
        <v>408268</v>
      </c>
      <c r="Q53">
        <v>53082</v>
      </c>
      <c r="R53" s="37">
        <v>52235</v>
      </c>
      <c r="S53" s="37">
        <v>49557</v>
      </c>
      <c r="T53" s="37">
        <v>47246</v>
      </c>
      <c r="U53" s="37">
        <v>40967</v>
      </c>
      <c r="V53" s="37">
        <v>286987</v>
      </c>
    </row>
    <row r="54" spans="1:22" x14ac:dyDescent="0.25">
      <c r="A54" s="220" t="s">
        <v>73</v>
      </c>
      <c r="B54" s="221" t="s">
        <v>74</v>
      </c>
      <c r="C54" s="40" t="s">
        <v>23</v>
      </c>
      <c r="D54" s="37">
        <v>221370</v>
      </c>
      <c r="E54" s="37">
        <v>225352</v>
      </c>
      <c r="F54" s="37">
        <v>229406</v>
      </c>
      <c r="G54" s="37">
        <v>233533</v>
      </c>
      <c r="H54" s="37">
        <v>237734</v>
      </c>
      <c r="I54" s="37">
        <v>242010</v>
      </c>
      <c r="K54" s="220" t="s">
        <v>73</v>
      </c>
      <c r="L54" s="221" t="s">
        <v>74</v>
      </c>
      <c r="M54" s="40" t="s">
        <v>23</v>
      </c>
      <c r="N54" s="37">
        <v>74412</v>
      </c>
      <c r="O54" s="37">
        <v>58949</v>
      </c>
      <c r="P54" s="37">
        <v>395180</v>
      </c>
      <c r="Q54">
        <v>51904</v>
      </c>
      <c r="R54" s="37">
        <v>49809</v>
      </c>
      <c r="S54" s="37">
        <v>48320</v>
      </c>
      <c r="T54" s="37">
        <v>43517</v>
      </c>
      <c r="U54" s="37">
        <v>40965</v>
      </c>
      <c r="V54" s="37">
        <v>280858</v>
      </c>
    </row>
    <row r="55" spans="1:22" x14ac:dyDescent="0.25">
      <c r="A55" s="220"/>
      <c r="B55" s="221"/>
      <c r="C55" s="40" t="s">
        <v>24</v>
      </c>
      <c r="D55" s="37">
        <v>221374</v>
      </c>
      <c r="E55" s="37">
        <v>225356</v>
      </c>
      <c r="F55" s="37">
        <v>229411</v>
      </c>
      <c r="G55" s="37">
        <v>233538</v>
      </c>
      <c r="H55" s="37">
        <v>237740</v>
      </c>
      <c r="I55" s="37">
        <v>242017</v>
      </c>
      <c r="K55" s="220"/>
      <c r="L55" s="221"/>
      <c r="M55" s="40" t="s">
        <v>24</v>
      </c>
      <c r="N55" s="37">
        <v>73086</v>
      </c>
      <c r="O55" s="37">
        <v>66964</v>
      </c>
      <c r="P55" s="37">
        <v>392565</v>
      </c>
      <c r="Q55">
        <v>50723</v>
      </c>
      <c r="R55" s="37">
        <v>49806</v>
      </c>
      <c r="S55" s="37">
        <v>48318</v>
      </c>
      <c r="T55" s="37">
        <v>42272</v>
      </c>
      <c r="U55" s="37">
        <v>39725</v>
      </c>
      <c r="V55" s="37">
        <v>275948</v>
      </c>
    </row>
    <row r="56" spans="1:22" x14ac:dyDescent="0.25">
      <c r="A56" s="219" t="s">
        <v>75</v>
      </c>
      <c r="B56" s="219"/>
      <c r="C56" s="40" t="s">
        <v>23</v>
      </c>
      <c r="D56" s="37">
        <v>5937063</v>
      </c>
      <c r="E56" s="37">
        <v>6043862</v>
      </c>
      <c r="F56" s="37">
        <v>6152582</v>
      </c>
      <c r="G56" s="37">
        <v>6263258</v>
      </c>
      <c r="H56" s="37">
        <v>6375924</v>
      </c>
      <c r="I56" s="37">
        <v>6490617</v>
      </c>
      <c r="K56" s="219" t="s">
        <v>75</v>
      </c>
      <c r="L56" s="219"/>
      <c r="M56" s="40" t="s">
        <v>23</v>
      </c>
      <c r="N56" s="37">
        <v>1806481</v>
      </c>
      <c r="O56" s="37">
        <v>1449944</v>
      </c>
      <c r="P56" s="37">
        <v>9689318</v>
      </c>
      <c r="Q56">
        <v>1415572</v>
      </c>
      <c r="R56" s="37">
        <v>1389785</v>
      </c>
      <c r="S56" s="37">
        <v>1346761</v>
      </c>
      <c r="T56" s="37">
        <v>1279404</v>
      </c>
      <c r="U56" s="37">
        <v>1150738</v>
      </c>
      <c r="V56" s="37">
        <v>7802702</v>
      </c>
    </row>
    <row r="57" spans="1:22" ht="15" customHeight="1" x14ac:dyDescent="0.25">
      <c r="A57" s="219"/>
      <c r="B57" s="219"/>
      <c r="C57" s="40" t="s">
        <v>24</v>
      </c>
      <c r="D57" s="37">
        <v>5937158</v>
      </c>
      <c r="E57" s="37">
        <v>6043974</v>
      </c>
      <c r="F57" s="37">
        <v>6152712</v>
      </c>
      <c r="G57" s="37">
        <v>6263407</v>
      </c>
      <c r="H57" s="37">
        <v>6376093</v>
      </c>
      <c r="I57" s="37">
        <v>6490806</v>
      </c>
      <c r="K57" s="219"/>
      <c r="L57" s="219"/>
      <c r="M57" s="40" t="s">
        <v>24</v>
      </c>
      <c r="N57" s="37">
        <v>1781767</v>
      </c>
      <c r="O57" s="37">
        <v>1685315</v>
      </c>
      <c r="P57" s="37">
        <v>9694520</v>
      </c>
      <c r="Q57">
        <v>1414341</v>
      </c>
      <c r="R57" s="37">
        <v>1384850</v>
      </c>
      <c r="S57" s="37">
        <v>1338033</v>
      </c>
      <c r="T57" s="37">
        <v>1268170</v>
      </c>
      <c r="U57" s="37">
        <v>1134654</v>
      </c>
      <c r="V57" s="37">
        <v>7746181</v>
      </c>
    </row>
    <row r="58" spans="1:22" ht="15" customHeight="1" x14ac:dyDescent="0.25">
      <c r="A58" s="218" t="s">
        <v>76</v>
      </c>
      <c r="B58" s="218"/>
      <c r="C58" s="218"/>
      <c r="D58" s="37">
        <v>11874315</v>
      </c>
      <c r="E58" s="37">
        <v>12087948</v>
      </c>
      <c r="F58" s="37">
        <v>12305424</v>
      </c>
      <c r="G58" s="37">
        <v>12526813</v>
      </c>
      <c r="H58" s="37">
        <v>12752185</v>
      </c>
      <c r="I58" s="37">
        <v>12981612</v>
      </c>
      <c r="K58" s="218" t="s">
        <v>76</v>
      </c>
      <c r="L58" s="218"/>
      <c r="M58" s="218"/>
      <c r="N58" s="37">
        <v>3588316</v>
      </c>
      <c r="O58" s="37">
        <v>4295931</v>
      </c>
      <c r="P58" s="37">
        <v>19383558</v>
      </c>
      <c r="Q58">
        <v>2829863</v>
      </c>
      <c r="R58" s="37">
        <v>2774561</v>
      </c>
      <c r="S58" s="37">
        <v>2684739</v>
      </c>
      <c r="T58" s="37">
        <v>2547368</v>
      </c>
      <c r="U58" s="37">
        <v>2285446</v>
      </c>
      <c r="V58" s="37">
        <v>15548779</v>
      </c>
    </row>
  </sheetData>
  <mergeCells count="114">
    <mergeCell ref="A2:A3"/>
    <mergeCell ref="B2:B3"/>
    <mergeCell ref="C2:C3"/>
    <mergeCell ref="K2:K3"/>
    <mergeCell ref="L2:L3"/>
    <mergeCell ref="M2:M3"/>
    <mergeCell ref="A8:A9"/>
    <mergeCell ref="B8:B9"/>
    <mergeCell ref="K8:K9"/>
    <mergeCell ref="L8:L9"/>
    <mergeCell ref="A6:A7"/>
    <mergeCell ref="B6:B7"/>
    <mergeCell ref="K6:K7"/>
    <mergeCell ref="L6:L7"/>
    <mergeCell ref="A4:A5"/>
    <mergeCell ref="B4:B5"/>
    <mergeCell ref="K4:K5"/>
    <mergeCell ref="L4:L5"/>
    <mergeCell ref="A14:A15"/>
    <mergeCell ref="B14:B15"/>
    <mergeCell ref="K14:K15"/>
    <mergeCell ref="L14:L15"/>
    <mergeCell ref="A12:A13"/>
    <mergeCell ref="B12:B13"/>
    <mergeCell ref="K12:K13"/>
    <mergeCell ref="L12:L13"/>
    <mergeCell ref="A10:A11"/>
    <mergeCell ref="B10:B11"/>
    <mergeCell ref="K10:K11"/>
    <mergeCell ref="L10:L11"/>
    <mergeCell ref="A20:A21"/>
    <mergeCell ref="B20:B21"/>
    <mergeCell ref="K20:K21"/>
    <mergeCell ref="L20:L21"/>
    <mergeCell ref="A18:A19"/>
    <mergeCell ref="B18:B19"/>
    <mergeCell ref="K18:K19"/>
    <mergeCell ref="L18:L19"/>
    <mergeCell ref="A16:A17"/>
    <mergeCell ref="B16:B17"/>
    <mergeCell ref="K16:K17"/>
    <mergeCell ref="L16:L17"/>
    <mergeCell ref="A26:A27"/>
    <mergeCell ref="B26:B27"/>
    <mergeCell ref="K26:K27"/>
    <mergeCell ref="L26:L27"/>
    <mergeCell ref="A24:A25"/>
    <mergeCell ref="B24:B25"/>
    <mergeCell ref="K24:K25"/>
    <mergeCell ref="L24:L25"/>
    <mergeCell ref="A22:A23"/>
    <mergeCell ref="B22:B23"/>
    <mergeCell ref="K22:K23"/>
    <mergeCell ref="L22:L23"/>
    <mergeCell ref="A32:A33"/>
    <mergeCell ref="B32:B33"/>
    <mergeCell ref="K32:K33"/>
    <mergeCell ref="L32:L33"/>
    <mergeCell ref="A30:A31"/>
    <mergeCell ref="B30:B31"/>
    <mergeCell ref="K30:K31"/>
    <mergeCell ref="L30:L31"/>
    <mergeCell ref="A28:A29"/>
    <mergeCell ref="B28:B29"/>
    <mergeCell ref="K28:K29"/>
    <mergeCell ref="L28:L29"/>
    <mergeCell ref="A38:A39"/>
    <mergeCell ref="B38:B39"/>
    <mergeCell ref="K38:K39"/>
    <mergeCell ref="L38:L39"/>
    <mergeCell ref="A36:A37"/>
    <mergeCell ref="B36:B37"/>
    <mergeCell ref="K36:K37"/>
    <mergeCell ref="L36:L37"/>
    <mergeCell ref="A34:A35"/>
    <mergeCell ref="B34:B35"/>
    <mergeCell ref="K34:K35"/>
    <mergeCell ref="L34:L35"/>
    <mergeCell ref="A44:A45"/>
    <mergeCell ref="B44:B45"/>
    <mergeCell ref="K44:K45"/>
    <mergeCell ref="L44:L45"/>
    <mergeCell ref="A42:A43"/>
    <mergeCell ref="B42:B43"/>
    <mergeCell ref="K42:K43"/>
    <mergeCell ref="L42:L43"/>
    <mergeCell ref="A40:A41"/>
    <mergeCell ref="B40:B41"/>
    <mergeCell ref="K40:K41"/>
    <mergeCell ref="L40:L41"/>
    <mergeCell ref="A50:A51"/>
    <mergeCell ref="B50:B51"/>
    <mergeCell ref="K50:K51"/>
    <mergeCell ref="L50:L51"/>
    <mergeCell ref="A48:A49"/>
    <mergeCell ref="B48:B49"/>
    <mergeCell ref="K48:K49"/>
    <mergeCell ref="L48:L49"/>
    <mergeCell ref="A46:A47"/>
    <mergeCell ref="B46:B47"/>
    <mergeCell ref="K46:K47"/>
    <mergeCell ref="L46:L47"/>
    <mergeCell ref="A58:C58"/>
    <mergeCell ref="K58:M58"/>
    <mergeCell ref="A56:B57"/>
    <mergeCell ref="K56:L57"/>
    <mergeCell ref="A54:A55"/>
    <mergeCell ref="B54:B55"/>
    <mergeCell ref="K54:K55"/>
    <mergeCell ref="L54:L55"/>
    <mergeCell ref="A52:A53"/>
    <mergeCell ref="B52:B53"/>
    <mergeCell ref="K52:K53"/>
    <mergeCell ref="L52:L53"/>
  </mergeCells>
  <phoneticPr fontId="3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CCD95-435C-4DA3-8D78-7C7835CC7406}">
  <dimension ref="A1:M58"/>
  <sheetViews>
    <sheetView topLeftCell="F1" workbookViewId="0">
      <selection activeCell="N1" sqref="N1:S1048576"/>
    </sheetView>
  </sheetViews>
  <sheetFormatPr baseColWidth="10" defaultRowHeight="15" x14ac:dyDescent="0.25"/>
  <cols>
    <col min="1" max="1" width="14.7109375" customWidth="1"/>
  </cols>
  <sheetData>
    <row r="1" spans="1:13" ht="14.45" customHeight="1" x14ac:dyDescent="0.25"/>
    <row r="2" spans="1:13" ht="14.45" customHeight="1" x14ac:dyDescent="0.25">
      <c r="A2" s="223" t="s">
        <v>2</v>
      </c>
      <c r="B2" s="224" t="s">
        <v>3</v>
      </c>
      <c r="C2" s="225" t="s">
        <v>4</v>
      </c>
      <c r="D2" s="34">
        <v>2026</v>
      </c>
      <c r="E2" s="34">
        <v>2026</v>
      </c>
      <c r="F2" s="34">
        <v>2026</v>
      </c>
      <c r="G2" s="34">
        <v>2026</v>
      </c>
      <c r="H2" s="34">
        <v>2026</v>
      </c>
      <c r="I2" s="34">
        <v>2026</v>
      </c>
      <c r="J2" s="34">
        <v>2026</v>
      </c>
      <c r="K2" s="34">
        <v>2026</v>
      </c>
      <c r="L2" s="34">
        <v>2026</v>
      </c>
      <c r="M2" s="34">
        <v>2026</v>
      </c>
    </row>
    <row r="3" spans="1:13" ht="15.75" thickBot="1" x14ac:dyDescent="0.3">
      <c r="A3" s="223"/>
      <c r="B3" s="224"/>
      <c r="C3" s="225"/>
      <c r="D3" s="35" t="s">
        <v>11</v>
      </c>
      <c r="E3" s="37">
        <v>2026</v>
      </c>
      <c r="F3" s="36" t="s">
        <v>13</v>
      </c>
      <c r="G3" s="7" t="s">
        <v>14</v>
      </c>
      <c r="H3" s="5" t="s">
        <v>15</v>
      </c>
      <c r="I3" s="5" t="s">
        <v>16</v>
      </c>
      <c r="J3" s="41" t="s">
        <v>17</v>
      </c>
      <c r="K3" s="10" t="s">
        <v>18</v>
      </c>
      <c r="L3" s="41" t="s">
        <v>19</v>
      </c>
      <c r="M3" s="35" t="s">
        <v>20</v>
      </c>
    </row>
    <row r="4" spans="1:13" x14ac:dyDescent="0.25">
      <c r="A4" s="220" t="s">
        <v>21</v>
      </c>
      <c r="B4" s="221" t="s">
        <v>22</v>
      </c>
      <c r="C4" s="40" t="s">
        <v>23</v>
      </c>
      <c r="D4" s="37">
        <v>906321</v>
      </c>
      <c r="E4" s="37">
        <v>153596</v>
      </c>
      <c r="F4" s="37">
        <v>107083</v>
      </c>
      <c r="G4" s="37">
        <v>796719</v>
      </c>
      <c r="H4">
        <v>211863</v>
      </c>
      <c r="I4" s="37">
        <v>200451</v>
      </c>
      <c r="J4" s="37">
        <v>183464</v>
      </c>
      <c r="K4" s="37">
        <v>163740</v>
      </c>
      <c r="L4" s="37">
        <v>126590</v>
      </c>
      <c r="M4" s="42">
        <v>1031372</v>
      </c>
    </row>
    <row r="5" spans="1:13" ht="15" customHeight="1" x14ac:dyDescent="0.25">
      <c r="A5" s="220"/>
      <c r="B5" s="221"/>
      <c r="C5" s="40" t="s">
        <v>24</v>
      </c>
      <c r="D5" s="37">
        <v>901395</v>
      </c>
      <c r="E5" s="37">
        <v>131216</v>
      </c>
      <c r="F5" s="37">
        <v>108123</v>
      </c>
      <c r="G5" s="37">
        <v>793209</v>
      </c>
      <c r="H5">
        <v>211863</v>
      </c>
      <c r="I5" s="37">
        <v>200451</v>
      </c>
      <c r="J5" s="37">
        <v>182198</v>
      </c>
      <c r="K5" s="37">
        <v>161198</v>
      </c>
      <c r="L5" s="37">
        <v>124056</v>
      </c>
      <c r="M5" s="37">
        <v>1022621</v>
      </c>
    </row>
    <row r="6" spans="1:13" x14ac:dyDescent="0.25">
      <c r="A6" s="220" t="s">
        <v>25</v>
      </c>
      <c r="B6" s="221" t="s">
        <v>26</v>
      </c>
      <c r="C6" s="40" t="s">
        <v>23</v>
      </c>
      <c r="D6" s="37">
        <v>390357</v>
      </c>
      <c r="E6" s="37">
        <v>87439</v>
      </c>
      <c r="F6" s="37">
        <v>76424</v>
      </c>
      <c r="G6" s="37">
        <v>488098</v>
      </c>
      <c r="H6">
        <v>95756</v>
      </c>
      <c r="I6" s="37">
        <v>94038</v>
      </c>
      <c r="J6" s="37">
        <v>91099</v>
      </c>
      <c r="K6" s="37">
        <v>86309</v>
      </c>
      <c r="L6" s="37">
        <v>77218</v>
      </c>
      <c r="M6" s="37">
        <v>526311</v>
      </c>
    </row>
    <row r="7" spans="1:13" x14ac:dyDescent="0.25">
      <c r="A7" s="220"/>
      <c r="B7" s="221"/>
      <c r="C7" s="40" t="s">
        <v>24</v>
      </c>
      <c r="D7" s="37">
        <v>387896</v>
      </c>
      <c r="E7" s="37">
        <v>87337</v>
      </c>
      <c r="F7" s="37">
        <v>72029</v>
      </c>
      <c r="G7" s="37">
        <v>487534</v>
      </c>
      <c r="H7">
        <v>93362</v>
      </c>
      <c r="I7" s="37">
        <v>91567</v>
      </c>
      <c r="J7" s="37">
        <v>88568</v>
      </c>
      <c r="K7" s="37">
        <v>85042</v>
      </c>
      <c r="L7" s="37">
        <v>74689</v>
      </c>
      <c r="M7" s="37">
        <v>511310</v>
      </c>
    </row>
    <row r="8" spans="1:13" x14ac:dyDescent="0.25">
      <c r="A8" s="220" t="s">
        <v>27</v>
      </c>
      <c r="B8" s="221" t="s">
        <v>28</v>
      </c>
      <c r="C8" s="40" t="s">
        <v>23</v>
      </c>
      <c r="D8" s="37">
        <v>134227</v>
      </c>
      <c r="E8" s="37">
        <v>45911</v>
      </c>
      <c r="F8" s="37">
        <v>42828</v>
      </c>
      <c r="G8" s="37">
        <v>245634</v>
      </c>
      <c r="H8">
        <v>32318</v>
      </c>
      <c r="I8" s="37">
        <v>32171</v>
      </c>
      <c r="J8" s="37">
        <v>30367</v>
      </c>
      <c r="K8" s="37">
        <v>32999</v>
      </c>
      <c r="L8" s="37">
        <v>27851</v>
      </c>
      <c r="M8" s="37">
        <v>173768</v>
      </c>
    </row>
    <row r="9" spans="1:13" x14ac:dyDescent="0.25">
      <c r="A9" s="220"/>
      <c r="B9" s="221"/>
      <c r="C9" s="40" t="s">
        <v>24</v>
      </c>
      <c r="D9" s="37">
        <v>136688</v>
      </c>
      <c r="E9" s="37">
        <v>45911</v>
      </c>
      <c r="F9" s="37">
        <v>44129</v>
      </c>
      <c r="G9" s="37">
        <v>250942</v>
      </c>
      <c r="H9">
        <v>33513</v>
      </c>
      <c r="I9" s="37">
        <v>32171</v>
      </c>
      <c r="J9" s="37">
        <v>30367</v>
      </c>
      <c r="K9" s="37">
        <v>32999</v>
      </c>
      <c r="L9" s="37">
        <v>27851</v>
      </c>
      <c r="M9" s="37">
        <v>173768</v>
      </c>
    </row>
    <row r="10" spans="1:13" x14ac:dyDescent="0.25">
      <c r="A10" s="220" t="s">
        <v>29</v>
      </c>
      <c r="B10" s="222" t="s">
        <v>30</v>
      </c>
      <c r="C10" s="40" t="s">
        <v>23</v>
      </c>
      <c r="D10" s="37">
        <v>395282</v>
      </c>
      <c r="E10" s="37">
        <v>135031</v>
      </c>
      <c r="F10" s="37">
        <v>109020</v>
      </c>
      <c r="G10" s="37">
        <v>730262</v>
      </c>
      <c r="H10">
        <v>96954</v>
      </c>
      <c r="I10" s="37">
        <v>94038</v>
      </c>
      <c r="J10" s="37">
        <v>89837</v>
      </c>
      <c r="K10" s="37">
        <v>83774</v>
      </c>
      <c r="L10" s="37">
        <v>72156</v>
      </c>
      <c r="M10" s="37">
        <v>515063</v>
      </c>
    </row>
    <row r="11" spans="1:13" x14ac:dyDescent="0.25">
      <c r="A11" s="220"/>
      <c r="B11" s="222"/>
      <c r="C11" s="40" t="s">
        <v>24</v>
      </c>
      <c r="D11" s="37">
        <v>406365</v>
      </c>
      <c r="E11" s="37">
        <v>137733</v>
      </c>
      <c r="F11" s="37">
        <v>111611</v>
      </c>
      <c r="G11" s="37">
        <v>746194</v>
      </c>
      <c r="H11">
        <v>98153</v>
      </c>
      <c r="I11" s="37">
        <v>95275</v>
      </c>
      <c r="J11" s="37">
        <v>89837</v>
      </c>
      <c r="K11" s="37">
        <v>83774</v>
      </c>
      <c r="L11" s="37">
        <v>70891</v>
      </c>
      <c r="M11" s="37">
        <v>515063</v>
      </c>
    </row>
    <row r="12" spans="1:13" x14ac:dyDescent="0.25">
      <c r="A12" s="220" t="s">
        <v>31</v>
      </c>
      <c r="B12" s="221" t="s">
        <v>32</v>
      </c>
      <c r="C12" s="40" t="s">
        <v>23</v>
      </c>
      <c r="D12" s="37">
        <v>155157</v>
      </c>
      <c r="E12" s="37">
        <v>52663</v>
      </c>
      <c r="F12" s="37">
        <v>36340</v>
      </c>
      <c r="G12" s="37">
        <v>286793</v>
      </c>
      <c r="H12">
        <v>38304</v>
      </c>
      <c r="I12" s="37">
        <v>37121</v>
      </c>
      <c r="J12" s="37">
        <v>35427</v>
      </c>
      <c r="K12" s="37">
        <v>27927</v>
      </c>
      <c r="L12" s="37">
        <v>24053</v>
      </c>
      <c r="M12" s="37">
        <v>202522</v>
      </c>
    </row>
    <row r="13" spans="1:13" x14ac:dyDescent="0.25">
      <c r="A13" s="220"/>
      <c r="B13" s="221"/>
      <c r="C13" s="40" t="s">
        <v>24</v>
      </c>
      <c r="D13" s="37">
        <v>158855</v>
      </c>
      <c r="E13" s="37">
        <v>54013</v>
      </c>
      <c r="F13" s="37">
        <v>37638</v>
      </c>
      <c r="G13" s="37">
        <v>293433</v>
      </c>
      <c r="H13">
        <v>38304</v>
      </c>
      <c r="I13" s="37">
        <v>37121</v>
      </c>
      <c r="J13" s="37">
        <v>35427</v>
      </c>
      <c r="K13" s="37">
        <v>27927</v>
      </c>
      <c r="L13" s="37">
        <v>24053</v>
      </c>
      <c r="M13" s="37">
        <v>201276</v>
      </c>
    </row>
    <row r="14" spans="1:13" x14ac:dyDescent="0.25">
      <c r="A14" s="220" t="s">
        <v>33</v>
      </c>
      <c r="B14" s="221" t="s">
        <v>34</v>
      </c>
      <c r="C14" s="40" t="s">
        <v>23</v>
      </c>
      <c r="D14" s="37">
        <v>99748</v>
      </c>
      <c r="E14" s="37">
        <v>33760</v>
      </c>
      <c r="F14" s="37">
        <v>36406</v>
      </c>
      <c r="G14" s="37">
        <v>179248</v>
      </c>
      <c r="H14">
        <v>23939</v>
      </c>
      <c r="I14" s="37">
        <v>23509</v>
      </c>
      <c r="J14" s="37">
        <v>24038</v>
      </c>
      <c r="K14" s="37">
        <v>24119</v>
      </c>
      <c r="L14" s="37">
        <v>22788</v>
      </c>
      <c r="M14" s="37">
        <v>141266</v>
      </c>
    </row>
    <row r="15" spans="1:13" x14ac:dyDescent="0.25">
      <c r="A15" s="220"/>
      <c r="B15" s="221"/>
      <c r="C15" s="40" t="s">
        <v>24</v>
      </c>
      <c r="D15" s="37">
        <v>99748</v>
      </c>
      <c r="E15" s="37">
        <v>33760</v>
      </c>
      <c r="F15" s="37">
        <v>49942</v>
      </c>
      <c r="G15" s="37">
        <v>180572</v>
      </c>
      <c r="H15">
        <v>23939</v>
      </c>
      <c r="I15" s="37">
        <v>23509</v>
      </c>
      <c r="J15" s="37">
        <v>24038</v>
      </c>
      <c r="K15" s="37">
        <v>22847</v>
      </c>
      <c r="L15" s="37">
        <v>22788</v>
      </c>
      <c r="M15" s="37">
        <v>141266</v>
      </c>
    </row>
    <row r="16" spans="1:13" x14ac:dyDescent="0.25">
      <c r="A16" s="220" t="s">
        <v>35</v>
      </c>
      <c r="B16" s="221" t="s">
        <v>36</v>
      </c>
      <c r="C16" s="40" t="s">
        <v>23</v>
      </c>
      <c r="D16" s="37">
        <v>158852</v>
      </c>
      <c r="E16" s="37">
        <v>54012</v>
      </c>
      <c r="F16" s="37">
        <v>43675</v>
      </c>
      <c r="G16" s="37">
        <v>289449</v>
      </c>
      <c r="H16">
        <v>38303</v>
      </c>
      <c r="I16" s="37">
        <v>38357</v>
      </c>
      <c r="J16" s="37">
        <v>39223</v>
      </c>
      <c r="K16" s="37">
        <v>25386</v>
      </c>
      <c r="L16" s="37">
        <v>36711</v>
      </c>
      <c r="M16" s="37">
        <v>228777</v>
      </c>
    </row>
    <row r="17" spans="1:13" ht="15" customHeight="1" x14ac:dyDescent="0.25">
      <c r="A17" s="220"/>
      <c r="B17" s="221"/>
      <c r="C17" s="40" t="s">
        <v>24</v>
      </c>
      <c r="D17" s="37">
        <v>158852</v>
      </c>
      <c r="E17" s="37">
        <v>54012</v>
      </c>
      <c r="F17" s="37">
        <v>43326</v>
      </c>
      <c r="G17" s="37">
        <v>288122</v>
      </c>
      <c r="H17">
        <v>38303</v>
      </c>
      <c r="I17" s="37">
        <v>38357</v>
      </c>
      <c r="J17" s="37">
        <v>39223</v>
      </c>
      <c r="K17" s="37">
        <v>24116</v>
      </c>
      <c r="L17" s="37">
        <v>36711</v>
      </c>
      <c r="M17" s="37">
        <v>227526</v>
      </c>
    </row>
    <row r="18" spans="1:13" x14ac:dyDescent="0.25">
      <c r="A18" s="220" t="s">
        <v>37</v>
      </c>
      <c r="B18" s="221" t="s">
        <v>38</v>
      </c>
      <c r="C18" s="40" t="s">
        <v>23</v>
      </c>
      <c r="D18" s="37">
        <v>81273</v>
      </c>
      <c r="E18" s="37">
        <v>28356</v>
      </c>
      <c r="F18" s="37">
        <v>26562</v>
      </c>
      <c r="G18" s="37">
        <v>150036</v>
      </c>
      <c r="H18">
        <v>19151</v>
      </c>
      <c r="I18" s="37">
        <v>19797</v>
      </c>
      <c r="J18" s="37">
        <v>20244</v>
      </c>
      <c r="K18" s="37">
        <v>26654</v>
      </c>
      <c r="L18" s="37">
        <v>18988</v>
      </c>
      <c r="M18" s="37">
        <v>116263</v>
      </c>
    </row>
    <row r="19" spans="1:13" x14ac:dyDescent="0.25">
      <c r="A19" s="220"/>
      <c r="B19" s="221"/>
      <c r="C19" s="40" t="s">
        <v>24</v>
      </c>
      <c r="D19" s="37">
        <v>81273</v>
      </c>
      <c r="E19" s="37">
        <v>28356</v>
      </c>
      <c r="F19" s="37">
        <v>25984</v>
      </c>
      <c r="G19" s="37">
        <v>150035</v>
      </c>
      <c r="H19">
        <v>19151</v>
      </c>
      <c r="I19" s="37">
        <v>19798</v>
      </c>
      <c r="J19" s="37">
        <v>20244</v>
      </c>
      <c r="K19" s="37">
        <v>27924</v>
      </c>
      <c r="L19" s="37">
        <v>18989</v>
      </c>
      <c r="M19" s="37">
        <v>116264</v>
      </c>
    </row>
    <row r="20" spans="1:13" x14ac:dyDescent="0.25">
      <c r="A20" s="220" t="s">
        <v>39</v>
      </c>
      <c r="B20" s="221" t="s">
        <v>40</v>
      </c>
      <c r="C20" s="40" t="s">
        <v>23</v>
      </c>
      <c r="D20" s="37">
        <v>113288</v>
      </c>
      <c r="E20" s="37">
        <v>37809</v>
      </c>
      <c r="F20" s="37">
        <v>55535</v>
      </c>
      <c r="G20" s="37">
        <v>203147</v>
      </c>
      <c r="H20">
        <v>27527</v>
      </c>
      <c r="I20" s="37">
        <v>27221</v>
      </c>
      <c r="J20" s="37">
        <v>27836</v>
      </c>
      <c r="K20" s="37">
        <v>38076</v>
      </c>
      <c r="L20" s="37">
        <v>26587</v>
      </c>
      <c r="M20" s="37">
        <v>162520</v>
      </c>
    </row>
    <row r="21" spans="1:13" x14ac:dyDescent="0.25">
      <c r="A21" s="220"/>
      <c r="B21" s="221"/>
      <c r="C21" s="40" t="s">
        <v>24</v>
      </c>
      <c r="D21" s="37">
        <v>113291</v>
      </c>
      <c r="E21" s="37">
        <v>37809</v>
      </c>
      <c r="F21" s="37">
        <v>46061</v>
      </c>
      <c r="G21" s="37">
        <v>203143</v>
      </c>
      <c r="H21">
        <v>27529</v>
      </c>
      <c r="I21" s="37">
        <v>27222</v>
      </c>
      <c r="J21" s="37">
        <v>27837</v>
      </c>
      <c r="K21" s="37">
        <v>38077</v>
      </c>
      <c r="L21" s="37">
        <v>25319</v>
      </c>
      <c r="M21" s="37">
        <v>161266</v>
      </c>
    </row>
    <row r="22" spans="1:13" x14ac:dyDescent="0.25">
      <c r="A22" s="220" t="s">
        <v>41</v>
      </c>
      <c r="B22" s="221" t="s">
        <v>42</v>
      </c>
      <c r="C22" s="40" t="s">
        <v>23</v>
      </c>
      <c r="D22" s="37">
        <v>104670</v>
      </c>
      <c r="E22" s="37">
        <v>35108</v>
      </c>
      <c r="F22" s="37">
        <v>28553</v>
      </c>
      <c r="G22" s="37">
        <v>188540</v>
      </c>
      <c r="H22">
        <v>25137</v>
      </c>
      <c r="I22" s="37">
        <v>24747</v>
      </c>
      <c r="J22" s="37">
        <v>25307</v>
      </c>
      <c r="K22" s="37">
        <v>19040</v>
      </c>
      <c r="L22" s="37">
        <v>24052</v>
      </c>
      <c r="M22" s="37">
        <v>148768</v>
      </c>
    </row>
    <row r="23" spans="1:13" x14ac:dyDescent="0.25">
      <c r="A23" s="220"/>
      <c r="B23" s="221"/>
      <c r="C23" s="40" t="s">
        <v>24</v>
      </c>
      <c r="D23" s="37">
        <v>103439</v>
      </c>
      <c r="E23" s="37">
        <v>35108</v>
      </c>
      <c r="F23" s="37">
        <v>28552</v>
      </c>
      <c r="G23" s="37">
        <v>188540</v>
      </c>
      <c r="H23">
        <v>25137</v>
      </c>
      <c r="I23" s="37">
        <v>24747</v>
      </c>
      <c r="J23" s="37">
        <v>25307</v>
      </c>
      <c r="K23" s="37">
        <v>20309</v>
      </c>
      <c r="L23" s="37">
        <v>24052</v>
      </c>
      <c r="M23" s="37">
        <v>148768</v>
      </c>
    </row>
    <row r="24" spans="1:13" x14ac:dyDescent="0.25">
      <c r="A24" s="220" t="s">
        <v>43</v>
      </c>
      <c r="B24" s="221" t="s">
        <v>44</v>
      </c>
      <c r="C24" s="40" t="s">
        <v>23</v>
      </c>
      <c r="D24" s="37">
        <v>132992</v>
      </c>
      <c r="E24" s="37">
        <v>44560</v>
      </c>
      <c r="F24" s="37">
        <v>34073</v>
      </c>
      <c r="G24" s="37">
        <v>245633</v>
      </c>
      <c r="H24">
        <v>33516</v>
      </c>
      <c r="I24" s="37">
        <v>34646</v>
      </c>
      <c r="J24" s="37">
        <v>35427</v>
      </c>
      <c r="K24" s="37">
        <v>35544</v>
      </c>
      <c r="L24" s="37">
        <v>35447</v>
      </c>
      <c r="M24" s="37">
        <v>210023</v>
      </c>
    </row>
    <row r="25" spans="1:13" x14ac:dyDescent="0.25">
      <c r="A25" s="220"/>
      <c r="B25" s="221"/>
      <c r="C25" s="40" t="s">
        <v>24</v>
      </c>
      <c r="D25" s="37">
        <v>131763</v>
      </c>
      <c r="E25" s="37">
        <v>44561</v>
      </c>
      <c r="F25" s="37">
        <v>34071</v>
      </c>
      <c r="G25" s="37">
        <v>242979</v>
      </c>
      <c r="H25">
        <v>33516</v>
      </c>
      <c r="I25" s="37">
        <v>33409</v>
      </c>
      <c r="J25" s="37">
        <v>35427</v>
      </c>
      <c r="K25" s="37">
        <v>35544</v>
      </c>
      <c r="L25" s="37">
        <v>35447</v>
      </c>
      <c r="M25" s="37">
        <v>208777</v>
      </c>
    </row>
    <row r="26" spans="1:13" x14ac:dyDescent="0.25">
      <c r="A26" s="220" t="s">
        <v>45</v>
      </c>
      <c r="B26" s="221" t="s">
        <v>46</v>
      </c>
      <c r="C26" s="40" t="s">
        <v>23</v>
      </c>
      <c r="D26" s="37">
        <v>206884</v>
      </c>
      <c r="E26" s="37">
        <v>70221</v>
      </c>
      <c r="F26" s="37">
        <v>69849</v>
      </c>
      <c r="G26" s="37">
        <v>383722</v>
      </c>
      <c r="H26">
        <v>52665</v>
      </c>
      <c r="I26" s="37">
        <v>54441</v>
      </c>
      <c r="J26" s="37">
        <v>55668</v>
      </c>
      <c r="K26" s="37">
        <v>17771</v>
      </c>
      <c r="L26" s="37">
        <v>54440</v>
      </c>
      <c r="M26" s="37">
        <v>328787</v>
      </c>
    </row>
    <row r="27" spans="1:13" x14ac:dyDescent="0.25">
      <c r="A27" s="220"/>
      <c r="B27" s="221"/>
      <c r="C27" s="40" t="s">
        <v>24</v>
      </c>
      <c r="D27" s="37">
        <v>203190</v>
      </c>
      <c r="E27" s="37">
        <v>68870</v>
      </c>
      <c r="F27" s="37">
        <v>89845</v>
      </c>
      <c r="G27" s="37">
        <v>378404</v>
      </c>
      <c r="H27">
        <v>51469</v>
      </c>
      <c r="I27" s="37">
        <v>53203</v>
      </c>
      <c r="J27" s="37">
        <v>54403</v>
      </c>
      <c r="K27" s="37">
        <v>16501</v>
      </c>
      <c r="L27" s="37">
        <v>54440</v>
      </c>
      <c r="M27" s="37">
        <v>322536</v>
      </c>
    </row>
    <row r="28" spans="1:13" x14ac:dyDescent="0.25">
      <c r="A28" s="220" t="s">
        <v>47</v>
      </c>
      <c r="B28" s="221" t="s">
        <v>48</v>
      </c>
      <c r="C28" s="40" t="s">
        <v>23</v>
      </c>
      <c r="D28" s="37">
        <v>64034</v>
      </c>
      <c r="E28" s="37">
        <v>21605</v>
      </c>
      <c r="F28" s="37">
        <v>29851</v>
      </c>
      <c r="G28" s="37">
        <v>119498</v>
      </c>
      <c r="H28">
        <v>16758</v>
      </c>
      <c r="I28" s="37">
        <v>17323</v>
      </c>
      <c r="J28" s="37">
        <v>17714</v>
      </c>
      <c r="K28" s="37">
        <v>55855</v>
      </c>
      <c r="L28" s="37">
        <v>27851</v>
      </c>
      <c r="M28" s="37">
        <v>103763</v>
      </c>
    </row>
    <row r="29" spans="1:13" x14ac:dyDescent="0.25">
      <c r="A29" s="220"/>
      <c r="B29" s="221"/>
      <c r="C29" s="40" t="s">
        <v>24</v>
      </c>
      <c r="D29" s="37">
        <v>64036</v>
      </c>
      <c r="E29" s="37">
        <v>21606</v>
      </c>
      <c r="F29" s="37">
        <v>33992</v>
      </c>
      <c r="G29" s="37">
        <v>119498</v>
      </c>
      <c r="H29">
        <v>15560</v>
      </c>
      <c r="I29" s="37">
        <v>16085</v>
      </c>
      <c r="J29" s="37">
        <v>16447</v>
      </c>
      <c r="K29" s="37">
        <v>53314</v>
      </c>
      <c r="L29" s="37">
        <v>27852</v>
      </c>
      <c r="M29" s="37">
        <v>97511</v>
      </c>
    </row>
    <row r="30" spans="1:13" x14ac:dyDescent="0.25">
      <c r="A30" s="220" t="s">
        <v>49</v>
      </c>
      <c r="B30" s="221" t="s">
        <v>50</v>
      </c>
      <c r="C30" s="40" t="s">
        <v>23</v>
      </c>
      <c r="D30" s="37">
        <v>107135</v>
      </c>
      <c r="E30" s="37">
        <v>36459</v>
      </c>
      <c r="F30" s="37">
        <v>19969</v>
      </c>
      <c r="G30" s="37">
        <v>197835</v>
      </c>
      <c r="H30">
        <v>26334</v>
      </c>
      <c r="I30" s="37">
        <v>27222</v>
      </c>
      <c r="J30" s="37">
        <v>27836</v>
      </c>
      <c r="K30" s="37">
        <v>27927</v>
      </c>
      <c r="L30" s="37">
        <v>16457</v>
      </c>
      <c r="M30" s="37">
        <v>165021</v>
      </c>
    </row>
    <row r="31" spans="1:13" x14ac:dyDescent="0.25">
      <c r="A31" s="220"/>
      <c r="B31" s="221"/>
      <c r="C31" s="40" t="s">
        <v>24</v>
      </c>
      <c r="D31" s="37">
        <v>103442</v>
      </c>
      <c r="E31" s="37">
        <v>35110</v>
      </c>
      <c r="F31" s="37">
        <v>26271</v>
      </c>
      <c r="G31" s="37">
        <v>192525</v>
      </c>
      <c r="H31">
        <v>26333</v>
      </c>
      <c r="I31" s="37">
        <v>27221</v>
      </c>
      <c r="J31" s="37">
        <v>27834</v>
      </c>
      <c r="K31" s="37">
        <v>27926</v>
      </c>
      <c r="L31" s="37">
        <v>16458</v>
      </c>
      <c r="M31" s="37">
        <v>165018</v>
      </c>
    </row>
    <row r="32" spans="1:13" x14ac:dyDescent="0.25">
      <c r="A32" s="220" t="s">
        <v>51</v>
      </c>
      <c r="B32" s="221" t="s">
        <v>52</v>
      </c>
      <c r="C32" s="40" t="s">
        <v>23</v>
      </c>
      <c r="D32" s="37">
        <v>458092</v>
      </c>
      <c r="E32" s="37">
        <v>149887</v>
      </c>
      <c r="F32" s="37">
        <v>115065</v>
      </c>
      <c r="G32" s="37">
        <v>804617</v>
      </c>
      <c r="H32">
        <v>107729</v>
      </c>
      <c r="I32" s="37">
        <v>106413</v>
      </c>
      <c r="J32" s="37">
        <v>103751</v>
      </c>
      <c r="K32" s="37">
        <v>82513</v>
      </c>
      <c r="L32" s="37">
        <v>91149</v>
      </c>
      <c r="M32" s="37">
        <v>602576</v>
      </c>
    </row>
    <row r="33" spans="1:13" x14ac:dyDescent="0.25">
      <c r="A33" s="220"/>
      <c r="B33" s="221"/>
      <c r="C33" s="40" t="s">
        <v>24</v>
      </c>
      <c r="D33" s="37">
        <v>458101</v>
      </c>
      <c r="E33" s="37">
        <v>149894</v>
      </c>
      <c r="F33" s="37">
        <v>138819</v>
      </c>
      <c r="G33" s="37">
        <v>809933</v>
      </c>
      <c r="H33">
        <v>111316</v>
      </c>
      <c r="I33" s="37">
        <v>110118</v>
      </c>
      <c r="J33" s="37">
        <v>107541</v>
      </c>
      <c r="K33" s="37">
        <v>87587</v>
      </c>
      <c r="L33" s="37">
        <v>93687</v>
      </c>
      <c r="M33" s="37">
        <v>623819</v>
      </c>
    </row>
    <row r="34" spans="1:13" x14ac:dyDescent="0.25">
      <c r="A34" s="220" t="s">
        <v>53</v>
      </c>
      <c r="B34" s="221" t="s">
        <v>54</v>
      </c>
      <c r="C34" s="40" t="s">
        <v>23</v>
      </c>
      <c r="D34" s="37">
        <v>397752</v>
      </c>
      <c r="E34" s="37">
        <v>128281</v>
      </c>
      <c r="F34" s="37">
        <v>97338</v>
      </c>
      <c r="G34" s="37">
        <v>669186</v>
      </c>
      <c r="H34">
        <v>87380</v>
      </c>
      <c r="I34" s="37">
        <v>86615</v>
      </c>
      <c r="J34" s="37">
        <v>86037</v>
      </c>
      <c r="K34" s="37">
        <v>31736</v>
      </c>
      <c r="L34" s="37">
        <v>78490</v>
      </c>
      <c r="M34" s="37">
        <v>501313</v>
      </c>
    </row>
    <row r="35" spans="1:13" x14ac:dyDescent="0.25">
      <c r="A35" s="220"/>
      <c r="B35" s="221"/>
      <c r="C35" s="40" t="s">
        <v>24</v>
      </c>
      <c r="D35" s="37">
        <v>403917</v>
      </c>
      <c r="E35" s="37">
        <v>130988</v>
      </c>
      <c r="F35" s="37">
        <v>117427</v>
      </c>
      <c r="G35" s="37">
        <v>685124</v>
      </c>
      <c r="H35">
        <v>87377</v>
      </c>
      <c r="I35" s="37">
        <v>86610</v>
      </c>
      <c r="J35" s="37">
        <v>84768</v>
      </c>
      <c r="K35" s="37">
        <v>31735</v>
      </c>
      <c r="L35" s="37">
        <v>75962</v>
      </c>
      <c r="M35" s="37">
        <v>495055</v>
      </c>
    </row>
    <row r="36" spans="1:13" x14ac:dyDescent="0.25">
      <c r="A36" s="220" t="s">
        <v>55</v>
      </c>
      <c r="B36" s="221" t="s">
        <v>56</v>
      </c>
      <c r="C36" s="40" t="s">
        <v>23</v>
      </c>
      <c r="D36" s="37">
        <v>156392</v>
      </c>
      <c r="E36" s="37">
        <v>52663</v>
      </c>
      <c r="F36" s="37">
        <v>39210</v>
      </c>
      <c r="G36" s="37">
        <v>272189</v>
      </c>
      <c r="H36">
        <v>33516</v>
      </c>
      <c r="I36" s="37">
        <v>33409</v>
      </c>
      <c r="J36" s="37">
        <v>32897</v>
      </c>
      <c r="K36" s="37">
        <v>99015</v>
      </c>
      <c r="L36" s="37">
        <v>30383</v>
      </c>
      <c r="M36" s="37">
        <v>192524</v>
      </c>
    </row>
    <row r="37" spans="1:13" ht="15" customHeight="1" x14ac:dyDescent="0.25">
      <c r="A37" s="220"/>
      <c r="B37" s="221"/>
      <c r="C37" s="40" t="s">
        <v>24</v>
      </c>
      <c r="D37" s="37">
        <v>149006</v>
      </c>
      <c r="E37" s="37">
        <v>48614</v>
      </c>
      <c r="F37" s="37">
        <v>48217</v>
      </c>
      <c r="G37" s="37">
        <v>261569</v>
      </c>
      <c r="H37">
        <v>35908</v>
      </c>
      <c r="I37" s="37">
        <v>35882</v>
      </c>
      <c r="J37" s="37">
        <v>34160</v>
      </c>
      <c r="K37" s="37">
        <v>104089</v>
      </c>
      <c r="L37" s="37">
        <v>27852</v>
      </c>
      <c r="M37" s="37">
        <v>196272</v>
      </c>
    </row>
    <row r="38" spans="1:13" x14ac:dyDescent="0.25">
      <c r="A38" s="220" t="s">
        <v>57</v>
      </c>
      <c r="B38" s="221" t="s">
        <v>58</v>
      </c>
      <c r="C38" s="40" t="s">
        <v>23</v>
      </c>
      <c r="D38" s="37">
        <v>225352</v>
      </c>
      <c r="E38" s="37">
        <v>78319</v>
      </c>
      <c r="F38" s="37">
        <v>64892</v>
      </c>
      <c r="G38" s="37">
        <v>430191</v>
      </c>
      <c r="H38">
        <v>57456</v>
      </c>
      <c r="I38" s="37">
        <v>56919</v>
      </c>
      <c r="J38" s="37">
        <v>54405</v>
      </c>
      <c r="K38" s="37">
        <v>48239</v>
      </c>
      <c r="L38" s="37">
        <v>45575</v>
      </c>
      <c r="M38" s="37">
        <v>315040</v>
      </c>
    </row>
    <row r="39" spans="1:13" x14ac:dyDescent="0.25">
      <c r="A39" s="220"/>
      <c r="B39" s="221"/>
      <c r="C39" s="40" t="s">
        <v>24</v>
      </c>
      <c r="D39" s="37">
        <v>227819</v>
      </c>
      <c r="E39" s="37">
        <v>79673</v>
      </c>
      <c r="F39" s="37">
        <v>75709</v>
      </c>
      <c r="G39" s="37">
        <v>430194</v>
      </c>
      <c r="H39">
        <v>56256</v>
      </c>
      <c r="I39" s="37">
        <v>55678</v>
      </c>
      <c r="J39" s="37">
        <v>54403</v>
      </c>
      <c r="K39" s="37">
        <v>48237</v>
      </c>
      <c r="L39" s="37">
        <v>46843</v>
      </c>
      <c r="M39" s="37">
        <v>315035</v>
      </c>
    </row>
    <row r="40" spans="1:13" x14ac:dyDescent="0.25">
      <c r="A40" s="220" t="s">
        <v>59</v>
      </c>
      <c r="B40" s="221" t="s">
        <v>60</v>
      </c>
      <c r="C40" s="40" t="s">
        <v>23</v>
      </c>
      <c r="D40" s="37">
        <v>189640</v>
      </c>
      <c r="E40" s="37">
        <v>66166</v>
      </c>
      <c r="F40" s="37">
        <v>54239</v>
      </c>
      <c r="G40" s="37">
        <v>361148</v>
      </c>
      <c r="H40">
        <v>49077</v>
      </c>
      <c r="I40" s="37">
        <v>48257</v>
      </c>
      <c r="J40" s="37">
        <v>46814</v>
      </c>
      <c r="K40" s="37">
        <v>46969</v>
      </c>
      <c r="L40" s="37">
        <v>37979</v>
      </c>
      <c r="M40" s="37">
        <v>267534</v>
      </c>
    </row>
    <row r="41" spans="1:13" ht="15" customHeight="1" x14ac:dyDescent="0.25">
      <c r="A41" s="220"/>
      <c r="B41" s="221"/>
      <c r="C41" s="40" t="s">
        <v>24</v>
      </c>
      <c r="D41" s="37">
        <v>192106</v>
      </c>
      <c r="E41" s="37">
        <v>66169</v>
      </c>
      <c r="F41" s="37">
        <v>64571</v>
      </c>
      <c r="G41" s="37">
        <v>363806</v>
      </c>
      <c r="H41">
        <v>47878</v>
      </c>
      <c r="I41" s="37">
        <v>47017</v>
      </c>
      <c r="J41" s="37">
        <v>45547</v>
      </c>
      <c r="K41" s="37">
        <v>45698</v>
      </c>
      <c r="L41" s="37">
        <v>39247</v>
      </c>
      <c r="M41" s="37">
        <v>266279</v>
      </c>
    </row>
    <row r="42" spans="1:13" x14ac:dyDescent="0.25">
      <c r="A42" s="220" t="s">
        <v>61</v>
      </c>
      <c r="B42" s="221" t="s">
        <v>62</v>
      </c>
      <c r="C42" s="40" t="s">
        <v>23</v>
      </c>
      <c r="D42" s="37">
        <v>229046</v>
      </c>
      <c r="E42" s="37">
        <v>76969</v>
      </c>
      <c r="F42" s="37">
        <v>59709</v>
      </c>
      <c r="G42" s="37">
        <v>407620</v>
      </c>
      <c r="H42">
        <v>52667</v>
      </c>
      <c r="I42" s="37">
        <v>53206</v>
      </c>
      <c r="J42" s="37">
        <v>51875</v>
      </c>
      <c r="K42" s="37">
        <v>39353</v>
      </c>
      <c r="L42" s="37">
        <v>46841</v>
      </c>
      <c r="M42" s="37">
        <v>303788</v>
      </c>
    </row>
    <row r="43" spans="1:13" x14ac:dyDescent="0.25">
      <c r="A43" s="220"/>
      <c r="B43" s="221"/>
      <c r="C43" s="40" t="s">
        <v>24</v>
      </c>
      <c r="D43" s="37">
        <v>229050</v>
      </c>
      <c r="E43" s="37">
        <v>75622</v>
      </c>
      <c r="F43" s="37">
        <v>70876</v>
      </c>
      <c r="G43" s="37">
        <v>403639</v>
      </c>
      <c r="H43">
        <v>52665</v>
      </c>
      <c r="I43" s="37">
        <v>51966</v>
      </c>
      <c r="J43" s="37">
        <v>50608</v>
      </c>
      <c r="K43" s="37">
        <v>38081</v>
      </c>
      <c r="L43" s="37">
        <v>44311</v>
      </c>
      <c r="M43" s="37">
        <v>296283</v>
      </c>
    </row>
    <row r="44" spans="1:13" x14ac:dyDescent="0.25">
      <c r="A44" s="220" t="s">
        <v>63</v>
      </c>
      <c r="B44" s="221" t="s">
        <v>64</v>
      </c>
      <c r="C44" s="40" t="s">
        <v>23</v>
      </c>
      <c r="D44" s="37">
        <v>152698</v>
      </c>
      <c r="E44" s="37">
        <v>51313</v>
      </c>
      <c r="F44" s="37">
        <v>40249</v>
      </c>
      <c r="G44" s="37">
        <v>272189</v>
      </c>
      <c r="H44">
        <v>35910</v>
      </c>
      <c r="I44" s="37">
        <v>35884</v>
      </c>
      <c r="J44" s="37">
        <v>35427</v>
      </c>
      <c r="K44" s="37">
        <v>73627</v>
      </c>
      <c r="L44" s="37">
        <v>31649</v>
      </c>
      <c r="M44" s="37">
        <v>206277</v>
      </c>
    </row>
    <row r="45" spans="1:13" x14ac:dyDescent="0.25">
      <c r="A45" s="220"/>
      <c r="B45" s="221"/>
      <c r="C45" s="40" t="s">
        <v>24</v>
      </c>
      <c r="D45" s="37">
        <v>151469</v>
      </c>
      <c r="E45" s="37">
        <v>51315</v>
      </c>
      <c r="F45" s="37">
        <v>47765</v>
      </c>
      <c r="G45" s="37">
        <v>272191</v>
      </c>
      <c r="H45">
        <v>34712</v>
      </c>
      <c r="I45" s="37">
        <v>34644</v>
      </c>
      <c r="J45" s="37">
        <v>34160</v>
      </c>
      <c r="K45" s="37">
        <v>71086</v>
      </c>
      <c r="L45" s="37">
        <v>30385</v>
      </c>
      <c r="M45" s="37">
        <v>198773</v>
      </c>
    </row>
    <row r="46" spans="1:13" x14ac:dyDescent="0.25">
      <c r="A46" s="220" t="s">
        <v>65</v>
      </c>
      <c r="B46" s="221" t="s">
        <v>66</v>
      </c>
      <c r="C46" s="40" t="s">
        <v>23</v>
      </c>
      <c r="D46" s="37">
        <v>177326</v>
      </c>
      <c r="E46" s="37">
        <v>59415</v>
      </c>
      <c r="F46" s="37">
        <v>46722</v>
      </c>
      <c r="G46" s="37">
        <v>316004</v>
      </c>
      <c r="H46">
        <v>40698</v>
      </c>
      <c r="I46" s="37">
        <v>40833</v>
      </c>
      <c r="J46" s="37">
        <v>40488</v>
      </c>
      <c r="K46" s="37">
        <v>40622</v>
      </c>
      <c r="L46" s="37">
        <v>35447</v>
      </c>
      <c r="M46" s="37">
        <v>235029</v>
      </c>
    </row>
    <row r="47" spans="1:13" ht="15" customHeight="1" x14ac:dyDescent="0.25">
      <c r="A47" s="220"/>
      <c r="B47" s="221"/>
      <c r="C47" s="40" t="s">
        <v>24</v>
      </c>
      <c r="D47" s="37">
        <v>177330</v>
      </c>
      <c r="E47" s="37">
        <v>59417</v>
      </c>
      <c r="F47" s="37">
        <v>54078</v>
      </c>
      <c r="G47" s="37">
        <v>313351</v>
      </c>
      <c r="H47">
        <v>40696</v>
      </c>
      <c r="I47" s="37">
        <v>40831</v>
      </c>
      <c r="J47" s="37">
        <v>39221</v>
      </c>
      <c r="K47" s="37">
        <v>40620</v>
      </c>
      <c r="L47" s="37">
        <v>34183</v>
      </c>
      <c r="M47" s="37">
        <v>230026</v>
      </c>
    </row>
    <row r="48" spans="1:13" x14ac:dyDescent="0.25">
      <c r="A48" s="220" t="s">
        <v>67</v>
      </c>
      <c r="B48" s="221" t="s">
        <v>68</v>
      </c>
      <c r="C48" s="40" t="s">
        <v>23</v>
      </c>
      <c r="D48" s="37">
        <v>352189</v>
      </c>
      <c r="E48" s="37">
        <v>117479</v>
      </c>
      <c r="F48" s="37">
        <v>92147</v>
      </c>
      <c r="G48" s="37">
        <v>628026</v>
      </c>
      <c r="H48">
        <v>81396</v>
      </c>
      <c r="I48" s="37">
        <v>80429</v>
      </c>
      <c r="J48" s="37">
        <v>77180</v>
      </c>
      <c r="K48" s="37">
        <v>34274</v>
      </c>
      <c r="L48" s="37">
        <v>64564</v>
      </c>
      <c r="M48" s="37">
        <v>446306</v>
      </c>
    </row>
    <row r="49" spans="1:13" x14ac:dyDescent="0.25">
      <c r="A49" s="220"/>
      <c r="B49" s="221"/>
      <c r="C49" s="40" t="s">
        <v>24</v>
      </c>
      <c r="D49" s="37">
        <v>352196</v>
      </c>
      <c r="E49" s="37">
        <v>117484</v>
      </c>
      <c r="F49" s="37">
        <v>109701</v>
      </c>
      <c r="G49" s="37">
        <v>624047</v>
      </c>
      <c r="H49">
        <v>81392</v>
      </c>
      <c r="I49" s="37">
        <v>79186</v>
      </c>
      <c r="J49" s="37">
        <v>75912</v>
      </c>
      <c r="K49" s="37">
        <v>33004</v>
      </c>
      <c r="L49" s="37">
        <v>63302</v>
      </c>
      <c r="M49" s="37">
        <v>440049</v>
      </c>
    </row>
    <row r="50" spans="1:13" x14ac:dyDescent="0.25">
      <c r="A50" s="220" t="s">
        <v>69</v>
      </c>
      <c r="B50" s="221" t="s">
        <v>70</v>
      </c>
      <c r="C50" s="40" t="s">
        <v>23</v>
      </c>
      <c r="D50" s="37">
        <v>197029</v>
      </c>
      <c r="E50" s="37">
        <v>64816</v>
      </c>
      <c r="F50" s="37">
        <v>51914</v>
      </c>
      <c r="G50" s="37">
        <v>349198</v>
      </c>
      <c r="H50">
        <v>45486</v>
      </c>
      <c r="I50" s="37">
        <v>44545</v>
      </c>
      <c r="J50" s="37">
        <v>43018</v>
      </c>
      <c r="K50" s="37">
        <v>52047</v>
      </c>
      <c r="L50" s="37">
        <v>35447</v>
      </c>
      <c r="M50" s="37">
        <v>247531</v>
      </c>
    </row>
    <row r="51" spans="1:13" x14ac:dyDescent="0.25">
      <c r="A51" s="220"/>
      <c r="B51" s="221"/>
      <c r="C51" s="40" t="s">
        <v>24</v>
      </c>
      <c r="D51" s="37">
        <v>194570</v>
      </c>
      <c r="E51" s="37">
        <v>64819</v>
      </c>
      <c r="F51" s="37">
        <v>58960</v>
      </c>
      <c r="G51" s="37">
        <v>345217</v>
      </c>
      <c r="H51">
        <v>45484</v>
      </c>
      <c r="I51" s="37">
        <v>44542</v>
      </c>
      <c r="J51" s="37">
        <v>43016</v>
      </c>
      <c r="K51" s="37">
        <v>52045</v>
      </c>
      <c r="L51" s="37">
        <v>35449</v>
      </c>
      <c r="M51" s="37">
        <v>247527</v>
      </c>
    </row>
    <row r="52" spans="1:13" x14ac:dyDescent="0.25">
      <c r="A52" s="220" t="s">
        <v>71</v>
      </c>
      <c r="B52" s="221" t="s">
        <v>72</v>
      </c>
      <c r="C52" s="40" t="s">
        <v>23</v>
      </c>
      <c r="D52" s="37">
        <v>232741</v>
      </c>
      <c r="E52" s="37">
        <v>78319</v>
      </c>
      <c r="F52" s="37">
        <v>60443</v>
      </c>
      <c r="G52" s="37">
        <v>415585</v>
      </c>
      <c r="H52">
        <v>53865</v>
      </c>
      <c r="I52" s="37">
        <v>53206</v>
      </c>
      <c r="J52" s="37">
        <v>50610</v>
      </c>
      <c r="K52" s="37">
        <v>50777</v>
      </c>
      <c r="L52" s="37">
        <v>43043</v>
      </c>
      <c r="M52" s="37">
        <v>295037</v>
      </c>
    </row>
    <row r="53" spans="1:13" ht="15" customHeight="1" x14ac:dyDescent="0.25">
      <c r="A53" s="220"/>
      <c r="B53" s="221"/>
      <c r="C53" s="40" t="s">
        <v>24</v>
      </c>
      <c r="D53" s="37">
        <v>232745</v>
      </c>
      <c r="E53" s="37">
        <v>76972</v>
      </c>
      <c r="F53" s="37">
        <v>71957</v>
      </c>
      <c r="G53" s="37">
        <v>414261</v>
      </c>
      <c r="H53">
        <v>53862</v>
      </c>
      <c r="I53" s="37">
        <v>53203</v>
      </c>
      <c r="J53" s="37">
        <v>50608</v>
      </c>
      <c r="K53" s="37">
        <v>48237</v>
      </c>
      <c r="L53" s="37">
        <v>41779</v>
      </c>
      <c r="M53" s="37">
        <v>292533</v>
      </c>
    </row>
    <row r="54" spans="1:13" x14ac:dyDescent="0.25">
      <c r="A54" s="220" t="s">
        <v>73</v>
      </c>
      <c r="B54" s="221" t="s">
        <v>74</v>
      </c>
      <c r="C54" s="40" t="s">
        <v>23</v>
      </c>
      <c r="D54" s="37">
        <v>225352</v>
      </c>
      <c r="E54" s="37">
        <v>75619</v>
      </c>
      <c r="F54" s="37">
        <v>59701</v>
      </c>
      <c r="G54" s="37">
        <v>400980</v>
      </c>
      <c r="H54">
        <v>52667</v>
      </c>
      <c r="I54" s="37">
        <v>50732</v>
      </c>
      <c r="J54" s="37">
        <v>49345</v>
      </c>
      <c r="K54" s="37">
        <v>44431</v>
      </c>
      <c r="L54" s="37">
        <v>41777</v>
      </c>
      <c r="M54" s="37">
        <v>286286</v>
      </c>
    </row>
    <row r="55" spans="1:13" x14ac:dyDescent="0.25">
      <c r="A55" s="220"/>
      <c r="B55" s="221"/>
      <c r="C55" s="40" t="s">
        <v>24</v>
      </c>
      <c r="D55" s="37">
        <v>225356</v>
      </c>
      <c r="E55" s="37">
        <v>74272</v>
      </c>
      <c r="F55" s="37">
        <v>69529</v>
      </c>
      <c r="G55" s="37">
        <v>398328</v>
      </c>
      <c r="H55">
        <v>51469</v>
      </c>
      <c r="I55" s="37">
        <v>50729</v>
      </c>
      <c r="J55" s="37">
        <v>49342</v>
      </c>
      <c r="K55" s="37">
        <v>43159</v>
      </c>
      <c r="L55" s="37">
        <v>40513</v>
      </c>
      <c r="M55" s="37">
        <v>281281</v>
      </c>
    </row>
    <row r="56" spans="1:13" x14ac:dyDescent="0.25">
      <c r="A56" s="219" t="s">
        <v>75</v>
      </c>
      <c r="B56" s="219"/>
      <c r="C56" s="40" t="s">
        <v>23</v>
      </c>
      <c r="D56" s="37">
        <v>6043862</v>
      </c>
      <c r="E56" s="37">
        <v>1835781</v>
      </c>
      <c r="F56" s="37">
        <v>1468435</v>
      </c>
      <c r="G56" s="37">
        <v>9831549</v>
      </c>
      <c r="H56">
        <v>1436394</v>
      </c>
      <c r="I56" s="37">
        <v>1415543</v>
      </c>
      <c r="J56" s="37">
        <v>1375326</v>
      </c>
      <c r="K56" s="37">
        <v>1306249</v>
      </c>
      <c r="L56" s="37">
        <v>1173546</v>
      </c>
      <c r="M56" s="37">
        <v>7953507</v>
      </c>
    </row>
    <row r="57" spans="1:13" ht="15" customHeight="1" x14ac:dyDescent="0.25">
      <c r="A57" s="219"/>
      <c r="B57" s="219"/>
      <c r="C57" s="40" t="s">
        <v>24</v>
      </c>
      <c r="D57" s="37">
        <v>6043974</v>
      </c>
      <c r="E57" s="37">
        <v>1810677</v>
      </c>
      <c r="F57" s="37">
        <v>1749860</v>
      </c>
      <c r="G57" s="37">
        <v>9836837</v>
      </c>
      <c r="H57">
        <v>1435137</v>
      </c>
      <c r="I57" s="37">
        <v>1410504</v>
      </c>
      <c r="J57" s="37">
        <v>1366404</v>
      </c>
      <c r="K57" s="37">
        <v>1294772</v>
      </c>
      <c r="L57" s="37">
        <v>1157151</v>
      </c>
      <c r="M57" s="37">
        <v>7895876</v>
      </c>
    </row>
    <row r="58" spans="1:13" ht="15" customHeight="1" x14ac:dyDescent="0.25">
      <c r="A58" s="218" t="s">
        <v>76</v>
      </c>
      <c r="B58" s="218"/>
      <c r="C58" s="218"/>
      <c r="D58" s="37">
        <v>12087948</v>
      </c>
      <c r="E58" s="37">
        <v>3646539</v>
      </c>
      <c r="F58" s="37">
        <v>4644856</v>
      </c>
      <c r="G58" s="37">
        <v>19668055</v>
      </c>
      <c r="H58">
        <v>2871471</v>
      </c>
      <c r="I58" s="37">
        <v>2825959</v>
      </c>
      <c r="J58" s="37">
        <v>2741664</v>
      </c>
      <c r="K58" s="37">
        <v>2600775</v>
      </c>
      <c r="L58" s="37">
        <v>2330762</v>
      </c>
      <c r="M58" s="37">
        <v>15849259</v>
      </c>
    </row>
  </sheetData>
  <mergeCells count="57">
    <mergeCell ref="A2:A3"/>
    <mergeCell ref="B2:B3"/>
    <mergeCell ref="C2:C3"/>
    <mergeCell ref="A8:A9"/>
    <mergeCell ref="B8:B9"/>
    <mergeCell ref="A6:A7"/>
    <mergeCell ref="B6:B7"/>
    <mergeCell ref="A4:A5"/>
    <mergeCell ref="B4:B5"/>
    <mergeCell ref="A14:A15"/>
    <mergeCell ref="B14:B15"/>
    <mergeCell ref="A12:A13"/>
    <mergeCell ref="B12:B13"/>
    <mergeCell ref="A10:A11"/>
    <mergeCell ref="B10:B11"/>
    <mergeCell ref="A20:A21"/>
    <mergeCell ref="B20:B21"/>
    <mergeCell ref="A18:A19"/>
    <mergeCell ref="B18:B19"/>
    <mergeCell ref="A16:A17"/>
    <mergeCell ref="B16:B17"/>
    <mergeCell ref="A26:A27"/>
    <mergeCell ref="B26:B27"/>
    <mergeCell ref="A24:A25"/>
    <mergeCell ref="B24:B25"/>
    <mergeCell ref="A22:A23"/>
    <mergeCell ref="B22:B23"/>
    <mergeCell ref="A32:A33"/>
    <mergeCell ref="B32:B33"/>
    <mergeCell ref="A30:A31"/>
    <mergeCell ref="B30:B31"/>
    <mergeCell ref="A28:A29"/>
    <mergeCell ref="B28:B29"/>
    <mergeCell ref="A38:A39"/>
    <mergeCell ref="B38:B39"/>
    <mergeCell ref="A36:A37"/>
    <mergeCell ref="B36:B37"/>
    <mergeCell ref="A34:A35"/>
    <mergeCell ref="B34:B35"/>
    <mergeCell ref="A44:A45"/>
    <mergeCell ref="B44:B45"/>
    <mergeCell ref="A42:A43"/>
    <mergeCell ref="B42:B43"/>
    <mergeCell ref="A40:A41"/>
    <mergeCell ref="B40:B41"/>
    <mergeCell ref="A50:A51"/>
    <mergeCell ref="B50:B51"/>
    <mergeCell ref="A48:A49"/>
    <mergeCell ref="B48:B49"/>
    <mergeCell ref="A46:A47"/>
    <mergeCell ref="B46:B47"/>
    <mergeCell ref="A58:C58"/>
    <mergeCell ref="A56:B57"/>
    <mergeCell ref="A54:A55"/>
    <mergeCell ref="B54:B55"/>
    <mergeCell ref="A52:A53"/>
    <mergeCell ref="B52:B5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AF8-EF24-43D8-B2B2-A29ADF550C31}">
  <dimension ref="A1:M58"/>
  <sheetViews>
    <sheetView topLeftCell="F1" workbookViewId="0">
      <selection activeCell="N1" sqref="N1:T1048576"/>
    </sheetView>
  </sheetViews>
  <sheetFormatPr baseColWidth="10" defaultRowHeight="15" x14ac:dyDescent="0.25"/>
  <cols>
    <col min="1" max="1" width="14.7109375" customWidth="1"/>
  </cols>
  <sheetData>
    <row r="1" spans="1:13" ht="14.45" customHeight="1" x14ac:dyDescent="0.25"/>
    <row r="2" spans="1:13" ht="14.45" customHeight="1" x14ac:dyDescent="0.25">
      <c r="A2" s="223" t="s">
        <v>2</v>
      </c>
      <c r="B2" s="224" t="s">
        <v>3</v>
      </c>
      <c r="C2" s="225" t="s">
        <v>4</v>
      </c>
      <c r="D2" s="34">
        <v>2027</v>
      </c>
      <c r="E2" s="34">
        <v>2027</v>
      </c>
      <c r="F2" s="34">
        <v>2027</v>
      </c>
      <c r="G2" s="34">
        <v>2027</v>
      </c>
      <c r="H2" s="34">
        <v>2027</v>
      </c>
      <c r="I2" s="34">
        <v>2027</v>
      </c>
      <c r="J2" s="34">
        <v>2027</v>
      </c>
      <c r="K2" s="34">
        <v>2027</v>
      </c>
      <c r="L2" s="34">
        <v>2027</v>
      </c>
      <c r="M2" s="34">
        <v>2027</v>
      </c>
    </row>
    <row r="3" spans="1:13" ht="15.75" thickBot="1" x14ac:dyDescent="0.3">
      <c r="A3" s="223"/>
      <c r="B3" s="224"/>
      <c r="C3" s="225"/>
      <c r="D3" s="35" t="s">
        <v>11</v>
      </c>
      <c r="E3" s="35" t="s">
        <v>12</v>
      </c>
      <c r="F3" s="36" t="s">
        <v>13</v>
      </c>
      <c r="G3" s="7" t="s">
        <v>14</v>
      </c>
      <c r="H3" s="5" t="s">
        <v>15</v>
      </c>
      <c r="I3" s="5" t="s">
        <v>16</v>
      </c>
      <c r="J3" s="41" t="s">
        <v>17</v>
      </c>
      <c r="K3" s="10" t="s">
        <v>18</v>
      </c>
      <c r="L3" s="41" t="s">
        <v>19</v>
      </c>
      <c r="M3" s="35" t="s">
        <v>20</v>
      </c>
    </row>
    <row r="4" spans="1:13" x14ac:dyDescent="0.25">
      <c r="A4" s="220" t="s">
        <v>21</v>
      </c>
      <c r="B4" s="221" t="s">
        <v>22</v>
      </c>
      <c r="C4" s="40" t="s">
        <v>23</v>
      </c>
      <c r="D4" s="37">
        <v>922622</v>
      </c>
      <c r="E4" s="37">
        <v>156086</v>
      </c>
      <c r="F4" s="37">
        <v>108951</v>
      </c>
      <c r="G4" s="37">
        <v>808414</v>
      </c>
      <c r="H4">
        <v>214978</v>
      </c>
      <c r="I4" s="37">
        <v>204165</v>
      </c>
      <c r="J4" s="37">
        <v>187356</v>
      </c>
      <c r="K4" s="37">
        <v>167173</v>
      </c>
      <c r="L4" s="37">
        <v>129098</v>
      </c>
      <c r="M4" s="42">
        <v>1051304</v>
      </c>
    </row>
    <row r="5" spans="1:13" ht="15" customHeight="1" x14ac:dyDescent="0.25">
      <c r="A5" s="220"/>
      <c r="B5" s="221"/>
      <c r="C5" s="40" t="s">
        <v>24</v>
      </c>
      <c r="D5" s="37">
        <v>917608</v>
      </c>
      <c r="E5" s="37">
        <v>133344</v>
      </c>
      <c r="F5" s="37">
        <v>109883</v>
      </c>
      <c r="G5" s="37">
        <v>804853</v>
      </c>
      <c r="H5">
        <v>214978</v>
      </c>
      <c r="I5" s="37">
        <v>204165</v>
      </c>
      <c r="J5" s="37">
        <v>186063</v>
      </c>
      <c r="K5" s="37">
        <v>164577</v>
      </c>
      <c r="L5" s="37">
        <v>126514</v>
      </c>
      <c r="M5" s="37">
        <v>1042384</v>
      </c>
    </row>
    <row r="6" spans="1:13" x14ac:dyDescent="0.25">
      <c r="A6" s="220" t="s">
        <v>25</v>
      </c>
      <c r="B6" s="221" t="s">
        <v>26</v>
      </c>
      <c r="C6" s="40" t="s">
        <v>23</v>
      </c>
      <c r="D6" s="37">
        <v>397377</v>
      </c>
      <c r="E6" s="37">
        <v>88857</v>
      </c>
      <c r="F6" s="37">
        <v>77398</v>
      </c>
      <c r="G6" s="37">
        <v>495262</v>
      </c>
      <c r="H6">
        <v>97164</v>
      </c>
      <c r="I6" s="37">
        <v>95780</v>
      </c>
      <c r="J6" s="37">
        <v>93031</v>
      </c>
      <c r="K6" s="37">
        <v>88118</v>
      </c>
      <c r="L6" s="37">
        <v>78748</v>
      </c>
      <c r="M6" s="37">
        <v>536482</v>
      </c>
    </row>
    <row r="7" spans="1:13" x14ac:dyDescent="0.25">
      <c r="A7" s="220"/>
      <c r="B7" s="221"/>
      <c r="C7" s="40" t="s">
        <v>24</v>
      </c>
      <c r="D7" s="37">
        <v>394872</v>
      </c>
      <c r="E7" s="37">
        <v>88754</v>
      </c>
      <c r="F7" s="37">
        <v>72630</v>
      </c>
      <c r="G7" s="37">
        <v>494690</v>
      </c>
      <c r="H7">
        <v>94735</v>
      </c>
      <c r="I7" s="37">
        <v>93264</v>
      </c>
      <c r="J7" s="37">
        <v>90446</v>
      </c>
      <c r="K7" s="37">
        <v>86825</v>
      </c>
      <c r="L7" s="37">
        <v>76169</v>
      </c>
      <c r="M7" s="37">
        <v>521192</v>
      </c>
    </row>
    <row r="8" spans="1:13" x14ac:dyDescent="0.25">
      <c r="A8" s="220" t="s">
        <v>27</v>
      </c>
      <c r="B8" s="221" t="s">
        <v>28</v>
      </c>
      <c r="C8" s="40" t="s">
        <v>23</v>
      </c>
      <c r="D8" s="37">
        <v>136641</v>
      </c>
      <c r="E8" s="37">
        <v>46655</v>
      </c>
      <c r="F8" s="37">
        <v>43373</v>
      </c>
      <c r="G8" s="37">
        <v>249240</v>
      </c>
      <c r="H8">
        <v>32794</v>
      </c>
      <c r="I8" s="37">
        <v>32767</v>
      </c>
      <c r="J8" s="37">
        <v>31012</v>
      </c>
      <c r="K8" s="37">
        <v>33691</v>
      </c>
      <c r="L8" s="37">
        <v>28403</v>
      </c>
      <c r="M8" s="37">
        <v>177126</v>
      </c>
    </row>
    <row r="9" spans="1:13" x14ac:dyDescent="0.25">
      <c r="A9" s="220"/>
      <c r="B9" s="221"/>
      <c r="C9" s="40" t="s">
        <v>24</v>
      </c>
      <c r="D9" s="37">
        <v>139146</v>
      </c>
      <c r="E9" s="37">
        <v>46655</v>
      </c>
      <c r="F9" s="37">
        <v>44692</v>
      </c>
      <c r="G9" s="37">
        <v>254625</v>
      </c>
      <c r="H9">
        <v>34006</v>
      </c>
      <c r="I9" s="37">
        <v>32767</v>
      </c>
      <c r="J9" s="37">
        <v>31012</v>
      </c>
      <c r="K9" s="37">
        <v>33691</v>
      </c>
      <c r="L9" s="37">
        <v>28403</v>
      </c>
      <c r="M9" s="37">
        <v>177126</v>
      </c>
    </row>
    <row r="10" spans="1:13" x14ac:dyDescent="0.25">
      <c r="A10" s="220" t="s">
        <v>29</v>
      </c>
      <c r="B10" s="222" t="s">
        <v>30</v>
      </c>
      <c r="C10" s="40" t="s">
        <v>23</v>
      </c>
      <c r="D10" s="37">
        <v>402392</v>
      </c>
      <c r="E10" s="37">
        <v>137221</v>
      </c>
      <c r="F10" s="37">
        <v>110411</v>
      </c>
      <c r="G10" s="37">
        <v>740982</v>
      </c>
      <c r="H10">
        <v>98380</v>
      </c>
      <c r="I10" s="37">
        <v>95780</v>
      </c>
      <c r="J10" s="37">
        <v>91743</v>
      </c>
      <c r="K10" s="37">
        <v>85531</v>
      </c>
      <c r="L10" s="37">
        <v>73585</v>
      </c>
      <c r="M10" s="37">
        <v>525017</v>
      </c>
    </row>
    <row r="11" spans="1:13" x14ac:dyDescent="0.25">
      <c r="A11" s="220"/>
      <c r="B11" s="222"/>
      <c r="C11" s="40" t="s">
        <v>24</v>
      </c>
      <c r="D11" s="37">
        <v>413674</v>
      </c>
      <c r="E11" s="37">
        <v>139967</v>
      </c>
      <c r="F11" s="37">
        <v>113034</v>
      </c>
      <c r="G11" s="37">
        <v>757147</v>
      </c>
      <c r="H11">
        <v>99597</v>
      </c>
      <c r="I11" s="37">
        <v>97041</v>
      </c>
      <c r="J11" s="37">
        <v>91743</v>
      </c>
      <c r="K11" s="37">
        <v>85531</v>
      </c>
      <c r="L11" s="37">
        <v>72296</v>
      </c>
      <c r="M11" s="37">
        <v>525017</v>
      </c>
    </row>
    <row r="12" spans="1:13" x14ac:dyDescent="0.25">
      <c r="A12" s="220" t="s">
        <v>31</v>
      </c>
      <c r="B12" s="221" t="s">
        <v>32</v>
      </c>
      <c r="C12" s="40" t="s">
        <v>23</v>
      </c>
      <c r="D12" s="37">
        <v>157948</v>
      </c>
      <c r="E12" s="37">
        <v>53517</v>
      </c>
      <c r="F12" s="37">
        <v>36804</v>
      </c>
      <c r="G12" s="37">
        <v>291003</v>
      </c>
      <c r="H12">
        <v>38868</v>
      </c>
      <c r="I12" s="37">
        <v>37809</v>
      </c>
      <c r="J12" s="37">
        <v>36178</v>
      </c>
      <c r="K12" s="37">
        <v>28513</v>
      </c>
      <c r="L12" s="37">
        <v>24530</v>
      </c>
      <c r="M12" s="37">
        <v>206436</v>
      </c>
    </row>
    <row r="13" spans="1:13" x14ac:dyDescent="0.25">
      <c r="A13" s="220"/>
      <c r="B13" s="221"/>
      <c r="C13" s="40" t="s">
        <v>24</v>
      </c>
      <c r="D13" s="37">
        <v>161712</v>
      </c>
      <c r="E13" s="37">
        <v>54889</v>
      </c>
      <c r="F13" s="37">
        <v>38118</v>
      </c>
      <c r="G13" s="37">
        <v>297740</v>
      </c>
      <c r="H13">
        <v>38868</v>
      </c>
      <c r="I13" s="37">
        <v>37809</v>
      </c>
      <c r="J13" s="37">
        <v>36178</v>
      </c>
      <c r="K13" s="37">
        <v>28513</v>
      </c>
      <c r="L13" s="37">
        <v>24530</v>
      </c>
      <c r="M13" s="37">
        <v>205166</v>
      </c>
    </row>
    <row r="14" spans="1:13" x14ac:dyDescent="0.25">
      <c r="A14" s="220" t="s">
        <v>33</v>
      </c>
      <c r="B14" s="221" t="s">
        <v>34</v>
      </c>
      <c r="C14" s="40" t="s">
        <v>23</v>
      </c>
      <c r="D14" s="37">
        <v>101542</v>
      </c>
      <c r="E14" s="37">
        <v>34308</v>
      </c>
      <c r="F14" s="37">
        <v>37800</v>
      </c>
      <c r="G14" s="37">
        <v>181879</v>
      </c>
      <c r="H14">
        <v>24291</v>
      </c>
      <c r="I14" s="37">
        <v>23944</v>
      </c>
      <c r="J14" s="37">
        <v>24548</v>
      </c>
      <c r="K14" s="37">
        <v>24624</v>
      </c>
      <c r="L14" s="37">
        <v>23240</v>
      </c>
      <c r="M14" s="37">
        <v>143996</v>
      </c>
    </row>
    <row r="15" spans="1:13" x14ac:dyDescent="0.25">
      <c r="A15" s="220"/>
      <c r="B15" s="221"/>
      <c r="C15" s="40" t="s">
        <v>24</v>
      </c>
      <c r="D15" s="37">
        <v>101542</v>
      </c>
      <c r="E15" s="37">
        <v>34308</v>
      </c>
      <c r="F15" s="37">
        <v>53998</v>
      </c>
      <c r="G15" s="37">
        <v>183222</v>
      </c>
      <c r="H15">
        <v>24291</v>
      </c>
      <c r="I15" s="37">
        <v>23944</v>
      </c>
      <c r="J15" s="37">
        <v>24548</v>
      </c>
      <c r="K15" s="37">
        <v>23326</v>
      </c>
      <c r="L15" s="37">
        <v>23240</v>
      </c>
      <c r="M15" s="37">
        <v>143996</v>
      </c>
    </row>
    <row r="16" spans="1:13" x14ac:dyDescent="0.25">
      <c r="A16" s="220" t="s">
        <v>35</v>
      </c>
      <c r="B16" s="221" t="s">
        <v>36</v>
      </c>
      <c r="C16" s="40" t="s">
        <v>23</v>
      </c>
      <c r="D16" s="37">
        <v>161710</v>
      </c>
      <c r="E16" s="37">
        <v>54887</v>
      </c>
      <c r="F16" s="37">
        <v>44437</v>
      </c>
      <c r="G16" s="37">
        <v>293698</v>
      </c>
      <c r="H16">
        <v>38866</v>
      </c>
      <c r="I16" s="37">
        <v>39068</v>
      </c>
      <c r="J16" s="37">
        <v>40055</v>
      </c>
      <c r="K16" s="37">
        <v>25918</v>
      </c>
      <c r="L16" s="37">
        <v>37438</v>
      </c>
      <c r="M16" s="37">
        <v>233198</v>
      </c>
    </row>
    <row r="17" spans="1:13" ht="15" customHeight="1" x14ac:dyDescent="0.25">
      <c r="A17" s="220"/>
      <c r="B17" s="221"/>
      <c r="C17" s="40" t="s">
        <v>24</v>
      </c>
      <c r="D17" s="37">
        <v>161710</v>
      </c>
      <c r="E17" s="37">
        <v>54888</v>
      </c>
      <c r="F17" s="37">
        <v>44031</v>
      </c>
      <c r="G17" s="37">
        <v>292352</v>
      </c>
      <c r="H17">
        <v>38866</v>
      </c>
      <c r="I17" s="37">
        <v>39068</v>
      </c>
      <c r="J17" s="37">
        <v>40055</v>
      </c>
      <c r="K17" s="37">
        <v>24622</v>
      </c>
      <c r="L17" s="37">
        <v>37438</v>
      </c>
      <c r="M17" s="37">
        <v>231924</v>
      </c>
    </row>
    <row r="18" spans="1:13" x14ac:dyDescent="0.25">
      <c r="A18" s="220" t="s">
        <v>37</v>
      </c>
      <c r="B18" s="221" t="s">
        <v>38</v>
      </c>
      <c r="C18" s="40" t="s">
        <v>23</v>
      </c>
      <c r="D18" s="37">
        <v>82734</v>
      </c>
      <c r="E18" s="37">
        <v>28816</v>
      </c>
      <c r="F18" s="37">
        <v>26901</v>
      </c>
      <c r="G18" s="37">
        <v>152238</v>
      </c>
      <c r="H18">
        <v>19432</v>
      </c>
      <c r="I18" s="37">
        <v>20164</v>
      </c>
      <c r="J18" s="37">
        <v>20674</v>
      </c>
      <c r="K18" s="37">
        <v>27213</v>
      </c>
      <c r="L18" s="37">
        <v>19364</v>
      </c>
      <c r="M18" s="37">
        <v>118510</v>
      </c>
    </row>
    <row r="19" spans="1:13" x14ac:dyDescent="0.25">
      <c r="A19" s="220"/>
      <c r="B19" s="221"/>
      <c r="C19" s="40" t="s">
        <v>24</v>
      </c>
      <c r="D19" s="37">
        <v>82735</v>
      </c>
      <c r="E19" s="37">
        <v>28816</v>
      </c>
      <c r="F19" s="37">
        <v>26201</v>
      </c>
      <c r="G19" s="37">
        <v>152238</v>
      </c>
      <c r="H19">
        <v>19432</v>
      </c>
      <c r="I19" s="37">
        <v>20165</v>
      </c>
      <c r="J19" s="37">
        <v>20674</v>
      </c>
      <c r="K19" s="37">
        <v>28509</v>
      </c>
      <c r="L19" s="37">
        <v>19365</v>
      </c>
      <c r="M19" s="37">
        <v>118511</v>
      </c>
    </row>
    <row r="20" spans="1:13" x14ac:dyDescent="0.25">
      <c r="A20" s="220" t="s">
        <v>39</v>
      </c>
      <c r="B20" s="221" t="s">
        <v>40</v>
      </c>
      <c r="C20" s="40" t="s">
        <v>23</v>
      </c>
      <c r="D20" s="37">
        <v>115326</v>
      </c>
      <c r="E20" s="37">
        <v>38422</v>
      </c>
      <c r="F20" s="37">
        <v>57482</v>
      </c>
      <c r="G20" s="37">
        <v>206129</v>
      </c>
      <c r="H20">
        <v>27932</v>
      </c>
      <c r="I20" s="37">
        <v>27726</v>
      </c>
      <c r="J20" s="37">
        <v>28427</v>
      </c>
      <c r="K20" s="37">
        <v>38874</v>
      </c>
      <c r="L20" s="37">
        <v>27114</v>
      </c>
      <c r="M20" s="37">
        <v>165661</v>
      </c>
    </row>
    <row r="21" spans="1:13" x14ac:dyDescent="0.25">
      <c r="A21" s="220"/>
      <c r="B21" s="221"/>
      <c r="C21" s="40" t="s">
        <v>24</v>
      </c>
      <c r="D21" s="37">
        <v>115328</v>
      </c>
      <c r="E21" s="37">
        <v>38422</v>
      </c>
      <c r="F21" s="37">
        <v>46649</v>
      </c>
      <c r="G21" s="37">
        <v>206125</v>
      </c>
      <c r="H21">
        <v>27933</v>
      </c>
      <c r="I21" s="37">
        <v>27726</v>
      </c>
      <c r="J21" s="37">
        <v>28428</v>
      </c>
      <c r="K21" s="37">
        <v>38875</v>
      </c>
      <c r="L21" s="37">
        <v>25821</v>
      </c>
      <c r="M21" s="37">
        <v>164383</v>
      </c>
    </row>
    <row r="22" spans="1:13" x14ac:dyDescent="0.25">
      <c r="A22" s="220" t="s">
        <v>41</v>
      </c>
      <c r="B22" s="221" t="s">
        <v>42</v>
      </c>
      <c r="C22" s="40" t="s">
        <v>23</v>
      </c>
      <c r="D22" s="37">
        <v>106552</v>
      </c>
      <c r="E22" s="37">
        <v>35677</v>
      </c>
      <c r="F22" s="37">
        <v>28917</v>
      </c>
      <c r="G22" s="37">
        <v>191308</v>
      </c>
      <c r="H22">
        <v>25506</v>
      </c>
      <c r="I22" s="37">
        <v>25205</v>
      </c>
      <c r="J22" s="37">
        <v>25844</v>
      </c>
      <c r="K22" s="37">
        <v>19439</v>
      </c>
      <c r="L22" s="37">
        <v>24528</v>
      </c>
      <c r="M22" s="37">
        <v>151643</v>
      </c>
    </row>
    <row r="23" spans="1:13" x14ac:dyDescent="0.25">
      <c r="A23" s="220"/>
      <c r="B23" s="221"/>
      <c r="C23" s="40" t="s">
        <v>24</v>
      </c>
      <c r="D23" s="37">
        <v>105299</v>
      </c>
      <c r="E23" s="37">
        <v>35678</v>
      </c>
      <c r="F23" s="37">
        <v>28916</v>
      </c>
      <c r="G23" s="37">
        <v>191308</v>
      </c>
      <c r="H23">
        <v>25507</v>
      </c>
      <c r="I23" s="37">
        <v>25205</v>
      </c>
      <c r="J23" s="37">
        <v>25844</v>
      </c>
      <c r="K23" s="37">
        <v>20735</v>
      </c>
      <c r="L23" s="37">
        <v>24529</v>
      </c>
      <c r="M23" s="37">
        <v>151643</v>
      </c>
    </row>
    <row r="24" spans="1:13" x14ac:dyDescent="0.25">
      <c r="A24" s="220" t="s">
        <v>43</v>
      </c>
      <c r="B24" s="221" t="s">
        <v>44</v>
      </c>
      <c r="C24" s="40" t="s">
        <v>23</v>
      </c>
      <c r="D24" s="37">
        <v>135384</v>
      </c>
      <c r="E24" s="37">
        <v>45283</v>
      </c>
      <c r="F24" s="37">
        <v>34508</v>
      </c>
      <c r="G24" s="37">
        <v>249238</v>
      </c>
      <c r="H24">
        <v>34009</v>
      </c>
      <c r="I24" s="37">
        <v>35288</v>
      </c>
      <c r="J24" s="37">
        <v>36178</v>
      </c>
      <c r="K24" s="37">
        <v>36290</v>
      </c>
      <c r="L24" s="37">
        <v>36150</v>
      </c>
      <c r="M24" s="37">
        <v>214081</v>
      </c>
    </row>
    <row r="25" spans="1:13" x14ac:dyDescent="0.25">
      <c r="A25" s="220"/>
      <c r="B25" s="221"/>
      <c r="C25" s="40" t="s">
        <v>24</v>
      </c>
      <c r="D25" s="37">
        <v>134134</v>
      </c>
      <c r="E25" s="37">
        <v>45283</v>
      </c>
      <c r="F25" s="37">
        <v>34505</v>
      </c>
      <c r="G25" s="37">
        <v>246545</v>
      </c>
      <c r="H25">
        <v>34009</v>
      </c>
      <c r="I25" s="37">
        <v>34028</v>
      </c>
      <c r="J25" s="37">
        <v>36178</v>
      </c>
      <c r="K25" s="37">
        <v>36290</v>
      </c>
      <c r="L25" s="37">
        <v>36150</v>
      </c>
      <c r="M25" s="37">
        <v>212812</v>
      </c>
    </row>
    <row r="26" spans="1:13" x14ac:dyDescent="0.25">
      <c r="A26" s="220" t="s">
        <v>45</v>
      </c>
      <c r="B26" s="221" t="s">
        <v>46</v>
      </c>
      <c r="C26" s="40" t="s">
        <v>23</v>
      </c>
      <c r="D26" s="37">
        <v>210606</v>
      </c>
      <c r="E26" s="37">
        <v>71360</v>
      </c>
      <c r="F26" s="37">
        <v>72525</v>
      </c>
      <c r="G26" s="37">
        <v>389355</v>
      </c>
      <c r="H26">
        <v>53440</v>
      </c>
      <c r="I26" s="37">
        <v>55449</v>
      </c>
      <c r="J26" s="37">
        <v>56849</v>
      </c>
      <c r="K26" s="37">
        <v>18144</v>
      </c>
      <c r="L26" s="37">
        <v>55519</v>
      </c>
      <c r="M26" s="37">
        <v>335140</v>
      </c>
    </row>
    <row r="27" spans="1:13" x14ac:dyDescent="0.25">
      <c r="A27" s="220"/>
      <c r="B27" s="221"/>
      <c r="C27" s="40" t="s">
        <v>24</v>
      </c>
      <c r="D27" s="37">
        <v>206846</v>
      </c>
      <c r="E27" s="37">
        <v>69987</v>
      </c>
      <c r="F27" s="37">
        <v>97143</v>
      </c>
      <c r="G27" s="37">
        <v>383958</v>
      </c>
      <c r="H27">
        <v>52225</v>
      </c>
      <c r="I27" s="37">
        <v>54189</v>
      </c>
      <c r="J27" s="37">
        <v>55556</v>
      </c>
      <c r="K27" s="37">
        <v>16847</v>
      </c>
      <c r="L27" s="37">
        <v>55519</v>
      </c>
      <c r="M27" s="37">
        <v>328769</v>
      </c>
    </row>
    <row r="28" spans="1:13" x14ac:dyDescent="0.25">
      <c r="A28" s="220" t="s">
        <v>47</v>
      </c>
      <c r="B28" s="221" t="s">
        <v>48</v>
      </c>
      <c r="C28" s="40" t="s">
        <v>23</v>
      </c>
      <c r="D28" s="37">
        <v>65186</v>
      </c>
      <c r="E28" s="37">
        <v>21956</v>
      </c>
      <c r="F28" s="37">
        <v>30232</v>
      </c>
      <c r="G28" s="37">
        <v>121252</v>
      </c>
      <c r="H28">
        <v>17004</v>
      </c>
      <c r="I28" s="37">
        <v>17644</v>
      </c>
      <c r="J28" s="37">
        <v>18090</v>
      </c>
      <c r="K28" s="37">
        <v>57027</v>
      </c>
      <c r="L28" s="37">
        <v>28403</v>
      </c>
      <c r="M28" s="37">
        <v>105769</v>
      </c>
    </row>
    <row r="29" spans="1:13" x14ac:dyDescent="0.25">
      <c r="A29" s="220"/>
      <c r="B29" s="221"/>
      <c r="C29" s="40" t="s">
        <v>24</v>
      </c>
      <c r="D29" s="37">
        <v>65188</v>
      </c>
      <c r="E29" s="37">
        <v>21957</v>
      </c>
      <c r="F29" s="37">
        <v>35294</v>
      </c>
      <c r="G29" s="37">
        <v>121253</v>
      </c>
      <c r="H29">
        <v>15789</v>
      </c>
      <c r="I29" s="37">
        <v>16382</v>
      </c>
      <c r="J29" s="37">
        <v>16796</v>
      </c>
      <c r="K29" s="37">
        <v>54433</v>
      </c>
      <c r="L29" s="37">
        <v>28405</v>
      </c>
      <c r="M29" s="37">
        <v>99395</v>
      </c>
    </row>
    <row r="30" spans="1:13" x14ac:dyDescent="0.25">
      <c r="A30" s="220" t="s">
        <v>49</v>
      </c>
      <c r="B30" s="221" t="s">
        <v>50</v>
      </c>
      <c r="C30" s="40" t="s">
        <v>23</v>
      </c>
      <c r="D30" s="37">
        <v>109062</v>
      </c>
      <c r="E30" s="37">
        <v>37051</v>
      </c>
      <c r="F30" s="37">
        <v>20223</v>
      </c>
      <c r="G30" s="37">
        <v>200739</v>
      </c>
      <c r="H30">
        <v>26722</v>
      </c>
      <c r="I30" s="37">
        <v>27727</v>
      </c>
      <c r="J30" s="37">
        <v>28426</v>
      </c>
      <c r="K30" s="37">
        <v>28513</v>
      </c>
      <c r="L30" s="37">
        <v>16783</v>
      </c>
      <c r="M30" s="37">
        <v>168210</v>
      </c>
    </row>
    <row r="31" spans="1:13" x14ac:dyDescent="0.25">
      <c r="A31" s="220"/>
      <c r="B31" s="221"/>
      <c r="C31" s="40" t="s">
        <v>24</v>
      </c>
      <c r="D31" s="37">
        <v>105303</v>
      </c>
      <c r="E31" s="37">
        <v>35680</v>
      </c>
      <c r="F31" s="37">
        <v>27278</v>
      </c>
      <c r="G31" s="37">
        <v>195351</v>
      </c>
      <c r="H31">
        <v>26720</v>
      </c>
      <c r="I31" s="37">
        <v>27725</v>
      </c>
      <c r="J31" s="37">
        <v>28424</v>
      </c>
      <c r="K31" s="37">
        <v>28512</v>
      </c>
      <c r="L31" s="37">
        <v>16784</v>
      </c>
      <c r="M31" s="37">
        <v>168207</v>
      </c>
    </row>
    <row r="32" spans="1:13" x14ac:dyDescent="0.25">
      <c r="A32" s="220" t="s">
        <v>51</v>
      </c>
      <c r="B32" s="221" t="s">
        <v>52</v>
      </c>
      <c r="C32" s="40" t="s">
        <v>23</v>
      </c>
      <c r="D32" s="37">
        <v>466333</v>
      </c>
      <c r="E32" s="37">
        <v>152318</v>
      </c>
      <c r="F32" s="37">
        <v>116533</v>
      </c>
      <c r="G32" s="37">
        <v>816428</v>
      </c>
      <c r="H32">
        <v>109314</v>
      </c>
      <c r="I32" s="37">
        <v>108386</v>
      </c>
      <c r="J32" s="37">
        <v>105951</v>
      </c>
      <c r="K32" s="37">
        <v>84244</v>
      </c>
      <c r="L32" s="37">
        <v>92956</v>
      </c>
      <c r="M32" s="37">
        <v>614222</v>
      </c>
    </row>
    <row r="33" spans="1:13" x14ac:dyDescent="0.25">
      <c r="A33" s="220"/>
      <c r="B33" s="221"/>
      <c r="C33" s="40" t="s">
        <v>24</v>
      </c>
      <c r="D33" s="37">
        <v>466343</v>
      </c>
      <c r="E33" s="37">
        <v>152326</v>
      </c>
      <c r="F33" s="37">
        <v>144135</v>
      </c>
      <c r="G33" s="37">
        <v>821823</v>
      </c>
      <c r="H33">
        <v>112953</v>
      </c>
      <c r="I33" s="37">
        <v>112158</v>
      </c>
      <c r="J33" s="37">
        <v>109821</v>
      </c>
      <c r="K33" s="37">
        <v>89425</v>
      </c>
      <c r="L33" s="37">
        <v>95544</v>
      </c>
      <c r="M33" s="37">
        <v>635875</v>
      </c>
    </row>
    <row r="34" spans="1:13" x14ac:dyDescent="0.25">
      <c r="A34" s="220" t="s">
        <v>53</v>
      </c>
      <c r="B34" s="221" t="s">
        <v>54</v>
      </c>
      <c r="C34" s="40" t="s">
        <v>23</v>
      </c>
      <c r="D34" s="37">
        <v>404907</v>
      </c>
      <c r="E34" s="37">
        <v>130362</v>
      </c>
      <c r="F34" s="37">
        <v>98580</v>
      </c>
      <c r="G34" s="37">
        <v>679009</v>
      </c>
      <c r="H34">
        <v>88666</v>
      </c>
      <c r="I34" s="37">
        <v>88220</v>
      </c>
      <c r="J34" s="37">
        <v>87862</v>
      </c>
      <c r="K34" s="37">
        <v>32402</v>
      </c>
      <c r="L34" s="37">
        <v>80045</v>
      </c>
      <c r="M34" s="37">
        <v>511002</v>
      </c>
    </row>
    <row r="35" spans="1:13" x14ac:dyDescent="0.25">
      <c r="A35" s="220"/>
      <c r="B35" s="221"/>
      <c r="C35" s="40" t="s">
        <v>24</v>
      </c>
      <c r="D35" s="37">
        <v>411184</v>
      </c>
      <c r="E35" s="37">
        <v>133113</v>
      </c>
      <c r="F35" s="37">
        <v>121924</v>
      </c>
      <c r="G35" s="37">
        <v>695182</v>
      </c>
      <c r="H35">
        <v>88662</v>
      </c>
      <c r="I35" s="37">
        <v>88214</v>
      </c>
      <c r="J35" s="37">
        <v>86565</v>
      </c>
      <c r="K35" s="37">
        <v>32400</v>
      </c>
      <c r="L35" s="37">
        <v>77468</v>
      </c>
      <c r="M35" s="37">
        <v>504622</v>
      </c>
    </row>
    <row r="36" spans="1:13" x14ac:dyDescent="0.25">
      <c r="A36" s="220" t="s">
        <v>55</v>
      </c>
      <c r="B36" s="221" t="s">
        <v>56</v>
      </c>
      <c r="C36" s="40" t="s">
        <v>23</v>
      </c>
      <c r="D36" s="37">
        <v>159205</v>
      </c>
      <c r="E36" s="37">
        <v>53517</v>
      </c>
      <c r="F36" s="37">
        <v>39710</v>
      </c>
      <c r="G36" s="37">
        <v>276185</v>
      </c>
      <c r="H36">
        <v>34009</v>
      </c>
      <c r="I36" s="37">
        <v>34028</v>
      </c>
      <c r="J36" s="37">
        <v>33594</v>
      </c>
      <c r="K36" s="37">
        <v>101093</v>
      </c>
      <c r="L36" s="37">
        <v>30985</v>
      </c>
      <c r="M36" s="37">
        <v>196245</v>
      </c>
    </row>
    <row r="37" spans="1:13" ht="15" customHeight="1" x14ac:dyDescent="0.25">
      <c r="A37" s="220"/>
      <c r="B37" s="221"/>
      <c r="C37" s="40" t="s">
        <v>24</v>
      </c>
      <c r="D37" s="37">
        <v>151687</v>
      </c>
      <c r="E37" s="37">
        <v>49403</v>
      </c>
      <c r="F37" s="37">
        <v>50064</v>
      </c>
      <c r="G37" s="37">
        <v>265409</v>
      </c>
      <c r="H37">
        <v>36436</v>
      </c>
      <c r="I37" s="37">
        <v>36546</v>
      </c>
      <c r="J37" s="37">
        <v>34884</v>
      </c>
      <c r="K37" s="37">
        <v>106273</v>
      </c>
      <c r="L37" s="37">
        <v>28405</v>
      </c>
      <c r="M37" s="37">
        <v>200065</v>
      </c>
    </row>
    <row r="38" spans="1:13" x14ac:dyDescent="0.25">
      <c r="A38" s="220" t="s">
        <v>57</v>
      </c>
      <c r="B38" s="221" t="s">
        <v>58</v>
      </c>
      <c r="C38" s="40" t="s">
        <v>23</v>
      </c>
      <c r="D38" s="37">
        <v>229406</v>
      </c>
      <c r="E38" s="37">
        <v>79589</v>
      </c>
      <c r="F38" s="37">
        <v>65720</v>
      </c>
      <c r="G38" s="37">
        <v>436506</v>
      </c>
      <c r="H38">
        <v>58301</v>
      </c>
      <c r="I38" s="37">
        <v>57974</v>
      </c>
      <c r="J38" s="37">
        <v>55559</v>
      </c>
      <c r="K38" s="37">
        <v>49251</v>
      </c>
      <c r="L38" s="37">
        <v>46478</v>
      </c>
      <c r="M38" s="37">
        <v>321129</v>
      </c>
    </row>
    <row r="39" spans="1:13" x14ac:dyDescent="0.25">
      <c r="A39" s="220"/>
      <c r="B39" s="221"/>
      <c r="C39" s="40" t="s">
        <v>24</v>
      </c>
      <c r="D39" s="37">
        <v>231918</v>
      </c>
      <c r="E39" s="37">
        <v>80966</v>
      </c>
      <c r="F39" s="37">
        <v>78609</v>
      </c>
      <c r="G39" s="37">
        <v>436510</v>
      </c>
      <c r="H39">
        <v>57083</v>
      </c>
      <c r="I39" s="37">
        <v>56710</v>
      </c>
      <c r="J39" s="37">
        <v>55556</v>
      </c>
      <c r="K39" s="37">
        <v>49248</v>
      </c>
      <c r="L39" s="37">
        <v>47772</v>
      </c>
      <c r="M39" s="37">
        <v>321123</v>
      </c>
    </row>
    <row r="40" spans="1:13" x14ac:dyDescent="0.25">
      <c r="A40" s="220" t="s">
        <v>59</v>
      </c>
      <c r="B40" s="221" t="s">
        <v>60</v>
      </c>
      <c r="C40" s="40" t="s">
        <v>23</v>
      </c>
      <c r="D40" s="37">
        <v>193052</v>
      </c>
      <c r="E40" s="37">
        <v>67239</v>
      </c>
      <c r="F40" s="37">
        <v>54931</v>
      </c>
      <c r="G40" s="37">
        <v>366449</v>
      </c>
      <c r="H40">
        <v>49799</v>
      </c>
      <c r="I40" s="37">
        <v>49152</v>
      </c>
      <c r="J40" s="37">
        <v>47807</v>
      </c>
      <c r="K40" s="37">
        <v>47955</v>
      </c>
      <c r="L40" s="37">
        <v>38732</v>
      </c>
      <c r="M40" s="37">
        <v>272704</v>
      </c>
    </row>
    <row r="41" spans="1:13" ht="15" customHeight="1" x14ac:dyDescent="0.25">
      <c r="A41" s="220"/>
      <c r="B41" s="221"/>
      <c r="C41" s="40" t="s">
        <v>24</v>
      </c>
      <c r="D41" s="37">
        <v>195563</v>
      </c>
      <c r="E41" s="37">
        <v>67242</v>
      </c>
      <c r="F41" s="37">
        <v>67045</v>
      </c>
      <c r="G41" s="37">
        <v>369146</v>
      </c>
      <c r="H41">
        <v>48582</v>
      </c>
      <c r="I41" s="37">
        <v>47888</v>
      </c>
      <c r="J41" s="37">
        <v>46513</v>
      </c>
      <c r="K41" s="37">
        <v>46657</v>
      </c>
      <c r="L41" s="37">
        <v>40025</v>
      </c>
      <c r="M41" s="37">
        <v>271425</v>
      </c>
    </row>
    <row r="42" spans="1:13" x14ac:dyDescent="0.25">
      <c r="A42" s="220" t="s">
        <v>61</v>
      </c>
      <c r="B42" s="221" t="s">
        <v>62</v>
      </c>
      <c r="C42" s="40" t="s">
        <v>23</v>
      </c>
      <c r="D42" s="37">
        <v>233166</v>
      </c>
      <c r="E42" s="37">
        <v>78217</v>
      </c>
      <c r="F42" s="37">
        <v>60471</v>
      </c>
      <c r="G42" s="37">
        <v>413603</v>
      </c>
      <c r="H42">
        <v>53442</v>
      </c>
      <c r="I42" s="37">
        <v>54193</v>
      </c>
      <c r="J42" s="37">
        <v>52975</v>
      </c>
      <c r="K42" s="37">
        <v>40178</v>
      </c>
      <c r="L42" s="37">
        <v>47769</v>
      </c>
      <c r="M42" s="37">
        <v>309660</v>
      </c>
    </row>
    <row r="43" spans="1:13" x14ac:dyDescent="0.25">
      <c r="A43" s="220"/>
      <c r="B43" s="221"/>
      <c r="C43" s="40" t="s">
        <v>24</v>
      </c>
      <c r="D43" s="37">
        <v>233171</v>
      </c>
      <c r="E43" s="37">
        <v>76849</v>
      </c>
      <c r="F43" s="37">
        <v>73591</v>
      </c>
      <c r="G43" s="37">
        <v>409565</v>
      </c>
      <c r="H43">
        <v>53440</v>
      </c>
      <c r="I43" s="37">
        <v>52929</v>
      </c>
      <c r="J43" s="37">
        <v>51681</v>
      </c>
      <c r="K43" s="37">
        <v>38880</v>
      </c>
      <c r="L43" s="37">
        <v>45190</v>
      </c>
      <c r="M43" s="37">
        <v>302009</v>
      </c>
    </row>
    <row r="44" spans="1:13" x14ac:dyDescent="0.25">
      <c r="A44" s="220" t="s">
        <v>63</v>
      </c>
      <c r="B44" s="221" t="s">
        <v>64</v>
      </c>
      <c r="C44" s="40" t="s">
        <v>23</v>
      </c>
      <c r="D44" s="37">
        <v>155444</v>
      </c>
      <c r="E44" s="37">
        <v>52145</v>
      </c>
      <c r="F44" s="37">
        <v>40763</v>
      </c>
      <c r="G44" s="37">
        <v>276185</v>
      </c>
      <c r="H44">
        <v>36438</v>
      </c>
      <c r="I44" s="37">
        <v>36549</v>
      </c>
      <c r="J44" s="37">
        <v>36178</v>
      </c>
      <c r="K44" s="37">
        <v>75172</v>
      </c>
      <c r="L44" s="37">
        <v>32277</v>
      </c>
      <c r="M44" s="37">
        <v>210263</v>
      </c>
    </row>
    <row r="45" spans="1:13" x14ac:dyDescent="0.25">
      <c r="A45" s="220"/>
      <c r="B45" s="221"/>
      <c r="C45" s="40" t="s">
        <v>24</v>
      </c>
      <c r="D45" s="37">
        <v>154194</v>
      </c>
      <c r="E45" s="37">
        <v>52147</v>
      </c>
      <c r="F45" s="37">
        <v>49595</v>
      </c>
      <c r="G45" s="37">
        <v>276187</v>
      </c>
      <c r="H45">
        <v>35222</v>
      </c>
      <c r="I45" s="37">
        <v>35285</v>
      </c>
      <c r="J45" s="37">
        <v>34884</v>
      </c>
      <c r="K45" s="37">
        <v>72577</v>
      </c>
      <c r="L45" s="37">
        <v>30987</v>
      </c>
      <c r="M45" s="37">
        <v>202614</v>
      </c>
    </row>
    <row r="46" spans="1:13" x14ac:dyDescent="0.25">
      <c r="A46" s="220" t="s">
        <v>65</v>
      </c>
      <c r="B46" s="221" t="s">
        <v>66</v>
      </c>
      <c r="C46" s="40" t="s">
        <v>23</v>
      </c>
      <c r="D46" s="37">
        <v>180516</v>
      </c>
      <c r="E46" s="37">
        <v>60378</v>
      </c>
      <c r="F46" s="37">
        <v>47318</v>
      </c>
      <c r="G46" s="37">
        <v>320643</v>
      </c>
      <c r="H46">
        <v>41297</v>
      </c>
      <c r="I46" s="37">
        <v>41590</v>
      </c>
      <c r="J46" s="37">
        <v>41347</v>
      </c>
      <c r="K46" s="37">
        <v>41474</v>
      </c>
      <c r="L46" s="37">
        <v>36150</v>
      </c>
      <c r="M46" s="37">
        <v>239572</v>
      </c>
    </row>
    <row r="47" spans="1:13" ht="15" customHeight="1" x14ac:dyDescent="0.25">
      <c r="A47" s="220"/>
      <c r="B47" s="221"/>
      <c r="C47" s="40" t="s">
        <v>24</v>
      </c>
      <c r="D47" s="37">
        <v>180520</v>
      </c>
      <c r="E47" s="37">
        <v>60381</v>
      </c>
      <c r="F47" s="37">
        <v>56149</v>
      </c>
      <c r="G47" s="37">
        <v>317951</v>
      </c>
      <c r="H47">
        <v>41295</v>
      </c>
      <c r="I47" s="37">
        <v>41587</v>
      </c>
      <c r="J47" s="37">
        <v>40052</v>
      </c>
      <c r="K47" s="37">
        <v>41472</v>
      </c>
      <c r="L47" s="37">
        <v>34861</v>
      </c>
      <c r="M47" s="37">
        <v>234471</v>
      </c>
    </row>
    <row r="48" spans="1:13" x14ac:dyDescent="0.25">
      <c r="A48" s="220" t="s">
        <v>67</v>
      </c>
      <c r="B48" s="221" t="s">
        <v>68</v>
      </c>
      <c r="C48" s="40" t="s">
        <v>23</v>
      </c>
      <c r="D48" s="37">
        <v>358525</v>
      </c>
      <c r="E48" s="37">
        <v>119384</v>
      </c>
      <c r="F48" s="37">
        <v>93322</v>
      </c>
      <c r="G48" s="37">
        <v>637245</v>
      </c>
      <c r="H48">
        <v>82593</v>
      </c>
      <c r="I48" s="37">
        <v>81919</v>
      </c>
      <c r="J48" s="37">
        <v>78817</v>
      </c>
      <c r="K48" s="37">
        <v>34994</v>
      </c>
      <c r="L48" s="37">
        <v>65844</v>
      </c>
      <c r="M48" s="37">
        <v>454932</v>
      </c>
    </row>
    <row r="49" spans="1:13" x14ac:dyDescent="0.25">
      <c r="A49" s="220"/>
      <c r="B49" s="221"/>
      <c r="C49" s="40" t="s">
        <v>24</v>
      </c>
      <c r="D49" s="37">
        <v>358532</v>
      </c>
      <c r="E49" s="37">
        <v>119390</v>
      </c>
      <c r="F49" s="37">
        <v>113903</v>
      </c>
      <c r="G49" s="37">
        <v>633208</v>
      </c>
      <c r="H49">
        <v>82589</v>
      </c>
      <c r="I49" s="37">
        <v>80653</v>
      </c>
      <c r="J49" s="37">
        <v>77521</v>
      </c>
      <c r="K49" s="37">
        <v>33696</v>
      </c>
      <c r="L49" s="37">
        <v>64557</v>
      </c>
      <c r="M49" s="37">
        <v>448552</v>
      </c>
    </row>
    <row r="50" spans="1:13" x14ac:dyDescent="0.25">
      <c r="A50" s="220" t="s">
        <v>69</v>
      </c>
      <c r="B50" s="221" t="s">
        <v>70</v>
      </c>
      <c r="C50" s="40" t="s">
        <v>23</v>
      </c>
      <c r="D50" s="37">
        <v>200573</v>
      </c>
      <c r="E50" s="37">
        <v>65867</v>
      </c>
      <c r="F50" s="37">
        <v>52576</v>
      </c>
      <c r="G50" s="37">
        <v>354324</v>
      </c>
      <c r="H50">
        <v>46155</v>
      </c>
      <c r="I50" s="37">
        <v>45370</v>
      </c>
      <c r="J50" s="37">
        <v>43931</v>
      </c>
      <c r="K50" s="37">
        <v>53139</v>
      </c>
      <c r="L50" s="37">
        <v>36150</v>
      </c>
      <c r="M50" s="37">
        <v>252315</v>
      </c>
    </row>
    <row r="51" spans="1:13" x14ac:dyDescent="0.25">
      <c r="A51" s="220"/>
      <c r="B51" s="221"/>
      <c r="C51" s="40" t="s">
        <v>24</v>
      </c>
      <c r="D51" s="37">
        <v>198070</v>
      </c>
      <c r="E51" s="37">
        <v>65870</v>
      </c>
      <c r="F51" s="37">
        <v>61218</v>
      </c>
      <c r="G51" s="37">
        <v>350285</v>
      </c>
      <c r="H51">
        <v>46153</v>
      </c>
      <c r="I51" s="37">
        <v>45367</v>
      </c>
      <c r="J51" s="37">
        <v>43928</v>
      </c>
      <c r="K51" s="37">
        <v>53137</v>
      </c>
      <c r="L51" s="37">
        <v>36152</v>
      </c>
      <c r="M51" s="37">
        <v>252311</v>
      </c>
    </row>
    <row r="52" spans="1:13" x14ac:dyDescent="0.25">
      <c r="A52" s="220" t="s">
        <v>71</v>
      </c>
      <c r="B52" s="221" t="s">
        <v>72</v>
      </c>
      <c r="C52" s="40" t="s">
        <v>23</v>
      </c>
      <c r="D52" s="37">
        <v>236927</v>
      </c>
      <c r="E52" s="37">
        <v>79589</v>
      </c>
      <c r="F52" s="37">
        <v>61214</v>
      </c>
      <c r="G52" s="37">
        <v>421686</v>
      </c>
      <c r="H52">
        <v>54657</v>
      </c>
      <c r="I52" s="37">
        <v>54193</v>
      </c>
      <c r="J52" s="37">
        <v>51683</v>
      </c>
      <c r="K52" s="37">
        <v>51842</v>
      </c>
      <c r="L52" s="37">
        <v>43896</v>
      </c>
      <c r="M52" s="37">
        <v>300740</v>
      </c>
    </row>
    <row r="53" spans="1:13" ht="15" customHeight="1" x14ac:dyDescent="0.25">
      <c r="A53" s="220"/>
      <c r="B53" s="221"/>
      <c r="C53" s="40" t="s">
        <v>24</v>
      </c>
      <c r="D53" s="37">
        <v>236932</v>
      </c>
      <c r="E53" s="37">
        <v>78221</v>
      </c>
      <c r="F53" s="37">
        <v>74713</v>
      </c>
      <c r="G53" s="37">
        <v>420343</v>
      </c>
      <c r="H53">
        <v>54654</v>
      </c>
      <c r="I53" s="37">
        <v>54189</v>
      </c>
      <c r="J53" s="37">
        <v>51681</v>
      </c>
      <c r="K53" s="37">
        <v>49248</v>
      </c>
      <c r="L53" s="37">
        <v>42607</v>
      </c>
      <c r="M53" s="37">
        <v>298186</v>
      </c>
    </row>
    <row r="54" spans="1:13" x14ac:dyDescent="0.25">
      <c r="A54" s="220" t="s">
        <v>73</v>
      </c>
      <c r="B54" s="221" t="s">
        <v>74</v>
      </c>
      <c r="C54" s="40" t="s">
        <v>23</v>
      </c>
      <c r="D54" s="37">
        <v>229406</v>
      </c>
      <c r="E54" s="37">
        <v>76845</v>
      </c>
      <c r="F54" s="37">
        <v>60462</v>
      </c>
      <c r="G54" s="37">
        <v>406867</v>
      </c>
      <c r="H54">
        <v>53442</v>
      </c>
      <c r="I54" s="37">
        <v>51672</v>
      </c>
      <c r="J54" s="37">
        <v>50391</v>
      </c>
      <c r="K54" s="37">
        <v>45363</v>
      </c>
      <c r="L54" s="37">
        <v>42605</v>
      </c>
      <c r="M54" s="37">
        <v>291819</v>
      </c>
    </row>
    <row r="55" spans="1:13" x14ac:dyDescent="0.25">
      <c r="A55" s="220"/>
      <c r="B55" s="221"/>
      <c r="C55" s="40" t="s">
        <v>24</v>
      </c>
      <c r="D55" s="37">
        <v>229411</v>
      </c>
      <c r="E55" s="37">
        <v>75477</v>
      </c>
      <c r="F55" s="37">
        <v>72192</v>
      </c>
      <c r="G55" s="37">
        <v>404175</v>
      </c>
      <c r="H55">
        <v>52225</v>
      </c>
      <c r="I55" s="37">
        <v>51668</v>
      </c>
      <c r="J55" s="37">
        <v>50389</v>
      </c>
      <c r="K55" s="37">
        <v>44064</v>
      </c>
      <c r="L55" s="37">
        <v>41316</v>
      </c>
      <c r="M55" s="37">
        <v>286717</v>
      </c>
    </row>
    <row r="56" spans="1:13" x14ac:dyDescent="0.25">
      <c r="A56" s="219" t="s">
        <v>75</v>
      </c>
      <c r="B56" s="219"/>
      <c r="C56" s="40" t="s">
        <v>23</v>
      </c>
      <c r="D56" s="37">
        <v>6152582</v>
      </c>
      <c r="E56" s="37">
        <v>1865556</v>
      </c>
      <c r="F56" s="37">
        <v>1487163</v>
      </c>
      <c r="G56" s="37">
        <v>9975868</v>
      </c>
      <c r="H56">
        <v>1457523</v>
      </c>
      <c r="I56" s="37">
        <v>1441779</v>
      </c>
      <c r="J56" s="37">
        <v>1404497</v>
      </c>
      <c r="K56" s="37">
        <v>1333657</v>
      </c>
      <c r="L56" s="37">
        <v>1196806</v>
      </c>
      <c r="M56" s="37">
        <v>8107227</v>
      </c>
    </row>
    <row r="57" spans="1:13" ht="15" customHeight="1" x14ac:dyDescent="0.25">
      <c r="A57" s="219"/>
      <c r="B57" s="219"/>
      <c r="C57" s="40" t="s">
        <v>24</v>
      </c>
      <c r="D57" s="37">
        <v>6152712</v>
      </c>
      <c r="E57" s="37">
        <v>1840056</v>
      </c>
      <c r="F57" s="37">
        <v>1816878</v>
      </c>
      <c r="G57" s="37">
        <v>9981243</v>
      </c>
      <c r="H57">
        <v>1456238</v>
      </c>
      <c r="I57" s="37">
        <v>1436634</v>
      </c>
      <c r="J57" s="37">
        <v>1395376</v>
      </c>
      <c r="K57" s="37">
        <v>1321931</v>
      </c>
      <c r="L57" s="37">
        <v>1180096</v>
      </c>
      <c r="M57" s="37">
        <v>8048464</v>
      </c>
    </row>
    <row r="58" spans="1:13" ht="15" customHeight="1" x14ac:dyDescent="0.25">
      <c r="A58" s="218" t="s">
        <v>76</v>
      </c>
      <c r="B58" s="218"/>
      <c r="C58" s="218"/>
      <c r="D58" s="37">
        <v>12305424</v>
      </c>
      <c r="E58" s="37">
        <v>3705706</v>
      </c>
      <c r="F58" s="37">
        <v>5022122</v>
      </c>
      <c r="G58" s="37">
        <v>19956727</v>
      </c>
      <c r="H58">
        <v>2913692</v>
      </c>
      <c r="I58" s="37">
        <v>2878309</v>
      </c>
      <c r="J58" s="37">
        <v>2799796</v>
      </c>
      <c r="K58" s="37">
        <v>2655301</v>
      </c>
      <c r="L58" s="37">
        <v>2376976</v>
      </c>
      <c r="M58" s="37">
        <v>16155547</v>
      </c>
    </row>
  </sheetData>
  <mergeCells count="57">
    <mergeCell ref="A2:A3"/>
    <mergeCell ref="B2:B3"/>
    <mergeCell ref="C2:C3"/>
    <mergeCell ref="A8:A9"/>
    <mergeCell ref="B8:B9"/>
    <mergeCell ref="A6:A7"/>
    <mergeCell ref="B6:B7"/>
    <mergeCell ref="A4:A5"/>
    <mergeCell ref="B4:B5"/>
    <mergeCell ref="A14:A15"/>
    <mergeCell ref="B14:B15"/>
    <mergeCell ref="A12:A13"/>
    <mergeCell ref="B12:B13"/>
    <mergeCell ref="A10:A11"/>
    <mergeCell ref="B10:B11"/>
    <mergeCell ref="A20:A21"/>
    <mergeCell ref="B20:B21"/>
    <mergeCell ref="A18:A19"/>
    <mergeCell ref="B18:B19"/>
    <mergeCell ref="A16:A17"/>
    <mergeCell ref="B16:B17"/>
    <mergeCell ref="A26:A27"/>
    <mergeCell ref="B26:B27"/>
    <mergeCell ref="A24:A25"/>
    <mergeCell ref="B24:B25"/>
    <mergeCell ref="A22:A23"/>
    <mergeCell ref="B22:B23"/>
    <mergeCell ref="A32:A33"/>
    <mergeCell ref="B32:B33"/>
    <mergeCell ref="A30:A31"/>
    <mergeCell ref="B30:B31"/>
    <mergeCell ref="A28:A29"/>
    <mergeCell ref="B28:B29"/>
    <mergeCell ref="A38:A39"/>
    <mergeCell ref="B38:B39"/>
    <mergeCell ref="A36:A37"/>
    <mergeCell ref="B36:B37"/>
    <mergeCell ref="A34:A35"/>
    <mergeCell ref="B34:B35"/>
    <mergeCell ref="A44:A45"/>
    <mergeCell ref="B44:B45"/>
    <mergeCell ref="A42:A43"/>
    <mergeCell ref="B42:B43"/>
    <mergeCell ref="A40:A41"/>
    <mergeCell ref="B40:B41"/>
    <mergeCell ref="A50:A51"/>
    <mergeCell ref="B50:B51"/>
    <mergeCell ref="A48:A49"/>
    <mergeCell ref="B48:B49"/>
    <mergeCell ref="A46:A47"/>
    <mergeCell ref="B46:B47"/>
    <mergeCell ref="A58:C58"/>
    <mergeCell ref="A56:B57"/>
    <mergeCell ref="A54:A55"/>
    <mergeCell ref="B54:B55"/>
    <mergeCell ref="A52:A53"/>
    <mergeCell ref="B52:B53"/>
  </mergeCells>
  <phoneticPr fontId="3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27700-92F3-40B2-8211-4F73DA80B66C}">
  <dimension ref="A1:M58"/>
  <sheetViews>
    <sheetView topLeftCell="F1" workbookViewId="0">
      <selection activeCell="N1" sqref="N1:P1048576"/>
    </sheetView>
  </sheetViews>
  <sheetFormatPr baseColWidth="10" defaultRowHeight="15" x14ac:dyDescent="0.25"/>
  <cols>
    <col min="1" max="1" width="14.7109375" customWidth="1"/>
  </cols>
  <sheetData>
    <row r="1" spans="1:13" ht="14.45" customHeight="1" x14ac:dyDescent="0.25"/>
    <row r="2" spans="1:13" ht="14.45" customHeight="1" x14ac:dyDescent="0.25">
      <c r="A2" s="223" t="s">
        <v>2</v>
      </c>
      <c r="B2" s="224" t="s">
        <v>3</v>
      </c>
      <c r="C2" s="225" t="s">
        <v>4</v>
      </c>
      <c r="D2" s="34">
        <v>2028</v>
      </c>
      <c r="E2" s="34">
        <v>2028</v>
      </c>
      <c r="F2" s="34">
        <v>2028</v>
      </c>
      <c r="G2" s="34">
        <v>2028</v>
      </c>
      <c r="H2" s="34">
        <v>2028</v>
      </c>
      <c r="I2" s="34">
        <v>2028</v>
      </c>
      <c r="J2" s="34">
        <v>2028</v>
      </c>
      <c r="K2" s="34">
        <v>2028</v>
      </c>
      <c r="L2" s="34">
        <v>2028</v>
      </c>
      <c r="M2" s="34">
        <v>2028</v>
      </c>
    </row>
    <row r="3" spans="1:13" ht="15.75" thickBot="1" x14ac:dyDescent="0.3">
      <c r="A3" s="223"/>
      <c r="B3" s="224"/>
      <c r="C3" s="225"/>
      <c r="D3" s="35" t="s">
        <v>11</v>
      </c>
      <c r="E3" s="37" t="s">
        <v>12</v>
      </c>
      <c r="F3" s="36" t="s">
        <v>13</v>
      </c>
      <c r="G3" s="7" t="s">
        <v>14</v>
      </c>
      <c r="H3" s="5" t="s">
        <v>15</v>
      </c>
      <c r="I3" s="5" t="s">
        <v>16</v>
      </c>
      <c r="J3" s="41" t="s">
        <v>17</v>
      </c>
      <c r="K3" s="10" t="s">
        <v>18</v>
      </c>
      <c r="L3" s="41" t="s">
        <v>19</v>
      </c>
      <c r="M3" s="35" t="s">
        <v>20</v>
      </c>
    </row>
    <row r="4" spans="1:13" x14ac:dyDescent="0.25">
      <c r="A4" s="220" t="s">
        <v>21</v>
      </c>
      <c r="B4" s="221" t="s">
        <v>22</v>
      </c>
      <c r="C4" s="40" t="s">
        <v>23</v>
      </c>
      <c r="D4" s="37">
        <v>939217</v>
      </c>
      <c r="E4" s="37">
        <v>158617</v>
      </c>
      <c r="F4" s="37">
        <v>110851</v>
      </c>
      <c r="G4" s="37">
        <v>820280</v>
      </c>
      <c r="H4">
        <v>218139</v>
      </c>
      <c r="I4" s="37">
        <v>207949</v>
      </c>
      <c r="J4" s="37">
        <v>191330</v>
      </c>
      <c r="K4" s="37">
        <v>170678</v>
      </c>
      <c r="L4" s="37">
        <v>131656</v>
      </c>
      <c r="M4" s="42">
        <v>1071622</v>
      </c>
    </row>
    <row r="5" spans="1:13" ht="15" customHeight="1" x14ac:dyDescent="0.25">
      <c r="A5" s="220"/>
      <c r="B5" s="221"/>
      <c r="C5" s="40" t="s">
        <v>24</v>
      </c>
      <c r="D5" s="37">
        <v>934113</v>
      </c>
      <c r="E5" s="37">
        <v>135506</v>
      </c>
      <c r="F5" s="37">
        <v>111671</v>
      </c>
      <c r="G5" s="37">
        <v>816667</v>
      </c>
      <c r="H5">
        <v>218139</v>
      </c>
      <c r="I5" s="37">
        <v>207949</v>
      </c>
      <c r="J5" s="37">
        <v>190009</v>
      </c>
      <c r="K5" s="37">
        <v>168027</v>
      </c>
      <c r="L5" s="37">
        <v>129020</v>
      </c>
      <c r="M5" s="37">
        <v>1062529</v>
      </c>
    </row>
    <row r="6" spans="1:13" x14ac:dyDescent="0.25">
      <c r="A6" s="220" t="s">
        <v>25</v>
      </c>
      <c r="B6" s="221" t="s">
        <v>26</v>
      </c>
      <c r="C6" s="40" t="s">
        <v>23</v>
      </c>
      <c r="D6" s="37">
        <v>404525</v>
      </c>
      <c r="E6" s="37">
        <v>90298</v>
      </c>
      <c r="F6" s="37">
        <v>78385</v>
      </c>
      <c r="G6" s="37">
        <v>502532</v>
      </c>
      <c r="H6">
        <v>98592</v>
      </c>
      <c r="I6" s="37">
        <v>97555</v>
      </c>
      <c r="J6" s="37">
        <v>95005</v>
      </c>
      <c r="K6" s="37">
        <v>89965</v>
      </c>
      <c r="L6" s="37">
        <v>80308</v>
      </c>
      <c r="M6" s="37">
        <v>546850</v>
      </c>
    </row>
    <row r="7" spans="1:13" x14ac:dyDescent="0.25">
      <c r="A7" s="220"/>
      <c r="B7" s="221"/>
      <c r="C7" s="40" t="s">
        <v>24</v>
      </c>
      <c r="D7" s="37">
        <v>401975</v>
      </c>
      <c r="E7" s="37">
        <v>90193</v>
      </c>
      <c r="F7" s="37">
        <v>73237</v>
      </c>
      <c r="G7" s="37">
        <v>501951</v>
      </c>
      <c r="H7">
        <v>96128</v>
      </c>
      <c r="I7" s="37">
        <v>94993</v>
      </c>
      <c r="J7" s="37">
        <v>92364</v>
      </c>
      <c r="K7" s="37">
        <v>88645</v>
      </c>
      <c r="L7" s="37">
        <v>77678</v>
      </c>
      <c r="M7" s="37">
        <v>531264</v>
      </c>
    </row>
    <row r="8" spans="1:13" x14ac:dyDescent="0.25">
      <c r="A8" s="220" t="s">
        <v>27</v>
      </c>
      <c r="B8" s="221" t="s">
        <v>28</v>
      </c>
      <c r="C8" s="40" t="s">
        <v>23</v>
      </c>
      <c r="D8" s="37">
        <v>139099</v>
      </c>
      <c r="E8" s="37">
        <v>47412</v>
      </c>
      <c r="F8" s="37">
        <v>43926</v>
      </c>
      <c r="G8" s="37">
        <v>252898</v>
      </c>
      <c r="H8">
        <v>33276</v>
      </c>
      <c r="I8" s="37">
        <v>33374</v>
      </c>
      <c r="J8" s="37">
        <v>31670</v>
      </c>
      <c r="K8" s="37">
        <v>34397</v>
      </c>
      <c r="L8" s="37">
        <v>28966</v>
      </c>
      <c r="M8" s="37">
        <v>180549</v>
      </c>
    </row>
    <row r="9" spans="1:13" x14ac:dyDescent="0.25">
      <c r="A9" s="220"/>
      <c r="B9" s="221"/>
      <c r="C9" s="40" t="s">
        <v>24</v>
      </c>
      <c r="D9" s="37">
        <v>141649</v>
      </c>
      <c r="E9" s="37">
        <v>47412</v>
      </c>
      <c r="F9" s="37">
        <v>45262</v>
      </c>
      <c r="G9" s="37">
        <v>258362</v>
      </c>
      <c r="H9">
        <v>34505</v>
      </c>
      <c r="I9" s="37">
        <v>33374</v>
      </c>
      <c r="J9" s="37">
        <v>31670</v>
      </c>
      <c r="K9" s="37">
        <v>34397</v>
      </c>
      <c r="L9" s="37">
        <v>28966</v>
      </c>
      <c r="M9" s="37">
        <v>180549</v>
      </c>
    </row>
    <row r="10" spans="1:13" x14ac:dyDescent="0.25">
      <c r="A10" s="220" t="s">
        <v>29</v>
      </c>
      <c r="B10" s="222" t="s">
        <v>30</v>
      </c>
      <c r="C10" s="40" t="s">
        <v>23</v>
      </c>
      <c r="D10" s="37">
        <v>409629</v>
      </c>
      <c r="E10" s="37">
        <v>139446</v>
      </c>
      <c r="F10" s="37">
        <v>111819</v>
      </c>
      <c r="G10" s="37">
        <v>751859</v>
      </c>
      <c r="H10">
        <v>99827</v>
      </c>
      <c r="I10" s="37">
        <v>97555</v>
      </c>
      <c r="J10" s="37">
        <v>93690</v>
      </c>
      <c r="K10" s="37">
        <v>87324</v>
      </c>
      <c r="L10" s="37">
        <v>75043</v>
      </c>
      <c r="M10" s="37">
        <v>535164</v>
      </c>
    </row>
    <row r="11" spans="1:13" x14ac:dyDescent="0.25">
      <c r="A11" s="220"/>
      <c r="B11" s="222"/>
      <c r="C11" s="40" t="s">
        <v>24</v>
      </c>
      <c r="D11" s="37">
        <v>421114</v>
      </c>
      <c r="E11" s="37">
        <v>142237</v>
      </c>
      <c r="F11" s="37">
        <v>114475</v>
      </c>
      <c r="G11" s="37">
        <v>768261</v>
      </c>
      <c r="H11">
        <v>101062</v>
      </c>
      <c r="I11" s="37">
        <v>98839</v>
      </c>
      <c r="J11" s="37">
        <v>93690</v>
      </c>
      <c r="K11" s="37">
        <v>87324</v>
      </c>
      <c r="L11" s="37">
        <v>73728</v>
      </c>
      <c r="M11" s="37">
        <v>535164</v>
      </c>
    </row>
    <row r="12" spans="1:13" x14ac:dyDescent="0.25">
      <c r="A12" s="220" t="s">
        <v>31</v>
      </c>
      <c r="B12" s="221" t="s">
        <v>32</v>
      </c>
      <c r="C12" s="40" t="s">
        <v>23</v>
      </c>
      <c r="D12" s="37">
        <v>160789</v>
      </c>
      <c r="E12" s="37">
        <v>54384</v>
      </c>
      <c r="F12" s="37">
        <v>37273</v>
      </c>
      <c r="G12" s="37">
        <v>295274</v>
      </c>
      <c r="H12">
        <v>39439</v>
      </c>
      <c r="I12" s="37">
        <v>38510</v>
      </c>
      <c r="J12" s="37">
        <v>36946</v>
      </c>
      <c r="K12" s="37">
        <v>29112</v>
      </c>
      <c r="L12" s="37">
        <v>25016</v>
      </c>
      <c r="M12" s="37">
        <v>210425</v>
      </c>
    </row>
    <row r="13" spans="1:13" x14ac:dyDescent="0.25">
      <c r="A13" s="220"/>
      <c r="B13" s="221"/>
      <c r="C13" s="40" t="s">
        <v>24</v>
      </c>
      <c r="D13" s="37">
        <v>164621</v>
      </c>
      <c r="E13" s="37">
        <v>55780</v>
      </c>
      <c r="F13" s="37">
        <v>38604</v>
      </c>
      <c r="G13" s="37">
        <v>302111</v>
      </c>
      <c r="H13">
        <v>39439</v>
      </c>
      <c r="I13" s="37">
        <v>38510</v>
      </c>
      <c r="J13" s="37">
        <v>36946</v>
      </c>
      <c r="K13" s="37">
        <v>29112</v>
      </c>
      <c r="L13" s="37">
        <v>25016</v>
      </c>
      <c r="M13" s="37">
        <v>209131</v>
      </c>
    </row>
    <row r="14" spans="1:13" x14ac:dyDescent="0.25">
      <c r="A14" s="220" t="s">
        <v>33</v>
      </c>
      <c r="B14" s="221" t="s">
        <v>34</v>
      </c>
      <c r="C14" s="40" t="s">
        <v>23</v>
      </c>
      <c r="D14" s="37">
        <v>103369</v>
      </c>
      <c r="E14" s="37">
        <v>34864</v>
      </c>
      <c r="F14" s="37">
        <v>39248</v>
      </c>
      <c r="G14" s="37">
        <v>184549</v>
      </c>
      <c r="H14">
        <v>24649</v>
      </c>
      <c r="I14" s="37">
        <v>24388</v>
      </c>
      <c r="J14" s="37">
        <v>25069</v>
      </c>
      <c r="K14" s="37">
        <v>25141</v>
      </c>
      <c r="L14" s="37">
        <v>23701</v>
      </c>
      <c r="M14" s="37">
        <v>146778</v>
      </c>
    </row>
    <row r="15" spans="1:13" x14ac:dyDescent="0.25">
      <c r="A15" s="220"/>
      <c r="B15" s="221"/>
      <c r="C15" s="40" t="s">
        <v>24</v>
      </c>
      <c r="D15" s="37">
        <v>103369</v>
      </c>
      <c r="E15" s="37">
        <v>34864</v>
      </c>
      <c r="F15" s="37">
        <v>58384</v>
      </c>
      <c r="G15" s="37">
        <v>185911</v>
      </c>
      <c r="H15">
        <v>24649</v>
      </c>
      <c r="I15" s="37">
        <v>24388</v>
      </c>
      <c r="J15" s="37">
        <v>25069</v>
      </c>
      <c r="K15" s="37">
        <v>23815</v>
      </c>
      <c r="L15" s="37">
        <v>23701</v>
      </c>
      <c r="M15" s="37">
        <v>146778</v>
      </c>
    </row>
    <row r="16" spans="1:13" x14ac:dyDescent="0.25">
      <c r="A16" s="220" t="s">
        <v>35</v>
      </c>
      <c r="B16" s="221" t="s">
        <v>36</v>
      </c>
      <c r="C16" s="40" t="s">
        <v>23</v>
      </c>
      <c r="D16" s="37">
        <v>164618</v>
      </c>
      <c r="E16" s="37">
        <v>55777</v>
      </c>
      <c r="F16" s="37">
        <v>45212</v>
      </c>
      <c r="G16" s="37">
        <v>298009</v>
      </c>
      <c r="H16">
        <v>39438</v>
      </c>
      <c r="I16" s="37">
        <v>39792</v>
      </c>
      <c r="J16" s="37">
        <v>40905</v>
      </c>
      <c r="K16" s="37">
        <v>26461</v>
      </c>
      <c r="L16" s="37">
        <v>38180</v>
      </c>
      <c r="M16" s="37">
        <v>237705</v>
      </c>
    </row>
    <row r="17" spans="1:13" ht="15" customHeight="1" x14ac:dyDescent="0.25">
      <c r="A17" s="220"/>
      <c r="B17" s="221"/>
      <c r="C17" s="40" t="s">
        <v>24</v>
      </c>
      <c r="D17" s="37">
        <v>164618</v>
      </c>
      <c r="E17" s="37">
        <v>55778</v>
      </c>
      <c r="F17" s="37">
        <v>44748</v>
      </c>
      <c r="G17" s="37">
        <v>296643</v>
      </c>
      <c r="H17">
        <v>39438</v>
      </c>
      <c r="I17" s="37">
        <v>39792</v>
      </c>
      <c r="J17" s="37">
        <v>40905</v>
      </c>
      <c r="K17" s="37">
        <v>25138</v>
      </c>
      <c r="L17" s="37">
        <v>38180</v>
      </c>
      <c r="M17" s="37">
        <v>236406</v>
      </c>
    </row>
    <row r="18" spans="1:13" x14ac:dyDescent="0.25">
      <c r="A18" s="220" t="s">
        <v>37</v>
      </c>
      <c r="B18" s="221" t="s">
        <v>38</v>
      </c>
      <c r="C18" s="40" t="s">
        <v>23</v>
      </c>
      <c r="D18" s="37">
        <v>84223</v>
      </c>
      <c r="E18" s="37">
        <v>29284</v>
      </c>
      <c r="F18" s="37">
        <v>27244</v>
      </c>
      <c r="G18" s="37">
        <v>154472</v>
      </c>
      <c r="H18">
        <v>19718</v>
      </c>
      <c r="I18" s="37">
        <v>20538</v>
      </c>
      <c r="J18" s="37">
        <v>21112</v>
      </c>
      <c r="K18" s="37">
        <v>27783</v>
      </c>
      <c r="L18" s="37">
        <v>19748</v>
      </c>
      <c r="M18" s="37">
        <v>120801</v>
      </c>
    </row>
    <row r="19" spans="1:13" x14ac:dyDescent="0.25">
      <c r="A19" s="220"/>
      <c r="B19" s="221"/>
      <c r="C19" s="40" t="s">
        <v>24</v>
      </c>
      <c r="D19" s="37">
        <v>84223</v>
      </c>
      <c r="E19" s="37">
        <v>29284</v>
      </c>
      <c r="F19" s="37">
        <v>26419</v>
      </c>
      <c r="G19" s="37">
        <v>154472</v>
      </c>
      <c r="H19">
        <v>19718</v>
      </c>
      <c r="I19" s="37">
        <v>20539</v>
      </c>
      <c r="J19" s="37">
        <v>21112</v>
      </c>
      <c r="K19" s="37">
        <v>29107</v>
      </c>
      <c r="L19" s="37">
        <v>19749</v>
      </c>
      <c r="M19" s="37">
        <v>120801</v>
      </c>
    </row>
    <row r="20" spans="1:13" x14ac:dyDescent="0.25">
      <c r="A20" s="220" t="s">
        <v>39</v>
      </c>
      <c r="B20" s="221" t="s">
        <v>40</v>
      </c>
      <c r="C20" s="40" t="s">
        <v>23</v>
      </c>
      <c r="D20" s="37">
        <v>117400</v>
      </c>
      <c r="E20" s="37">
        <v>39045</v>
      </c>
      <c r="F20" s="37">
        <v>59496</v>
      </c>
      <c r="G20" s="37">
        <v>209155</v>
      </c>
      <c r="H20">
        <v>28342</v>
      </c>
      <c r="I20" s="37">
        <v>28239</v>
      </c>
      <c r="J20" s="37">
        <v>29030</v>
      </c>
      <c r="K20" s="37">
        <v>39689</v>
      </c>
      <c r="L20" s="37">
        <v>27651</v>
      </c>
      <c r="M20" s="37">
        <v>168862</v>
      </c>
    </row>
    <row r="21" spans="1:13" x14ac:dyDescent="0.25">
      <c r="A21" s="220"/>
      <c r="B21" s="221"/>
      <c r="C21" s="40" t="s">
        <v>24</v>
      </c>
      <c r="D21" s="37">
        <v>117403</v>
      </c>
      <c r="E21" s="37">
        <v>39046</v>
      </c>
      <c r="F21" s="37">
        <v>47244</v>
      </c>
      <c r="G21" s="37">
        <v>209150</v>
      </c>
      <c r="H21">
        <v>28344</v>
      </c>
      <c r="I21" s="37">
        <v>28240</v>
      </c>
      <c r="J21" s="37">
        <v>29031</v>
      </c>
      <c r="K21" s="37">
        <v>39689</v>
      </c>
      <c r="L21" s="37">
        <v>26333</v>
      </c>
      <c r="M21" s="37">
        <v>167559</v>
      </c>
    </row>
    <row r="22" spans="1:13" x14ac:dyDescent="0.25">
      <c r="A22" s="220" t="s">
        <v>41</v>
      </c>
      <c r="B22" s="221" t="s">
        <v>42</v>
      </c>
      <c r="C22" s="40" t="s">
        <v>23</v>
      </c>
      <c r="D22" s="37">
        <v>108469</v>
      </c>
      <c r="E22" s="37">
        <v>36256</v>
      </c>
      <c r="F22" s="37">
        <v>29286</v>
      </c>
      <c r="G22" s="37">
        <v>194116</v>
      </c>
      <c r="H22">
        <v>25881</v>
      </c>
      <c r="I22" s="37">
        <v>25672</v>
      </c>
      <c r="J22" s="37">
        <v>26392</v>
      </c>
      <c r="K22" s="37">
        <v>19846</v>
      </c>
      <c r="L22" s="37">
        <v>25014</v>
      </c>
      <c r="M22" s="37">
        <v>154574</v>
      </c>
    </row>
    <row r="23" spans="1:13" x14ac:dyDescent="0.25">
      <c r="A23" s="220"/>
      <c r="B23" s="221"/>
      <c r="C23" s="40" t="s">
        <v>24</v>
      </c>
      <c r="D23" s="37">
        <v>107193</v>
      </c>
      <c r="E23" s="37">
        <v>36256</v>
      </c>
      <c r="F23" s="37">
        <v>29285</v>
      </c>
      <c r="G23" s="37">
        <v>194116</v>
      </c>
      <c r="H23">
        <v>25882</v>
      </c>
      <c r="I23" s="37">
        <v>25672</v>
      </c>
      <c r="J23" s="37">
        <v>26392</v>
      </c>
      <c r="K23" s="37">
        <v>21170</v>
      </c>
      <c r="L23" s="37">
        <v>25015</v>
      </c>
      <c r="M23" s="37">
        <v>154574</v>
      </c>
    </row>
    <row r="24" spans="1:13" x14ac:dyDescent="0.25">
      <c r="A24" s="220" t="s">
        <v>43</v>
      </c>
      <c r="B24" s="221" t="s">
        <v>44</v>
      </c>
      <c r="C24" s="40" t="s">
        <v>23</v>
      </c>
      <c r="D24" s="37">
        <v>137819</v>
      </c>
      <c r="E24" s="37">
        <v>46017</v>
      </c>
      <c r="F24" s="37">
        <v>34948</v>
      </c>
      <c r="G24" s="37">
        <v>252897</v>
      </c>
      <c r="H24">
        <v>34509</v>
      </c>
      <c r="I24" s="37">
        <v>35942</v>
      </c>
      <c r="J24" s="37">
        <v>36946</v>
      </c>
      <c r="K24" s="37">
        <v>37051</v>
      </c>
      <c r="L24" s="37">
        <v>36866</v>
      </c>
      <c r="M24" s="37">
        <v>218218</v>
      </c>
    </row>
    <row r="25" spans="1:13" x14ac:dyDescent="0.25">
      <c r="A25" s="220"/>
      <c r="B25" s="221"/>
      <c r="C25" s="40" t="s">
        <v>24</v>
      </c>
      <c r="D25" s="37">
        <v>136546</v>
      </c>
      <c r="E25" s="37">
        <v>46018</v>
      </c>
      <c r="F25" s="37">
        <v>34945</v>
      </c>
      <c r="G25" s="37">
        <v>250164</v>
      </c>
      <c r="H25">
        <v>34509</v>
      </c>
      <c r="I25" s="37">
        <v>34659</v>
      </c>
      <c r="J25" s="37">
        <v>36946</v>
      </c>
      <c r="K25" s="37">
        <v>37051</v>
      </c>
      <c r="L25" s="37">
        <v>36866</v>
      </c>
      <c r="M25" s="37">
        <v>216925</v>
      </c>
    </row>
    <row r="26" spans="1:13" x14ac:dyDescent="0.25">
      <c r="A26" s="220" t="s">
        <v>45</v>
      </c>
      <c r="B26" s="221" t="s">
        <v>46</v>
      </c>
      <c r="C26" s="40" t="s">
        <v>23</v>
      </c>
      <c r="D26" s="37">
        <v>214395</v>
      </c>
      <c r="E26" s="37">
        <v>72518</v>
      </c>
      <c r="F26" s="37">
        <v>75302</v>
      </c>
      <c r="G26" s="37">
        <v>395071</v>
      </c>
      <c r="H26">
        <v>54225</v>
      </c>
      <c r="I26" s="37">
        <v>56476</v>
      </c>
      <c r="J26" s="37">
        <v>58054</v>
      </c>
      <c r="K26" s="37">
        <v>18525</v>
      </c>
      <c r="L26" s="37">
        <v>56620</v>
      </c>
      <c r="M26" s="37">
        <v>341617</v>
      </c>
    </row>
    <row r="27" spans="1:13" x14ac:dyDescent="0.25">
      <c r="A27" s="220"/>
      <c r="B27" s="221"/>
      <c r="C27" s="40" t="s">
        <v>24</v>
      </c>
      <c r="D27" s="37">
        <v>210567</v>
      </c>
      <c r="E27" s="37">
        <v>71123</v>
      </c>
      <c r="F27" s="37">
        <v>105033</v>
      </c>
      <c r="G27" s="37">
        <v>389593</v>
      </c>
      <c r="H27">
        <v>52993</v>
      </c>
      <c r="I27" s="37">
        <v>55193</v>
      </c>
      <c r="J27" s="37">
        <v>56734</v>
      </c>
      <c r="K27" s="37">
        <v>17200</v>
      </c>
      <c r="L27" s="37">
        <v>56620</v>
      </c>
      <c r="M27" s="37">
        <v>335123</v>
      </c>
    </row>
    <row r="28" spans="1:13" x14ac:dyDescent="0.25">
      <c r="A28" s="220" t="s">
        <v>47</v>
      </c>
      <c r="B28" s="221" t="s">
        <v>48</v>
      </c>
      <c r="C28" s="40" t="s">
        <v>23</v>
      </c>
      <c r="D28" s="37">
        <v>66359</v>
      </c>
      <c r="E28" s="37">
        <v>22312</v>
      </c>
      <c r="F28" s="37">
        <v>30617</v>
      </c>
      <c r="G28" s="37">
        <v>123032</v>
      </c>
      <c r="H28">
        <v>17254</v>
      </c>
      <c r="I28" s="37">
        <v>17971</v>
      </c>
      <c r="J28" s="37">
        <v>18473</v>
      </c>
      <c r="K28" s="37">
        <v>58224</v>
      </c>
      <c r="L28" s="37">
        <v>28966</v>
      </c>
      <c r="M28" s="37">
        <v>107813</v>
      </c>
    </row>
    <row r="29" spans="1:13" x14ac:dyDescent="0.25">
      <c r="A29" s="220"/>
      <c r="B29" s="221"/>
      <c r="C29" s="40" t="s">
        <v>24</v>
      </c>
      <c r="D29" s="37">
        <v>66361</v>
      </c>
      <c r="E29" s="37">
        <v>22313</v>
      </c>
      <c r="F29" s="37">
        <v>36646</v>
      </c>
      <c r="G29" s="37">
        <v>123033</v>
      </c>
      <c r="H29">
        <v>16021</v>
      </c>
      <c r="I29" s="37">
        <v>16686</v>
      </c>
      <c r="J29" s="37">
        <v>17152</v>
      </c>
      <c r="K29" s="37">
        <v>55575</v>
      </c>
      <c r="L29" s="37">
        <v>28968</v>
      </c>
      <c r="M29" s="37">
        <v>101316</v>
      </c>
    </row>
    <row r="30" spans="1:13" x14ac:dyDescent="0.25">
      <c r="A30" s="220" t="s">
        <v>49</v>
      </c>
      <c r="B30" s="221" t="s">
        <v>50</v>
      </c>
      <c r="C30" s="40" t="s">
        <v>23</v>
      </c>
      <c r="D30" s="37">
        <v>111024</v>
      </c>
      <c r="E30" s="37">
        <v>37651</v>
      </c>
      <c r="F30" s="37">
        <v>20481</v>
      </c>
      <c r="G30" s="37">
        <v>203686</v>
      </c>
      <c r="H30">
        <v>27115</v>
      </c>
      <c r="I30" s="37">
        <v>28241</v>
      </c>
      <c r="J30" s="37">
        <v>29029</v>
      </c>
      <c r="K30" s="37">
        <v>29112</v>
      </c>
      <c r="L30" s="37">
        <v>17116</v>
      </c>
      <c r="M30" s="37">
        <v>171461</v>
      </c>
    </row>
    <row r="31" spans="1:13" x14ac:dyDescent="0.25">
      <c r="A31" s="220"/>
      <c r="B31" s="221"/>
      <c r="C31" s="40" t="s">
        <v>24</v>
      </c>
      <c r="D31" s="37">
        <v>107198</v>
      </c>
      <c r="E31" s="37">
        <v>36259</v>
      </c>
      <c r="F31" s="37">
        <v>28322</v>
      </c>
      <c r="G31" s="37">
        <v>198219</v>
      </c>
      <c r="H31">
        <v>27113</v>
      </c>
      <c r="I31" s="37">
        <v>28238</v>
      </c>
      <c r="J31" s="37">
        <v>29027</v>
      </c>
      <c r="K31" s="37">
        <v>29110</v>
      </c>
      <c r="L31" s="37">
        <v>17117</v>
      </c>
      <c r="M31" s="37">
        <v>171458</v>
      </c>
    </row>
    <row r="32" spans="1:13" x14ac:dyDescent="0.25">
      <c r="A32" s="220" t="s">
        <v>51</v>
      </c>
      <c r="B32" s="221" t="s">
        <v>52</v>
      </c>
      <c r="C32" s="40" t="s">
        <v>23</v>
      </c>
      <c r="D32" s="37">
        <v>474721</v>
      </c>
      <c r="E32" s="37">
        <v>154789</v>
      </c>
      <c r="F32" s="37">
        <v>118019</v>
      </c>
      <c r="G32" s="37">
        <v>828412</v>
      </c>
      <c r="H32">
        <v>110922</v>
      </c>
      <c r="I32" s="37">
        <v>110395</v>
      </c>
      <c r="J32" s="37">
        <v>108199</v>
      </c>
      <c r="K32" s="37">
        <v>86012</v>
      </c>
      <c r="L32" s="37">
        <v>94798</v>
      </c>
      <c r="M32" s="37">
        <v>626093</v>
      </c>
    </row>
    <row r="33" spans="1:13" x14ac:dyDescent="0.25">
      <c r="A33" s="220"/>
      <c r="B33" s="221"/>
      <c r="C33" s="40" t="s">
        <v>24</v>
      </c>
      <c r="D33" s="37">
        <v>474733</v>
      </c>
      <c r="E33" s="37">
        <v>154797</v>
      </c>
      <c r="F33" s="37">
        <v>149656</v>
      </c>
      <c r="G33" s="37">
        <v>833888</v>
      </c>
      <c r="H33">
        <v>114614</v>
      </c>
      <c r="I33" s="37">
        <v>114236</v>
      </c>
      <c r="J33" s="37">
        <v>112150</v>
      </c>
      <c r="K33" s="37">
        <v>91301</v>
      </c>
      <c r="L33" s="37">
        <v>97439</v>
      </c>
      <c r="M33" s="37">
        <v>648163</v>
      </c>
    </row>
    <row r="34" spans="1:13" x14ac:dyDescent="0.25">
      <c r="A34" s="220" t="s">
        <v>53</v>
      </c>
      <c r="B34" s="221" t="s">
        <v>54</v>
      </c>
      <c r="C34" s="40" t="s">
        <v>23</v>
      </c>
      <c r="D34" s="37">
        <v>412191</v>
      </c>
      <c r="E34" s="37">
        <v>132476</v>
      </c>
      <c r="F34" s="37">
        <v>99837</v>
      </c>
      <c r="G34" s="37">
        <v>688976</v>
      </c>
      <c r="H34">
        <v>89970</v>
      </c>
      <c r="I34" s="37">
        <v>89855</v>
      </c>
      <c r="J34" s="37">
        <v>89725</v>
      </c>
      <c r="K34" s="37">
        <v>33082</v>
      </c>
      <c r="L34" s="37">
        <v>81632</v>
      </c>
      <c r="M34" s="37">
        <v>520879</v>
      </c>
    </row>
    <row r="35" spans="1:13" x14ac:dyDescent="0.25">
      <c r="A35" s="220"/>
      <c r="B35" s="221"/>
      <c r="C35" s="40" t="s">
        <v>24</v>
      </c>
      <c r="D35" s="37">
        <v>418581</v>
      </c>
      <c r="E35" s="37">
        <v>135273</v>
      </c>
      <c r="F35" s="37">
        <v>126594</v>
      </c>
      <c r="G35" s="37">
        <v>705387</v>
      </c>
      <c r="H35">
        <v>89965</v>
      </c>
      <c r="I35" s="37">
        <v>89848</v>
      </c>
      <c r="J35" s="37">
        <v>88400</v>
      </c>
      <c r="K35" s="37">
        <v>33080</v>
      </c>
      <c r="L35" s="37">
        <v>79004</v>
      </c>
      <c r="M35" s="37">
        <v>514374</v>
      </c>
    </row>
    <row r="36" spans="1:13" x14ac:dyDescent="0.25">
      <c r="A36" s="220" t="s">
        <v>55</v>
      </c>
      <c r="B36" s="221" t="s">
        <v>56</v>
      </c>
      <c r="C36" s="40" t="s">
        <v>23</v>
      </c>
      <c r="D36" s="37">
        <v>162069</v>
      </c>
      <c r="E36" s="37">
        <v>54385</v>
      </c>
      <c r="F36" s="37">
        <v>40217</v>
      </c>
      <c r="G36" s="37">
        <v>280239</v>
      </c>
      <c r="H36">
        <v>34509</v>
      </c>
      <c r="I36" s="37">
        <v>34659</v>
      </c>
      <c r="J36" s="37">
        <v>34307</v>
      </c>
      <c r="K36" s="37">
        <v>103214</v>
      </c>
      <c r="L36" s="37">
        <v>31599</v>
      </c>
      <c r="M36" s="37">
        <v>200038</v>
      </c>
    </row>
    <row r="37" spans="1:13" ht="15" customHeight="1" x14ac:dyDescent="0.25">
      <c r="A37" s="220"/>
      <c r="B37" s="221"/>
      <c r="C37" s="40" t="s">
        <v>24</v>
      </c>
      <c r="D37" s="37">
        <v>154416</v>
      </c>
      <c r="E37" s="37">
        <v>50204</v>
      </c>
      <c r="F37" s="37">
        <v>51982</v>
      </c>
      <c r="G37" s="37">
        <v>269305</v>
      </c>
      <c r="H37">
        <v>36972</v>
      </c>
      <c r="I37" s="37">
        <v>37223</v>
      </c>
      <c r="J37" s="37">
        <v>35624</v>
      </c>
      <c r="K37" s="37">
        <v>108502</v>
      </c>
      <c r="L37" s="37">
        <v>28968</v>
      </c>
      <c r="M37" s="37">
        <v>203931</v>
      </c>
    </row>
    <row r="38" spans="1:13" x14ac:dyDescent="0.25">
      <c r="A38" s="220" t="s">
        <v>57</v>
      </c>
      <c r="B38" s="221" t="s">
        <v>58</v>
      </c>
      <c r="C38" s="40" t="s">
        <v>23</v>
      </c>
      <c r="D38" s="37">
        <v>233533</v>
      </c>
      <c r="E38" s="37">
        <v>80880</v>
      </c>
      <c r="F38" s="37">
        <v>66558</v>
      </c>
      <c r="G38" s="37">
        <v>442914</v>
      </c>
      <c r="H38">
        <v>59158</v>
      </c>
      <c r="I38" s="37">
        <v>59048</v>
      </c>
      <c r="J38" s="37">
        <v>56738</v>
      </c>
      <c r="K38" s="37">
        <v>50284</v>
      </c>
      <c r="L38" s="37">
        <v>47399</v>
      </c>
      <c r="M38" s="37">
        <v>327336</v>
      </c>
    </row>
    <row r="39" spans="1:13" x14ac:dyDescent="0.25">
      <c r="A39" s="220"/>
      <c r="B39" s="221"/>
      <c r="C39" s="40" t="s">
        <v>24</v>
      </c>
      <c r="D39" s="37">
        <v>236090</v>
      </c>
      <c r="E39" s="37">
        <v>82280</v>
      </c>
      <c r="F39" s="37">
        <v>81619</v>
      </c>
      <c r="G39" s="37">
        <v>442918</v>
      </c>
      <c r="H39">
        <v>57923</v>
      </c>
      <c r="I39" s="37">
        <v>57760</v>
      </c>
      <c r="J39" s="37">
        <v>56734</v>
      </c>
      <c r="K39" s="37">
        <v>50281</v>
      </c>
      <c r="L39" s="37">
        <v>48719</v>
      </c>
      <c r="M39" s="37">
        <v>327329</v>
      </c>
    </row>
    <row r="40" spans="1:13" x14ac:dyDescent="0.25">
      <c r="A40" s="220" t="s">
        <v>59</v>
      </c>
      <c r="B40" s="221" t="s">
        <v>60</v>
      </c>
      <c r="C40" s="40" t="s">
        <v>23</v>
      </c>
      <c r="D40" s="37">
        <v>196524</v>
      </c>
      <c r="E40" s="37">
        <v>68330</v>
      </c>
      <c r="F40" s="37">
        <v>55631</v>
      </c>
      <c r="G40" s="37">
        <v>371828</v>
      </c>
      <c r="H40">
        <v>50531</v>
      </c>
      <c r="I40" s="37">
        <v>50063</v>
      </c>
      <c r="J40" s="37">
        <v>48821</v>
      </c>
      <c r="K40" s="37">
        <v>48961</v>
      </c>
      <c r="L40" s="37">
        <v>39500</v>
      </c>
      <c r="M40" s="37">
        <v>277975</v>
      </c>
    </row>
    <row r="41" spans="1:13" ht="15" customHeight="1" x14ac:dyDescent="0.25">
      <c r="A41" s="220"/>
      <c r="B41" s="221"/>
      <c r="C41" s="40" t="s">
        <v>24</v>
      </c>
      <c r="D41" s="37">
        <v>199081</v>
      </c>
      <c r="E41" s="37">
        <v>68333</v>
      </c>
      <c r="F41" s="37">
        <v>69612</v>
      </c>
      <c r="G41" s="37">
        <v>374566</v>
      </c>
      <c r="H41">
        <v>49296</v>
      </c>
      <c r="I41" s="37">
        <v>48775</v>
      </c>
      <c r="J41" s="37">
        <v>47499</v>
      </c>
      <c r="K41" s="37">
        <v>47635</v>
      </c>
      <c r="L41" s="37">
        <v>40819</v>
      </c>
      <c r="M41" s="37">
        <v>276670</v>
      </c>
    </row>
    <row r="42" spans="1:13" x14ac:dyDescent="0.25">
      <c r="A42" s="220" t="s">
        <v>61</v>
      </c>
      <c r="B42" s="221" t="s">
        <v>62</v>
      </c>
      <c r="C42" s="40" t="s">
        <v>23</v>
      </c>
      <c r="D42" s="37">
        <v>237361</v>
      </c>
      <c r="E42" s="37">
        <v>79486</v>
      </c>
      <c r="F42" s="37">
        <v>61242</v>
      </c>
      <c r="G42" s="37">
        <v>419675</v>
      </c>
      <c r="H42">
        <v>54228</v>
      </c>
      <c r="I42" s="37">
        <v>55197</v>
      </c>
      <c r="J42" s="37">
        <v>54099</v>
      </c>
      <c r="K42" s="37">
        <v>41021</v>
      </c>
      <c r="L42" s="37">
        <v>48716</v>
      </c>
      <c r="M42" s="37">
        <v>315645</v>
      </c>
    </row>
    <row r="43" spans="1:13" x14ac:dyDescent="0.25">
      <c r="A43" s="220"/>
      <c r="B43" s="221"/>
      <c r="C43" s="40" t="s">
        <v>24</v>
      </c>
      <c r="D43" s="37">
        <v>237366</v>
      </c>
      <c r="E43" s="37">
        <v>78096</v>
      </c>
      <c r="F43" s="37">
        <v>76409</v>
      </c>
      <c r="G43" s="37">
        <v>415577</v>
      </c>
      <c r="H43">
        <v>54225</v>
      </c>
      <c r="I43" s="37">
        <v>53909</v>
      </c>
      <c r="J43" s="37">
        <v>52776</v>
      </c>
      <c r="K43" s="37">
        <v>39696</v>
      </c>
      <c r="L43" s="37">
        <v>46086</v>
      </c>
      <c r="M43" s="37">
        <v>307845</v>
      </c>
    </row>
    <row r="44" spans="1:13" x14ac:dyDescent="0.25">
      <c r="A44" s="220" t="s">
        <v>63</v>
      </c>
      <c r="B44" s="221" t="s">
        <v>64</v>
      </c>
      <c r="C44" s="40" t="s">
        <v>23</v>
      </c>
      <c r="D44" s="37">
        <v>158241</v>
      </c>
      <c r="E44" s="37">
        <v>52991</v>
      </c>
      <c r="F44" s="37">
        <v>41283</v>
      </c>
      <c r="G44" s="37">
        <v>280239</v>
      </c>
      <c r="H44">
        <v>36974</v>
      </c>
      <c r="I44" s="37">
        <v>37226</v>
      </c>
      <c r="J44" s="37">
        <v>36946</v>
      </c>
      <c r="K44" s="37">
        <v>76749</v>
      </c>
      <c r="L44" s="37">
        <v>32916</v>
      </c>
      <c r="M44" s="37">
        <v>214327</v>
      </c>
    </row>
    <row r="45" spans="1:13" x14ac:dyDescent="0.25">
      <c r="A45" s="220"/>
      <c r="B45" s="221"/>
      <c r="C45" s="40" t="s">
        <v>24</v>
      </c>
      <c r="D45" s="37">
        <v>156968</v>
      </c>
      <c r="E45" s="37">
        <v>52994</v>
      </c>
      <c r="F45" s="37">
        <v>51494</v>
      </c>
      <c r="G45" s="37">
        <v>280241</v>
      </c>
      <c r="H45">
        <v>35740</v>
      </c>
      <c r="I45" s="37">
        <v>35939</v>
      </c>
      <c r="J45" s="37">
        <v>35624</v>
      </c>
      <c r="K45" s="37">
        <v>74099</v>
      </c>
      <c r="L45" s="37">
        <v>31602</v>
      </c>
      <c r="M45" s="37">
        <v>206529</v>
      </c>
    </row>
    <row r="46" spans="1:13" x14ac:dyDescent="0.25">
      <c r="A46" s="220" t="s">
        <v>65</v>
      </c>
      <c r="B46" s="221" t="s">
        <v>66</v>
      </c>
      <c r="C46" s="40" t="s">
        <v>23</v>
      </c>
      <c r="D46" s="37">
        <v>183763</v>
      </c>
      <c r="E46" s="37">
        <v>61358</v>
      </c>
      <c r="F46" s="37">
        <v>47922</v>
      </c>
      <c r="G46" s="37">
        <v>325350</v>
      </c>
      <c r="H46">
        <v>41904</v>
      </c>
      <c r="I46" s="37">
        <v>42361</v>
      </c>
      <c r="J46" s="37">
        <v>42224</v>
      </c>
      <c r="K46" s="37">
        <v>42345</v>
      </c>
      <c r="L46" s="37">
        <v>36866</v>
      </c>
      <c r="M46" s="37">
        <v>244202</v>
      </c>
    </row>
    <row r="47" spans="1:13" ht="15" customHeight="1" x14ac:dyDescent="0.25">
      <c r="A47" s="220"/>
      <c r="B47" s="221"/>
      <c r="C47" s="40" t="s">
        <v>24</v>
      </c>
      <c r="D47" s="37">
        <v>183768</v>
      </c>
      <c r="E47" s="37">
        <v>61361</v>
      </c>
      <c r="F47" s="37">
        <v>58300</v>
      </c>
      <c r="G47" s="37">
        <v>322619</v>
      </c>
      <c r="H47">
        <v>41902</v>
      </c>
      <c r="I47" s="37">
        <v>42357</v>
      </c>
      <c r="J47" s="37">
        <v>40902</v>
      </c>
      <c r="K47" s="37">
        <v>42342</v>
      </c>
      <c r="L47" s="37">
        <v>35552</v>
      </c>
      <c r="M47" s="37">
        <v>239002</v>
      </c>
    </row>
    <row r="48" spans="1:13" x14ac:dyDescent="0.25">
      <c r="A48" s="220" t="s">
        <v>67</v>
      </c>
      <c r="B48" s="221" t="s">
        <v>68</v>
      </c>
      <c r="C48" s="40" t="s">
        <v>23</v>
      </c>
      <c r="D48" s="37">
        <v>364974</v>
      </c>
      <c r="E48" s="37">
        <v>121321</v>
      </c>
      <c r="F48" s="37">
        <v>94512</v>
      </c>
      <c r="G48" s="37">
        <v>646599</v>
      </c>
      <c r="H48">
        <v>83808</v>
      </c>
      <c r="I48" s="37">
        <v>83438</v>
      </c>
      <c r="J48" s="37">
        <v>80489</v>
      </c>
      <c r="K48" s="37">
        <v>35728</v>
      </c>
      <c r="L48" s="37">
        <v>67149</v>
      </c>
      <c r="M48" s="37">
        <v>463725</v>
      </c>
    </row>
    <row r="49" spans="1:13" x14ac:dyDescent="0.25">
      <c r="A49" s="220"/>
      <c r="B49" s="221"/>
      <c r="C49" s="40" t="s">
        <v>24</v>
      </c>
      <c r="D49" s="37">
        <v>364983</v>
      </c>
      <c r="E49" s="37">
        <v>121328</v>
      </c>
      <c r="F49" s="37">
        <v>118265</v>
      </c>
      <c r="G49" s="37">
        <v>642504</v>
      </c>
      <c r="H49">
        <v>83803</v>
      </c>
      <c r="I49" s="37">
        <v>82147</v>
      </c>
      <c r="J49" s="37">
        <v>79165</v>
      </c>
      <c r="K49" s="37">
        <v>34403</v>
      </c>
      <c r="L49" s="37">
        <v>65837</v>
      </c>
      <c r="M49" s="37">
        <v>457221</v>
      </c>
    </row>
    <row r="50" spans="1:13" x14ac:dyDescent="0.25">
      <c r="A50" s="220" t="s">
        <v>69</v>
      </c>
      <c r="B50" s="221" t="s">
        <v>70</v>
      </c>
      <c r="C50" s="40" t="s">
        <v>23</v>
      </c>
      <c r="D50" s="37">
        <v>204181</v>
      </c>
      <c r="E50" s="37">
        <v>66935</v>
      </c>
      <c r="F50" s="37">
        <v>53247</v>
      </c>
      <c r="G50" s="37">
        <v>359525</v>
      </c>
      <c r="H50">
        <v>46834</v>
      </c>
      <c r="I50" s="37">
        <v>46211</v>
      </c>
      <c r="J50" s="37">
        <v>44862</v>
      </c>
      <c r="K50" s="37">
        <v>54254</v>
      </c>
      <c r="L50" s="37">
        <v>36866</v>
      </c>
      <c r="M50" s="37">
        <v>257192</v>
      </c>
    </row>
    <row r="51" spans="1:13" x14ac:dyDescent="0.25">
      <c r="A51" s="220"/>
      <c r="B51" s="221"/>
      <c r="C51" s="40" t="s">
        <v>24</v>
      </c>
      <c r="D51" s="37">
        <v>201634</v>
      </c>
      <c r="E51" s="37">
        <v>66939</v>
      </c>
      <c r="F51" s="37">
        <v>63563</v>
      </c>
      <c r="G51" s="37">
        <v>355427</v>
      </c>
      <c r="H51">
        <v>46831</v>
      </c>
      <c r="I51" s="37">
        <v>46208</v>
      </c>
      <c r="J51" s="37">
        <v>44860</v>
      </c>
      <c r="K51" s="37">
        <v>54251</v>
      </c>
      <c r="L51" s="37">
        <v>36869</v>
      </c>
      <c r="M51" s="37">
        <v>257187</v>
      </c>
    </row>
    <row r="52" spans="1:13" x14ac:dyDescent="0.25">
      <c r="A52" s="220" t="s">
        <v>71</v>
      </c>
      <c r="B52" s="221" t="s">
        <v>72</v>
      </c>
      <c r="C52" s="40" t="s">
        <v>23</v>
      </c>
      <c r="D52" s="37">
        <v>241189</v>
      </c>
      <c r="E52" s="37">
        <v>80880</v>
      </c>
      <c r="F52" s="37">
        <v>61994</v>
      </c>
      <c r="G52" s="37">
        <v>427876</v>
      </c>
      <c r="H52">
        <v>55461</v>
      </c>
      <c r="I52" s="37">
        <v>55197</v>
      </c>
      <c r="J52" s="37">
        <v>52780</v>
      </c>
      <c r="K52" s="37">
        <v>52930</v>
      </c>
      <c r="L52" s="37">
        <v>44766</v>
      </c>
      <c r="M52" s="37">
        <v>306552</v>
      </c>
    </row>
    <row r="53" spans="1:13" ht="15" customHeight="1" x14ac:dyDescent="0.25">
      <c r="A53" s="220"/>
      <c r="B53" s="221"/>
      <c r="C53" s="40" t="s">
        <v>24</v>
      </c>
      <c r="D53" s="37">
        <v>241195</v>
      </c>
      <c r="E53" s="37">
        <v>79490</v>
      </c>
      <c r="F53" s="37">
        <v>77575</v>
      </c>
      <c r="G53" s="37">
        <v>426513</v>
      </c>
      <c r="H53">
        <v>55458</v>
      </c>
      <c r="I53" s="37">
        <v>55193</v>
      </c>
      <c r="J53" s="37">
        <v>52776</v>
      </c>
      <c r="K53" s="37">
        <v>50281</v>
      </c>
      <c r="L53" s="37">
        <v>43452</v>
      </c>
      <c r="M53" s="37">
        <v>303948</v>
      </c>
    </row>
    <row r="54" spans="1:13" x14ac:dyDescent="0.25">
      <c r="A54" s="220" t="s">
        <v>73</v>
      </c>
      <c r="B54" s="221" t="s">
        <v>74</v>
      </c>
      <c r="C54" s="40" t="s">
        <v>23</v>
      </c>
      <c r="D54" s="37">
        <v>233533</v>
      </c>
      <c r="E54" s="37">
        <v>78092</v>
      </c>
      <c r="F54" s="37">
        <v>61234</v>
      </c>
      <c r="G54" s="37">
        <v>412839</v>
      </c>
      <c r="H54">
        <v>54228</v>
      </c>
      <c r="I54" s="37">
        <v>52630</v>
      </c>
      <c r="J54" s="37">
        <v>51460</v>
      </c>
      <c r="K54" s="37">
        <v>46315</v>
      </c>
      <c r="L54" s="37">
        <v>43449</v>
      </c>
      <c r="M54" s="37">
        <v>297460</v>
      </c>
    </row>
    <row r="55" spans="1:13" x14ac:dyDescent="0.25">
      <c r="A55" s="220"/>
      <c r="B55" s="221"/>
      <c r="C55" s="40" t="s">
        <v>24</v>
      </c>
      <c r="D55" s="37">
        <v>233538</v>
      </c>
      <c r="E55" s="37">
        <v>76702</v>
      </c>
      <c r="F55" s="37">
        <v>74957</v>
      </c>
      <c r="G55" s="37">
        <v>410109</v>
      </c>
      <c r="H55">
        <v>52993</v>
      </c>
      <c r="I55" s="37">
        <v>52625</v>
      </c>
      <c r="J55" s="37">
        <v>51457</v>
      </c>
      <c r="K55" s="37">
        <v>44988</v>
      </c>
      <c r="L55" s="37">
        <v>42136</v>
      </c>
      <c r="M55" s="37">
        <v>292258</v>
      </c>
    </row>
    <row r="56" spans="1:13" x14ac:dyDescent="0.25">
      <c r="A56" s="219" t="s">
        <v>75</v>
      </c>
      <c r="B56" s="219"/>
      <c r="C56" s="40" t="s">
        <v>23</v>
      </c>
      <c r="D56" s="37">
        <v>6263258</v>
      </c>
      <c r="E56" s="37">
        <v>1895814</v>
      </c>
      <c r="F56" s="37">
        <v>1506130</v>
      </c>
      <c r="G56" s="37">
        <v>10122306</v>
      </c>
      <c r="H56">
        <v>1478962</v>
      </c>
      <c r="I56" s="37">
        <v>1468501</v>
      </c>
      <c r="J56" s="37">
        <v>1434287</v>
      </c>
      <c r="K56" s="37">
        <v>1361640</v>
      </c>
      <c r="L56" s="37">
        <v>1220527</v>
      </c>
      <c r="M56" s="37">
        <v>8263917</v>
      </c>
    </row>
    <row r="57" spans="1:13" ht="15" customHeight="1" x14ac:dyDescent="0.25">
      <c r="A57" s="219"/>
      <c r="B57" s="219"/>
      <c r="C57" s="40" t="s">
        <v>24</v>
      </c>
      <c r="D57" s="37">
        <v>6263407</v>
      </c>
      <c r="E57" s="37">
        <v>1869912</v>
      </c>
      <c r="F57" s="37">
        <v>1886463</v>
      </c>
      <c r="G57" s="37">
        <v>10127770</v>
      </c>
      <c r="H57">
        <v>1477650</v>
      </c>
      <c r="I57" s="37">
        <v>1463247</v>
      </c>
      <c r="J57" s="37">
        <v>1424962</v>
      </c>
      <c r="K57" s="37">
        <v>1349661</v>
      </c>
      <c r="L57" s="37">
        <v>1203495</v>
      </c>
      <c r="M57" s="37">
        <v>8204001</v>
      </c>
    </row>
    <row r="58" spans="1:13" ht="15" customHeight="1" x14ac:dyDescent="0.25">
      <c r="A58" s="218" t="s">
        <v>76</v>
      </c>
      <c r="B58" s="218"/>
      <c r="C58" s="218"/>
      <c r="D58" s="37">
        <v>12526813</v>
      </c>
      <c r="E58" s="37">
        <v>3765833</v>
      </c>
      <c r="F58" s="37">
        <v>5430030</v>
      </c>
      <c r="G58" s="37">
        <v>20249637</v>
      </c>
      <c r="H58">
        <v>2956533</v>
      </c>
      <c r="I58" s="37">
        <v>2931630</v>
      </c>
      <c r="J58" s="37">
        <v>2859160</v>
      </c>
      <c r="K58" s="37">
        <v>2710971</v>
      </c>
      <c r="L58" s="37">
        <v>2424107</v>
      </c>
      <c r="M58" s="37">
        <v>16467753</v>
      </c>
    </row>
  </sheetData>
  <mergeCells count="57">
    <mergeCell ref="A2:A3"/>
    <mergeCell ref="B2:B3"/>
    <mergeCell ref="C2:C3"/>
    <mergeCell ref="A8:A9"/>
    <mergeCell ref="B8:B9"/>
    <mergeCell ref="A6:A7"/>
    <mergeCell ref="B6:B7"/>
    <mergeCell ref="A4:A5"/>
    <mergeCell ref="B4:B5"/>
    <mergeCell ref="A14:A15"/>
    <mergeCell ref="B14:B15"/>
    <mergeCell ref="A12:A13"/>
    <mergeCell ref="B12:B13"/>
    <mergeCell ref="A10:A11"/>
    <mergeCell ref="B10:B11"/>
    <mergeCell ref="A20:A21"/>
    <mergeCell ref="B20:B21"/>
    <mergeCell ref="A18:A19"/>
    <mergeCell ref="B18:B19"/>
    <mergeCell ref="A16:A17"/>
    <mergeCell ref="B16:B17"/>
    <mergeCell ref="A26:A27"/>
    <mergeCell ref="B26:B27"/>
    <mergeCell ref="A24:A25"/>
    <mergeCell ref="B24:B25"/>
    <mergeCell ref="A22:A23"/>
    <mergeCell ref="B22:B23"/>
    <mergeCell ref="A32:A33"/>
    <mergeCell ref="B32:B33"/>
    <mergeCell ref="A30:A31"/>
    <mergeCell ref="B30:B31"/>
    <mergeCell ref="A28:A29"/>
    <mergeCell ref="B28:B29"/>
    <mergeCell ref="A38:A39"/>
    <mergeCell ref="B38:B39"/>
    <mergeCell ref="A36:A37"/>
    <mergeCell ref="B36:B37"/>
    <mergeCell ref="A34:A35"/>
    <mergeCell ref="B34:B35"/>
    <mergeCell ref="A44:A45"/>
    <mergeCell ref="B44:B45"/>
    <mergeCell ref="A42:A43"/>
    <mergeCell ref="B42:B43"/>
    <mergeCell ref="A40:A41"/>
    <mergeCell ref="B40:B41"/>
    <mergeCell ref="A50:A51"/>
    <mergeCell ref="B50:B51"/>
    <mergeCell ref="A48:A49"/>
    <mergeCell ref="B48:B49"/>
    <mergeCell ref="A46:A47"/>
    <mergeCell ref="B46:B47"/>
    <mergeCell ref="A58:C58"/>
    <mergeCell ref="A56:B57"/>
    <mergeCell ref="A54:A55"/>
    <mergeCell ref="B54:B55"/>
    <mergeCell ref="A52:A53"/>
    <mergeCell ref="B52:B5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A2612-DCA2-45B7-B0EE-B688AB83FB81}">
  <dimension ref="A1:M58"/>
  <sheetViews>
    <sheetView topLeftCell="F1" workbookViewId="0">
      <selection activeCell="N1" sqref="N1:O1048576"/>
    </sheetView>
  </sheetViews>
  <sheetFormatPr baseColWidth="10" defaultRowHeight="15" x14ac:dyDescent="0.25"/>
  <cols>
    <col min="1" max="1" width="14.7109375" customWidth="1"/>
  </cols>
  <sheetData>
    <row r="1" spans="1:13" ht="14.45" customHeight="1" x14ac:dyDescent="0.25"/>
    <row r="2" spans="1:13" ht="14.45" customHeight="1" x14ac:dyDescent="0.25">
      <c r="A2" s="223" t="s">
        <v>2</v>
      </c>
      <c r="B2" s="224" t="s">
        <v>3</v>
      </c>
      <c r="C2" s="225" t="s">
        <v>4</v>
      </c>
      <c r="D2" s="34">
        <v>2029</v>
      </c>
      <c r="E2" s="34">
        <v>2029</v>
      </c>
      <c r="F2" s="34">
        <v>2029</v>
      </c>
      <c r="G2" s="34">
        <v>2029</v>
      </c>
      <c r="H2" s="34">
        <v>2029</v>
      </c>
      <c r="I2" s="34">
        <v>2029</v>
      </c>
      <c r="J2" s="34">
        <v>2029</v>
      </c>
      <c r="K2" s="34">
        <v>2029</v>
      </c>
      <c r="L2" s="34">
        <v>2029</v>
      </c>
      <c r="M2" s="34">
        <v>2029</v>
      </c>
    </row>
    <row r="3" spans="1:13" ht="15.75" thickBot="1" x14ac:dyDescent="0.3">
      <c r="A3" s="223"/>
      <c r="B3" s="224"/>
      <c r="C3" s="225"/>
      <c r="D3" s="35" t="s">
        <v>11</v>
      </c>
      <c r="E3" s="37">
        <v>2029</v>
      </c>
      <c r="F3" s="36" t="s">
        <v>13</v>
      </c>
      <c r="G3" s="7" t="s">
        <v>14</v>
      </c>
      <c r="H3" s="5" t="s">
        <v>15</v>
      </c>
      <c r="I3" s="5" t="s">
        <v>16</v>
      </c>
      <c r="J3" s="41" t="s">
        <v>17</v>
      </c>
      <c r="K3" s="10" t="s">
        <v>18</v>
      </c>
      <c r="L3" s="41" t="s">
        <v>19</v>
      </c>
      <c r="M3" s="35" t="s">
        <v>20</v>
      </c>
    </row>
    <row r="4" spans="1:13" x14ac:dyDescent="0.25">
      <c r="A4" s="220" t="s">
        <v>21</v>
      </c>
      <c r="B4" s="221" t="s">
        <v>22</v>
      </c>
      <c r="C4" s="40" t="s">
        <v>23</v>
      </c>
      <c r="D4" s="37">
        <v>956110</v>
      </c>
      <c r="E4" s="37">
        <v>161189</v>
      </c>
      <c r="F4" s="37">
        <v>112784</v>
      </c>
      <c r="G4" s="37">
        <v>832321</v>
      </c>
      <c r="H4">
        <v>221347</v>
      </c>
      <c r="I4" s="37">
        <v>211803</v>
      </c>
      <c r="J4" s="37">
        <v>195389</v>
      </c>
      <c r="K4" s="37">
        <v>174257</v>
      </c>
      <c r="L4" s="37">
        <v>134264</v>
      </c>
      <c r="M4" s="42">
        <v>1092332</v>
      </c>
    </row>
    <row r="5" spans="1:13" ht="15" customHeight="1" x14ac:dyDescent="0.25">
      <c r="A5" s="220"/>
      <c r="B5" s="221"/>
      <c r="C5" s="40" t="s">
        <v>24</v>
      </c>
      <c r="D5" s="37">
        <v>950914</v>
      </c>
      <c r="E5" s="37">
        <v>137704</v>
      </c>
      <c r="F5" s="37">
        <v>113489</v>
      </c>
      <c r="G5" s="37">
        <v>828656</v>
      </c>
      <c r="H5">
        <v>221347</v>
      </c>
      <c r="I5" s="37">
        <v>211803</v>
      </c>
      <c r="J5" s="37">
        <v>194040</v>
      </c>
      <c r="K5" s="37">
        <v>171549</v>
      </c>
      <c r="L5" s="37">
        <v>131576</v>
      </c>
      <c r="M5" s="37">
        <v>1083063</v>
      </c>
    </row>
    <row r="6" spans="1:13" x14ac:dyDescent="0.25">
      <c r="A6" s="220" t="s">
        <v>25</v>
      </c>
      <c r="B6" s="221" t="s">
        <v>26</v>
      </c>
      <c r="C6" s="40" t="s">
        <v>23</v>
      </c>
      <c r="D6" s="37">
        <v>411800</v>
      </c>
      <c r="E6" s="37">
        <v>91763</v>
      </c>
      <c r="F6" s="37">
        <v>79384</v>
      </c>
      <c r="G6" s="37">
        <v>509908</v>
      </c>
      <c r="H6">
        <v>100042</v>
      </c>
      <c r="I6" s="37">
        <v>99363</v>
      </c>
      <c r="J6" s="37">
        <v>97020</v>
      </c>
      <c r="K6" s="37">
        <v>91850</v>
      </c>
      <c r="L6" s="37">
        <v>81899</v>
      </c>
      <c r="M6" s="37">
        <v>557418</v>
      </c>
    </row>
    <row r="7" spans="1:13" x14ac:dyDescent="0.25">
      <c r="A7" s="220"/>
      <c r="B7" s="221"/>
      <c r="C7" s="40" t="s">
        <v>24</v>
      </c>
      <c r="D7" s="37">
        <v>409205</v>
      </c>
      <c r="E7" s="37">
        <v>91656</v>
      </c>
      <c r="F7" s="37">
        <v>73848</v>
      </c>
      <c r="G7" s="37">
        <v>509319</v>
      </c>
      <c r="H7">
        <v>97541</v>
      </c>
      <c r="I7" s="37">
        <v>96754</v>
      </c>
      <c r="J7" s="37">
        <v>94323</v>
      </c>
      <c r="K7" s="37">
        <v>90503</v>
      </c>
      <c r="L7" s="37">
        <v>79218</v>
      </c>
      <c r="M7" s="37">
        <v>541532</v>
      </c>
    </row>
    <row r="8" spans="1:13" x14ac:dyDescent="0.25">
      <c r="A8" s="220" t="s">
        <v>27</v>
      </c>
      <c r="B8" s="221" t="s">
        <v>28</v>
      </c>
      <c r="C8" s="40" t="s">
        <v>23</v>
      </c>
      <c r="D8" s="37">
        <v>141602</v>
      </c>
      <c r="E8" s="37">
        <v>48181</v>
      </c>
      <c r="F8" s="37">
        <v>44486</v>
      </c>
      <c r="G8" s="37">
        <v>256611</v>
      </c>
      <c r="H8">
        <v>33765</v>
      </c>
      <c r="I8" s="37">
        <v>33993</v>
      </c>
      <c r="J8" s="37">
        <v>32342</v>
      </c>
      <c r="K8" s="37">
        <v>35118</v>
      </c>
      <c r="L8" s="37">
        <v>29540</v>
      </c>
      <c r="M8" s="37">
        <v>184038</v>
      </c>
    </row>
    <row r="9" spans="1:13" x14ac:dyDescent="0.25">
      <c r="A9" s="220"/>
      <c r="B9" s="221"/>
      <c r="C9" s="40" t="s">
        <v>24</v>
      </c>
      <c r="D9" s="37">
        <v>144197</v>
      </c>
      <c r="E9" s="37">
        <v>48181</v>
      </c>
      <c r="F9" s="37">
        <v>45839</v>
      </c>
      <c r="G9" s="37">
        <v>262155</v>
      </c>
      <c r="H9">
        <v>35012</v>
      </c>
      <c r="I9" s="37">
        <v>33993</v>
      </c>
      <c r="J9" s="37">
        <v>32342</v>
      </c>
      <c r="K9" s="37">
        <v>35118</v>
      </c>
      <c r="L9" s="37">
        <v>29540</v>
      </c>
      <c r="M9" s="37">
        <v>184038</v>
      </c>
    </row>
    <row r="10" spans="1:13" x14ac:dyDescent="0.25">
      <c r="A10" s="220" t="s">
        <v>29</v>
      </c>
      <c r="B10" s="222" t="s">
        <v>30</v>
      </c>
      <c r="C10" s="40" t="s">
        <v>23</v>
      </c>
      <c r="D10" s="37">
        <v>416996</v>
      </c>
      <c r="E10" s="37">
        <v>141708</v>
      </c>
      <c r="F10" s="37">
        <v>113245</v>
      </c>
      <c r="G10" s="37">
        <v>762895</v>
      </c>
      <c r="H10">
        <v>101295</v>
      </c>
      <c r="I10" s="37">
        <v>99363</v>
      </c>
      <c r="J10" s="37">
        <v>95678</v>
      </c>
      <c r="K10" s="37">
        <v>89155</v>
      </c>
      <c r="L10" s="37">
        <v>76530</v>
      </c>
      <c r="M10" s="37">
        <v>545507</v>
      </c>
    </row>
    <row r="11" spans="1:13" x14ac:dyDescent="0.25">
      <c r="A11" s="220"/>
      <c r="B11" s="222"/>
      <c r="C11" s="40" t="s">
        <v>24</v>
      </c>
      <c r="D11" s="37">
        <v>428689</v>
      </c>
      <c r="E11" s="37">
        <v>144544</v>
      </c>
      <c r="F11" s="37">
        <v>115935</v>
      </c>
      <c r="G11" s="37">
        <v>779538</v>
      </c>
      <c r="H11">
        <v>102549</v>
      </c>
      <c r="I11" s="37">
        <v>100670</v>
      </c>
      <c r="J11" s="37">
        <v>95678</v>
      </c>
      <c r="K11" s="37">
        <v>89155</v>
      </c>
      <c r="L11" s="37">
        <v>75189</v>
      </c>
      <c r="M11" s="37">
        <v>545507</v>
      </c>
    </row>
    <row r="12" spans="1:13" x14ac:dyDescent="0.25">
      <c r="A12" s="220" t="s">
        <v>31</v>
      </c>
      <c r="B12" s="221" t="s">
        <v>32</v>
      </c>
      <c r="C12" s="40" t="s">
        <v>23</v>
      </c>
      <c r="D12" s="37">
        <v>163681</v>
      </c>
      <c r="E12" s="37">
        <v>55266</v>
      </c>
      <c r="F12" s="37">
        <v>37748</v>
      </c>
      <c r="G12" s="37">
        <v>299608</v>
      </c>
      <c r="H12">
        <v>40019</v>
      </c>
      <c r="I12" s="37">
        <v>39223</v>
      </c>
      <c r="J12" s="37">
        <v>37729</v>
      </c>
      <c r="K12" s="37">
        <v>29723</v>
      </c>
      <c r="L12" s="37">
        <v>25512</v>
      </c>
      <c r="M12" s="37">
        <v>214492</v>
      </c>
    </row>
    <row r="13" spans="1:13" x14ac:dyDescent="0.25">
      <c r="A13" s="220"/>
      <c r="B13" s="221"/>
      <c r="C13" s="40" t="s">
        <v>24</v>
      </c>
      <c r="D13" s="37">
        <v>167582</v>
      </c>
      <c r="E13" s="37">
        <v>56684</v>
      </c>
      <c r="F13" s="37">
        <v>39096</v>
      </c>
      <c r="G13" s="37">
        <v>306545</v>
      </c>
      <c r="H13">
        <v>40019</v>
      </c>
      <c r="I13" s="37">
        <v>39223</v>
      </c>
      <c r="J13" s="37">
        <v>37729</v>
      </c>
      <c r="K13" s="37">
        <v>29723</v>
      </c>
      <c r="L13" s="37">
        <v>25512</v>
      </c>
      <c r="M13" s="37">
        <v>213173</v>
      </c>
    </row>
    <row r="14" spans="1:13" x14ac:dyDescent="0.25">
      <c r="A14" s="220" t="s">
        <v>33</v>
      </c>
      <c r="B14" s="221" t="s">
        <v>34</v>
      </c>
      <c r="C14" s="40" t="s">
        <v>23</v>
      </c>
      <c r="D14" s="37">
        <v>105229</v>
      </c>
      <c r="E14" s="37">
        <v>35430</v>
      </c>
      <c r="F14" s="37">
        <v>40751</v>
      </c>
      <c r="G14" s="37">
        <v>187258</v>
      </c>
      <c r="H14">
        <v>25011</v>
      </c>
      <c r="I14" s="37">
        <v>24839</v>
      </c>
      <c r="J14" s="37">
        <v>25600</v>
      </c>
      <c r="K14" s="37">
        <v>25668</v>
      </c>
      <c r="L14" s="37">
        <v>24171</v>
      </c>
      <c r="M14" s="37">
        <v>149615</v>
      </c>
    </row>
    <row r="15" spans="1:13" x14ac:dyDescent="0.25">
      <c r="A15" s="220"/>
      <c r="B15" s="221"/>
      <c r="C15" s="40" t="s">
        <v>24</v>
      </c>
      <c r="D15" s="37">
        <v>105229</v>
      </c>
      <c r="E15" s="37">
        <v>35430</v>
      </c>
      <c r="F15" s="37">
        <v>63126</v>
      </c>
      <c r="G15" s="37">
        <v>188640</v>
      </c>
      <c r="H15">
        <v>25011</v>
      </c>
      <c r="I15" s="37">
        <v>24839</v>
      </c>
      <c r="J15" s="37">
        <v>25600</v>
      </c>
      <c r="K15" s="37">
        <v>24315</v>
      </c>
      <c r="L15" s="37">
        <v>24171</v>
      </c>
      <c r="M15" s="37">
        <v>149615</v>
      </c>
    </row>
    <row r="16" spans="1:13" x14ac:dyDescent="0.25">
      <c r="A16" s="220" t="s">
        <v>35</v>
      </c>
      <c r="B16" s="221" t="s">
        <v>36</v>
      </c>
      <c r="C16" s="40" t="s">
        <v>23</v>
      </c>
      <c r="D16" s="37">
        <v>167579</v>
      </c>
      <c r="E16" s="37">
        <v>56682</v>
      </c>
      <c r="F16" s="37">
        <v>46000</v>
      </c>
      <c r="G16" s="37">
        <v>302383</v>
      </c>
      <c r="H16">
        <v>40018</v>
      </c>
      <c r="I16" s="37">
        <v>40530</v>
      </c>
      <c r="J16" s="37">
        <v>41773</v>
      </c>
      <c r="K16" s="37">
        <v>27016</v>
      </c>
      <c r="L16" s="37">
        <v>38937</v>
      </c>
      <c r="M16" s="37">
        <v>242299</v>
      </c>
    </row>
    <row r="17" spans="1:13" ht="15" customHeight="1" x14ac:dyDescent="0.25">
      <c r="A17" s="220"/>
      <c r="B17" s="221"/>
      <c r="C17" s="40" t="s">
        <v>24</v>
      </c>
      <c r="D17" s="37">
        <v>167579</v>
      </c>
      <c r="E17" s="37">
        <v>56682</v>
      </c>
      <c r="F17" s="37">
        <v>45476</v>
      </c>
      <c r="G17" s="37">
        <v>300998</v>
      </c>
      <c r="H17">
        <v>40018</v>
      </c>
      <c r="I17" s="37">
        <v>40530</v>
      </c>
      <c r="J17" s="37">
        <v>41773</v>
      </c>
      <c r="K17" s="37">
        <v>25665</v>
      </c>
      <c r="L17" s="37">
        <v>38936</v>
      </c>
      <c r="M17" s="37">
        <v>240975</v>
      </c>
    </row>
    <row r="18" spans="1:13" x14ac:dyDescent="0.25">
      <c r="A18" s="220" t="s">
        <v>37</v>
      </c>
      <c r="B18" s="221" t="s">
        <v>38</v>
      </c>
      <c r="C18" s="40" t="s">
        <v>23</v>
      </c>
      <c r="D18" s="37">
        <v>85737</v>
      </c>
      <c r="E18" s="37">
        <v>29759</v>
      </c>
      <c r="F18" s="37">
        <v>27591</v>
      </c>
      <c r="G18" s="37">
        <v>156740</v>
      </c>
      <c r="H18">
        <v>20008</v>
      </c>
      <c r="I18" s="37">
        <v>20919</v>
      </c>
      <c r="J18" s="37">
        <v>21560</v>
      </c>
      <c r="K18" s="37">
        <v>28365</v>
      </c>
      <c r="L18" s="37">
        <v>20139</v>
      </c>
      <c r="M18" s="37">
        <v>123135</v>
      </c>
    </row>
    <row r="19" spans="1:13" x14ac:dyDescent="0.25">
      <c r="A19" s="220"/>
      <c r="B19" s="221"/>
      <c r="C19" s="40" t="s">
        <v>24</v>
      </c>
      <c r="D19" s="37">
        <v>85738</v>
      </c>
      <c r="E19" s="37">
        <v>29759</v>
      </c>
      <c r="F19" s="37">
        <v>26640</v>
      </c>
      <c r="G19" s="37">
        <v>156740</v>
      </c>
      <c r="H19">
        <v>20008</v>
      </c>
      <c r="I19" s="37">
        <v>20920</v>
      </c>
      <c r="J19" s="37">
        <v>21560</v>
      </c>
      <c r="K19" s="37">
        <v>29717</v>
      </c>
      <c r="L19" s="37">
        <v>20140</v>
      </c>
      <c r="M19" s="37">
        <v>123136</v>
      </c>
    </row>
    <row r="20" spans="1:13" x14ac:dyDescent="0.25">
      <c r="A20" s="220" t="s">
        <v>39</v>
      </c>
      <c r="B20" s="221" t="s">
        <v>40</v>
      </c>
      <c r="C20" s="40" t="s">
        <v>23</v>
      </c>
      <c r="D20" s="37">
        <v>119511</v>
      </c>
      <c r="E20" s="37">
        <v>39678</v>
      </c>
      <c r="F20" s="37">
        <v>61582</v>
      </c>
      <c r="G20" s="37">
        <v>212225</v>
      </c>
      <c r="H20">
        <v>28758</v>
      </c>
      <c r="I20" s="37">
        <v>28762</v>
      </c>
      <c r="J20" s="37">
        <v>29645</v>
      </c>
      <c r="K20" s="37">
        <v>40520</v>
      </c>
      <c r="L20" s="37">
        <v>28200</v>
      </c>
      <c r="M20" s="37">
        <v>172126</v>
      </c>
    </row>
    <row r="21" spans="1:13" x14ac:dyDescent="0.25">
      <c r="A21" s="220"/>
      <c r="B21" s="221"/>
      <c r="C21" s="40" t="s">
        <v>24</v>
      </c>
      <c r="D21" s="37">
        <v>119515</v>
      </c>
      <c r="E21" s="37">
        <v>39679</v>
      </c>
      <c r="F21" s="37">
        <v>47847</v>
      </c>
      <c r="G21" s="37">
        <v>212220</v>
      </c>
      <c r="H21">
        <v>28760</v>
      </c>
      <c r="I21" s="37">
        <v>28763</v>
      </c>
      <c r="J21" s="37">
        <v>29647</v>
      </c>
      <c r="K21" s="37">
        <v>40521</v>
      </c>
      <c r="L21" s="37">
        <v>26855</v>
      </c>
      <c r="M21" s="37">
        <v>170797</v>
      </c>
    </row>
    <row r="22" spans="1:13" x14ac:dyDescent="0.25">
      <c r="A22" s="220" t="s">
        <v>41</v>
      </c>
      <c r="B22" s="221" t="s">
        <v>42</v>
      </c>
      <c r="C22" s="40" t="s">
        <v>23</v>
      </c>
      <c r="D22" s="37">
        <v>110420</v>
      </c>
      <c r="E22" s="37">
        <v>36844</v>
      </c>
      <c r="F22" s="37">
        <v>29660</v>
      </c>
      <c r="G22" s="37">
        <v>196966</v>
      </c>
      <c r="H22">
        <v>26262</v>
      </c>
      <c r="I22" s="37">
        <v>26148</v>
      </c>
      <c r="J22" s="37">
        <v>26952</v>
      </c>
      <c r="K22" s="37">
        <v>20263</v>
      </c>
      <c r="L22" s="37">
        <v>25510</v>
      </c>
      <c r="M22" s="37">
        <v>157561</v>
      </c>
    </row>
    <row r="23" spans="1:13" x14ac:dyDescent="0.25">
      <c r="A23" s="220"/>
      <c r="B23" s="221"/>
      <c r="C23" s="40" t="s">
        <v>24</v>
      </c>
      <c r="D23" s="37">
        <v>109121</v>
      </c>
      <c r="E23" s="37">
        <v>36844</v>
      </c>
      <c r="F23" s="37">
        <v>29658</v>
      </c>
      <c r="G23" s="37">
        <v>196965</v>
      </c>
      <c r="H23">
        <v>26263</v>
      </c>
      <c r="I23" s="37">
        <v>26148</v>
      </c>
      <c r="J23" s="37">
        <v>26952</v>
      </c>
      <c r="K23" s="37">
        <v>21614</v>
      </c>
      <c r="L23" s="37">
        <v>25510</v>
      </c>
      <c r="M23" s="37">
        <v>157561</v>
      </c>
    </row>
    <row r="24" spans="1:13" x14ac:dyDescent="0.25">
      <c r="A24" s="220" t="s">
        <v>43</v>
      </c>
      <c r="B24" s="221" t="s">
        <v>44</v>
      </c>
      <c r="C24" s="40" t="s">
        <v>23</v>
      </c>
      <c r="D24" s="37">
        <v>140298</v>
      </c>
      <c r="E24" s="37">
        <v>46763</v>
      </c>
      <c r="F24" s="37">
        <v>35394</v>
      </c>
      <c r="G24" s="37">
        <v>256609</v>
      </c>
      <c r="H24">
        <v>35017</v>
      </c>
      <c r="I24" s="37">
        <v>36608</v>
      </c>
      <c r="J24" s="37">
        <v>37729</v>
      </c>
      <c r="K24" s="37">
        <v>37829</v>
      </c>
      <c r="L24" s="37">
        <v>37597</v>
      </c>
      <c r="M24" s="37">
        <v>222435</v>
      </c>
    </row>
    <row r="25" spans="1:13" x14ac:dyDescent="0.25">
      <c r="A25" s="220"/>
      <c r="B25" s="221"/>
      <c r="C25" s="40" t="s">
        <v>24</v>
      </c>
      <c r="D25" s="37">
        <v>139003</v>
      </c>
      <c r="E25" s="37">
        <v>46764</v>
      </c>
      <c r="F25" s="37">
        <v>35391</v>
      </c>
      <c r="G25" s="37">
        <v>253837</v>
      </c>
      <c r="H25">
        <v>35017</v>
      </c>
      <c r="I25" s="37">
        <v>35301</v>
      </c>
      <c r="J25" s="37">
        <v>37729</v>
      </c>
      <c r="K25" s="37">
        <v>37829</v>
      </c>
      <c r="L25" s="37">
        <v>37597</v>
      </c>
      <c r="M25" s="37">
        <v>221117</v>
      </c>
    </row>
    <row r="26" spans="1:13" x14ac:dyDescent="0.25">
      <c r="A26" s="220" t="s">
        <v>45</v>
      </c>
      <c r="B26" s="221" t="s">
        <v>46</v>
      </c>
      <c r="C26" s="40" t="s">
        <v>23</v>
      </c>
      <c r="D26" s="37">
        <v>218252</v>
      </c>
      <c r="E26" s="37">
        <v>73694</v>
      </c>
      <c r="F26" s="37">
        <v>78186</v>
      </c>
      <c r="G26" s="37">
        <v>400871</v>
      </c>
      <c r="H26">
        <v>55023</v>
      </c>
      <c r="I26" s="37">
        <v>57523</v>
      </c>
      <c r="J26" s="37">
        <v>59285</v>
      </c>
      <c r="K26" s="37">
        <v>18913</v>
      </c>
      <c r="L26" s="37">
        <v>57742</v>
      </c>
      <c r="M26" s="37">
        <v>348219</v>
      </c>
    </row>
    <row r="27" spans="1:13" x14ac:dyDescent="0.25">
      <c r="A27" s="220"/>
      <c r="B27" s="221"/>
      <c r="C27" s="40" t="s">
        <v>24</v>
      </c>
      <c r="D27" s="37">
        <v>214355</v>
      </c>
      <c r="E27" s="37">
        <v>72277</v>
      </c>
      <c r="F27" s="37">
        <v>113564</v>
      </c>
      <c r="G27" s="37">
        <v>395311</v>
      </c>
      <c r="H27">
        <v>53772</v>
      </c>
      <c r="I27" s="37">
        <v>56215</v>
      </c>
      <c r="J27" s="37">
        <v>57937</v>
      </c>
      <c r="K27" s="37">
        <v>17560</v>
      </c>
      <c r="L27" s="37">
        <v>57742</v>
      </c>
      <c r="M27" s="37">
        <v>341599</v>
      </c>
    </row>
    <row r="28" spans="1:13" x14ac:dyDescent="0.25">
      <c r="A28" s="220" t="s">
        <v>47</v>
      </c>
      <c r="B28" s="221" t="s">
        <v>48</v>
      </c>
      <c r="C28" s="40" t="s">
        <v>23</v>
      </c>
      <c r="D28" s="37">
        <v>67553</v>
      </c>
      <c r="E28" s="37">
        <v>22674</v>
      </c>
      <c r="F28" s="37">
        <v>31008</v>
      </c>
      <c r="G28" s="37">
        <v>124838</v>
      </c>
      <c r="H28">
        <v>17508</v>
      </c>
      <c r="I28" s="37">
        <v>18304</v>
      </c>
      <c r="J28" s="37">
        <v>18865</v>
      </c>
      <c r="K28" s="37">
        <v>59445</v>
      </c>
      <c r="L28" s="37">
        <v>29540</v>
      </c>
      <c r="M28" s="37">
        <v>109897</v>
      </c>
    </row>
    <row r="29" spans="1:13" x14ac:dyDescent="0.25">
      <c r="A29" s="220"/>
      <c r="B29" s="221"/>
      <c r="C29" s="40" t="s">
        <v>24</v>
      </c>
      <c r="D29" s="37">
        <v>67554</v>
      </c>
      <c r="E29" s="37">
        <v>22675</v>
      </c>
      <c r="F29" s="37">
        <v>38049</v>
      </c>
      <c r="G29" s="37">
        <v>124839</v>
      </c>
      <c r="H29">
        <v>16257</v>
      </c>
      <c r="I29" s="37">
        <v>16995</v>
      </c>
      <c r="J29" s="37">
        <v>17516</v>
      </c>
      <c r="K29" s="37">
        <v>56740</v>
      </c>
      <c r="L29" s="37">
        <v>29542</v>
      </c>
      <c r="M29" s="37">
        <v>103274</v>
      </c>
    </row>
    <row r="30" spans="1:13" x14ac:dyDescent="0.25">
      <c r="A30" s="220" t="s">
        <v>49</v>
      </c>
      <c r="B30" s="221" t="s">
        <v>50</v>
      </c>
      <c r="C30" s="40" t="s">
        <v>23</v>
      </c>
      <c r="D30" s="37">
        <v>113021</v>
      </c>
      <c r="E30" s="37">
        <v>38262</v>
      </c>
      <c r="F30" s="37">
        <v>20743</v>
      </c>
      <c r="G30" s="37">
        <v>206676</v>
      </c>
      <c r="H30">
        <v>27514</v>
      </c>
      <c r="I30" s="37">
        <v>28764</v>
      </c>
      <c r="J30" s="37">
        <v>29645</v>
      </c>
      <c r="K30" s="37">
        <v>29723</v>
      </c>
      <c r="L30" s="37">
        <v>17455</v>
      </c>
      <c r="M30" s="37">
        <v>174775</v>
      </c>
    </row>
    <row r="31" spans="1:13" x14ac:dyDescent="0.25">
      <c r="A31" s="220"/>
      <c r="B31" s="221"/>
      <c r="C31" s="40" t="s">
        <v>24</v>
      </c>
      <c r="D31" s="37">
        <v>109126</v>
      </c>
      <c r="E31" s="37">
        <v>36847</v>
      </c>
      <c r="F31" s="37">
        <v>29407</v>
      </c>
      <c r="G31" s="37">
        <v>201129</v>
      </c>
      <c r="H31">
        <v>27512</v>
      </c>
      <c r="I31" s="37">
        <v>28762</v>
      </c>
      <c r="J31" s="37">
        <v>29642</v>
      </c>
      <c r="K31" s="37">
        <v>29721</v>
      </c>
      <c r="L31" s="37">
        <v>17457</v>
      </c>
      <c r="M31" s="37">
        <v>174771</v>
      </c>
    </row>
    <row r="32" spans="1:13" x14ac:dyDescent="0.25">
      <c r="A32" s="220" t="s">
        <v>51</v>
      </c>
      <c r="B32" s="221" t="s">
        <v>52</v>
      </c>
      <c r="C32" s="40" t="s">
        <v>23</v>
      </c>
      <c r="D32" s="37">
        <v>483261</v>
      </c>
      <c r="E32" s="37">
        <v>157299</v>
      </c>
      <c r="F32" s="37">
        <v>119524</v>
      </c>
      <c r="G32" s="37">
        <v>840573</v>
      </c>
      <c r="H32">
        <v>112553</v>
      </c>
      <c r="I32" s="37">
        <v>112441</v>
      </c>
      <c r="J32" s="37">
        <v>110493</v>
      </c>
      <c r="K32" s="37">
        <v>87817</v>
      </c>
      <c r="L32" s="37">
        <v>96677</v>
      </c>
      <c r="M32" s="37">
        <v>638194</v>
      </c>
    </row>
    <row r="33" spans="1:13" x14ac:dyDescent="0.25">
      <c r="A33" s="220"/>
      <c r="B33" s="221"/>
      <c r="C33" s="40" t="s">
        <v>24</v>
      </c>
      <c r="D33" s="37">
        <v>483274</v>
      </c>
      <c r="E33" s="37">
        <v>157309</v>
      </c>
      <c r="F33" s="37">
        <v>155387</v>
      </c>
      <c r="G33" s="37">
        <v>846129</v>
      </c>
      <c r="H33">
        <v>116299</v>
      </c>
      <c r="I33" s="37">
        <v>116352</v>
      </c>
      <c r="J33" s="37">
        <v>114528</v>
      </c>
      <c r="K33" s="37">
        <v>93216</v>
      </c>
      <c r="L33" s="37">
        <v>99371</v>
      </c>
      <c r="M33" s="37">
        <v>660689</v>
      </c>
    </row>
    <row r="34" spans="1:13" x14ac:dyDescent="0.25">
      <c r="A34" s="220" t="s">
        <v>53</v>
      </c>
      <c r="B34" s="221" t="s">
        <v>54</v>
      </c>
      <c r="C34" s="40" t="s">
        <v>23</v>
      </c>
      <c r="D34" s="37">
        <v>419605</v>
      </c>
      <c r="E34" s="37">
        <v>134625</v>
      </c>
      <c r="F34" s="37">
        <v>101110</v>
      </c>
      <c r="G34" s="37">
        <v>699090</v>
      </c>
      <c r="H34">
        <v>91293</v>
      </c>
      <c r="I34" s="37">
        <v>91521</v>
      </c>
      <c r="J34" s="37">
        <v>91628</v>
      </c>
      <c r="K34" s="37">
        <v>33776</v>
      </c>
      <c r="L34" s="37">
        <v>83250</v>
      </c>
      <c r="M34" s="37">
        <v>530946</v>
      </c>
    </row>
    <row r="35" spans="1:13" x14ac:dyDescent="0.25">
      <c r="A35" s="220"/>
      <c r="B35" s="221"/>
      <c r="C35" s="40" t="s">
        <v>24</v>
      </c>
      <c r="D35" s="37">
        <v>426112</v>
      </c>
      <c r="E35" s="37">
        <v>137468</v>
      </c>
      <c r="F35" s="37">
        <v>131442</v>
      </c>
      <c r="G35" s="37">
        <v>715742</v>
      </c>
      <c r="H35">
        <v>91288</v>
      </c>
      <c r="I35" s="37">
        <v>91513</v>
      </c>
      <c r="J35" s="37">
        <v>90275</v>
      </c>
      <c r="K35" s="37">
        <v>33774</v>
      </c>
      <c r="L35" s="37">
        <v>80570</v>
      </c>
      <c r="M35" s="37">
        <v>524314</v>
      </c>
    </row>
    <row r="36" spans="1:13" x14ac:dyDescent="0.25">
      <c r="A36" s="220" t="s">
        <v>55</v>
      </c>
      <c r="B36" s="221" t="s">
        <v>56</v>
      </c>
      <c r="C36" s="40" t="s">
        <v>23</v>
      </c>
      <c r="D36" s="37">
        <v>164985</v>
      </c>
      <c r="E36" s="37">
        <v>55268</v>
      </c>
      <c r="F36" s="37">
        <v>40730</v>
      </c>
      <c r="G36" s="37">
        <v>284352</v>
      </c>
      <c r="H36">
        <v>35017</v>
      </c>
      <c r="I36" s="37">
        <v>35301</v>
      </c>
      <c r="J36" s="37">
        <v>35035</v>
      </c>
      <c r="K36" s="37">
        <v>105380</v>
      </c>
      <c r="L36" s="37">
        <v>32226</v>
      </c>
      <c r="M36" s="37">
        <v>203904</v>
      </c>
    </row>
    <row r="37" spans="1:13" ht="15" customHeight="1" x14ac:dyDescent="0.25">
      <c r="A37" s="220"/>
      <c r="B37" s="221"/>
      <c r="C37" s="40" t="s">
        <v>24</v>
      </c>
      <c r="D37" s="37">
        <v>157194</v>
      </c>
      <c r="E37" s="37">
        <v>51019</v>
      </c>
      <c r="F37" s="37">
        <v>53972</v>
      </c>
      <c r="G37" s="37">
        <v>273258</v>
      </c>
      <c r="H37">
        <v>37516</v>
      </c>
      <c r="I37" s="37">
        <v>37913</v>
      </c>
      <c r="J37" s="37">
        <v>36379</v>
      </c>
      <c r="K37" s="37">
        <v>110778</v>
      </c>
      <c r="L37" s="37">
        <v>29542</v>
      </c>
      <c r="M37" s="37">
        <v>207872</v>
      </c>
    </row>
    <row r="38" spans="1:13" x14ac:dyDescent="0.25">
      <c r="A38" s="220" t="s">
        <v>57</v>
      </c>
      <c r="B38" s="221" t="s">
        <v>58</v>
      </c>
      <c r="C38" s="40" t="s">
        <v>23</v>
      </c>
      <c r="D38" s="37">
        <v>237734</v>
      </c>
      <c r="E38" s="37">
        <v>82192</v>
      </c>
      <c r="F38" s="37">
        <v>67407</v>
      </c>
      <c r="G38" s="37">
        <v>449416</v>
      </c>
      <c r="H38">
        <v>60029</v>
      </c>
      <c r="I38" s="37">
        <v>60143</v>
      </c>
      <c r="J38" s="37">
        <v>57941</v>
      </c>
      <c r="K38" s="37">
        <v>51339</v>
      </c>
      <c r="L38" s="37">
        <v>48338</v>
      </c>
      <c r="M38" s="37">
        <v>333662</v>
      </c>
    </row>
    <row r="39" spans="1:13" x14ac:dyDescent="0.25">
      <c r="A39" s="220"/>
      <c r="B39" s="221"/>
      <c r="C39" s="40" t="s">
        <v>24</v>
      </c>
      <c r="D39" s="37">
        <v>240338</v>
      </c>
      <c r="E39" s="37">
        <v>83615</v>
      </c>
      <c r="F39" s="37">
        <v>84745</v>
      </c>
      <c r="G39" s="37">
        <v>449420</v>
      </c>
      <c r="H39">
        <v>58774</v>
      </c>
      <c r="I39" s="37">
        <v>58830</v>
      </c>
      <c r="J39" s="37">
        <v>57937</v>
      </c>
      <c r="K39" s="37">
        <v>51336</v>
      </c>
      <c r="L39" s="37">
        <v>49685</v>
      </c>
      <c r="M39" s="37">
        <v>333655</v>
      </c>
    </row>
    <row r="40" spans="1:13" x14ac:dyDescent="0.25">
      <c r="A40" s="220" t="s">
        <v>59</v>
      </c>
      <c r="B40" s="221" t="s">
        <v>60</v>
      </c>
      <c r="C40" s="40" t="s">
        <v>23</v>
      </c>
      <c r="D40" s="37">
        <v>200060</v>
      </c>
      <c r="E40" s="37">
        <v>69438</v>
      </c>
      <c r="F40" s="37">
        <v>56341</v>
      </c>
      <c r="G40" s="37">
        <v>377287</v>
      </c>
      <c r="H40">
        <v>51275</v>
      </c>
      <c r="I40" s="37">
        <v>50990</v>
      </c>
      <c r="J40" s="37">
        <v>49856</v>
      </c>
      <c r="K40" s="37">
        <v>49988</v>
      </c>
      <c r="L40" s="37">
        <v>40283</v>
      </c>
      <c r="M40" s="37">
        <v>283347</v>
      </c>
    </row>
    <row r="41" spans="1:13" ht="15" customHeight="1" x14ac:dyDescent="0.25">
      <c r="A41" s="220"/>
      <c r="B41" s="221"/>
      <c r="C41" s="40" t="s">
        <v>24</v>
      </c>
      <c r="D41" s="37">
        <v>202663</v>
      </c>
      <c r="E41" s="37">
        <v>69442</v>
      </c>
      <c r="F41" s="37">
        <v>72278</v>
      </c>
      <c r="G41" s="37">
        <v>380064</v>
      </c>
      <c r="H41">
        <v>50021</v>
      </c>
      <c r="I41" s="37">
        <v>49678</v>
      </c>
      <c r="J41" s="37">
        <v>48506</v>
      </c>
      <c r="K41" s="37">
        <v>48635</v>
      </c>
      <c r="L41" s="37">
        <v>41628</v>
      </c>
      <c r="M41" s="37">
        <v>282017</v>
      </c>
    </row>
    <row r="42" spans="1:13" x14ac:dyDescent="0.25">
      <c r="A42" s="220" t="s">
        <v>61</v>
      </c>
      <c r="B42" s="221" t="s">
        <v>62</v>
      </c>
      <c r="C42" s="40" t="s">
        <v>23</v>
      </c>
      <c r="D42" s="37">
        <v>241630</v>
      </c>
      <c r="E42" s="37">
        <v>80775</v>
      </c>
      <c r="F42" s="37">
        <v>62023</v>
      </c>
      <c r="G42" s="37">
        <v>425835</v>
      </c>
      <c r="H42">
        <v>55026</v>
      </c>
      <c r="I42" s="37">
        <v>56220</v>
      </c>
      <c r="J42" s="37">
        <v>55246</v>
      </c>
      <c r="K42" s="37">
        <v>41882</v>
      </c>
      <c r="L42" s="37">
        <v>49682</v>
      </c>
      <c r="M42" s="37">
        <v>321745</v>
      </c>
    </row>
    <row r="43" spans="1:13" x14ac:dyDescent="0.25">
      <c r="A43" s="220"/>
      <c r="B43" s="221"/>
      <c r="C43" s="40" t="s">
        <v>24</v>
      </c>
      <c r="D43" s="37">
        <v>241637</v>
      </c>
      <c r="E43" s="37">
        <v>79363</v>
      </c>
      <c r="F43" s="37">
        <v>79336</v>
      </c>
      <c r="G43" s="37">
        <v>421678</v>
      </c>
      <c r="H43">
        <v>55023</v>
      </c>
      <c r="I43" s="37">
        <v>54908</v>
      </c>
      <c r="J43" s="37">
        <v>53895</v>
      </c>
      <c r="K43" s="37">
        <v>40529</v>
      </c>
      <c r="L43" s="37">
        <v>47000</v>
      </c>
      <c r="M43" s="37">
        <v>313794</v>
      </c>
    </row>
    <row r="44" spans="1:13" x14ac:dyDescent="0.25">
      <c r="A44" s="220" t="s">
        <v>63</v>
      </c>
      <c r="B44" s="221" t="s">
        <v>64</v>
      </c>
      <c r="C44" s="40" t="s">
        <v>23</v>
      </c>
      <c r="D44" s="37">
        <v>161087</v>
      </c>
      <c r="E44" s="37">
        <v>53850</v>
      </c>
      <c r="F44" s="37">
        <v>41809</v>
      </c>
      <c r="G44" s="37">
        <v>284352</v>
      </c>
      <c r="H44">
        <v>37518</v>
      </c>
      <c r="I44" s="37">
        <v>37916</v>
      </c>
      <c r="J44" s="37">
        <v>37729</v>
      </c>
      <c r="K44" s="37">
        <v>78359</v>
      </c>
      <c r="L44" s="37">
        <v>33569</v>
      </c>
      <c r="M44" s="37">
        <v>218470</v>
      </c>
    </row>
    <row r="45" spans="1:13" x14ac:dyDescent="0.25">
      <c r="A45" s="220"/>
      <c r="B45" s="221"/>
      <c r="C45" s="40" t="s">
        <v>24</v>
      </c>
      <c r="D45" s="37">
        <v>159792</v>
      </c>
      <c r="E45" s="37">
        <v>53853</v>
      </c>
      <c r="F45" s="37">
        <v>53466</v>
      </c>
      <c r="G45" s="37">
        <v>284355</v>
      </c>
      <c r="H45">
        <v>36265</v>
      </c>
      <c r="I45" s="37">
        <v>36605</v>
      </c>
      <c r="J45" s="37">
        <v>36379</v>
      </c>
      <c r="K45" s="37">
        <v>75654</v>
      </c>
      <c r="L45" s="37">
        <v>32228</v>
      </c>
      <c r="M45" s="37">
        <v>210521</v>
      </c>
    </row>
    <row r="46" spans="1:13" x14ac:dyDescent="0.25">
      <c r="A46" s="220" t="s">
        <v>65</v>
      </c>
      <c r="B46" s="221" t="s">
        <v>66</v>
      </c>
      <c r="C46" s="40" t="s">
        <v>23</v>
      </c>
      <c r="D46" s="37">
        <v>187069</v>
      </c>
      <c r="E46" s="37">
        <v>62353</v>
      </c>
      <c r="F46" s="37">
        <v>48533</v>
      </c>
      <c r="G46" s="37">
        <v>330126</v>
      </c>
      <c r="H46">
        <v>42521</v>
      </c>
      <c r="I46" s="37">
        <v>43146</v>
      </c>
      <c r="J46" s="37">
        <v>43119</v>
      </c>
      <c r="K46" s="37">
        <v>43233</v>
      </c>
      <c r="L46" s="37">
        <v>37597</v>
      </c>
      <c r="M46" s="37">
        <v>248922</v>
      </c>
    </row>
    <row r="47" spans="1:13" ht="15" customHeight="1" x14ac:dyDescent="0.25">
      <c r="A47" s="220"/>
      <c r="B47" s="221"/>
      <c r="C47" s="40" t="s">
        <v>24</v>
      </c>
      <c r="D47" s="37">
        <v>187074</v>
      </c>
      <c r="E47" s="37">
        <v>62357</v>
      </c>
      <c r="F47" s="37">
        <v>60533</v>
      </c>
      <c r="G47" s="37">
        <v>327355</v>
      </c>
      <c r="H47">
        <v>42518</v>
      </c>
      <c r="I47" s="37">
        <v>43142</v>
      </c>
      <c r="J47" s="37">
        <v>41769</v>
      </c>
      <c r="K47" s="37">
        <v>43231</v>
      </c>
      <c r="L47" s="37">
        <v>36257</v>
      </c>
      <c r="M47" s="37">
        <v>243621</v>
      </c>
    </row>
    <row r="48" spans="1:13" x14ac:dyDescent="0.25">
      <c r="A48" s="220" t="s">
        <v>67</v>
      </c>
      <c r="B48" s="221" t="s">
        <v>68</v>
      </c>
      <c r="C48" s="40" t="s">
        <v>23</v>
      </c>
      <c r="D48" s="37">
        <v>371539</v>
      </c>
      <c r="E48" s="37">
        <v>123289</v>
      </c>
      <c r="F48" s="37">
        <v>95718</v>
      </c>
      <c r="G48" s="37">
        <v>656091</v>
      </c>
      <c r="H48">
        <v>85040</v>
      </c>
      <c r="I48" s="37">
        <v>84984</v>
      </c>
      <c r="J48" s="37">
        <v>82196</v>
      </c>
      <c r="K48" s="37">
        <v>36478</v>
      </c>
      <c r="L48" s="37">
        <v>68479</v>
      </c>
      <c r="M48" s="37">
        <v>472687</v>
      </c>
    </row>
    <row r="49" spans="1:13" x14ac:dyDescent="0.25">
      <c r="A49" s="220"/>
      <c r="B49" s="221"/>
      <c r="C49" s="40" t="s">
        <v>24</v>
      </c>
      <c r="D49" s="37">
        <v>371549</v>
      </c>
      <c r="E49" s="37">
        <v>123296</v>
      </c>
      <c r="F49" s="37">
        <v>122795</v>
      </c>
      <c r="G49" s="37">
        <v>651936</v>
      </c>
      <c r="H49">
        <v>85035</v>
      </c>
      <c r="I49" s="37">
        <v>83669</v>
      </c>
      <c r="J49" s="37">
        <v>80843</v>
      </c>
      <c r="K49" s="37">
        <v>35124</v>
      </c>
      <c r="L49" s="37">
        <v>67142</v>
      </c>
      <c r="M49" s="37">
        <v>466057</v>
      </c>
    </row>
    <row r="50" spans="1:13" x14ac:dyDescent="0.25">
      <c r="A50" s="220" t="s">
        <v>69</v>
      </c>
      <c r="B50" s="221" t="s">
        <v>70</v>
      </c>
      <c r="C50" s="40" t="s">
        <v>23</v>
      </c>
      <c r="D50" s="37">
        <v>207854</v>
      </c>
      <c r="E50" s="37">
        <v>68021</v>
      </c>
      <c r="F50" s="37">
        <v>53926</v>
      </c>
      <c r="G50" s="37">
        <v>364803</v>
      </c>
      <c r="H50">
        <v>47523</v>
      </c>
      <c r="I50" s="37">
        <v>47068</v>
      </c>
      <c r="J50" s="37">
        <v>45814</v>
      </c>
      <c r="K50" s="37">
        <v>55392</v>
      </c>
      <c r="L50" s="37">
        <v>37597</v>
      </c>
      <c r="M50" s="37">
        <v>262163</v>
      </c>
    </row>
    <row r="51" spans="1:13" x14ac:dyDescent="0.25">
      <c r="A51" s="220"/>
      <c r="B51" s="221"/>
      <c r="C51" s="40" t="s">
        <v>24</v>
      </c>
      <c r="D51" s="37">
        <v>205261</v>
      </c>
      <c r="E51" s="37">
        <v>68025</v>
      </c>
      <c r="F51" s="37">
        <v>65997</v>
      </c>
      <c r="G51" s="37">
        <v>360645</v>
      </c>
      <c r="H51">
        <v>47520</v>
      </c>
      <c r="I51" s="37">
        <v>47064</v>
      </c>
      <c r="J51" s="37">
        <v>45811</v>
      </c>
      <c r="K51" s="37">
        <v>55389</v>
      </c>
      <c r="L51" s="37">
        <v>37600</v>
      </c>
      <c r="M51" s="37">
        <v>262157</v>
      </c>
    </row>
    <row r="52" spans="1:13" x14ac:dyDescent="0.25">
      <c r="A52" s="220" t="s">
        <v>71</v>
      </c>
      <c r="B52" s="221" t="s">
        <v>72</v>
      </c>
      <c r="C52" s="40" t="s">
        <v>23</v>
      </c>
      <c r="D52" s="37">
        <v>245528</v>
      </c>
      <c r="E52" s="37">
        <v>82192</v>
      </c>
      <c r="F52" s="37">
        <v>62785</v>
      </c>
      <c r="G52" s="37">
        <v>434157</v>
      </c>
      <c r="H52">
        <v>56277</v>
      </c>
      <c r="I52" s="37">
        <v>56220</v>
      </c>
      <c r="J52" s="37">
        <v>53899</v>
      </c>
      <c r="K52" s="37">
        <v>54041</v>
      </c>
      <c r="L52" s="37">
        <v>45653</v>
      </c>
      <c r="M52" s="37">
        <v>312477</v>
      </c>
    </row>
    <row r="53" spans="1:13" ht="15" customHeight="1" x14ac:dyDescent="0.25">
      <c r="A53" s="220"/>
      <c r="B53" s="221"/>
      <c r="C53" s="40" t="s">
        <v>24</v>
      </c>
      <c r="D53" s="37">
        <v>245534</v>
      </c>
      <c r="E53" s="37">
        <v>80780</v>
      </c>
      <c r="F53" s="37">
        <v>80546</v>
      </c>
      <c r="G53" s="37">
        <v>432775</v>
      </c>
      <c r="H53">
        <v>56273</v>
      </c>
      <c r="I53" s="37">
        <v>56215</v>
      </c>
      <c r="J53" s="37">
        <v>53895</v>
      </c>
      <c r="K53" s="37">
        <v>51336</v>
      </c>
      <c r="L53" s="37">
        <v>44314</v>
      </c>
      <c r="M53" s="37">
        <v>309822</v>
      </c>
    </row>
    <row r="54" spans="1:13" x14ac:dyDescent="0.25">
      <c r="A54" s="220" t="s">
        <v>73</v>
      </c>
      <c r="B54" s="221" t="s">
        <v>74</v>
      </c>
      <c r="C54" s="40" t="s">
        <v>23</v>
      </c>
      <c r="D54" s="37">
        <v>237734</v>
      </c>
      <c r="E54" s="37">
        <v>79358</v>
      </c>
      <c r="F54" s="37">
        <v>62015</v>
      </c>
      <c r="G54" s="37">
        <v>418899</v>
      </c>
      <c r="H54">
        <v>55026</v>
      </c>
      <c r="I54" s="37">
        <v>53605</v>
      </c>
      <c r="J54" s="37">
        <v>52552</v>
      </c>
      <c r="K54" s="37">
        <v>47286</v>
      </c>
      <c r="L54" s="37">
        <v>44310</v>
      </c>
      <c r="M54" s="37">
        <v>303209</v>
      </c>
    </row>
    <row r="55" spans="1:13" x14ac:dyDescent="0.25">
      <c r="A55" s="220"/>
      <c r="B55" s="221"/>
      <c r="C55" s="40" t="s">
        <v>24</v>
      </c>
      <c r="D55" s="37">
        <v>237740</v>
      </c>
      <c r="E55" s="37">
        <v>77946</v>
      </c>
      <c r="F55" s="37">
        <v>77827</v>
      </c>
      <c r="G55" s="37">
        <v>416129</v>
      </c>
      <c r="H55">
        <v>53772</v>
      </c>
      <c r="I55" s="37">
        <v>53600</v>
      </c>
      <c r="J55" s="37">
        <v>52548</v>
      </c>
      <c r="K55" s="37">
        <v>45932</v>
      </c>
      <c r="L55" s="37">
        <v>42971</v>
      </c>
      <c r="M55" s="37">
        <v>297906</v>
      </c>
    </row>
    <row r="56" spans="1:13" x14ac:dyDescent="0.25">
      <c r="A56" s="219" t="s">
        <v>75</v>
      </c>
      <c r="B56" s="219"/>
      <c r="C56" s="40" t="s">
        <v>23</v>
      </c>
      <c r="D56" s="37">
        <v>6375924</v>
      </c>
      <c r="E56" s="37">
        <v>1926563</v>
      </c>
      <c r="F56" s="37">
        <v>1525338</v>
      </c>
      <c r="G56" s="37">
        <v>10270893</v>
      </c>
      <c r="H56">
        <v>1500717</v>
      </c>
      <c r="I56" s="37">
        <v>1495718</v>
      </c>
      <c r="J56" s="37">
        <v>1464708</v>
      </c>
      <c r="K56" s="37">
        <v>1390210</v>
      </c>
      <c r="L56" s="37">
        <v>1244718</v>
      </c>
      <c r="M56" s="37">
        <v>8423636</v>
      </c>
    </row>
    <row r="57" spans="1:13" ht="15" customHeight="1" x14ac:dyDescent="0.25">
      <c r="A57" s="219"/>
      <c r="B57" s="219"/>
      <c r="C57" s="40" t="s">
        <v>24</v>
      </c>
      <c r="D57" s="37">
        <v>6376093</v>
      </c>
      <c r="E57" s="37">
        <v>1900253</v>
      </c>
      <c r="F57" s="37">
        <v>1958712</v>
      </c>
      <c r="G57" s="37">
        <v>10276447</v>
      </c>
      <c r="H57">
        <v>1499377</v>
      </c>
      <c r="I57" s="37">
        <v>1490354</v>
      </c>
      <c r="J57" s="37">
        <v>1455176</v>
      </c>
      <c r="K57" s="37">
        <v>1377972</v>
      </c>
      <c r="L57" s="37">
        <v>1227358</v>
      </c>
      <c r="M57" s="37">
        <v>8362544</v>
      </c>
    </row>
    <row r="58" spans="1:13" ht="15" customHeight="1" x14ac:dyDescent="0.25">
      <c r="A58" s="218" t="s">
        <v>76</v>
      </c>
      <c r="B58" s="218"/>
      <c r="C58" s="218"/>
      <c r="D58" s="37">
        <v>12752185</v>
      </c>
      <c r="E58" s="37">
        <v>3826936</v>
      </c>
      <c r="F58" s="37">
        <v>5871069</v>
      </c>
      <c r="G58" s="37">
        <v>20546846</v>
      </c>
      <c r="H58">
        <v>3000004</v>
      </c>
      <c r="I58" s="37">
        <v>2985938</v>
      </c>
      <c r="J58" s="37">
        <v>2919783</v>
      </c>
      <c r="K58" s="37">
        <v>2767808</v>
      </c>
      <c r="L58" s="37">
        <v>2472172</v>
      </c>
      <c r="M58" s="37">
        <v>16785993</v>
      </c>
    </row>
  </sheetData>
  <mergeCells count="57">
    <mergeCell ref="A2:A3"/>
    <mergeCell ref="B2:B3"/>
    <mergeCell ref="C2:C3"/>
    <mergeCell ref="A8:A9"/>
    <mergeCell ref="B8:B9"/>
    <mergeCell ref="A6:A7"/>
    <mergeCell ref="B6:B7"/>
    <mergeCell ref="A4:A5"/>
    <mergeCell ref="B4:B5"/>
    <mergeCell ref="A14:A15"/>
    <mergeCell ref="B14:B15"/>
    <mergeCell ref="A12:A13"/>
    <mergeCell ref="B12:B13"/>
    <mergeCell ref="A10:A11"/>
    <mergeCell ref="B10:B11"/>
    <mergeCell ref="A20:A21"/>
    <mergeCell ref="B20:B21"/>
    <mergeCell ref="A18:A19"/>
    <mergeCell ref="B18:B19"/>
    <mergeCell ref="A16:A17"/>
    <mergeCell ref="B16:B17"/>
    <mergeCell ref="A26:A27"/>
    <mergeCell ref="B26:B27"/>
    <mergeCell ref="A24:A25"/>
    <mergeCell ref="B24:B25"/>
    <mergeCell ref="A22:A23"/>
    <mergeCell ref="B22:B23"/>
    <mergeCell ref="A32:A33"/>
    <mergeCell ref="B32:B33"/>
    <mergeCell ref="A30:A31"/>
    <mergeCell ref="B30:B31"/>
    <mergeCell ref="A28:A29"/>
    <mergeCell ref="B28:B29"/>
    <mergeCell ref="A38:A39"/>
    <mergeCell ref="B38:B39"/>
    <mergeCell ref="A36:A37"/>
    <mergeCell ref="B36:B37"/>
    <mergeCell ref="A34:A35"/>
    <mergeCell ref="B34:B35"/>
    <mergeCell ref="A44:A45"/>
    <mergeCell ref="B44:B45"/>
    <mergeCell ref="A42:A43"/>
    <mergeCell ref="B42:B43"/>
    <mergeCell ref="A40:A41"/>
    <mergeCell ref="B40:B41"/>
    <mergeCell ref="A50:A51"/>
    <mergeCell ref="B50:B51"/>
    <mergeCell ref="A48:A49"/>
    <mergeCell ref="B48:B49"/>
    <mergeCell ref="A46:A47"/>
    <mergeCell ref="B46:B47"/>
    <mergeCell ref="A58:C58"/>
    <mergeCell ref="A56:B57"/>
    <mergeCell ref="A54:A55"/>
    <mergeCell ref="B54:B55"/>
    <mergeCell ref="A52:A53"/>
    <mergeCell ref="B52:B5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8AAEB-9390-4401-B348-E6F79DEEB5DF}">
  <dimension ref="A1:M58"/>
  <sheetViews>
    <sheetView workbookViewId="0">
      <selection activeCell="P3" sqref="P3"/>
    </sheetView>
  </sheetViews>
  <sheetFormatPr baseColWidth="10" defaultRowHeight="15" x14ac:dyDescent="0.25"/>
  <cols>
    <col min="1" max="1" width="14.7109375" customWidth="1"/>
  </cols>
  <sheetData>
    <row r="1" spans="1:13" ht="14.45" customHeight="1" x14ac:dyDescent="0.25"/>
    <row r="2" spans="1:13" ht="14.45" customHeight="1" x14ac:dyDescent="0.25">
      <c r="A2" s="223" t="s">
        <v>2</v>
      </c>
      <c r="B2" s="224" t="s">
        <v>3</v>
      </c>
      <c r="C2" s="225" t="s">
        <v>4</v>
      </c>
      <c r="D2" s="34">
        <v>2030</v>
      </c>
      <c r="E2" s="34">
        <v>2030</v>
      </c>
      <c r="F2" s="34">
        <v>2030</v>
      </c>
      <c r="G2" s="34">
        <v>2030</v>
      </c>
      <c r="H2" s="34">
        <v>2030</v>
      </c>
      <c r="I2" s="34">
        <v>2030</v>
      </c>
      <c r="J2" s="34">
        <v>2030</v>
      </c>
      <c r="K2" s="34">
        <v>2030</v>
      </c>
      <c r="L2" s="34">
        <v>2030</v>
      </c>
      <c r="M2" s="34">
        <v>2030</v>
      </c>
    </row>
    <row r="3" spans="1:13" ht="15.75" thickBot="1" x14ac:dyDescent="0.3">
      <c r="A3" s="223"/>
      <c r="B3" s="224"/>
      <c r="C3" s="225"/>
      <c r="D3" s="35" t="s">
        <v>11</v>
      </c>
      <c r="E3" s="37" t="s">
        <v>12</v>
      </c>
      <c r="F3" s="36" t="s">
        <v>13</v>
      </c>
      <c r="G3" s="7" t="s">
        <v>14</v>
      </c>
      <c r="H3" s="5" t="s">
        <v>15</v>
      </c>
      <c r="I3" s="5" t="s">
        <v>16</v>
      </c>
      <c r="J3" s="37">
        <v>2030</v>
      </c>
      <c r="K3" s="10" t="s">
        <v>18</v>
      </c>
      <c r="L3" s="41" t="s">
        <v>19</v>
      </c>
      <c r="M3" s="35" t="s">
        <v>20</v>
      </c>
    </row>
    <row r="4" spans="1:13" x14ac:dyDescent="0.25">
      <c r="A4" s="220" t="s">
        <v>21</v>
      </c>
      <c r="B4" s="221" t="s">
        <v>22</v>
      </c>
      <c r="C4" s="40" t="s">
        <v>23</v>
      </c>
      <c r="D4" s="37">
        <v>973307</v>
      </c>
      <c r="E4" s="37">
        <v>163803</v>
      </c>
      <c r="F4" s="37">
        <v>114751</v>
      </c>
      <c r="G4" s="37">
        <v>844539</v>
      </c>
      <c r="H4">
        <v>224602</v>
      </c>
      <c r="I4" s="37">
        <v>215728</v>
      </c>
      <c r="J4" s="37">
        <v>199533</v>
      </c>
      <c r="K4" s="37">
        <v>177910</v>
      </c>
      <c r="L4" s="37">
        <v>136924</v>
      </c>
      <c r="M4" s="42">
        <v>1113442</v>
      </c>
    </row>
    <row r="5" spans="1:13" ht="15" customHeight="1" x14ac:dyDescent="0.25">
      <c r="A5" s="220"/>
      <c r="B5" s="221"/>
      <c r="C5" s="40" t="s">
        <v>24</v>
      </c>
      <c r="D5" s="37">
        <v>968018</v>
      </c>
      <c r="E5" s="37">
        <v>139936</v>
      </c>
      <c r="F5" s="37">
        <v>115335</v>
      </c>
      <c r="G5" s="37">
        <v>840820</v>
      </c>
      <c r="H5">
        <v>224602</v>
      </c>
      <c r="I5" s="37">
        <v>215728</v>
      </c>
      <c r="J5" s="37">
        <v>198156</v>
      </c>
      <c r="K5" s="37">
        <v>175146</v>
      </c>
      <c r="L5" s="37">
        <v>134183</v>
      </c>
      <c r="M5" s="37">
        <v>1103995</v>
      </c>
    </row>
    <row r="6" spans="1:13" x14ac:dyDescent="0.25">
      <c r="A6" s="220" t="s">
        <v>25</v>
      </c>
      <c r="B6" s="221" t="s">
        <v>26</v>
      </c>
      <c r="C6" s="40" t="s">
        <v>23</v>
      </c>
      <c r="D6" s="37">
        <v>419207</v>
      </c>
      <c r="E6" s="37">
        <v>93251</v>
      </c>
      <c r="F6" s="37">
        <v>80396</v>
      </c>
      <c r="G6" s="37">
        <v>517393</v>
      </c>
      <c r="H6">
        <v>101513</v>
      </c>
      <c r="I6" s="37">
        <v>101204</v>
      </c>
      <c r="J6" s="37">
        <v>99078</v>
      </c>
      <c r="K6" s="37">
        <v>93776</v>
      </c>
      <c r="L6" s="37">
        <v>83521</v>
      </c>
      <c r="M6" s="37">
        <v>568191</v>
      </c>
    </row>
    <row r="7" spans="1:13" x14ac:dyDescent="0.25">
      <c r="A7" s="220"/>
      <c r="B7" s="221"/>
      <c r="C7" s="40" t="s">
        <v>24</v>
      </c>
      <c r="D7" s="37">
        <v>416565</v>
      </c>
      <c r="E7" s="37">
        <v>93143</v>
      </c>
      <c r="F7" s="37">
        <v>74465</v>
      </c>
      <c r="G7" s="37">
        <v>516795</v>
      </c>
      <c r="H7">
        <v>98976</v>
      </c>
      <c r="I7" s="37">
        <v>98547</v>
      </c>
      <c r="J7" s="37">
        <v>96324</v>
      </c>
      <c r="K7" s="37">
        <v>92401</v>
      </c>
      <c r="L7" s="37">
        <v>80787</v>
      </c>
      <c r="M7" s="37">
        <v>551997</v>
      </c>
    </row>
    <row r="8" spans="1:13" x14ac:dyDescent="0.25">
      <c r="A8" s="220" t="s">
        <v>27</v>
      </c>
      <c r="B8" s="221" t="s">
        <v>28</v>
      </c>
      <c r="C8" s="40" t="s">
        <v>23</v>
      </c>
      <c r="D8" s="37">
        <v>144149</v>
      </c>
      <c r="E8" s="37">
        <v>48962</v>
      </c>
      <c r="F8" s="37">
        <v>45054</v>
      </c>
      <c r="G8" s="37">
        <v>260378</v>
      </c>
      <c r="H8">
        <v>34262</v>
      </c>
      <c r="I8" s="37">
        <v>34623</v>
      </c>
      <c r="J8" s="37">
        <v>33028</v>
      </c>
      <c r="K8" s="37">
        <v>35854</v>
      </c>
      <c r="L8" s="37">
        <v>30126</v>
      </c>
      <c r="M8" s="37">
        <v>187594</v>
      </c>
    </row>
    <row r="9" spans="1:13" x14ac:dyDescent="0.25">
      <c r="A9" s="220"/>
      <c r="B9" s="221"/>
      <c r="C9" s="40" t="s">
        <v>24</v>
      </c>
      <c r="D9" s="37">
        <v>146791</v>
      </c>
      <c r="E9" s="37">
        <v>48962</v>
      </c>
      <c r="F9" s="37">
        <v>46424</v>
      </c>
      <c r="G9" s="37">
        <v>266002</v>
      </c>
      <c r="H9">
        <v>35527</v>
      </c>
      <c r="I9" s="37">
        <v>34623</v>
      </c>
      <c r="J9" s="37">
        <v>33028</v>
      </c>
      <c r="K9" s="37">
        <v>35854</v>
      </c>
      <c r="L9" s="37">
        <v>30126</v>
      </c>
      <c r="M9" s="37">
        <v>187594</v>
      </c>
    </row>
    <row r="10" spans="1:13" x14ac:dyDescent="0.25">
      <c r="A10" s="220" t="s">
        <v>29</v>
      </c>
      <c r="B10" s="222" t="s">
        <v>30</v>
      </c>
      <c r="C10" s="40" t="s">
        <v>23</v>
      </c>
      <c r="D10" s="37">
        <v>424496</v>
      </c>
      <c r="E10" s="37">
        <v>144006</v>
      </c>
      <c r="F10" s="37">
        <v>114690</v>
      </c>
      <c r="G10" s="37">
        <v>774094</v>
      </c>
      <c r="H10">
        <v>102785</v>
      </c>
      <c r="I10" s="37">
        <v>101204</v>
      </c>
      <c r="J10" s="37">
        <v>97708</v>
      </c>
      <c r="K10" s="37">
        <v>91025</v>
      </c>
      <c r="L10" s="37">
        <v>78046</v>
      </c>
      <c r="M10" s="37">
        <v>556049</v>
      </c>
    </row>
    <row r="11" spans="1:13" x14ac:dyDescent="0.25">
      <c r="A11" s="220"/>
      <c r="B11" s="222"/>
      <c r="C11" s="40" t="s">
        <v>24</v>
      </c>
      <c r="D11" s="37">
        <v>436399</v>
      </c>
      <c r="E11" s="37">
        <v>146888</v>
      </c>
      <c r="F11" s="37">
        <v>117413</v>
      </c>
      <c r="G11" s="37">
        <v>790981</v>
      </c>
      <c r="H11">
        <v>104057</v>
      </c>
      <c r="I11" s="37">
        <v>102536</v>
      </c>
      <c r="J11" s="37">
        <v>97708</v>
      </c>
      <c r="K11" s="37">
        <v>91025</v>
      </c>
      <c r="L11" s="37">
        <v>76679</v>
      </c>
      <c r="M11" s="37">
        <v>556049</v>
      </c>
    </row>
    <row r="12" spans="1:13" x14ac:dyDescent="0.25">
      <c r="A12" s="220" t="s">
        <v>31</v>
      </c>
      <c r="B12" s="221" t="s">
        <v>32</v>
      </c>
      <c r="C12" s="40" t="s">
        <v>23</v>
      </c>
      <c r="D12" s="37">
        <v>166625</v>
      </c>
      <c r="E12" s="37">
        <v>56163</v>
      </c>
      <c r="F12" s="37">
        <v>38230</v>
      </c>
      <c r="G12" s="37">
        <v>304006</v>
      </c>
      <c r="H12">
        <v>40608</v>
      </c>
      <c r="I12" s="37">
        <v>39950</v>
      </c>
      <c r="J12" s="37">
        <v>38529</v>
      </c>
      <c r="K12" s="37">
        <v>30346</v>
      </c>
      <c r="L12" s="37">
        <v>26017</v>
      </c>
      <c r="M12" s="37">
        <v>218637</v>
      </c>
    </row>
    <row r="13" spans="1:13" x14ac:dyDescent="0.25">
      <c r="A13" s="220"/>
      <c r="B13" s="221"/>
      <c r="C13" s="40" t="s">
        <v>24</v>
      </c>
      <c r="D13" s="37">
        <v>170597</v>
      </c>
      <c r="E13" s="37">
        <v>57604</v>
      </c>
      <c r="F13" s="37">
        <v>39595</v>
      </c>
      <c r="G13" s="37">
        <v>311045</v>
      </c>
      <c r="H13">
        <v>40608</v>
      </c>
      <c r="I13" s="37">
        <v>39950</v>
      </c>
      <c r="J13" s="37">
        <v>38529</v>
      </c>
      <c r="K13" s="37">
        <v>30346</v>
      </c>
      <c r="L13" s="37">
        <v>26017</v>
      </c>
      <c r="M13" s="37">
        <v>217293</v>
      </c>
    </row>
    <row r="14" spans="1:13" x14ac:dyDescent="0.25">
      <c r="A14" s="220" t="s">
        <v>33</v>
      </c>
      <c r="B14" s="221" t="s">
        <v>34</v>
      </c>
      <c r="C14" s="40" t="s">
        <v>23</v>
      </c>
      <c r="D14" s="37">
        <v>107122</v>
      </c>
      <c r="E14" s="37">
        <v>36005</v>
      </c>
      <c r="F14" s="37">
        <v>42312</v>
      </c>
      <c r="G14" s="37">
        <v>190007</v>
      </c>
      <c r="H14">
        <v>25379</v>
      </c>
      <c r="I14" s="37">
        <v>25300</v>
      </c>
      <c r="J14" s="37">
        <v>26143</v>
      </c>
      <c r="K14" s="37">
        <v>26207</v>
      </c>
      <c r="L14" s="37">
        <v>24650</v>
      </c>
      <c r="M14" s="37">
        <v>152506</v>
      </c>
    </row>
    <row r="15" spans="1:13" x14ac:dyDescent="0.25">
      <c r="A15" s="220"/>
      <c r="B15" s="221"/>
      <c r="C15" s="40" t="s">
        <v>24</v>
      </c>
      <c r="D15" s="37">
        <v>107122</v>
      </c>
      <c r="E15" s="37">
        <v>36005</v>
      </c>
      <c r="F15" s="37">
        <v>68253</v>
      </c>
      <c r="G15" s="37">
        <v>191409</v>
      </c>
      <c r="H15">
        <v>25379</v>
      </c>
      <c r="I15" s="37">
        <v>25300</v>
      </c>
      <c r="J15" s="37">
        <v>26143</v>
      </c>
      <c r="K15" s="37">
        <v>24825</v>
      </c>
      <c r="L15" s="37">
        <v>24650</v>
      </c>
      <c r="M15" s="37">
        <v>152506</v>
      </c>
    </row>
    <row r="16" spans="1:13" x14ac:dyDescent="0.25">
      <c r="A16" s="220" t="s">
        <v>35</v>
      </c>
      <c r="B16" s="221" t="s">
        <v>36</v>
      </c>
      <c r="C16" s="40" t="s">
        <v>23</v>
      </c>
      <c r="D16" s="37">
        <v>170593</v>
      </c>
      <c r="E16" s="37">
        <v>57601</v>
      </c>
      <c r="F16" s="37">
        <v>46803</v>
      </c>
      <c r="G16" s="37">
        <v>306822</v>
      </c>
      <c r="H16">
        <v>40606</v>
      </c>
      <c r="I16" s="37">
        <v>41281</v>
      </c>
      <c r="J16" s="37">
        <v>42659</v>
      </c>
      <c r="K16" s="37">
        <v>27583</v>
      </c>
      <c r="L16" s="37">
        <v>39708</v>
      </c>
      <c r="M16" s="37">
        <v>246982</v>
      </c>
    </row>
    <row r="17" spans="1:13" ht="15" customHeight="1" x14ac:dyDescent="0.25">
      <c r="A17" s="220"/>
      <c r="B17" s="221"/>
      <c r="C17" s="40" t="s">
        <v>24</v>
      </c>
      <c r="D17" s="37">
        <v>170593</v>
      </c>
      <c r="E17" s="37">
        <v>57602</v>
      </c>
      <c r="F17" s="37">
        <v>46216</v>
      </c>
      <c r="G17" s="37">
        <v>305416</v>
      </c>
      <c r="H17">
        <v>40606</v>
      </c>
      <c r="I17" s="37">
        <v>41281</v>
      </c>
      <c r="J17" s="37">
        <v>42659</v>
      </c>
      <c r="K17" s="37">
        <v>26203</v>
      </c>
      <c r="L17" s="37">
        <v>39707</v>
      </c>
      <c r="M17" s="37">
        <v>245632</v>
      </c>
    </row>
    <row r="18" spans="1:13" x14ac:dyDescent="0.25">
      <c r="A18" s="220" t="s">
        <v>37</v>
      </c>
      <c r="B18" s="221" t="s">
        <v>38</v>
      </c>
      <c r="C18" s="40" t="s">
        <v>23</v>
      </c>
      <c r="D18" s="37">
        <v>87279</v>
      </c>
      <c r="E18" s="37">
        <v>30241</v>
      </c>
      <c r="F18" s="37">
        <v>27943</v>
      </c>
      <c r="G18" s="37">
        <v>159041</v>
      </c>
      <c r="H18">
        <v>20302</v>
      </c>
      <c r="I18" s="37">
        <v>21306</v>
      </c>
      <c r="J18" s="37">
        <v>22018</v>
      </c>
      <c r="K18" s="37">
        <v>28960</v>
      </c>
      <c r="L18" s="37">
        <v>20538</v>
      </c>
      <c r="M18" s="37">
        <v>125515</v>
      </c>
    </row>
    <row r="19" spans="1:13" x14ac:dyDescent="0.25">
      <c r="A19" s="220"/>
      <c r="B19" s="221"/>
      <c r="C19" s="40" t="s">
        <v>24</v>
      </c>
      <c r="D19" s="37">
        <v>87280</v>
      </c>
      <c r="E19" s="37">
        <v>30241</v>
      </c>
      <c r="F19" s="37">
        <v>26862</v>
      </c>
      <c r="G19" s="37">
        <v>159040</v>
      </c>
      <c r="H19">
        <v>20302</v>
      </c>
      <c r="I19" s="37">
        <v>21308</v>
      </c>
      <c r="J19" s="37">
        <v>22017</v>
      </c>
      <c r="K19" s="37">
        <v>30340</v>
      </c>
      <c r="L19" s="37">
        <v>20539</v>
      </c>
      <c r="M19" s="37">
        <v>125515</v>
      </c>
    </row>
    <row r="20" spans="1:13" x14ac:dyDescent="0.25">
      <c r="A20" s="220" t="s">
        <v>39</v>
      </c>
      <c r="B20" s="221" t="s">
        <v>40</v>
      </c>
      <c r="C20" s="40" t="s">
        <v>23</v>
      </c>
      <c r="D20" s="37">
        <v>121660</v>
      </c>
      <c r="E20" s="37">
        <v>40322</v>
      </c>
      <c r="F20" s="37">
        <v>63740</v>
      </c>
      <c r="G20" s="37">
        <v>215341</v>
      </c>
      <c r="H20">
        <v>29181</v>
      </c>
      <c r="I20" s="37">
        <v>29295</v>
      </c>
      <c r="J20" s="37">
        <v>30274</v>
      </c>
      <c r="K20" s="37">
        <v>41369</v>
      </c>
      <c r="L20" s="37">
        <v>28759</v>
      </c>
      <c r="M20" s="37">
        <v>175452</v>
      </c>
    </row>
    <row r="21" spans="1:13" x14ac:dyDescent="0.25">
      <c r="A21" s="220"/>
      <c r="B21" s="221"/>
      <c r="C21" s="40" t="s">
        <v>24</v>
      </c>
      <c r="D21" s="37">
        <v>121664</v>
      </c>
      <c r="E21" s="37">
        <v>40322</v>
      </c>
      <c r="F21" s="37">
        <v>48458</v>
      </c>
      <c r="G21" s="37">
        <v>215335</v>
      </c>
      <c r="H21">
        <v>29183</v>
      </c>
      <c r="I21" s="37">
        <v>29296</v>
      </c>
      <c r="J21" s="37">
        <v>30276</v>
      </c>
      <c r="K21" s="37">
        <v>41370</v>
      </c>
      <c r="L21" s="37">
        <v>27387</v>
      </c>
      <c r="M21" s="37">
        <v>174098</v>
      </c>
    </row>
    <row r="22" spans="1:13" x14ac:dyDescent="0.25">
      <c r="A22" s="220" t="s">
        <v>41</v>
      </c>
      <c r="B22" s="221" t="s">
        <v>42</v>
      </c>
      <c r="C22" s="40" t="s">
        <v>23</v>
      </c>
      <c r="D22" s="37">
        <v>112405</v>
      </c>
      <c r="E22" s="37">
        <v>37441</v>
      </c>
      <c r="F22" s="37">
        <v>30038</v>
      </c>
      <c r="G22" s="37">
        <v>199857</v>
      </c>
      <c r="H22">
        <v>26648</v>
      </c>
      <c r="I22" s="37">
        <v>26633</v>
      </c>
      <c r="J22" s="37">
        <v>27524</v>
      </c>
      <c r="K22" s="37">
        <v>20687</v>
      </c>
      <c r="L22" s="37">
        <v>26015</v>
      </c>
      <c r="M22" s="37">
        <v>160606</v>
      </c>
    </row>
    <row r="23" spans="1:13" x14ac:dyDescent="0.25">
      <c r="A23" s="220"/>
      <c r="B23" s="221"/>
      <c r="C23" s="40" t="s">
        <v>24</v>
      </c>
      <c r="D23" s="37">
        <v>111084</v>
      </c>
      <c r="E23" s="37">
        <v>37442</v>
      </c>
      <c r="F23" s="37">
        <v>30036</v>
      </c>
      <c r="G23" s="37">
        <v>199856</v>
      </c>
      <c r="H23">
        <v>26649</v>
      </c>
      <c r="I23" s="37">
        <v>26633</v>
      </c>
      <c r="J23" s="37">
        <v>27524</v>
      </c>
      <c r="K23" s="37">
        <v>22067</v>
      </c>
      <c r="L23" s="37">
        <v>26016</v>
      </c>
      <c r="M23" s="37">
        <v>160606</v>
      </c>
    </row>
    <row r="24" spans="1:13" x14ac:dyDescent="0.25">
      <c r="A24" s="220" t="s">
        <v>43</v>
      </c>
      <c r="B24" s="221" t="s">
        <v>44</v>
      </c>
      <c r="C24" s="40" t="s">
        <v>23</v>
      </c>
      <c r="D24" s="37">
        <v>142821</v>
      </c>
      <c r="E24" s="37">
        <v>47522</v>
      </c>
      <c r="F24" s="37">
        <v>35845</v>
      </c>
      <c r="G24" s="37">
        <v>260376</v>
      </c>
      <c r="H24">
        <v>35532</v>
      </c>
      <c r="I24" s="37">
        <v>37286</v>
      </c>
      <c r="J24" s="37">
        <v>38529</v>
      </c>
      <c r="K24" s="37">
        <v>38622</v>
      </c>
      <c r="L24" s="37">
        <v>38342</v>
      </c>
      <c r="M24" s="37">
        <v>226734</v>
      </c>
    </row>
    <row r="25" spans="1:13" x14ac:dyDescent="0.25">
      <c r="A25" s="220"/>
      <c r="B25" s="221"/>
      <c r="C25" s="40" t="s">
        <v>24</v>
      </c>
      <c r="D25" s="37">
        <v>141503</v>
      </c>
      <c r="E25" s="37">
        <v>47523</v>
      </c>
      <c r="F25" s="37">
        <v>35842</v>
      </c>
      <c r="G25" s="37">
        <v>257563</v>
      </c>
      <c r="H25">
        <v>35532</v>
      </c>
      <c r="I25" s="37">
        <v>35955</v>
      </c>
      <c r="J25" s="37">
        <v>38529</v>
      </c>
      <c r="K25" s="37">
        <v>38622</v>
      </c>
      <c r="L25" s="37">
        <v>38342</v>
      </c>
      <c r="M25" s="37">
        <v>225391</v>
      </c>
    </row>
    <row r="26" spans="1:13" x14ac:dyDescent="0.25">
      <c r="A26" s="220" t="s">
        <v>45</v>
      </c>
      <c r="B26" s="221" t="s">
        <v>46</v>
      </c>
      <c r="C26" s="40" t="s">
        <v>23</v>
      </c>
      <c r="D26" s="37">
        <v>222179</v>
      </c>
      <c r="E26" s="37">
        <v>74890</v>
      </c>
      <c r="F26" s="37">
        <v>81181</v>
      </c>
      <c r="G26" s="37">
        <v>406756</v>
      </c>
      <c r="H26">
        <v>55832</v>
      </c>
      <c r="I26" s="37">
        <v>58588</v>
      </c>
      <c r="J26" s="37">
        <v>60542</v>
      </c>
      <c r="K26" s="37">
        <v>19310</v>
      </c>
      <c r="L26" s="37">
        <v>58887</v>
      </c>
      <c r="M26" s="37">
        <v>354948</v>
      </c>
    </row>
    <row r="27" spans="1:13" x14ac:dyDescent="0.25">
      <c r="A27" s="220"/>
      <c r="B27" s="221"/>
      <c r="C27" s="40" t="s">
        <v>24</v>
      </c>
      <c r="D27" s="37">
        <v>218212</v>
      </c>
      <c r="E27" s="37">
        <v>73450</v>
      </c>
      <c r="F27" s="37">
        <v>122788</v>
      </c>
      <c r="G27" s="37">
        <v>401113</v>
      </c>
      <c r="H27">
        <v>54563</v>
      </c>
      <c r="I27" s="37">
        <v>57256</v>
      </c>
      <c r="J27" s="37">
        <v>59166</v>
      </c>
      <c r="K27" s="37">
        <v>17928</v>
      </c>
      <c r="L27" s="37">
        <v>58887</v>
      </c>
      <c r="M27" s="37">
        <v>348200</v>
      </c>
    </row>
    <row r="28" spans="1:13" x14ac:dyDescent="0.25">
      <c r="A28" s="220" t="s">
        <v>47</v>
      </c>
      <c r="B28" s="221" t="s">
        <v>48</v>
      </c>
      <c r="C28" s="40" t="s">
        <v>23</v>
      </c>
      <c r="D28" s="37">
        <v>68768</v>
      </c>
      <c r="E28" s="37">
        <v>23041</v>
      </c>
      <c r="F28" s="37">
        <v>31403</v>
      </c>
      <c r="G28" s="37">
        <v>126670</v>
      </c>
      <c r="H28">
        <v>17766</v>
      </c>
      <c r="I28" s="37">
        <v>18644</v>
      </c>
      <c r="J28" s="37">
        <v>19265</v>
      </c>
      <c r="K28" s="37">
        <v>60692</v>
      </c>
      <c r="L28" s="37">
        <v>30125</v>
      </c>
      <c r="M28" s="37">
        <v>112021</v>
      </c>
    </row>
    <row r="29" spans="1:13" x14ac:dyDescent="0.25">
      <c r="A29" s="220"/>
      <c r="B29" s="221"/>
      <c r="C29" s="40" t="s">
        <v>24</v>
      </c>
      <c r="D29" s="37">
        <v>68770</v>
      </c>
      <c r="E29" s="37">
        <v>23043</v>
      </c>
      <c r="F29" s="37">
        <v>39506</v>
      </c>
      <c r="G29" s="37">
        <v>126671</v>
      </c>
      <c r="H29">
        <v>16496</v>
      </c>
      <c r="I29" s="37">
        <v>17310</v>
      </c>
      <c r="J29" s="37">
        <v>17887</v>
      </c>
      <c r="K29" s="37">
        <v>57931</v>
      </c>
      <c r="L29" s="37">
        <v>30128</v>
      </c>
      <c r="M29" s="37">
        <v>105270</v>
      </c>
    </row>
    <row r="30" spans="1:13" x14ac:dyDescent="0.25">
      <c r="A30" s="220" t="s">
        <v>49</v>
      </c>
      <c r="B30" s="221" t="s">
        <v>50</v>
      </c>
      <c r="C30" s="40" t="s">
        <v>23</v>
      </c>
      <c r="D30" s="37">
        <v>115054</v>
      </c>
      <c r="E30" s="37">
        <v>38883</v>
      </c>
      <c r="F30" s="37">
        <v>21007</v>
      </c>
      <c r="G30" s="37">
        <v>209710</v>
      </c>
      <c r="H30">
        <v>27918</v>
      </c>
      <c r="I30" s="37">
        <v>29297</v>
      </c>
      <c r="J30" s="37">
        <v>30273</v>
      </c>
      <c r="K30" s="37">
        <v>30346</v>
      </c>
      <c r="L30" s="37">
        <v>17801</v>
      </c>
      <c r="M30" s="37">
        <v>178153</v>
      </c>
    </row>
    <row r="31" spans="1:13" x14ac:dyDescent="0.25">
      <c r="A31" s="220"/>
      <c r="B31" s="221"/>
      <c r="C31" s="40" t="s">
        <v>24</v>
      </c>
      <c r="D31" s="37">
        <v>111090</v>
      </c>
      <c r="E31" s="37">
        <v>37445</v>
      </c>
      <c r="F31" s="37">
        <v>30533</v>
      </c>
      <c r="G31" s="37">
        <v>204081</v>
      </c>
      <c r="H31">
        <v>27916</v>
      </c>
      <c r="I31" s="37">
        <v>29294</v>
      </c>
      <c r="J31" s="37">
        <v>30271</v>
      </c>
      <c r="K31" s="37">
        <v>30344</v>
      </c>
      <c r="L31" s="37">
        <v>17803</v>
      </c>
      <c r="M31" s="37">
        <v>178149</v>
      </c>
    </row>
    <row r="32" spans="1:13" x14ac:dyDescent="0.25">
      <c r="A32" s="220" t="s">
        <v>51</v>
      </c>
      <c r="B32" s="221" t="s">
        <v>52</v>
      </c>
      <c r="C32" s="40" t="s">
        <v>23</v>
      </c>
      <c r="D32" s="37">
        <v>491954</v>
      </c>
      <c r="E32" s="37">
        <v>159851</v>
      </c>
      <c r="F32" s="37">
        <v>121048</v>
      </c>
      <c r="G32" s="37">
        <v>852912</v>
      </c>
      <c r="H32">
        <v>114209</v>
      </c>
      <c r="I32" s="37">
        <v>114525</v>
      </c>
      <c r="J32" s="37">
        <v>112837</v>
      </c>
      <c r="K32" s="37">
        <v>89659</v>
      </c>
      <c r="L32" s="37">
        <v>98593</v>
      </c>
      <c r="M32" s="37">
        <v>650529</v>
      </c>
    </row>
    <row r="33" spans="1:13" x14ac:dyDescent="0.25">
      <c r="A33" s="220"/>
      <c r="B33" s="221"/>
      <c r="C33" s="40" t="s">
        <v>24</v>
      </c>
      <c r="D33" s="37">
        <v>491968</v>
      </c>
      <c r="E33" s="37">
        <v>159862</v>
      </c>
      <c r="F33" s="37">
        <v>161339</v>
      </c>
      <c r="G33" s="37">
        <v>858551</v>
      </c>
      <c r="H33">
        <v>118009</v>
      </c>
      <c r="I33" s="37">
        <v>118507</v>
      </c>
      <c r="J33" s="37">
        <v>116956</v>
      </c>
      <c r="K33" s="37">
        <v>95171</v>
      </c>
      <c r="L33" s="37">
        <v>101341</v>
      </c>
      <c r="M33" s="37">
        <v>673457</v>
      </c>
    </row>
    <row r="34" spans="1:13" x14ac:dyDescent="0.25">
      <c r="A34" s="220" t="s">
        <v>53</v>
      </c>
      <c r="B34" s="221" t="s">
        <v>54</v>
      </c>
      <c r="C34" s="40" t="s">
        <v>23</v>
      </c>
      <c r="D34" s="37">
        <v>427154</v>
      </c>
      <c r="E34" s="37">
        <v>136809</v>
      </c>
      <c r="F34" s="37">
        <v>102400</v>
      </c>
      <c r="G34" s="37">
        <v>709352</v>
      </c>
      <c r="H34">
        <v>92636</v>
      </c>
      <c r="I34" s="37">
        <v>93217</v>
      </c>
      <c r="J34" s="37">
        <v>93572</v>
      </c>
      <c r="K34" s="37">
        <v>34485</v>
      </c>
      <c r="L34" s="37">
        <v>84900</v>
      </c>
      <c r="M34" s="37">
        <v>541208</v>
      </c>
    </row>
    <row r="35" spans="1:13" x14ac:dyDescent="0.25">
      <c r="A35" s="220"/>
      <c r="B35" s="221"/>
      <c r="C35" s="40" t="s">
        <v>24</v>
      </c>
      <c r="D35" s="37">
        <v>433778</v>
      </c>
      <c r="E35" s="37">
        <v>139699</v>
      </c>
      <c r="F35" s="37">
        <v>136476</v>
      </c>
      <c r="G35" s="37">
        <v>726249</v>
      </c>
      <c r="H35">
        <v>92630</v>
      </c>
      <c r="I35" s="37">
        <v>93208</v>
      </c>
      <c r="J35" s="37">
        <v>92189</v>
      </c>
      <c r="K35" s="37">
        <v>34482</v>
      </c>
      <c r="L35" s="37">
        <v>82168</v>
      </c>
      <c r="M35" s="37">
        <v>534447</v>
      </c>
    </row>
    <row r="36" spans="1:13" x14ac:dyDescent="0.25">
      <c r="A36" s="220" t="s">
        <v>55</v>
      </c>
      <c r="B36" s="221" t="s">
        <v>56</v>
      </c>
      <c r="C36" s="40" t="s">
        <v>23</v>
      </c>
      <c r="D36" s="37">
        <v>167952</v>
      </c>
      <c r="E36" s="37">
        <v>56164</v>
      </c>
      <c r="F36" s="37">
        <v>41249</v>
      </c>
      <c r="G36" s="37">
        <v>288526</v>
      </c>
      <c r="H36">
        <v>35532</v>
      </c>
      <c r="I36" s="37">
        <v>35955</v>
      </c>
      <c r="J36" s="37">
        <v>35778</v>
      </c>
      <c r="K36" s="37">
        <v>107591</v>
      </c>
      <c r="L36" s="37">
        <v>32864</v>
      </c>
      <c r="M36" s="37">
        <v>207845</v>
      </c>
    </row>
    <row r="37" spans="1:13" ht="15" customHeight="1" x14ac:dyDescent="0.25">
      <c r="A37" s="220"/>
      <c r="B37" s="221"/>
      <c r="C37" s="40" t="s">
        <v>24</v>
      </c>
      <c r="D37" s="37">
        <v>160022</v>
      </c>
      <c r="E37" s="37">
        <v>51847</v>
      </c>
      <c r="F37" s="37">
        <v>56039</v>
      </c>
      <c r="G37" s="37">
        <v>277270</v>
      </c>
      <c r="H37">
        <v>38067</v>
      </c>
      <c r="I37" s="37">
        <v>38615</v>
      </c>
      <c r="J37" s="37">
        <v>37151</v>
      </c>
      <c r="K37" s="37">
        <v>113102</v>
      </c>
      <c r="L37" s="37">
        <v>30128</v>
      </c>
      <c r="M37" s="37">
        <v>211889</v>
      </c>
    </row>
    <row r="38" spans="1:13" x14ac:dyDescent="0.25">
      <c r="A38" s="220" t="s">
        <v>57</v>
      </c>
      <c r="B38" s="221" t="s">
        <v>58</v>
      </c>
      <c r="C38" s="40" t="s">
        <v>23</v>
      </c>
      <c r="D38" s="37">
        <v>242010</v>
      </c>
      <c r="E38" s="37">
        <v>83525</v>
      </c>
      <c r="F38" s="37">
        <v>68267</v>
      </c>
      <c r="G38" s="37">
        <v>456013</v>
      </c>
      <c r="H38">
        <v>60912</v>
      </c>
      <c r="I38" s="37">
        <v>61257</v>
      </c>
      <c r="J38" s="37">
        <v>59170</v>
      </c>
      <c r="K38" s="37">
        <v>52416</v>
      </c>
      <c r="L38" s="37">
        <v>49297</v>
      </c>
      <c r="M38" s="37">
        <v>340111</v>
      </c>
    </row>
    <row r="39" spans="1:13" x14ac:dyDescent="0.25">
      <c r="A39" s="220"/>
      <c r="B39" s="221"/>
      <c r="C39" s="40" t="s">
        <v>24</v>
      </c>
      <c r="D39" s="37">
        <v>244662</v>
      </c>
      <c r="E39" s="37">
        <v>84971</v>
      </c>
      <c r="F39" s="37">
        <v>87991</v>
      </c>
      <c r="G39" s="37">
        <v>456017</v>
      </c>
      <c r="H39">
        <v>59638</v>
      </c>
      <c r="I39" s="37">
        <v>59920</v>
      </c>
      <c r="J39" s="37">
        <v>59166</v>
      </c>
      <c r="K39" s="37">
        <v>52413</v>
      </c>
      <c r="L39" s="37">
        <v>50671</v>
      </c>
      <c r="M39" s="37">
        <v>340103</v>
      </c>
    </row>
    <row r="40" spans="1:13" x14ac:dyDescent="0.25">
      <c r="A40" s="220" t="s">
        <v>59</v>
      </c>
      <c r="B40" s="221" t="s">
        <v>60</v>
      </c>
      <c r="C40" s="40" t="s">
        <v>23</v>
      </c>
      <c r="D40" s="37">
        <v>203658</v>
      </c>
      <c r="E40" s="37">
        <v>70564</v>
      </c>
      <c r="F40" s="37">
        <v>57059</v>
      </c>
      <c r="G40" s="37">
        <v>382825</v>
      </c>
      <c r="H40">
        <v>52029</v>
      </c>
      <c r="I40" s="37">
        <v>51935</v>
      </c>
      <c r="J40" s="37">
        <v>50914</v>
      </c>
      <c r="K40" s="37">
        <v>51037</v>
      </c>
      <c r="L40" s="37">
        <v>41081</v>
      </c>
      <c r="M40" s="37">
        <v>288824</v>
      </c>
    </row>
    <row r="41" spans="1:13" ht="15" customHeight="1" x14ac:dyDescent="0.25">
      <c r="A41" s="220"/>
      <c r="B41" s="221"/>
      <c r="C41" s="40" t="s">
        <v>24</v>
      </c>
      <c r="D41" s="37">
        <v>206309</v>
      </c>
      <c r="E41" s="37">
        <v>70569</v>
      </c>
      <c r="F41" s="37">
        <v>75047</v>
      </c>
      <c r="G41" s="37">
        <v>385644</v>
      </c>
      <c r="H41">
        <v>50756</v>
      </c>
      <c r="I41" s="37">
        <v>50598</v>
      </c>
      <c r="J41" s="37">
        <v>49535</v>
      </c>
      <c r="K41" s="37">
        <v>49655</v>
      </c>
      <c r="L41" s="37">
        <v>42454</v>
      </c>
      <c r="M41" s="37">
        <v>287467</v>
      </c>
    </row>
    <row r="42" spans="1:13" x14ac:dyDescent="0.25">
      <c r="A42" s="220" t="s">
        <v>61</v>
      </c>
      <c r="B42" s="221" t="s">
        <v>62</v>
      </c>
      <c r="C42" s="40" t="s">
        <v>23</v>
      </c>
      <c r="D42" s="37">
        <v>245977</v>
      </c>
      <c r="E42" s="37">
        <v>82085</v>
      </c>
      <c r="F42" s="37">
        <v>62814</v>
      </c>
      <c r="G42" s="37">
        <v>432086</v>
      </c>
      <c r="H42">
        <v>55835</v>
      </c>
      <c r="I42" s="37">
        <v>57262</v>
      </c>
      <c r="J42" s="37">
        <v>56418</v>
      </c>
      <c r="K42" s="37">
        <v>42761</v>
      </c>
      <c r="L42" s="37">
        <v>50666</v>
      </c>
      <c r="M42" s="37">
        <v>327964</v>
      </c>
    </row>
    <row r="43" spans="1:13" x14ac:dyDescent="0.25">
      <c r="A43" s="220"/>
      <c r="B43" s="221"/>
      <c r="C43" s="40" t="s">
        <v>24</v>
      </c>
      <c r="D43" s="37">
        <v>245984</v>
      </c>
      <c r="E43" s="37">
        <v>80651</v>
      </c>
      <c r="F43" s="37">
        <v>82374</v>
      </c>
      <c r="G43" s="37">
        <v>427868</v>
      </c>
      <c r="H43">
        <v>55832</v>
      </c>
      <c r="I43" s="37">
        <v>55925</v>
      </c>
      <c r="J43" s="37">
        <v>55038</v>
      </c>
      <c r="K43" s="37">
        <v>41379</v>
      </c>
      <c r="L43" s="37">
        <v>47931</v>
      </c>
      <c r="M43" s="37">
        <v>319858</v>
      </c>
    </row>
    <row r="44" spans="1:13" x14ac:dyDescent="0.25">
      <c r="A44" s="220" t="s">
        <v>63</v>
      </c>
      <c r="B44" s="221" t="s">
        <v>64</v>
      </c>
      <c r="C44" s="40" t="s">
        <v>23</v>
      </c>
      <c r="D44" s="37">
        <v>163985</v>
      </c>
      <c r="E44" s="37">
        <v>54723</v>
      </c>
      <c r="F44" s="37">
        <v>42342</v>
      </c>
      <c r="G44" s="37">
        <v>288526</v>
      </c>
      <c r="H44">
        <v>38070</v>
      </c>
      <c r="I44" s="37">
        <v>38619</v>
      </c>
      <c r="J44" s="37">
        <v>38529</v>
      </c>
      <c r="K44" s="37">
        <v>80004</v>
      </c>
      <c r="L44" s="37">
        <v>34234</v>
      </c>
      <c r="M44" s="37">
        <v>222692</v>
      </c>
    </row>
    <row r="45" spans="1:13" x14ac:dyDescent="0.25">
      <c r="A45" s="220"/>
      <c r="B45" s="221"/>
      <c r="C45" s="40" t="s">
        <v>24</v>
      </c>
      <c r="D45" s="37">
        <v>162667</v>
      </c>
      <c r="E45" s="37">
        <v>54727</v>
      </c>
      <c r="F45" s="37">
        <v>55514</v>
      </c>
      <c r="G45" s="37">
        <v>288530</v>
      </c>
      <c r="H45">
        <v>36799</v>
      </c>
      <c r="I45" s="37">
        <v>37283</v>
      </c>
      <c r="J45" s="37">
        <v>37151</v>
      </c>
      <c r="K45" s="37">
        <v>77240</v>
      </c>
      <c r="L45" s="37">
        <v>32867</v>
      </c>
      <c r="M45" s="37">
        <v>214589</v>
      </c>
    </row>
    <row r="46" spans="1:13" x14ac:dyDescent="0.25">
      <c r="A46" s="220" t="s">
        <v>65</v>
      </c>
      <c r="B46" s="221" t="s">
        <v>66</v>
      </c>
      <c r="C46" s="40" t="s">
        <v>23</v>
      </c>
      <c r="D46" s="37">
        <v>190434</v>
      </c>
      <c r="E46" s="37">
        <v>63364</v>
      </c>
      <c r="F46" s="37">
        <v>49152</v>
      </c>
      <c r="G46" s="37">
        <v>334972</v>
      </c>
      <c r="H46">
        <v>43146</v>
      </c>
      <c r="I46" s="37">
        <v>43946</v>
      </c>
      <c r="J46" s="37">
        <v>44034</v>
      </c>
      <c r="K46" s="37">
        <v>44140</v>
      </c>
      <c r="L46" s="37">
        <v>38342</v>
      </c>
      <c r="M46" s="37">
        <v>253733</v>
      </c>
    </row>
    <row r="47" spans="1:13" ht="15" customHeight="1" x14ac:dyDescent="0.25">
      <c r="A47" s="220"/>
      <c r="B47" s="221"/>
      <c r="C47" s="40" t="s">
        <v>24</v>
      </c>
      <c r="D47" s="37">
        <v>190440</v>
      </c>
      <c r="E47" s="37">
        <v>63368</v>
      </c>
      <c r="F47" s="37">
        <v>62851</v>
      </c>
      <c r="G47" s="37">
        <v>332161</v>
      </c>
      <c r="H47">
        <v>43143</v>
      </c>
      <c r="I47" s="37">
        <v>43941</v>
      </c>
      <c r="J47" s="37">
        <v>42655</v>
      </c>
      <c r="K47" s="37">
        <v>44137</v>
      </c>
      <c r="L47" s="37">
        <v>36976</v>
      </c>
      <c r="M47" s="37">
        <v>248329</v>
      </c>
    </row>
    <row r="48" spans="1:13" x14ac:dyDescent="0.25">
      <c r="A48" s="220" t="s">
        <v>67</v>
      </c>
      <c r="B48" s="221" t="s">
        <v>68</v>
      </c>
      <c r="C48" s="40" t="s">
        <v>23</v>
      </c>
      <c r="D48" s="37">
        <v>378223</v>
      </c>
      <c r="E48" s="37">
        <v>125288</v>
      </c>
      <c r="F48" s="37">
        <v>96939</v>
      </c>
      <c r="G48" s="37">
        <v>665721</v>
      </c>
      <c r="H48">
        <v>86291</v>
      </c>
      <c r="I48" s="37">
        <v>86559</v>
      </c>
      <c r="J48" s="37">
        <v>83940</v>
      </c>
      <c r="K48" s="37">
        <v>37243</v>
      </c>
      <c r="L48" s="37">
        <v>69837</v>
      </c>
      <c r="M48" s="37">
        <v>481823</v>
      </c>
    </row>
    <row r="49" spans="1:13" x14ac:dyDescent="0.25">
      <c r="A49" s="220"/>
      <c r="B49" s="221"/>
      <c r="C49" s="40" t="s">
        <v>24</v>
      </c>
      <c r="D49" s="37">
        <v>378234</v>
      </c>
      <c r="E49" s="37">
        <v>125297</v>
      </c>
      <c r="F49" s="37">
        <v>127497</v>
      </c>
      <c r="G49" s="37">
        <v>661507</v>
      </c>
      <c r="H49">
        <v>86286</v>
      </c>
      <c r="I49" s="37">
        <v>85219</v>
      </c>
      <c r="J49" s="37">
        <v>82558</v>
      </c>
      <c r="K49" s="37">
        <v>35861</v>
      </c>
      <c r="L49" s="37">
        <v>68473</v>
      </c>
      <c r="M49" s="37">
        <v>475063</v>
      </c>
    </row>
    <row r="50" spans="1:13" x14ac:dyDescent="0.25">
      <c r="A50" s="220" t="s">
        <v>69</v>
      </c>
      <c r="B50" s="221" t="s">
        <v>70</v>
      </c>
      <c r="C50" s="40" t="s">
        <v>23</v>
      </c>
      <c r="D50" s="37">
        <v>211593</v>
      </c>
      <c r="E50" s="37">
        <v>69124</v>
      </c>
      <c r="F50" s="37">
        <v>54614</v>
      </c>
      <c r="G50" s="37">
        <v>370158</v>
      </c>
      <c r="H50">
        <v>48222</v>
      </c>
      <c r="I50" s="37">
        <v>47940</v>
      </c>
      <c r="J50" s="37">
        <v>46786</v>
      </c>
      <c r="K50" s="37">
        <v>56555</v>
      </c>
      <c r="L50" s="37">
        <v>38342</v>
      </c>
      <c r="M50" s="37">
        <v>267230</v>
      </c>
    </row>
    <row r="51" spans="1:13" x14ac:dyDescent="0.25">
      <c r="A51" s="220"/>
      <c r="B51" s="221"/>
      <c r="C51" s="40" t="s">
        <v>24</v>
      </c>
      <c r="D51" s="37">
        <v>208954</v>
      </c>
      <c r="E51" s="37">
        <v>69129</v>
      </c>
      <c r="F51" s="37">
        <v>68525</v>
      </c>
      <c r="G51" s="37">
        <v>365939</v>
      </c>
      <c r="H51">
        <v>48219</v>
      </c>
      <c r="I51" s="37">
        <v>47935</v>
      </c>
      <c r="J51" s="37">
        <v>46782</v>
      </c>
      <c r="K51" s="37">
        <v>56551</v>
      </c>
      <c r="L51" s="37">
        <v>38345</v>
      </c>
      <c r="M51" s="37">
        <v>267223</v>
      </c>
    </row>
    <row r="52" spans="1:13" x14ac:dyDescent="0.25">
      <c r="A52" s="220" t="s">
        <v>71</v>
      </c>
      <c r="B52" s="221" t="s">
        <v>72</v>
      </c>
      <c r="C52" s="40" t="s">
        <v>23</v>
      </c>
      <c r="D52" s="37">
        <v>249944</v>
      </c>
      <c r="E52" s="37">
        <v>83525</v>
      </c>
      <c r="F52" s="37">
        <v>63586</v>
      </c>
      <c r="G52" s="37">
        <v>440530</v>
      </c>
      <c r="H52">
        <v>57105</v>
      </c>
      <c r="I52" s="37">
        <v>57262</v>
      </c>
      <c r="J52" s="37">
        <v>55042</v>
      </c>
      <c r="K52" s="37">
        <v>55175</v>
      </c>
      <c r="L52" s="37">
        <v>46558</v>
      </c>
      <c r="M52" s="37">
        <v>318516</v>
      </c>
    </row>
    <row r="53" spans="1:13" ht="15" customHeight="1" x14ac:dyDescent="0.25">
      <c r="A53" s="220"/>
      <c r="B53" s="221"/>
      <c r="C53" s="40" t="s">
        <v>24</v>
      </c>
      <c r="D53" s="37">
        <v>249952</v>
      </c>
      <c r="E53" s="37">
        <v>82091</v>
      </c>
      <c r="F53" s="37">
        <v>83630</v>
      </c>
      <c r="G53" s="37">
        <v>439128</v>
      </c>
      <c r="H53">
        <v>57101</v>
      </c>
      <c r="I53" s="37">
        <v>57256</v>
      </c>
      <c r="J53" s="37">
        <v>55038</v>
      </c>
      <c r="K53" s="37">
        <v>52413</v>
      </c>
      <c r="L53" s="37">
        <v>45192</v>
      </c>
      <c r="M53" s="37">
        <v>315809</v>
      </c>
    </row>
    <row r="54" spans="1:13" x14ac:dyDescent="0.25">
      <c r="A54" s="220" t="s">
        <v>73</v>
      </c>
      <c r="B54" s="221" t="s">
        <v>74</v>
      </c>
      <c r="C54" s="40" t="s">
        <v>23</v>
      </c>
      <c r="D54" s="37">
        <v>242010</v>
      </c>
      <c r="E54" s="37">
        <v>80645</v>
      </c>
      <c r="F54" s="37">
        <v>62805</v>
      </c>
      <c r="G54" s="37">
        <v>425048</v>
      </c>
      <c r="H54">
        <v>55835</v>
      </c>
      <c r="I54" s="37">
        <v>54599</v>
      </c>
      <c r="J54" s="37">
        <v>53666</v>
      </c>
      <c r="K54" s="37">
        <v>48279</v>
      </c>
      <c r="L54" s="37">
        <v>45188</v>
      </c>
      <c r="M54" s="37">
        <v>309069</v>
      </c>
    </row>
    <row r="55" spans="1:13" x14ac:dyDescent="0.25">
      <c r="A55" s="220"/>
      <c r="B55" s="221"/>
      <c r="C55" s="40" t="s">
        <v>24</v>
      </c>
      <c r="D55" s="37">
        <v>242017</v>
      </c>
      <c r="E55" s="37">
        <v>79211</v>
      </c>
      <c r="F55" s="37">
        <v>80808</v>
      </c>
      <c r="G55" s="37">
        <v>422238</v>
      </c>
      <c r="H55">
        <v>54563</v>
      </c>
      <c r="I55" s="37">
        <v>54593</v>
      </c>
      <c r="J55" s="37">
        <v>53662</v>
      </c>
      <c r="K55" s="37">
        <v>46896</v>
      </c>
      <c r="L55" s="37">
        <v>43823</v>
      </c>
      <c r="M55" s="37">
        <v>303663</v>
      </c>
    </row>
    <row r="56" spans="1:13" x14ac:dyDescent="0.25">
      <c r="A56" s="219" t="s">
        <v>75</v>
      </c>
      <c r="B56" s="219"/>
      <c r="C56" s="40" t="s">
        <v>23</v>
      </c>
      <c r="D56" s="37">
        <v>6490617</v>
      </c>
      <c r="E56" s="37">
        <v>1957810</v>
      </c>
      <c r="F56" s="37">
        <v>1544791</v>
      </c>
      <c r="G56" s="37">
        <v>10421661</v>
      </c>
      <c r="H56">
        <v>1522791</v>
      </c>
      <c r="I56" s="37">
        <v>1523440</v>
      </c>
      <c r="J56" s="37">
        <v>1495775</v>
      </c>
      <c r="K56" s="37">
        <v>1419380</v>
      </c>
      <c r="L56" s="37">
        <v>1269388</v>
      </c>
      <c r="M56" s="37">
        <v>8586442</v>
      </c>
    </row>
    <row r="57" spans="1:13" ht="15" customHeight="1" x14ac:dyDescent="0.25">
      <c r="A57" s="219"/>
      <c r="B57" s="219"/>
      <c r="C57" s="40" t="s">
        <v>24</v>
      </c>
      <c r="D57" s="37">
        <v>6490806</v>
      </c>
      <c r="E57" s="37">
        <v>1931086</v>
      </c>
      <c r="F57" s="37">
        <v>2033729</v>
      </c>
      <c r="G57" s="37">
        <v>10427307</v>
      </c>
      <c r="H57">
        <v>1521423</v>
      </c>
      <c r="I57" s="37">
        <v>1517962</v>
      </c>
      <c r="J57" s="37">
        <v>1486030</v>
      </c>
      <c r="K57" s="37">
        <v>1406876</v>
      </c>
      <c r="L57" s="37">
        <v>1251694</v>
      </c>
      <c r="M57" s="37">
        <v>8524150</v>
      </c>
    </row>
    <row r="58" spans="1:13" ht="15" customHeight="1" x14ac:dyDescent="0.25">
      <c r="A58" s="218" t="s">
        <v>76</v>
      </c>
      <c r="B58" s="218"/>
      <c r="C58" s="218"/>
      <c r="D58" s="37">
        <v>12981612</v>
      </c>
      <c r="E58" s="37">
        <v>3889031</v>
      </c>
      <c r="F58" s="37">
        <v>6347930</v>
      </c>
      <c r="G58" s="37">
        <v>20848417</v>
      </c>
      <c r="H58">
        <v>3044114</v>
      </c>
      <c r="I58" s="37">
        <v>3041252</v>
      </c>
      <c r="J58" s="37">
        <v>2981692</v>
      </c>
      <c r="K58" s="37">
        <v>2825837</v>
      </c>
      <c r="L58" s="37">
        <v>2521191</v>
      </c>
      <c r="M58" s="37">
        <v>17110383</v>
      </c>
    </row>
  </sheetData>
  <mergeCells count="57">
    <mergeCell ref="A2:A3"/>
    <mergeCell ref="B2:B3"/>
    <mergeCell ref="C2:C3"/>
    <mergeCell ref="A8:A9"/>
    <mergeCell ref="B8:B9"/>
    <mergeCell ref="A6:A7"/>
    <mergeCell ref="B6:B7"/>
    <mergeCell ref="A4:A5"/>
    <mergeCell ref="B4:B5"/>
    <mergeCell ref="A14:A15"/>
    <mergeCell ref="B14:B15"/>
    <mergeCell ref="A12:A13"/>
    <mergeCell ref="B12:B13"/>
    <mergeCell ref="A10:A11"/>
    <mergeCell ref="B10:B11"/>
    <mergeCell ref="A20:A21"/>
    <mergeCell ref="B20:B21"/>
    <mergeCell ref="A18:A19"/>
    <mergeCell ref="B18:B19"/>
    <mergeCell ref="A16:A17"/>
    <mergeCell ref="B16:B17"/>
    <mergeCell ref="A26:A27"/>
    <mergeCell ref="B26:B27"/>
    <mergeCell ref="A24:A25"/>
    <mergeCell ref="B24:B25"/>
    <mergeCell ref="A22:A23"/>
    <mergeCell ref="B22:B23"/>
    <mergeCell ref="A32:A33"/>
    <mergeCell ref="B32:B33"/>
    <mergeCell ref="A30:A31"/>
    <mergeCell ref="B30:B31"/>
    <mergeCell ref="A28:A29"/>
    <mergeCell ref="B28:B29"/>
    <mergeCell ref="A38:A39"/>
    <mergeCell ref="B38:B39"/>
    <mergeCell ref="A36:A37"/>
    <mergeCell ref="B36:B37"/>
    <mergeCell ref="A34:A35"/>
    <mergeCell ref="B34:B35"/>
    <mergeCell ref="A44:A45"/>
    <mergeCell ref="B44:B45"/>
    <mergeCell ref="A42:A43"/>
    <mergeCell ref="B42:B43"/>
    <mergeCell ref="A40:A41"/>
    <mergeCell ref="B40:B41"/>
    <mergeCell ref="A50:A51"/>
    <mergeCell ref="B50:B51"/>
    <mergeCell ref="A48:A49"/>
    <mergeCell ref="B48:B49"/>
    <mergeCell ref="A46:A47"/>
    <mergeCell ref="B46:B47"/>
    <mergeCell ref="A58:C58"/>
    <mergeCell ref="A56:B57"/>
    <mergeCell ref="A54:A55"/>
    <mergeCell ref="B54:B55"/>
    <mergeCell ref="A52:A53"/>
    <mergeCell ref="B52:B5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F88B5-9FA6-46DF-9309-7B7DB22B1C5C}">
  <dimension ref="A3:BT64"/>
  <sheetViews>
    <sheetView tabSelected="1" workbookViewId="0">
      <selection activeCell="S61" sqref="S61"/>
    </sheetView>
  </sheetViews>
  <sheetFormatPr baseColWidth="10" defaultRowHeight="15" x14ac:dyDescent="0.25"/>
  <cols>
    <col min="1" max="1" width="14.7109375" customWidth="1"/>
  </cols>
  <sheetData>
    <row r="3" spans="1:72" ht="16.5" x14ac:dyDescent="0.25">
      <c r="A3" s="1" t="s">
        <v>0</v>
      </c>
    </row>
    <row r="4" spans="1:72" ht="15.75" thickBot="1" x14ac:dyDescent="0.3">
      <c r="A4" s="2" t="s">
        <v>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72" ht="15" customHeight="1" thickBot="1" x14ac:dyDescent="0.3">
      <c r="A5" s="210" t="s">
        <v>2</v>
      </c>
      <c r="B5" s="212" t="s">
        <v>3</v>
      </c>
      <c r="C5" s="214" t="s">
        <v>4</v>
      </c>
      <c r="D5" s="204" t="s">
        <v>5</v>
      </c>
      <c r="E5" s="205"/>
      <c r="F5" s="205"/>
      <c r="G5" s="205"/>
      <c r="H5" s="205"/>
      <c r="I5" s="205"/>
      <c r="J5" s="205"/>
      <c r="K5" s="205"/>
      <c r="L5" s="205"/>
      <c r="M5" s="206"/>
      <c r="N5" s="216"/>
      <c r="O5" s="204" t="s">
        <v>6</v>
      </c>
      <c r="P5" s="205"/>
      <c r="Q5" s="205"/>
      <c r="R5" s="205"/>
      <c r="S5" s="205"/>
      <c r="T5" s="205"/>
      <c r="U5" s="205"/>
      <c r="V5" s="205"/>
      <c r="W5" s="205"/>
      <c r="X5" s="206"/>
      <c r="Z5" s="202" t="s">
        <v>4</v>
      </c>
      <c r="AA5" s="204" t="s">
        <v>7</v>
      </c>
      <c r="AB5" s="205"/>
      <c r="AC5" s="205"/>
      <c r="AD5" s="205"/>
      <c r="AE5" s="205"/>
      <c r="AF5" s="205"/>
      <c r="AG5" s="205"/>
      <c r="AH5" s="205"/>
      <c r="AI5" s="205"/>
      <c r="AJ5" s="206"/>
      <c r="AL5" s="202" t="s">
        <v>4</v>
      </c>
      <c r="AM5" s="204" t="s">
        <v>8</v>
      </c>
      <c r="AN5" s="205"/>
      <c r="AO5" s="205"/>
      <c r="AP5" s="205"/>
      <c r="AQ5" s="205"/>
      <c r="AR5" s="205"/>
      <c r="AS5" s="205"/>
      <c r="AT5" s="205"/>
      <c r="AU5" s="205"/>
      <c r="AV5" s="206"/>
      <c r="AX5" s="202" t="s">
        <v>4</v>
      </c>
      <c r="AY5" s="204" t="s">
        <v>9</v>
      </c>
      <c r="AZ5" s="205"/>
      <c r="BA5" s="205"/>
      <c r="BB5" s="205"/>
      <c r="BC5" s="205"/>
      <c r="BD5" s="205"/>
      <c r="BE5" s="205"/>
      <c r="BF5" s="205"/>
      <c r="BG5" s="205"/>
      <c r="BH5" s="206"/>
      <c r="BJ5" s="202" t="s">
        <v>4</v>
      </c>
      <c r="BK5" s="204" t="s">
        <v>10</v>
      </c>
      <c r="BL5" s="205"/>
      <c r="BM5" s="205"/>
      <c r="BN5" s="205"/>
      <c r="BO5" s="205"/>
      <c r="BP5" s="205"/>
      <c r="BQ5" s="205"/>
      <c r="BR5" s="205"/>
      <c r="BS5" s="205"/>
      <c r="BT5" s="206"/>
    </row>
    <row r="6" spans="1:72" ht="15.75" thickBot="1" x14ac:dyDescent="0.3">
      <c r="A6" s="211"/>
      <c r="B6" s="213"/>
      <c r="C6" s="215"/>
      <c r="D6" s="4" t="s">
        <v>11</v>
      </c>
      <c r="E6" s="5" t="s">
        <v>12</v>
      </c>
      <c r="F6" s="6" t="s">
        <v>13</v>
      </c>
      <c r="G6" s="7" t="s">
        <v>14</v>
      </c>
      <c r="H6" s="5" t="s">
        <v>15</v>
      </c>
      <c r="I6" s="5" t="s">
        <v>16</v>
      </c>
      <c r="J6" s="6" t="s">
        <v>17</v>
      </c>
      <c r="K6" s="8" t="s">
        <v>18</v>
      </c>
      <c r="L6" s="6" t="s">
        <v>19</v>
      </c>
      <c r="M6" s="9" t="s">
        <v>20</v>
      </c>
      <c r="N6" s="217"/>
      <c r="O6" s="4" t="s">
        <v>11</v>
      </c>
      <c r="P6" s="5" t="s">
        <v>12</v>
      </c>
      <c r="Q6" s="6" t="s">
        <v>13</v>
      </c>
      <c r="R6" s="7" t="s">
        <v>14</v>
      </c>
      <c r="S6" s="5" t="s">
        <v>15</v>
      </c>
      <c r="T6" s="5" t="s">
        <v>16</v>
      </c>
      <c r="U6" s="6" t="s">
        <v>17</v>
      </c>
      <c r="V6" s="10" t="s">
        <v>18</v>
      </c>
      <c r="W6" s="6" t="s">
        <v>19</v>
      </c>
      <c r="X6" s="7" t="s">
        <v>20</v>
      </c>
      <c r="Z6" s="203"/>
      <c r="AA6" s="4" t="s">
        <v>11</v>
      </c>
      <c r="AB6" s="5" t="s">
        <v>12</v>
      </c>
      <c r="AC6" s="6" t="s">
        <v>13</v>
      </c>
      <c r="AD6" s="7" t="s">
        <v>14</v>
      </c>
      <c r="AE6" s="5" t="s">
        <v>15</v>
      </c>
      <c r="AF6" s="5" t="s">
        <v>16</v>
      </c>
      <c r="AG6" s="6" t="s">
        <v>17</v>
      </c>
      <c r="AH6" s="8" t="s">
        <v>18</v>
      </c>
      <c r="AI6" s="6" t="s">
        <v>19</v>
      </c>
      <c r="AJ6" s="9" t="s">
        <v>20</v>
      </c>
      <c r="AL6" s="203"/>
      <c r="AM6" s="4" t="s">
        <v>11</v>
      </c>
      <c r="AN6" s="5" t="s">
        <v>12</v>
      </c>
      <c r="AO6" s="6" t="s">
        <v>13</v>
      </c>
      <c r="AP6" s="7" t="s">
        <v>14</v>
      </c>
      <c r="AQ6" s="5" t="s">
        <v>15</v>
      </c>
      <c r="AR6" s="5" t="s">
        <v>16</v>
      </c>
      <c r="AS6" s="6" t="s">
        <v>17</v>
      </c>
      <c r="AT6" s="8" t="s">
        <v>18</v>
      </c>
      <c r="AU6" s="6" t="s">
        <v>19</v>
      </c>
      <c r="AV6" s="9" t="s">
        <v>20</v>
      </c>
      <c r="AX6" s="203"/>
      <c r="AY6" s="4" t="s">
        <v>11</v>
      </c>
      <c r="AZ6" s="5" t="s">
        <v>12</v>
      </c>
      <c r="BA6" s="6" t="s">
        <v>13</v>
      </c>
      <c r="BB6" s="7" t="s">
        <v>14</v>
      </c>
      <c r="BC6" s="5" t="s">
        <v>15</v>
      </c>
      <c r="BD6" s="5" t="s">
        <v>16</v>
      </c>
      <c r="BE6" s="6" t="s">
        <v>17</v>
      </c>
      <c r="BF6" s="8" t="s">
        <v>18</v>
      </c>
      <c r="BG6" s="6" t="s">
        <v>19</v>
      </c>
      <c r="BH6" s="9" t="s">
        <v>20</v>
      </c>
      <c r="BJ6" s="203"/>
      <c r="BK6" s="4" t="s">
        <v>11</v>
      </c>
      <c r="BL6" s="5" t="s">
        <v>12</v>
      </c>
      <c r="BM6" s="6" t="s">
        <v>13</v>
      </c>
      <c r="BN6" s="7" t="s">
        <v>14</v>
      </c>
      <c r="BO6" s="5" t="s">
        <v>15</v>
      </c>
      <c r="BP6" s="5" t="s">
        <v>16</v>
      </c>
      <c r="BQ6" s="6" t="s">
        <v>17</v>
      </c>
      <c r="BR6" s="8" t="s">
        <v>18</v>
      </c>
      <c r="BS6" s="6" t="s">
        <v>19</v>
      </c>
      <c r="BT6" s="9" t="s">
        <v>20</v>
      </c>
    </row>
    <row r="7" spans="1:72" ht="15.75" thickBot="1" x14ac:dyDescent="0.3">
      <c r="A7" s="196" t="s">
        <v>21</v>
      </c>
      <c r="B7" s="198" t="s">
        <v>22</v>
      </c>
      <c r="C7" s="11" t="s">
        <v>23</v>
      </c>
      <c r="D7" s="12">
        <v>785861</v>
      </c>
      <c r="E7" s="13">
        <v>135051</v>
      </c>
      <c r="F7" s="13">
        <v>93250</v>
      </c>
      <c r="G7" s="12">
        <v>709048</v>
      </c>
      <c r="H7" s="13">
        <v>188510</v>
      </c>
      <c r="I7" s="13">
        <v>173065</v>
      </c>
      <c r="J7" s="13">
        <v>155104</v>
      </c>
      <c r="K7" s="13">
        <v>138695</v>
      </c>
      <c r="L7" s="13">
        <v>108202</v>
      </c>
      <c r="M7" s="14">
        <v>884933</v>
      </c>
      <c r="N7" s="207"/>
      <c r="O7" s="13">
        <v>814385</v>
      </c>
      <c r="P7" s="13">
        <v>139466</v>
      </c>
      <c r="Q7" s="13">
        <v>96531</v>
      </c>
      <c r="R7" s="12">
        <v>730017</v>
      </c>
      <c r="S7" s="13">
        <v>194095</v>
      </c>
      <c r="T7" s="13">
        <v>179539</v>
      </c>
      <c r="U7" s="13">
        <v>161754</v>
      </c>
      <c r="V7" s="13">
        <v>144572</v>
      </c>
      <c r="W7" s="15">
        <v>112532</v>
      </c>
      <c r="X7" s="12">
        <v>919468</v>
      </c>
      <c r="Z7" s="11" t="s">
        <v>23</v>
      </c>
      <c r="AA7" s="12"/>
      <c r="AB7" s="13"/>
      <c r="AC7" s="13"/>
      <c r="AD7" s="12"/>
      <c r="AE7" s="13"/>
      <c r="AF7" s="13"/>
      <c r="AG7" s="13"/>
      <c r="AH7" s="13"/>
      <c r="AI7" s="13"/>
      <c r="AJ7" s="14"/>
      <c r="AL7" s="11" t="s">
        <v>23</v>
      </c>
      <c r="AM7" s="12"/>
      <c r="AN7" s="13"/>
      <c r="AO7" s="13"/>
      <c r="AP7" s="12"/>
      <c r="AQ7" s="13"/>
      <c r="AR7" s="13"/>
      <c r="AS7" s="13"/>
      <c r="AT7" s="13"/>
      <c r="AU7" s="13"/>
      <c r="AV7" s="14"/>
      <c r="AX7" s="11" t="s">
        <v>23</v>
      </c>
      <c r="AY7" s="12"/>
      <c r="AZ7" s="13"/>
      <c r="BA7" s="13"/>
      <c r="BB7" s="12"/>
      <c r="BC7" s="13"/>
      <c r="BD7" s="13"/>
      <c r="BE7" s="13"/>
      <c r="BF7" s="13"/>
      <c r="BG7" s="13"/>
      <c r="BH7" s="14"/>
      <c r="BJ7" s="11" t="s">
        <v>23</v>
      </c>
      <c r="BK7" s="12"/>
      <c r="BL7" s="13"/>
      <c r="BM7" s="13"/>
      <c r="BN7" s="12"/>
      <c r="BO7" s="13"/>
      <c r="BP7" s="13"/>
      <c r="BQ7" s="13"/>
      <c r="BR7" s="13"/>
      <c r="BS7" s="13"/>
      <c r="BT7" s="14"/>
    </row>
    <row r="8" spans="1:72" ht="15.75" thickBot="1" x14ac:dyDescent="0.3">
      <c r="A8" s="197"/>
      <c r="B8" s="199"/>
      <c r="C8" s="11" t="s">
        <v>24</v>
      </c>
      <c r="D8" s="12">
        <v>781590</v>
      </c>
      <c r="E8" s="13">
        <v>115372</v>
      </c>
      <c r="F8" s="13">
        <v>95024</v>
      </c>
      <c r="G8" s="12">
        <v>705923</v>
      </c>
      <c r="H8" s="13">
        <v>188510</v>
      </c>
      <c r="I8" s="13">
        <v>173065</v>
      </c>
      <c r="J8" s="13">
        <v>154034</v>
      </c>
      <c r="K8" s="13">
        <v>136545</v>
      </c>
      <c r="L8" s="13">
        <v>106038</v>
      </c>
      <c r="M8" s="14">
        <v>877424</v>
      </c>
      <c r="N8" s="208"/>
      <c r="O8" s="13">
        <v>809959</v>
      </c>
      <c r="P8" s="13">
        <v>119144</v>
      </c>
      <c r="Q8" s="13">
        <v>98142</v>
      </c>
      <c r="R8" s="12">
        <v>726800</v>
      </c>
      <c r="S8" s="13">
        <v>194095</v>
      </c>
      <c r="T8" s="13">
        <v>179539</v>
      </c>
      <c r="U8" s="13">
        <v>160638</v>
      </c>
      <c r="V8" s="13">
        <v>142330</v>
      </c>
      <c r="W8" s="15">
        <v>110281</v>
      </c>
      <c r="X8" s="12">
        <v>911666</v>
      </c>
      <c r="Z8" s="11" t="s">
        <v>24</v>
      </c>
      <c r="AA8" s="12"/>
      <c r="AB8" s="13"/>
      <c r="AC8" s="13"/>
      <c r="AD8" s="12"/>
      <c r="AE8" s="13"/>
      <c r="AF8" s="13"/>
      <c r="AG8" s="13"/>
      <c r="AH8" s="13"/>
      <c r="AI8" s="13"/>
      <c r="AJ8" s="14"/>
      <c r="AL8" s="11" t="s">
        <v>24</v>
      </c>
      <c r="AM8" s="12"/>
      <c r="AN8" s="13"/>
      <c r="AO8" s="13"/>
      <c r="AP8" s="12"/>
      <c r="AQ8" s="13"/>
      <c r="AR8" s="13"/>
      <c r="AS8" s="13"/>
      <c r="AT8" s="13"/>
      <c r="AU8" s="13"/>
      <c r="AV8" s="14"/>
      <c r="AX8" s="11" t="s">
        <v>24</v>
      </c>
      <c r="AY8" s="12"/>
      <c r="AZ8" s="13"/>
      <c r="BA8" s="13"/>
      <c r="BB8" s="12"/>
      <c r="BC8" s="13"/>
      <c r="BD8" s="13"/>
      <c r="BE8" s="13"/>
      <c r="BF8" s="13"/>
      <c r="BG8" s="13"/>
      <c r="BH8" s="14"/>
      <c r="BJ8" s="11" t="s">
        <v>24</v>
      </c>
      <c r="BK8" s="12"/>
      <c r="BL8" s="13"/>
      <c r="BM8" s="13"/>
      <c r="BN8" s="12"/>
      <c r="BO8" s="13"/>
      <c r="BP8" s="13"/>
      <c r="BQ8" s="13"/>
      <c r="BR8" s="13"/>
      <c r="BS8" s="13"/>
      <c r="BT8" s="14"/>
    </row>
    <row r="9" spans="1:72" ht="15.75" thickBot="1" x14ac:dyDescent="0.3">
      <c r="A9" s="196" t="s">
        <v>25</v>
      </c>
      <c r="B9" s="198" t="s">
        <v>26</v>
      </c>
      <c r="C9" s="11" t="s">
        <v>23</v>
      </c>
      <c r="D9" s="12">
        <v>338476</v>
      </c>
      <c r="E9" s="13">
        <v>76879</v>
      </c>
      <c r="F9" s="13">
        <v>69058</v>
      </c>
      <c r="G9" s="12">
        <v>434389</v>
      </c>
      <c r="H9" s="13">
        <v>85202</v>
      </c>
      <c r="I9" s="13">
        <v>81191</v>
      </c>
      <c r="J9" s="13">
        <v>77017</v>
      </c>
      <c r="K9" s="13">
        <v>73111</v>
      </c>
      <c r="L9" s="13">
        <v>66003</v>
      </c>
      <c r="M9" s="14">
        <v>451584</v>
      </c>
      <c r="N9" s="208"/>
      <c r="O9" s="13">
        <v>350761</v>
      </c>
      <c r="P9" s="13">
        <v>79393</v>
      </c>
      <c r="Q9" s="13">
        <v>70830</v>
      </c>
      <c r="R9" s="12">
        <v>447235</v>
      </c>
      <c r="S9" s="13">
        <v>87726</v>
      </c>
      <c r="T9" s="13">
        <v>84228</v>
      </c>
      <c r="U9" s="13">
        <v>80319</v>
      </c>
      <c r="V9" s="13">
        <v>76208</v>
      </c>
      <c r="W9" s="15">
        <v>68644</v>
      </c>
      <c r="X9" s="12">
        <v>469207</v>
      </c>
      <c r="Z9" s="11" t="s">
        <v>23</v>
      </c>
      <c r="AA9" s="12"/>
      <c r="AB9" s="13"/>
      <c r="AC9" s="13"/>
      <c r="AD9" s="12"/>
      <c r="AE9" s="13"/>
      <c r="AF9" s="13"/>
      <c r="AG9" s="13"/>
      <c r="AH9" s="13"/>
      <c r="AI9" s="13"/>
      <c r="AJ9" s="14"/>
      <c r="AL9" s="11" t="s">
        <v>23</v>
      </c>
      <c r="AM9" s="12"/>
      <c r="AN9" s="13"/>
      <c r="AO9" s="13"/>
      <c r="AP9" s="12"/>
      <c r="AQ9" s="13"/>
      <c r="AR9" s="13"/>
      <c r="AS9" s="13"/>
      <c r="AT9" s="13"/>
      <c r="AU9" s="13"/>
      <c r="AV9" s="14"/>
      <c r="AX9" s="11" t="s">
        <v>23</v>
      </c>
      <c r="AY9" s="12"/>
      <c r="AZ9" s="13"/>
      <c r="BA9" s="13"/>
      <c r="BB9" s="12"/>
      <c r="BC9" s="13"/>
      <c r="BD9" s="13"/>
      <c r="BE9" s="13"/>
      <c r="BF9" s="13"/>
      <c r="BG9" s="13"/>
      <c r="BH9" s="14"/>
      <c r="BJ9" s="11" t="s">
        <v>23</v>
      </c>
      <c r="BK9" s="12"/>
      <c r="BL9" s="13"/>
      <c r="BM9" s="13"/>
      <c r="BN9" s="12"/>
      <c r="BO9" s="13"/>
      <c r="BP9" s="13"/>
      <c r="BQ9" s="13"/>
      <c r="BR9" s="13"/>
      <c r="BS9" s="13"/>
      <c r="BT9" s="14"/>
    </row>
    <row r="10" spans="1:72" ht="15.75" thickBot="1" x14ac:dyDescent="0.3">
      <c r="A10" s="197"/>
      <c r="B10" s="199"/>
      <c r="C10" s="11" t="s">
        <v>24</v>
      </c>
      <c r="D10" s="12">
        <v>336340</v>
      </c>
      <c r="E10" s="13">
        <v>76790</v>
      </c>
      <c r="F10" s="13">
        <v>67394</v>
      </c>
      <c r="G10" s="12">
        <v>433888</v>
      </c>
      <c r="H10" s="13">
        <v>83072</v>
      </c>
      <c r="I10" s="13">
        <v>79054</v>
      </c>
      <c r="J10" s="13">
        <v>74878</v>
      </c>
      <c r="K10" s="13">
        <v>72036</v>
      </c>
      <c r="L10" s="13">
        <v>63839</v>
      </c>
      <c r="M10" s="14">
        <v>438712</v>
      </c>
      <c r="N10" s="208"/>
      <c r="O10" s="13">
        <v>348548</v>
      </c>
      <c r="P10" s="13">
        <v>79301</v>
      </c>
      <c r="Q10" s="13">
        <v>68524</v>
      </c>
      <c r="R10" s="12">
        <v>446719</v>
      </c>
      <c r="S10" s="13">
        <v>85533</v>
      </c>
      <c r="T10" s="13">
        <v>82012</v>
      </c>
      <c r="U10" s="13">
        <v>78088</v>
      </c>
      <c r="V10" s="13">
        <v>75088</v>
      </c>
      <c r="W10" s="15">
        <v>66394</v>
      </c>
      <c r="X10" s="12">
        <v>455833</v>
      </c>
      <c r="Z10" s="11" t="s">
        <v>24</v>
      </c>
      <c r="AA10" s="12"/>
      <c r="AB10" s="13"/>
      <c r="AC10" s="13"/>
      <c r="AD10" s="12"/>
      <c r="AE10" s="13"/>
      <c r="AF10" s="13"/>
      <c r="AG10" s="13"/>
      <c r="AH10" s="13"/>
      <c r="AI10" s="13"/>
      <c r="AJ10" s="14"/>
      <c r="AL10" s="11" t="s">
        <v>24</v>
      </c>
      <c r="AM10" s="12"/>
      <c r="AN10" s="13"/>
      <c r="AO10" s="13"/>
      <c r="AP10" s="12"/>
      <c r="AQ10" s="13"/>
      <c r="AR10" s="13"/>
      <c r="AS10" s="13"/>
      <c r="AT10" s="13"/>
      <c r="AU10" s="13"/>
      <c r="AV10" s="14"/>
      <c r="AX10" s="11" t="s">
        <v>24</v>
      </c>
      <c r="AY10" s="12"/>
      <c r="AZ10" s="13"/>
      <c r="BA10" s="13"/>
      <c r="BB10" s="12"/>
      <c r="BC10" s="13"/>
      <c r="BD10" s="13"/>
      <c r="BE10" s="13"/>
      <c r="BF10" s="13"/>
      <c r="BG10" s="13"/>
      <c r="BH10" s="14"/>
      <c r="BJ10" s="11" t="s">
        <v>24</v>
      </c>
      <c r="BK10" s="12"/>
      <c r="BL10" s="13"/>
      <c r="BM10" s="13"/>
      <c r="BN10" s="12"/>
      <c r="BO10" s="13"/>
      <c r="BP10" s="13"/>
      <c r="BQ10" s="13"/>
      <c r="BR10" s="13"/>
      <c r="BS10" s="13"/>
      <c r="BT10" s="14"/>
    </row>
    <row r="11" spans="1:72" ht="15.75" thickBot="1" x14ac:dyDescent="0.3">
      <c r="A11" s="196" t="s">
        <v>27</v>
      </c>
      <c r="B11" s="198" t="s">
        <v>28</v>
      </c>
      <c r="C11" s="11" t="s">
        <v>23</v>
      </c>
      <c r="D11" s="12">
        <v>116384</v>
      </c>
      <c r="E11" s="13">
        <v>40366</v>
      </c>
      <c r="F11" s="13">
        <v>38700</v>
      </c>
      <c r="G11" s="12">
        <v>218604</v>
      </c>
      <c r="H11" s="13">
        <v>28756</v>
      </c>
      <c r="I11" s="13">
        <v>27776</v>
      </c>
      <c r="J11" s="13">
        <v>25672</v>
      </c>
      <c r="K11" s="13">
        <v>27954</v>
      </c>
      <c r="L11" s="13">
        <v>23804</v>
      </c>
      <c r="M11" s="14">
        <v>149098</v>
      </c>
      <c r="N11" s="208"/>
      <c r="O11" s="13">
        <v>120609</v>
      </c>
      <c r="P11" s="13">
        <v>41686</v>
      </c>
      <c r="Q11" s="13">
        <v>39693</v>
      </c>
      <c r="R11" s="12">
        <v>225069</v>
      </c>
      <c r="S11" s="13">
        <v>29608</v>
      </c>
      <c r="T11" s="13">
        <v>28815</v>
      </c>
      <c r="U11" s="13">
        <v>26773</v>
      </c>
      <c r="V11" s="13">
        <v>29138</v>
      </c>
      <c r="W11" s="15">
        <v>24757</v>
      </c>
      <c r="X11" s="12">
        <v>154916</v>
      </c>
      <c r="Z11" s="11" t="s">
        <v>23</v>
      </c>
      <c r="AA11" s="12"/>
      <c r="AB11" s="13"/>
      <c r="AC11" s="13"/>
      <c r="AD11" s="12"/>
      <c r="AE11" s="13"/>
      <c r="AF11" s="13"/>
      <c r="AG11" s="13"/>
      <c r="AH11" s="13"/>
      <c r="AI11" s="13"/>
      <c r="AJ11" s="14"/>
      <c r="AL11" s="11" t="s">
        <v>23</v>
      </c>
      <c r="AM11" s="12"/>
      <c r="AN11" s="13"/>
      <c r="AO11" s="13"/>
      <c r="AP11" s="12"/>
      <c r="AQ11" s="13"/>
      <c r="AR11" s="13"/>
      <c r="AS11" s="13"/>
      <c r="AT11" s="13"/>
      <c r="AU11" s="13"/>
      <c r="AV11" s="14"/>
      <c r="AX11" s="11" t="s">
        <v>23</v>
      </c>
      <c r="AY11" s="12"/>
      <c r="AZ11" s="13"/>
      <c r="BA11" s="13"/>
      <c r="BB11" s="12"/>
      <c r="BC11" s="13"/>
      <c r="BD11" s="13"/>
      <c r="BE11" s="13"/>
      <c r="BF11" s="13"/>
      <c r="BG11" s="13"/>
      <c r="BH11" s="14"/>
      <c r="BJ11" s="11" t="s">
        <v>23</v>
      </c>
      <c r="BK11" s="12"/>
      <c r="BL11" s="13"/>
      <c r="BM11" s="13"/>
      <c r="BN11" s="12"/>
      <c r="BO11" s="13"/>
      <c r="BP11" s="13"/>
      <c r="BQ11" s="13"/>
      <c r="BR11" s="13"/>
      <c r="BS11" s="13"/>
      <c r="BT11" s="14"/>
    </row>
    <row r="12" spans="1:72" ht="15.75" thickBot="1" x14ac:dyDescent="0.3">
      <c r="A12" s="197"/>
      <c r="B12" s="199"/>
      <c r="C12" s="16" t="s">
        <v>24</v>
      </c>
      <c r="D12" s="12">
        <v>118520</v>
      </c>
      <c r="E12" s="13">
        <v>40366</v>
      </c>
      <c r="F12" s="13">
        <v>39872</v>
      </c>
      <c r="G12" s="12">
        <v>223331</v>
      </c>
      <c r="H12" s="13">
        <v>29821</v>
      </c>
      <c r="I12" s="13">
        <v>27776</v>
      </c>
      <c r="J12" s="13">
        <v>25672</v>
      </c>
      <c r="K12" s="13">
        <v>27954</v>
      </c>
      <c r="L12" s="13">
        <v>23804</v>
      </c>
      <c r="M12" s="14">
        <v>149098</v>
      </c>
      <c r="N12" s="208"/>
      <c r="O12" s="13">
        <v>122822</v>
      </c>
      <c r="P12" s="13">
        <v>41686</v>
      </c>
      <c r="Q12" s="13">
        <v>40896</v>
      </c>
      <c r="R12" s="12">
        <v>229935</v>
      </c>
      <c r="S12" s="13">
        <v>30704</v>
      </c>
      <c r="T12" s="13">
        <v>28815</v>
      </c>
      <c r="U12" s="13">
        <v>26773</v>
      </c>
      <c r="V12" s="13">
        <v>29138</v>
      </c>
      <c r="W12" s="15">
        <v>24757</v>
      </c>
      <c r="X12" s="12">
        <v>154916</v>
      </c>
      <c r="Z12" s="16" t="s">
        <v>24</v>
      </c>
      <c r="AA12" s="12"/>
      <c r="AB12" s="13"/>
      <c r="AC12" s="13"/>
      <c r="AD12" s="12"/>
      <c r="AE12" s="13"/>
      <c r="AF12" s="13"/>
      <c r="AG12" s="13"/>
      <c r="AH12" s="13"/>
      <c r="AI12" s="13"/>
      <c r="AJ12" s="14"/>
      <c r="AL12" s="16" t="s">
        <v>24</v>
      </c>
      <c r="AM12" s="12"/>
      <c r="AN12" s="13"/>
      <c r="AO12" s="13"/>
      <c r="AP12" s="12"/>
      <c r="AQ12" s="13"/>
      <c r="AR12" s="13"/>
      <c r="AS12" s="13"/>
      <c r="AT12" s="13"/>
      <c r="AU12" s="13"/>
      <c r="AV12" s="14"/>
      <c r="AX12" s="16" t="s">
        <v>24</v>
      </c>
      <c r="AY12" s="12"/>
      <c r="AZ12" s="13"/>
      <c r="BA12" s="13"/>
      <c r="BB12" s="12"/>
      <c r="BC12" s="13"/>
      <c r="BD12" s="13"/>
      <c r="BE12" s="13"/>
      <c r="BF12" s="13"/>
      <c r="BG12" s="13"/>
      <c r="BH12" s="14"/>
      <c r="BJ12" s="16" t="s">
        <v>24</v>
      </c>
      <c r="BK12" s="12"/>
      <c r="BL12" s="13"/>
      <c r="BM12" s="13"/>
      <c r="BN12" s="12"/>
      <c r="BO12" s="13"/>
      <c r="BP12" s="13"/>
      <c r="BQ12" s="13"/>
      <c r="BR12" s="13"/>
      <c r="BS12" s="13"/>
      <c r="BT12" s="14"/>
    </row>
    <row r="13" spans="1:72" ht="15.75" thickBot="1" x14ac:dyDescent="0.3">
      <c r="A13" s="196" t="s">
        <v>29</v>
      </c>
      <c r="B13" s="200" t="s">
        <v>30</v>
      </c>
      <c r="C13" s="17" t="s">
        <v>23</v>
      </c>
      <c r="D13" s="12">
        <v>342747</v>
      </c>
      <c r="E13" s="13">
        <v>118725</v>
      </c>
      <c r="F13" s="13">
        <v>98508</v>
      </c>
      <c r="G13" s="12">
        <v>649904</v>
      </c>
      <c r="H13" s="13">
        <v>86267</v>
      </c>
      <c r="I13" s="13">
        <v>81191</v>
      </c>
      <c r="J13" s="13">
        <v>75947</v>
      </c>
      <c r="K13" s="13">
        <v>70960</v>
      </c>
      <c r="L13" s="13">
        <v>61675</v>
      </c>
      <c r="M13" s="14">
        <v>441930</v>
      </c>
      <c r="N13" s="208"/>
      <c r="O13" s="13">
        <v>355187</v>
      </c>
      <c r="P13" s="13">
        <v>122607</v>
      </c>
      <c r="Q13" s="13">
        <v>101037</v>
      </c>
      <c r="R13" s="12">
        <v>669124</v>
      </c>
      <c r="S13" s="13">
        <v>88823</v>
      </c>
      <c r="T13" s="13">
        <v>84228</v>
      </c>
      <c r="U13" s="13">
        <v>79204</v>
      </c>
      <c r="V13" s="13">
        <v>73967</v>
      </c>
      <c r="W13" s="15">
        <v>64143</v>
      </c>
      <c r="X13" s="12">
        <v>459177</v>
      </c>
      <c r="Z13" s="17" t="s">
        <v>23</v>
      </c>
      <c r="AA13" s="12"/>
      <c r="AB13" s="13"/>
      <c r="AC13" s="13"/>
      <c r="AD13" s="12"/>
      <c r="AE13" s="13"/>
      <c r="AF13" s="13"/>
      <c r="AG13" s="13"/>
      <c r="AH13" s="13"/>
      <c r="AI13" s="13"/>
      <c r="AJ13" s="14"/>
      <c r="AL13" s="17" t="s">
        <v>23</v>
      </c>
      <c r="AM13" s="12"/>
      <c r="AN13" s="13"/>
      <c r="AO13" s="13"/>
      <c r="AP13" s="12"/>
      <c r="AQ13" s="13"/>
      <c r="AR13" s="13"/>
      <c r="AS13" s="13"/>
      <c r="AT13" s="13"/>
      <c r="AU13" s="13"/>
      <c r="AV13" s="14"/>
      <c r="AX13" s="17" t="s">
        <v>23</v>
      </c>
      <c r="AY13" s="12"/>
      <c r="AZ13" s="13"/>
      <c r="BA13" s="13"/>
      <c r="BB13" s="12"/>
      <c r="BC13" s="13"/>
      <c r="BD13" s="13"/>
      <c r="BE13" s="13"/>
      <c r="BF13" s="13"/>
      <c r="BG13" s="13"/>
      <c r="BH13" s="14"/>
      <c r="BJ13" s="17" t="s">
        <v>23</v>
      </c>
      <c r="BK13" s="12"/>
      <c r="BL13" s="13"/>
      <c r="BM13" s="13"/>
      <c r="BN13" s="12"/>
      <c r="BO13" s="13"/>
      <c r="BP13" s="13"/>
      <c r="BQ13" s="13"/>
      <c r="BR13" s="13"/>
      <c r="BS13" s="13"/>
      <c r="BT13" s="14"/>
    </row>
    <row r="14" spans="1:72" ht="15.75" thickBot="1" x14ac:dyDescent="0.3">
      <c r="A14" s="197"/>
      <c r="B14" s="201"/>
      <c r="C14" s="11" t="s">
        <v>24</v>
      </c>
      <c r="D14" s="12">
        <v>352356</v>
      </c>
      <c r="E14" s="13">
        <v>121099</v>
      </c>
      <c r="F14" s="13">
        <v>100854</v>
      </c>
      <c r="G14" s="12">
        <v>664084</v>
      </c>
      <c r="H14" s="13">
        <v>87332</v>
      </c>
      <c r="I14" s="13">
        <v>82259</v>
      </c>
      <c r="J14" s="13">
        <v>75947</v>
      </c>
      <c r="K14" s="13">
        <v>70960</v>
      </c>
      <c r="L14" s="13">
        <v>60593</v>
      </c>
      <c r="M14" s="14">
        <v>441930</v>
      </c>
      <c r="N14" s="208"/>
      <c r="O14" s="13">
        <v>365145</v>
      </c>
      <c r="P14" s="13">
        <v>125059</v>
      </c>
      <c r="Q14" s="13">
        <v>103442</v>
      </c>
      <c r="R14" s="12">
        <v>683723</v>
      </c>
      <c r="S14" s="13">
        <v>89920</v>
      </c>
      <c r="T14" s="13">
        <v>85336</v>
      </c>
      <c r="U14" s="13">
        <v>79204</v>
      </c>
      <c r="V14" s="13">
        <v>73967</v>
      </c>
      <c r="W14" s="15">
        <v>63018</v>
      </c>
      <c r="X14" s="12">
        <v>459177</v>
      </c>
      <c r="Z14" s="11" t="s">
        <v>24</v>
      </c>
      <c r="AA14" s="12"/>
      <c r="AB14" s="13"/>
      <c r="AC14" s="13"/>
      <c r="AD14" s="12"/>
      <c r="AE14" s="13"/>
      <c r="AF14" s="13"/>
      <c r="AG14" s="13"/>
      <c r="AH14" s="13"/>
      <c r="AI14" s="13"/>
      <c r="AJ14" s="14"/>
      <c r="AL14" s="11" t="s">
        <v>24</v>
      </c>
      <c r="AM14" s="12"/>
      <c r="AN14" s="13"/>
      <c r="AO14" s="13"/>
      <c r="AP14" s="12"/>
      <c r="AQ14" s="13"/>
      <c r="AR14" s="13"/>
      <c r="AS14" s="13"/>
      <c r="AT14" s="13"/>
      <c r="AU14" s="13"/>
      <c r="AV14" s="14"/>
      <c r="AX14" s="11" t="s">
        <v>24</v>
      </c>
      <c r="AY14" s="12"/>
      <c r="AZ14" s="13"/>
      <c r="BA14" s="13"/>
      <c r="BB14" s="12"/>
      <c r="BC14" s="13"/>
      <c r="BD14" s="13"/>
      <c r="BE14" s="13"/>
      <c r="BF14" s="13"/>
      <c r="BG14" s="13"/>
      <c r="BH14" s="14"/>
      <c r="BJ14" s="11" t="s">
        <v>24</v>
      </c>
      <c r="BK14" s="12"/>
      <c r="BL14" s="13"/>
      <c r="BM14" s="13"/>
      <c r="BN14" s="12"/>
      <c r="BO14" s="13"/>
      <c r="BP14" s="13"/>
      <c r="BQ14" s="13"/>
      <c r="BR14" s="13"/>
      <c r="BS14" s="13"/>
      <c r="BT14" s="14"/>
    </row>
    <row r="15" spans="1:72" ht="15.75" thickBot="1" x14ac:dyDescent="0.3">
      <c r="A15" s="196" t="s">
        <v>31</v>
      </c>
      <c r="B15" s="198" t="s">
        <v>32</v>
      </c>
      <c r="C15" s="11" t="s">
        <v>23</v>
      </c>
      <c r="D15" s="12">
        <v>134536</v>
      </c>
      <c r="E15" s="13">
        <v>46303</v>
      </c>
      <c r="F15" s="13">
        <v>32836</v>
      </c>
      <c r="G15" s="12">
        <v>255235</v>
      </c>
      <c r="H15" s="13">
        <v>34081</v>
      </c>
      <c r="I15" s="13">
        <v>32049</v>
      </c>
      <c r="J15" s="13">
        <v>29951</v>
      </c>
      <c r="K15" s="13">
        <v>23653</v>
      </c>
      <c r="L15" s="13">
        <v>20558</v>
      </c>
      <c r="M15" s="14">
        <v>173769</v>
      </c>
      <c r="N15" s="208"/>
      <c r="O15" s="13">
        <v>139419</v>
      </c>
      <c r="P15" s="13">
        <v>47817</v>
      </c>
      <c r="Q15" s="13">
        <v>33679</v>
      </c>
      <c r="R15" s="12">
        <v>262783</v>
      </c>
      <c r="S15" s="13">
        <v>35091</v>
      </c>
      <c r="T15" s="13">
        <v>33248</v>
      </c>
      <c r="U15" s="13">
        <v>31235</v>
      </c>
      <c r="V15" s="13">
        <v>24656</v>
      </c>
      <c r="W15" s="15">
        <v>21381</v>
      </c>
      <c r="X15" s="12">
        <v>180550</v>
      </c>
      <c r="Z15" s="11" t="s">
        <v>23</v>
      </c>
      <c r="AA15" s="12"/>
      <c r="AB15" s="13"/>
      <c r="AC15" s="13"/>
      <c r="AD15" s="12"/>
      <c r="AE15" s="13"/>
      <c r="AF15" s="13"/>
      <c r="AG15" s="13"/>
      <c r="AH15" s="13"/>
      <c r="AI15" s="13"/>
      <c r="AJ15" s="14"/>
      <c r="AL15" s="11" t="s">
        <v>23</v>
      </c>
      <c r="AM15" s="12"/>
      <c r="AN15" s="13"/>
      <c r="AO15" s="13"/>
      <c r="AP15" s="12"/>
      <c r="AQ15" s="13"/>
      <c r="AR15" s="13"/>
      <c r="AS15" s="13"/>
      <c r="AT15" s="13"/>
      <c r="AU15" s="13"/>
      <c r="AV15" s="14"/>
      <c r="AX15" s="11" t="s">
        <v>23</v>
      </c>
      <c r="AY15" s="12"/>
      <c r="AZ15" s="13"/>
      <c r="BA15" s="13"/>
      <c r="BB15" s="12"/>
      <c r="BC15" s="13"/>
      <c r="BD15" s="13"/>
      <c r="BE15" s="13"/>
      <c r="BF15" s="13"/>
      <c r="BG15" s="13"/>
      <c r="BH15" s="14"/>
      <c r="BJ15" s="11" t="s">
        <v>23</v>
      </c>
      <c r="BK15" s="12"/>
      <c r="BL15" s="13"/>
      <c r="BM15" s="13"/>
      <c r="BN15" s="12"/>
      <c r="BO15" s="13"/>
      <c r="BP15" s="13"/>
      <c r="BQ15" s="13"/>
      <c r="BR15" s="13"/>
      <c r="BS15" s="13"/>
      <c r="BT15" s="14"/>
    </row>
    <row r="16" spans="1:72" ht="15.75" thickBot="1" x14ac:dyDescent="0.3">
      <c r="A16" s="197"/>
      <c r="B16" s="199"/>
      <c r="C16" s="11" t="s">
        <v>24</v>
      </c>
      <c r="D16" s="12">
        <v>137739</v>
      </c>
      <c r="E16" s="13">
        <v>47490</v>
      </c>
      <c r="F16" s="13">
        <v>34009</v>
      </c>
      <c r="G16" s="12">
        <v>261143</v>
      </c>
      <c r="H16" s="13">
        <v>34081</v>
      </c>
      <c r="I16" s="13">
        <v>32049</v>
      </c>
      <c r="J16" s="13">
        <v>29951</v>
      </c>
      <c r="K16" s="13">
        <v>23653</v>
      </c>
      <c r="L16" s="13">
        <v>20558</v>
      </c>
      <c r="M16" s="14">
        <v>172696</v>
      </c>
      <c r="N16" s="208"/>
      <c r="O16" s="13">
        <v>142739</v>
      </c>
      <c r="P16" s="13">
        <v>49043</v>
      </c>
      <c r="Q16" s="13">
        <v>34882</v>
      </c>
      <c r="R16" s="12">
        <v>268866</v>
      </c>
      <c r="S16" s="13">
        <v>35091</v>
      </c>
      <c r="T16" s="13">
        <v>33248</v>
      </c>
      <c r="U16" s="13">
        <v>31235</v>
      </c>
      <c r="V16" s="13">
        <v>24656</v>
      </c>
      <c r="W16" s="15">
        <v>21381</v>
      </c>
      <c r="X16" s="12">
        <v>179436</v>
      </c>
      <c r="Z16" s="11" t="s">
        <v>24</v>
      </c>
      <c r="AA16" s="12"/>
      <c r="AB16" s="13"/>
      <c r="AC16" s="13"/>
      <c r="AD16" s="12"/>
      <c r="AE16" s="13"/>
      <c r="AF16" s="13"/>
      <c r="AG16" s="13"/>
      <c r="AH16" s="13"/>
      <c r="AI16" s="13"/>
      <c r="AJ16" s="14"/>
      <c r="AL16" s="11" t="s">
        <v>24</v>
      </c>
      <c r="AM16" s="12"/>
      <c r="AN16" s="13"/>
      <c r="AO16" s="13"/>
      <c r="AP16" s="12"/>
      <c r="AQ16" s="13"/>
      <c r="AR16" s="13"/>
      <c r="AS16" s="13"/>
      <c r="AT16" s="13"/>
      <c r="AU16" s="13"/>
      <c r="AV16" s="14"/>
      <c r="AX16" s="11" t="s">
        <v>24</v>
      </c>
      <c r="AY16" s="12"/>
      <c r="AZ16" s="13"/>
      <c r="BA16" s="13"/>
      <c r="BB16" s="12"/>
      <c r="BC16" s="13"/>
      <c r="BD16" s="13"/>
      <c r="BE16" s="13"/>
      <c r="BF16" s="13"/>
      <c r="BG16" s="13"/>
      <c r="BH16" s="14"/>
      <c r="BJ16" s="11" t="s">
        <v>24</v>
      </c>
      <c r="BK16" s="12"/>
      <c r="BL16" s="13"/>
      <c r="BM16" s="13"/>
      <c r="BN16" s="12"/>
      <c r="BO16" s="13"/>
      <c r="BP16" s="13"/>
      <c r="BQ16" s="13"/>
      <c r="BR16" s="13"/>
      <c r="BS16" s="13"/>
      <c r="BT16" s="14"/>
    </row>
    <row r="17" spans="1:72" ht="15.75" thickBot="1" x14ac:dyDescent="0.3">
      <c r="A17" s="196" t="s">
        <v>33</v>
      </c>
      <c r="B17" s="198" t="s">
        <v>34</v>
      </c>
      <c r="C17" s="11" t="s">
        <v>23</v>
      </c>
      <c r="D17" s="12">
        <v>86487</v>
      </c>
      <c r="E17" s="13">
        <v>29681</v>
      </c>
      <c r="F17" s="13">
        <v>26952</v>
      </c>
      <c r="G17" s="12">
        <v>159522</v>
      </c>
      <c r="H17" s="13">
        <v>21301</v>
      </c>
      <c r="I17" s="13">
        <v>20298</v>
      </c>
      <c r="J17" s="13">
        <v>20324</v>
      </c>
      <c r="K17" s="13">
        <v>20428</v>
      </c>
      <c r="L17" s="13">
        <v>19476</v>
      </c>
      <c r="M17" s="14">
        <v>121209</v>
      </c>
      <c r="N17" s="208"/>
      <c r="O17" s="13">
        <v>89627</v>
      </c>
      <c r="P17" s="13">
        <v>30652</v>
      </c>
      <c r="Q17" s="13">
        <v>29056</v>
      </c>
      <c r="R17" s="12">
        <v>164240</v>
      </c>
      <c r="S17" s="13">
        <v>21932</v>
      </c>
      <c r="T17" s="13">
        <v>21057</v>
      </c>
      <c r="U17" s="13">
        <v>21195</v>
      </c>
      <c r="V17" s="13">
        <v>21294</v>
      </c>
      <c r="W17" s="15">
        <v>20256</v>
      </c>
      <c r="X17" s="12">
        <v>125939</v>
      </c>
      <c r="Z17" s="11" t="s">
        <v>23</v>
      </c>
      <c r="AA17" s="12"/>
      <c r="AB17" s="13"/>
      <c r="AC17" s="13"/>
      <c r="AD17" s="12"/>
      <c r="AE17" s="13"/>
      <c r="AF17" s="13"/>
      <c r="AG17" s="13"/>
      <c r="AH17" s="13"/>
      <c r="AI17" s="13"/>
      <c r="AJ17" s="14"/>
      <c r="AL17" s="11" t="s">
        <v>23</v>
      </c>
      <c r="AM17" s="12"/>
      <c r="AN17" s="13"/>
      <c r="AO17" s="13"/>
      <c r="AP17" s="12"/>
      <c r="AQ17" s="13"/>
      <c r="AR17" s="13"/>
      <c r="AS17" s="13"/>
      <c r="AT17" s="13"/>
      <c r="AU17" s="13"/>
      <c r="AV17" s="14"/>
      <c r="AX17" s="11" t="s">
        <v>23</v>
      </c>
      <c r="AY17" s="12"/>
      <c r="AZ17" s="13"/>
      <c r="BA17" s="13"/>
      <c r="BB17" s="12"/>
      <c r="BC17" s="13"/>
      <c r="BD17" s="13"/>
      <c r="BE17" s="13"/>
      <c r="BF17" s="13"/>
      <c r="BG17" s="13"/>
      <c r="BH17" s="14"/>
      <c r="BJ17" s="11" t="s">
        <v>23</v>
      </c>
      <c r="BK17" s="12"/>
      <c r="BL17" s="13"/>
      <c r="BM17" s="13"/>
      <c r="BN17" s="12"/>
      <c r="BO17" s="13"/>
      <c r="BP17" s="13"/>
      <c r="BQ17" s="13"/>
      <c r="BR17" s="13"/>
      <c r="BS17" s="13"/>
      <c r="BT17" s="14"/>
    </row>
    <row r="18" spans="1:72" ht="15.75" thickBot="1" x14ac:dyDescent="0.3">
      <c r="A18" s="197"/>
      <c r="B18" s="199"/>
      <c r="C18" s="11" t="s">
        <v>24</v>
      </c>
      <c r="D18" s="12">
        <v>86487</v>
      </c>
      <c r="E18" s="13">
        <v>29681</v>
      </c>
      <c r="F18" s="13">
        <v>26739</v>
      </c>
      <c r="G18" s="12">
        <v>160704</v>
      </c>
      <c r="H18" s="13">
        <v>21301</v>
      </c>
      <c r="I18" s="13">
        <v>20298</v>
      </c>
      <c r="J18" s="13">
        <v>20324</v>
      </c>
      <c r="K18" s="13">
        <v>19353</v>
      </c>
      <c r="L18" s="13">
        <v>19476</v>
      </c>
      <c r="M18" s="14">
        <v>121209</v>
      </c>
      <c r="N18" s="208"/>
      <c r="O18" s="13">
        <v>89627</v>
      </c>
      <c r="P18" s="13">
        <v>30652</v>
      </c>
      <c r="Q18" s="13">
        <v>31259</v>
      </c>
      <c r="R18" s="12">
        <v>165456</v>
      </c>
      <c r="S18" s="13">
        <v>21932</v>
      </c>
      <c r="T18" s="13">
        <v>21057</v>
      </c>
      <c r="U18" s="13">
        <v>21195</v>
      </c>
      <c r="V18" s="13">
        <v>20173</v>
      </c>
      <c r="W18" s="15">
        <v>20256</v>
      </c>
      <c r="X18" s="12">
        <v>125939</v>
      </c>
      <c r="Z18" s="11" t="s">
        <v>24</v>
      </c>
      <c r="AA18" s="12"/>
      <c r="AB18" s="13"/>
      <c r="AC18" s="13"/>
      <c r="AD18" s="12"/>
      <c r="AE18" s="13"/>
      <c r="AF18" s="13"/>
      <c r="AG18" s="13"/>
      <c r="AH18" s="13"/>
      <c r="AI18" s="13"/>
      <c r="AJ18" s="14"/>
      <c r="AL18" s="11" t="s">
        <v>24</v>
      </c>
      <c r="AM18" s="12"/>
      <c r="AN18" s="13"/>
      <c r="AO18" s="13"/>
      <c r="AP18" s="12"/>
      <c r="AQ18" s="13"/>
      <c r="AR18" s="13"/>
      <c r="AS18" s="13"/>
      <c r="AT18" s="13"/>
      <c r="AU18" s="13"/>
      <c r="AV18" s="14"/>
      <c r="AX18" s="11" t="s">
        <v>24</v>
      </c>
      <c r="AY18" s="12"/>
      <c r="AZ18" s="13"/>
      <c r="BA18" s="13"/>
      <c r="BB18" s="12"/>
      <c r="BC18" s="13"/>
      <c r="BD18" s="13"/>
      <c r="BE18" s="13"/>
      <c r="BF18" s="13"/>
      <c r="BG18" s="13"/>
      <c r="BH18" s="14"/>
      <c r="BJ18" s="11" t="s">
        <v>24</v>
      </c>
      <c r="BK18" s="12"/>
      <c r="BL18" s="13"/>
      <c r="BM18" s="13"/>
      <c r="BN18" s="12"/>
      <c r="BO18" s="13"/>
      <c r="BP18" s="13"/>
      <c r="BQ18" s="13"/>
      <c r="BR18" s="13"/>
      <c r="BS18" s="13"/>
      <c r="BT18" s="14"/>
    </row>
    <row r="19" spans="1:72" ht="15.75" thickBot="1" x14ac:dyDescent="0.3">
      <c r="A19" s="196" t="s">
        <v>35</v>
      </c>
      <c r="B19" s="198" t="s">
        <v>36</v>
      </c>
      <c r="C19" s="11" t="s">
        <v>23</v>
      </c>
      <c r="D19" s="12">
        <v>137739</v>
      </c>
      <c r="E19" s="13">
        <v>47490</v>
      </c>
      <c r="F19" s="13">
        <v>38700</v>
      </c>
      <c r="G19" s="12">
        <v>257598</v>
      </c>
      <c r="H19" s="13">
        <v>34081</v>
      </c>
      <c r="I19" s="13">
        <v>33117</v>
      </c>
      <c r="J19" s="13">
        <v>33160</v>
      </c>
      <c r="K19" s="13">
        <v>21503</v>
      </c>
      <c r="L19" s="13">
        <v>31379</v>
      </c>
      <c r="M19" s="14">
        <v>196294</v>
      </c>
      <c r="N19" s="208"/>
      <c r="O19" s="13">
        <v>142739</v>
      </c>
      <c r="P19" s="13">
        <v>49043</v>
      </c>
      <c r="Q19" s="13">
        <v>38693</v>
      </c>
      <c r="R19" s="12">
        <v>265216</v>
      </c>
      <c r="S19" s="13">
        <v>35091</v>
      </c>
      <c r="T19" s="13">
        <v>34356</v>
      </c>
      <c r="U19" s="13">
        <v>34582</v>
      </c>
      <c r="V19" s="13">
        <v>22414</v>
      </c>
      <c r="W19" s="15">
        <v>32634</v>
      </c>
      <c r="X19" s="12">
        <v>203955</v>
      </c>
      <c r="Z19" s="11" t="s">
        <v>23</v>
      </c>
      <c r="AA19" s="12"/>
      <c r="AB19" s="13"/>
      <c r="AC19" s="13"/>
      <c r="AD19" s="12"/>
      <c r="AE19" s="13"/>
      <c r="AF19" s="13"/>
      <c r="AG19" s="13"/>
      <c r="AH19" s="13"/>
      <c r="AI19" s="13"/>
      <c r="AJ19" s="14"/>
      <c r="AL19" s="11" t="s">
        <v>23</v>
      </c>
      <c r="AM19" s="12"/>
      <c r="AN19" s="13"/>
      <c r="AO19" s="13"/>
      <c r="AP19" s="12"/>
      <c r="AQ19" s="13"/>
      <c r="AR19" s="13"/>
      <c r="AS19" s="13"/>
      <c r="AT19" s="13"/>
      <c r="AU19" s="13"/>
      <c r="AV19" s="14"/>
      <c r="AX19" s="11" t="s">
        <v>23</v>
      </c>
      <c r="AY19" s="12"/>
      <c r="AZ19" s="13"/>
      <c r="BA19" s="13"/>
      <c r="BB19" s="12"/>
      <c r="BC19" s="13"/>
      <c r="BD19" s="13"/>
      <c r="BE19" s="13"/>
      <c r="BF19" s="13"/>
      <c r="BG19" s="13"/>
      <c r="BH19" s="14"/>
      <c r="BJ19" s="11" t="s">
        <v>23</v>
      </c>
      <c r="BK19" s="12"/>
      <c r="BL19" s="13"/>
      <c r="BM19" s="13"/>
      <c r="BN19" s="12"/>
      <c r="BO19" s="13"/>
      <c r="BP19" s="13"/>
      <c r="BQ19" s="13"/>
      <c r="BR19" s="13"/>
      <c r="BS19" s="13"/>
      <c r="BT19" s="14"/>
    </row>
    <row r="20" spans="1:72" ht="15.75" thickBot="1" x14ac:dyDescent="0.3">
      <c r="A20" s="197"/>
      <c r="B20" s="199"/>
      <c r="C20" s="11" t="s">
        <v>24</v>
      </c>
      <c r="D20" s="12">
        <v>137739</v>
      </c>
      <c r="E20" s="13">
        <v>47490</v>
      </c>
      <c r="F20" s="13">
        <v>38700</v>
      </c>
      <c r="G20" s="12">
        <v>256417</v>
      </c>
      <c r="H20" s="13">
        <v>34081</v>
      </c>
      <c r="I20" s="13">
        <v>33117</v>
      </c>
      <c r="J20" s="13">
        <v>33160</v>
      </c>
      <c r="K20" s="13">
        <v>20428</v>
      </c>
      <c r="L20" s="13">
        <v>31379</v>
      </c>
      <c r="M20" s="14">
        <v>195221</v>
      </c>
      <c r="N20" s="208"/>
      <c r="O20" s="13">
        <v>142739</v>
      </c>
      <c r="P20" s="13">
        <v>49043</v>
      </c>
      <c r="Q20" s="13">
        <v>38693</v>
      </c>
      <c r="R20" s="12">
        <v>264000</v>
      </c>
      <c r="S20" s="13">
        <v>35091</v>
      </c>
      <c r="T20" s="13">
        <v>34356</v>
      </c>
      <c r="U20" s="13">
        <v>34582</v>
      </c>
      <c r="V20" s="13">
        <v>21294</v>
      </c>
      <c r="W20" s="15">
        <v>32634</v>
      </c>
      <c r="X20" s="12">
        <v>202840</v>
      </c>
      <c r="Z20" s="11" t="s">
        <v>24</v>
      </c>
      <c r="AA20" s="12"/>
      <c r="AB20" s="13"/>
      <c r="AC20" s="13"/>
      <c r="AD20" s="12"/>
      <c r="AE20" s="13"/>
      <c r="AF20" s="13"/>
      <c r="AG20" s="13"/>
      <c r="AH20" s="13"/>
      <c r="AI20" s="13"/>
      <c r="AJ20" s="14"/>
      <c r="AL20" s="11" t="s">
        <v>24</v>
      </c>
      <c r="AM20" s="12"/>
      <c r="AN20" s="13"/>
      <c r="AO20" s="13"/>
      <c r="AP20" s="12"/>
      <c r="AQ20" s="13"/>
      <c r="AR20" s="13"/>
      <c r="AS20" s="13"/>
      <c r="AT20" s="13"/>
      <c r="AU20" s="13"/>
      <c r="AV20" s="14"/>
      <c r="AX20" s="11" t="s">
        <v>24</v>
      </c>
      <c r="AY20" s="12"/>
      <c r="AZ20" s="13"/>
      <c r="BA20" s="13"/>
      <c r="BB20" s="12"/>
      <c r="BC20" s="13"/>
      <c r="BD20" s="13"/>
      <c r="BE20" s="13"/>
      <c r="BF20" s="13"/>
      <c r="BG20" s="13"/>
      <c r="BH20" s="14"/>
      <c r="BJ20" s="11" t="s">
        <v>24</v>
      </c>
      <c r="BK20" s="12"/>
      <c r="BL20" s="13"/>
      <c r="BM20" s="13"/>
      <c r="BN20" s="12"/>
      <c r="BO20" s="13"/>
      <c r="BP20" s="13"/>
      <c r="BQ20" s="13"/>
      <c r="BR20" s="13"/>
      <c r="BS20" s="13"/>
      <c r="BT20" s="14"/>
    </row>
    <row r="21" spans="1:72" ht="15.75" thickBot="1" x14ac:dyDescent="0.3">
      <c r="A21" s="196" t="s">
        <v>37</v>
      </c>
      <c r="B21" s="198" t="s">
        <v>38</v>
      </c>
      <c r="C21" s="11" t="s">
        <v>23</v>
      </c>
      <c r="D21" s="12">
        <v>70471</v>
      </c>
      <c r="E21" s="13">
        <v>24932</v>
      </c>
      <c r="F21" s="13">
        <v>22860</v>
      </c>
      <c r="G21" s="12">
        <v>133526</v>
      </c>
      <c r="H21" s="13">
        <v>17040</v>
      </c>
      <c r="I21" s="13">
        <v>17093</v>
      </c>
      <c r="J21" s="13">
        <v>17115</v>
      </c>
      <c r="K21" s="13">
        <v>22578</v>
      </c>
      <c r="L21" s="13">
        <v>16230</v>
      </c>
      <c r="M21" s="14">
        <v>99756</v>
      </c>
      <c r="N21" s="208"/>
      <c r="O21" s="13">
        <v>73029</v>
      </c>
      <c r="P21" s="13">
        <v>25747</v>
      </c>
      <c r="Q21" s="13">
        <v>25848</v>
      </c>
      <c r="R21" s="12">
        <v>137475</v>
      </c>
      <c r="S21" s="13">
        <v>17545</v>
      </c>
      <c r="T21" s="13">
        <v>17732</v>
      </c>
      <c r="U21" s="13">
        <v>17849</v>
      </c>
      <c r="V21" s="13">
        <v>23535</v>
      </c>
      <c r="W21" s="15">
        <v>16880</v>
      </c>
      <c r="X21" s="12">
        <v>103649</v>
      </c>
      <c r="Z21" s="11" t="s">
        <v>23</v>
      </c>
      <c r="AA21" s="12"/>
      <c r="AB21" s="13"/>
      <c r="AC21" s="13"/>
      <c r="AD21" s="12"/>
      <c r="AE21" s="13"/>
      <c r="AF21" s="13"/>
      <c r="AG21" s="13"/>
      <c r="AH21" s="13"/>
      <c r="AI21" s="13"/>
      <c r="AJ21" s="14"/>
      <c r="AL21" s="11" t="s">
        <v>23</v>
      </c>
      <c r="AM21" s="12"/>
      <c r="AN21" s="13"/>
      <c r="AO21" s="13"/>
      <c r="AP21" s="12"/>
      <c r="AQ21" s="13"/>
      <c r="AR21" s="13"/>
      <c r="AS21" s="13"/>
      <c r="AT21" s="13"/>
      <c r="AU21" s="13"/>
      <c r="AV21" s="14"/>
      <c r="AX21" s="11" t="s">
        <v>23</v>
      </c>
      <c r="AY21" s="12"/>
      <c r="AZ21" s="13"/>
      <c r="BA21" s="13"/>
      <c r="BB21" s="12"/>
      <c r="BC21" s="13"/>
      <c r="BD21" s="13"/>
      <c r="BE21" s="13"/>
      <c r="BF21" s="13"/>
      <c r="BG21" s="13"/>
      <c r="BH21" s="14"/>
      <c r="BJ21" s="11" t="s">
        <v>23</v>
      </c>
      <c r="BK21" s="12"/>
      <c r="BL21" s="13"/>
      <c r="BM21" s="13"/>
      <c r="BN21" s="12"/>
      <c r="BO21" s="13"/>
      <c r="BP21" s="13"/>
      <c r="BQ21" s="13"/>
      <c r="BR21" s="13"/>
      <c r="BS21" s="13"/>
      <c r="BT21" s="14"/>
    </row>
    <row r="22" spans="1:72" ht="15.75" thickBot="1" x14ac:dyDescent="0.3">
      <c r="A22" s="197"/>
      <c r="B22" s="199"/>
      <c r="C22" s="11" t="s">
        <v>24</v>
      </c>
      <c r="D22" s="12">
        <v>70471</v>
      </c>
      <c r="E22" s="13">
        <v>24932</v>
      </c>
      <c r="F22" s="13">
        <v>23523</v>
      </c>
      <c r="G22" s="12">
        <v>133526</v>
      </c>
      <c r="H22" s="13">
        <v>17040</v>
      </c>
      <c r="I22" s="13">
        <v>17093</v>
      </c>
      <c r="J22" s="13">
        <v>17115</v>
      </c>
      <c r="K22" s="13">
        <v>23653</v>
      </c>
      <c r="L22" s="13">
        <v>16230</v>
      </c>
      <c r="M22" s="14">
        <v>99756</v>
      </c>
      <c r="N22" s="208"/>
      <c r="O22" s="13">
        <v>73029</v>
      </c>
      <c r="P22" s="13">
        <v>25747</v>
      </c>
      <c r="Q22" s="13">
        <v>25548</v>
      </c>
      <c r="R22" s="12">
        <v>137475</v>
      </c>
      <c r="S22" s="13">
        <v>17545</v>
      </c>
      <c r="T22" s="13">
        <v>17732</v>
      </c>
      <c r="U22" s="13">
        <v>17849</v>
      </c>
      <c r="V22" s="13">
        <v>24656</v>
      </c>
      <c r="W22" s="15">
        <v>16880</v>
      </c>
      <c r="X22" s="12">
        <v>103649</v>
      </c>
      <c r="Z22" s="11" t="s">
        <v>24</v>
      </c>
      <c r="AA22" s="12"/>
      <c r="AB22" s="13"/>
      <c r="AC22" s="13"/>
      <c r="AD22" s="12"/>
      <c r="AE22" s="13"/>
      <c r="AF22" s="13"/>
      <c r="AG22" s="13"/>
      <c r="AH22" s="13"/>
      <c r="AI22" s="13"/>
      <c r="AJ22" s="14"/>
      <c r="AL22" s="11" t="s">
        <v>24</v>
      </c>
      <c r="AM22" s="12"/>
      <c r="AN22" s="13"/>
      <c r="AO22" s="13"/>
      <c r="AP22" s="12"/>
      <c r="AQ22" s="13"/>
      <c r="AR22" s="13"/>
      <c r="AS22" s="13"/>
      <c r="AT22" s="13"/>
      <c r="AU22" s="13"/>
      <c r="AV22" s="14"/>
      <c r="AX22" s="11" t="s">
        <v>24</v>
      </c>
      <c r="AY22" s="12"/>
      <c r="AZ22" s="13"/>
      <c r="BA22" s="13"/>
      <c r="BB22" s="12"/>
      <c r="BC22" s="13"/>
      <c r="BD22" s="13"/>
      <c r="BE22" s="13"/>
      <c r="BF22" s="13"/>
      <c r="BG22" s="13"/>
      <c r="BH22" s="14"/>
      <c r="BJ22" s="11" t="s">
        <v>24</v>
      </c>
      <c r="BK22" s="12"/>
      <c r="BL22" s="13"/>
      <c r="BM22" s="13"/>
      <c r="BN22" s="12"/>
      <c r="BO22" s="13"/>
      <c r="BP22" s="13"/>
      <c r="BQ22" s="13"/>
      <c r="BR22" s="13"/>
      <c r="BS22" s="13"/>
      <c r="BT22" s="14"/>
    </row>
    <row r="23" spans="1:72" ht="15.75" thickBot="1" x14ac:dyDescent="0.3">
      <c r="A23" s="196" t="s">
        <v>39</v>
      </c>
      <c r="B23" s="198" t="s">
        <v>40</v>
      </c>
      <c r="C23" s="11" t="s">
        <v>23</v>
      </c>
      <c r="D23" s="12">
        <v>98233</v>
      </c>
      <c r="E23" s="13">
        <v>33243</v>
      </c>
      <c r="F23" s="13">
        <v>42158</v>
      </c>
      <c r="G23" s="12">
        <v>180791</v>
      </c>
      <c r="H23" s="13">
        <v>24496</v>
      </c>
      <c r="I23" s="13">
        <v>23503</v>
      </c>
      <c r="J23" s="13">
        <v>23533</v>
      </c>
      <c r="K23" s="13">
        <v>32255</v>
      </c>
      <c r="L23" s="13">
        <v>22722</v>
      </c>
      <c r="M23" s="14">
        <v>139444</v>
      </c>
      <c r="N23" s="208"/>
      <c r="O23" s="13">
        <v>101798</v>
      </c>
      <c r="P23" s="13">
        <v>34330</v>
      </c>
      <c r="Q23" s="13">
        <v>45165</v>
      </c>
      <c r="R23" s="12">
        <v>186138</v>
      </c>
      <c r="S23" s="13">
        <v>25221</v>
      </c>
      <c r="T23" s="13">
        <v>24382</v>
      </c>
      <c r="U23" s="13">
        <v>24542</v>
      </c>
      <c r="V23" s="13">
        <v>33621</v>
      </c>
      <c r="W23" s="15">
        <v>23632</v>
      </c>
      <c r="X23" s="12">
        <v>144886</v>
      </c>
      <c r="Z23" s="11" t="s">
        <v>23</v>
      </c>
      <c r="AA23" s="12"/>
      <c r="AB23" s="13"/>
      <c r="AC23" s="13"/>
      <c r="AD23" s="12"/>
      <c r="AE23" s="13"/>
      <c r="AF23" s="13"/>
      <c r="AG23" s="13"/>
      <c r="AH23" s="13"/>
      <c r="AI23" s="13"/>
      <c r="AJ23" s="14"/>
      <c r="AL23" s="11" t="s">
        <v>23</v>
      </c>
      <c r="AM23" s="12"/>
      <c r="AN23" s="13"/>
      <c r="AO23" s="13"/>
      <c r="AP23" s="12"/>
      <c r="AQ23" s="13"/>
      <c r="AR23" s="13"/>
      <c r="AS23" s="13"/>
      <c r="AT23" s="13"/>
      <c r="AU23" s="13"/>
      <c r="AV23" s="14"/>
      <c r="AX23" s="11" t="s">
        <v>23</v>
      </c>
      <c r="AY23" s="12"/>
      <c r="AZ23" s="13"/>
      <c r="BA23" s="13"/>
      <c r="BB23" s="12"/>
      <c r="BC23" s="13"/>
      <c r="BD23" s="13"/>
      <c r="BE23" s="13"/>
      <c r="BF23" s="13"/>
      <c r="BG23" s="13"/>
      <c r="BH23" s="14"/>
      <c r="BJ23" s="11" t="s">
        <v>23</v>
      </c>
      <c r="BK23" s="12"/>
      <c r="BL23" s="13"/>
      <c r="BM23" s="13"/>
      <c r="BN23" s="12"/>
      <c r="BO23" s="13"/>
      <c r="BP23" s="13"/>
      <c r="BQ23" s="13"/>
      <c r="BR23" s="13"/>
      <c r="BS23" s="13"/>
      <c r="BT23" s="14"/>
    </row>
    <row r="24" spans="1:72" ht="15.75" thickBot="1" x14ac:dyDescent="0.3">
      <c r="A24" s="197"/>
      <c r="B24" s="199"/>
      <c r="C24" s="11" t="s">
        <v>24</v>
      </c>
      <c r="D24" s="12">
        <v>98233</v>
      </c>
      <c r="E24" s="13">
        <v>33243</v>
      </c>
      <c r="F24" s="13">
        <v>41158</v>
      </c>
      <c r="G24" s="12">
        <v>180791</v>
      </c>
      <c r="H24" s="13">
        <v>24496</v>
      </c>
      <c r="I24" s="13">
        <v>23503</v>
      </c>
      <c r="J24" s="13">
        <v>23533</v>
      </c>
      <c r="K24" s="13">
        <v>32255</v>
      </c>
      <c r="L24" s="13">
        <v>21640</v>
      </c>
      <c r="M24" s="14">
        <v>138371</v>
      </c>
      <c r="N24" s="208"/>
      <c r="O24" s="13">
        <v>101798</v>
      </c>
      <c r="P24" s="13">
        <v>34330</v>
      </c>
      <c r="Q24" s="13">
        <v>43165</v>
      </c>
      <c r="R24" s="12">
        <v>186138</v>
      </c>
      <c r="S24" s="13">
        <v>25221</v>
      </c>
      <c r="T24" s="13">
        <v>24382</v>
      </c>
      <c r="U24" s="13">
        <v>24542</v>
      </c>
      <c r="V24" s="13">
        <v>33621</v>
      </c>
      <c r="W24" s="15">
        <v>22506</v>
      </c>
      <c r="X24" s="12">
        <v>143771</v>
      </c>
      <c r="Z24" s="11" t="s">
        <v>24</v>
      </c>
      <c r="AA24" s="12"/>
      <c r="AB24" s="13"/>
      <c r="AC24" s="13"/>
      <c r="AD24" s="12"/>
      <c r="AE24" s="13"/>
      <c r="AF24" s="13"/>
      <c r="AG24" s="13"/>
      <c r="AH24" s="13"/>
      <c r="AI24" s="13"/>
      <c r="AJ24" s="14"/>
      <c r="AL24" s="11" t="s">
        <v>24</v>
      </c>
      <c r="AM24" s="12"/>
      <c r="AN24" s="13"/>
      <c r="AO24" s="13"/>
      <c r="AP24" s="12"/>
      <c r="AQ24" s="13"/>
      <c r="AR24" s="13"/>
      <c r="AS24" s="13"/>
      <c r="AT24" s="13"/>
      <c r="AU24" s="13"/>
      <c r="AV24" s="14"/>
      <c r="AX24" s="11" t="s">
        <v>24</v>
      </c>
      <c r="AY24" s="12"/>
      <c r="AZ24" s="13"/>
      <c r="BA24" s="13"/>
      <c r="BB24" s="12"/>
      <c r="BC24" s="13"/>
      <c r="BD24" s="13"/>
      <c r="BE24" s="13"/>
      <c r="BF24" s="13"/>
      <c r="BG24" s="13"/>
      <c r="BH24" s="14"/>
      <c r="BJ24" s="11" t="s">
        <v>24</v>
      </c>
      <c r="BK24" s="12"/>
      <c r="BL24" s="13"/>
      <c r="BM24" s="13"/>
      <c r="BN24" s="12"/>
      <c r="BO24" s="13"/>
      <c r="BP24" s="13"/>
      <c r="BQ24" s="13"/>
      <c r="BR24" s="13"/>
      <c r="BS24" s="13"/>
      <c r="BT24" s="14"/>
    </row>
    <row r="25" spans="1:72" ht="15.75" thickBot="1" x14ac:dyDescent="0.3">
      <c r="A25" s="196" t="s">
        <v>41</v>
      </c>
      <c r="B25" s="198" t="s">
        <v>42</v>
      </c>
      <c r="C25" s="11" t="s">
        <v>23</v>
      </c>
      <c r="D25" s="12">
        <v>90758</v>
      </c>
      <c r="E25" s="13">
        <v>30868</v>
      </c>
      <c r="F25" s="13">
        <v>25800</v>
      </c>
      <c r="G25" s="12">
        <v>167793</v>
      </c>
      <c r="H25" s="13">
        <v>22366</v>
      </c>
      <c r="I25" s="13">
        <v>21366</v>
      </c>
      <c r="J25" s="13">
        <v>21394</v>
      </c>
      <c r="K25" s="13">
        <v>16127</v>
      </c>
      <c r="L25" s="13">
        <v>20558</v>
      </c>
      <c r="M25" s="14">
        <v>127645</v>
      </c>
      <c r="N25" s="208"/>
      <c r="O25" s="13">
        <v>94053</v>
      </c>
      <c r="P25" s="13">
        <v>31878</v>
      </c>
      <c r="Q25" s="13">
        <v>26462</v>
      </c>
      <c r="R25" s="12">
        <v>172756</v>
      </c>
      <c r="S25" s="13">
        <v>23028</v>
      </c>
      <c r="T25" s="13">
        <v>22165</v>
      </c>
      <c r="U25" s="13">
        <v>22311</v>
      </c>
      <c r="V25" s="13">
        <v>16811</v>
      </c>
      <c r="W25" s="15">
        <v>21381</v>
      </c>
      <c r="X25" s="12">
        <v>132626</v>
      </c>
      <c r="Z25" s="11" t="s">
        <v>23</v>
      </c>
      <c r="AA25" s="12"/>
      <c r="AB25" s="13"/>
      <c r="AC25" s="13"/>
      <c r="AD25" s="12"/>
      <c r="AE25" s="13"/>
      <c r="AF25" s="13"/>
      <c r="AG25" s="13"/>
      <c r="AH25" s="13"/>
      <c r="AI25" s="13"/>
      <c r="AJ25" s="14"/>
      <c r="AL25" s="11" t="s">
        <v>23</v>
      </c>
      <c r="AM25" s="12"/>
      <c r="AN25" s="13"/>
      <c r="AO25" s="13"/>
      <c r="AP25" s="12"/>
      <c r="AQ25" s="13"/>
      <c r="AR25" s="13"/>
      <c r="AS25" s="13"/>
      <c r="AT25" s="13"/>
      <c r="AU25" s="13"/>
      <c r="AV25" s="14"/>
      <c r="AX25" s="11" t="s">
        <v>23</v>
      </c>
      <c r="AY25" s="12"/>
      <c r="AZ25" s="13"/>
      <c r="BA25" s="13"/>
      <c r="BB25" s="12"/>
      <c r="BC25" s="13"/>
      <c r="BD25" s="13"/>
      <c r="BE25" s="13"/>
      <c r="BF25" s="13"/>
      <c r="BG25" s="13"/>
      <c r="BH25" s="14"/>
      <c r="BJ25" s="11" t="s">
        <v>23</v>
      </c>
      <c r="BK25" s="12"/>
      <c r="BL25" s="13"/>
      <c r="BM25" s="13"/>
      <c r="BN25" s="12"/>
      <c r="BO25" s="13"/>
      <c r="BP25" s="13"/>
      <c r="BQ25" s="13"/>
      <c r="BR25" s="13"/>
      <c r="BS25" s="13"/>
      <c r="BT25" s="14"/>
    </row>
    <row r="26" spans="1:72" ht="15.75" thickBot="1" x14ac:dyDescent="0.3">
      <c r="A26" s="197"/>
      <c r="B26" s="199"/>
      <c r="C26" s="11" t="s">
        <v>24</v>
      </c>
      <c r="D26" s="12">
        <v>89691</v>
      </c>
      <c r="E26" s="13">
        <v>30868</v>
      </c>
      <c r="F26" s="13">
        <v>25800</v>
      </c>
      <c r="G26" s="12">
        <v>167793</v>
      </c>
      <c r="H26" s="13">
        <v>22366</v>
      </c>
      <c r="I26" s="13">
        <v>21366</v>
      </c>
      <c r="J26" s="13">
        <v>21394</v>
      </c>
      <c r="K26" s="13">
        <v>17203</v>
      </c>
      <c r="L26" s="13">
        <v>20558</v>
      </c>
      <c r="M26" s="14">
        <v>127645</v>
      </c>
      <c r="N26" s="208"/>
      <c r="O26" s="13">
        <v>92946</v>
      </c>
      <c r="P26" s="13">
        <v>31878</v>
      </c>
      <c r="Q26" s="13">
        <v>26462</v>
      </c>
      <c r="R26" s="12">
        <v>172756</v>
      </c>
      <c r="S26" s="13">
        <v>23028</v>
      </c>
      <c r="T26" s="13">
        <v>22165</v>
      </c>
      <c r="U26" s="13">
        <v>22311</v>
      </c>
      <c r="V26" s="13">
        <v>17931</v>
      </c>
      <c r="W26" s="15">
        <v>21381</v>
      </c>
      <c r="X26" s="12">
        <v>132626</v>
      </c>
      <c r="Z26" s="11" t="s">
        <v>24</v>
      </c>
      <c r="AA26" s="12"/>
      <c r="AB26" s="13"/>
      <c r="AC26" s="13"/>
      <c r="AD26" s="12"/>
      <c r="AE26" s="13"/>
      <c r="AF26" s="13"/>
      <c r="AG26" s="13"/>
      <c r="AH26" s="13"/>
      <c r="AI26" s="13"/>
      <c r="AJ26" s="14"/>
      <c r="AL26" s="11" t="s">
        <v>24</v>
      </c>
      <c r="AM26" s="12"/>
      <c r="AN26" s="13"/>
      <c r="AO26" s="13"/>
      <c r="AP26" s="12"/>
      <c r="AQ26" s="13"/>
      <c r="AR26" s="13"/>
      <c r="AS26" s="13"/>
      <c r="AT26" s="13"/>
      <c r="AU26" s="13"/>
      <c r="AV26" s="14"/>
      <c r="AX26" s="11" t="s">
        <v>24</v>
      </c>
      <c r="AY26" s="12"/>
      <c r="AZ26" s="13"/>
      <c r="BA26" s="13"/>
      <c r="BB26" s="12"/>
      <c r="BC26" s="13"/>
      <c r="BD26" s="13"/>
      <c r="BE26" s="13"/>
      <c r="BF26" s="13"/>
      <c r="BG26" s="13"/>
      <c r="BH26" s="14"/>
      <c r="BJ26" s="11" t="s">
        <v>24</v>
      </c>
      <c r="BK26" s="12"/>
      <c r="BL26" s="13"/>
      <c r="BM26" s="13"/>
      <c r="BN26" s="12"/>
      <c r="BO26" s="13"/>
      <c r="BP26" s="13"/>
      <c r="BQ26" s="13"/>
      <c r="BR26" s="13"/>
      <c r="BS26" s="13"/>
      <c r="BT26" s="14"/>
    </row>
    <row r="27" spans="1:72" ht="15.75" thickBot="1" x14ac:dyDescent="0.3">
      <c r="A27" s="196" t="s">
        <v>43</v>
      </c>
      <c r="B27" s="198" t="s">
        <v>44</v>
      </c>
      <c r="C27" s="11" t="s">
        <v>23</v>
      </c>
      <c r="D27" s="12">
        <v>115317</v>
      </c>
      <c r="E27" s="13">
        <v>39179</v>
      </c>
      <c r="F27" s="13">
        <v>30980</v>
      </c>
      <c r="G27" s="12">
        <v>218604</v>
      </c>
      <c r="H27" s="13">
        <v>29821</v>
      </c>
      <c r="I27" s="13">
        <v>29912</v>
      </c>
      <c r="J27" s="13">
        <v>29951</v>
      </c>
      <c r="K27" s="13">
        <v>30104</v>
      </c>
      <c r="L27" s="13">
        <v>30297</v>
      </c>
      <c r="M27" s="14">
        <v>180204</v>
      </c>
      <c r="N27" s="208"/>
      <c r="O27" s="13">
        <v>119502</v>
      </c>
      <c r="P27" s="13">
        <v>40460</v>
      </c>
      <c r="Q27" s="13">
        <v>31382</v>
      </c>
      <c r="R27" s="12">
        <v>225069</v>
      </c>
      <c r="S27" s="13">
        <v>30704</v>
      </c>
      <c r="T27" s="13">
        <v>31031</v>
      </c>
      <c r="U27" s="13">
        <v>31235</v>
      </c>
      <c r="V27" s="13">
        <v>31380</v>
      </c>
      <c r="W27" s="15">
        <v>31509</v>
      </c>
      <c r="X27" s="12">
        <v>187237</v>
      </c>
      <c r="Z27" s="11" t="s">
        <v>23</v>
      </c>
      <c r="AA27" s="12"/>
      <c r="AB27" s="13"/>
      <c r="AC27" s="13"/>
      <c r="AD27" s="12"/>
      <c r="AE27" s="13"/>
      <c r="AF27" s="13"/>
      <c r="AG27" s="13"/>
      <c r="AH27" s="13"/>
      <c r="AI27" s="13"/>
      <c r="AJ27" s="14"/>
      <c r="AL27" s="11" t="s">
        <v>23</v>
      </c>
      <c r="AM27" s="12"/>
      <c r="AN27" s="13"/>
      <c r="AO27" s="13"/>
      <c r="AP27" s="12"/>
      <c r="AQ27" s="13"/>
      <c r="AR27" s="13"/>
      <c r="AS27" s="13"/>
      <c r="AT27" s="13"/>
      <c r="AU27" s="13"/>
      <c r="AV27" s="14"/>
      <c r="AX27" s="11" t="s">
        <v>23</v>
      </c>
      <c r="AY27" s="12"/>
      <c r="AZ27" s="13"/>
      <c r="BA27" s="13"/>
      <c r="BB27" s="12"/>
      <c r="BC27" s="13"/>
      <c r="BD27" s="13"/>
      <c r="BE27" s="13"/>
      <c r="BF27" s="13"/>
      <c r="BG27" s="13"/>
      <c r="BH27" s="14"/>
      <c r="BJ27" s="11" t="s">
        <v>23</v>
      </c>
      <c r="BK27" s="12"/>
      <c r="BL27" s="13"/>
      <c r="BM27" s="13"/>
      <c r="BN27" s="12"/>
      <c r="BO27" s="13"/>
      <c r="BP27" s="13"/>
      <c r="BQ27" s="13"/>
      <c r="BR27" s="13"/>
      <c r="BS27" s="13"/>
      <c r="BT27" s="14"/>
    </row>
    <row r="28" spans="1:72" ht="15.75" thickBot="1" x14ac:dyDescent="0.3">
      <c r="A28" s="197"/>
      <c r="B28" s="199"/>
      <c r="C28" s="11" t="s">
        <v>24</v>
      </c>
      <c r="D28" s="12">
        <v>114249</v>
      </c>
      <c r="E28" s="13">
        <v>39179</v>
      </c>
      <c r="F28" s="13">
        <v>30979</v>
      </c>
      <c r="G28" s="12">
        <v>216241</v>
      </c>
      <c r="H28" s="13">
        <v>29821</v>
      </c>
      <c r="I28" s="13">
        <v>28844</v>
      </c>
      <c r="J28" s="13">
        <v>29951</v>
      </c>
      <c r="K28" s="13">
        <v>30104</v>
      </c>
      <c r="L28" s="13">
        <v>30297</v>
      </c>
      <c r="M28" s="14">
        <v>179132</v>
      </c>
      <c r="N28" s="208"/>
      <c r="O28" s="13">
        <v>118396</v>
      </c>
      <c r="P28" s="13">
        <v>40460</v>
      </c>
      <c r="Q28" s="13">
        <v>31379</v>
      </c>
      <c r="R28" s="12">
        <v>222636</v>
      </c>
      <c r="S28" s="13">
        <v>30704</v>
      </c>
      <c r="T28" s="13">
        <v>29923</v>
      </c>
      <c r="U28" s="13">
        <v>31235</v>
      </c>
      <c r="V28" s="13">
        <v>31380</v>
      </c>
      <c r="W28" s="15">
        <v>31509</v>
      </c>
      <c r="X28" s="12">
        <v>186123</v>
      </c>
      <c r="Z28" s="11" t="s">
        <v>24</v>
      </c>
      <c r="AA28" s="12"/>
      <c r="AB28" s="13"/>
      <c r="AC28" s="13"/>
      <c r="AD28" s="12"/>
      <c r="AE28" s="13"/>
      <c r="AF28" s="13"/>
      <c r="AG28" s="13"/>
      <c r="AH28" s="13"/>
      <c r="AI28" s="13"/>
      <c r="AJ28" s="14"/>
      <c r="AL28" s="11" t="s">
        <v>24</v>
      </c>
      <c r="AM28" s="12"/>
      <c r="AN28" s="13"/>
      <c r="AO28" s="13"/>
      <c r="AP28" s="12"/>
      <c r="AQ28" s="13"/>
      <c r="AR28" s="13"/>
      <c r="AS28" s="13"/>
      <c r="AT28" s="13"/>
      <c r="AU28" s="13"/>
      <c r="AV28" s="14"/>
      <c r="AX28" s="11" t="s">
        <v>24</v>
      </c>
      <c r="AY28" s="12"/>
      <c r="AZ28" s="13"/>
      <c r="BA28" s="13"/>
      <c r="BB28" s="12"/>
      <c r="BC28" s="13"/>
      <c r="BD28" s="13"/>
      <c r="BE28" s="13"/>
      <c r="BF28" s="13"/>
      <c r="BG28" s="13"/>
      <c r="BH28" s="14"/>
      <c r="BJ28" s="11" t="s">
        <v>24</v>
      </c>
      <c r="BK28" s="12"/>
      <c r="BL28" s="13"/>
      <c r="BM28" s="13"/>
      <c r="BN28" s="12"/>
      <c r="BO28" s="13"/>
      <c r="BP28" s="13"/>
      <c r="BQ28" s="13"/>
      <c r="BR28" s="13"/>
      <c r="BS28" s="13"/>
      <c r="BT28" s="14"/>
    </row>
    <row r="29" spans="1:72" ht="15.75" thickBot="1" x14ac:dyDescent="0.3">
      <c r="A29" s="196" t="s">
        <v>45</v>
      </c>
      <c r="B29" s="198" t="s">
        <v>46</v>
      </c>
      <c r="C29" s="11" t="s">
        <v>23</v>
      </c>
      <c r="D29" s="12">
        <v>179381</v>
      </c>
      <c r="E29" s="13">
        <v>61737</v>
      </c>
      <c r="F29" s="13">
        <v>52772</v>
      </c>
      <c r="G29" s="12">
        <v>341495</v>
      </c>
      <c r="H29" s="13">
        <v>46861</v>
      </c>
      <c r="I29" s="13">
        <v>47005</v>
      </c>
      <c r="J29" s="13">
        <v>47066</v>
      </c>
      <c r="K29" s="13">
        <v>15052</v>
      </c>
      <c r="L29" s="13">
        <v>46527</v>
      </c>
      <c r="M29" s="14">
        <v>282106</v>
      </c>
      <c r="N29" s="208"/>
      <c r="O29" s="13">
        <v>185892</v>
      </c>
      <c r="P29" s="13">
        <v>63756</v>
      </c>
      <c r="Q29" s="13">
        <v>54627</v>
      </c>
      <c r="R29" s="12">
        <v>351594</v>
      </c>
      <c r="S29" s="13">
        <v>48249</v>
      </c>
      <c r="T29" s="13">
        <v>48764</v>
      </c>
      <c r="U29" s="13">
        <v>49084</v>
      </c>
      <c r="V29" s="13">
        <v>15690</v>
      </c>
      <c r="W29" s="15">
        <v>48389</v>
      </c>
      <c r="X29" s="12">
        <v>293115</v>
      </c>
      <c r="Z29" s="11" t="s">
        <v>23</v>
      </c>
      <c r="AA29" s="12"/>
      <c r="AB29" s="13"/>
      <c r="AC29" s="13"/>
      <c r="AD29" s="12"/>
      <c r="AE29" s="13"/>
      <c r="AF29" s="13"/>
      <c r="AG29" s="13"/>
      <c r="AH29" s="13"/>
      <c r="AI29" s="13"/>
      <c r="AJ29" s="14"/>
      <c r="AL29" s="11" t="s">
        <v>23</v>
      </c>
      <c r="AM29" s="12"/>
      <c r="AN29" s="13"/>
      <c r="AO29" s="13"/>
      <c r="AP29" s="12"/>
      <c r="AQ29" s="13"/>
      <c r="AR29" s="13"/>
      <c r="AS29" s="13"/>
      <c r="AT29" s="13"/>
      <c r="AU29" s="13"/>
      <c r="AV29" s="14"/>
      <c r="AX29" s="11" t="s">
        <v>23</v>
      </c>
      <c r="AY29" s="12"/>
      <c r="AZ29" s="13"/>
      <c r="BA29" s="13"/>
      <c r="BB29" s="12"/>
      <c r="BC29" s="13"/>
      <c r="BD29" s="13"/>
      <c r="BE29" s="13"/>
      <c r="BF29" s="13"/>
      <c r="BG29" s="13"/>
      <c r="BH29" s="14"/>
      <c r="BJ29" s="11" t="s">
        <v>23</v>
      </c>
      <c r="BK29" s="12"/>
      <c r="BL29" s="13"/>
      <c r="BM29" s="13"/>
      <c r="BN29" s="12"/>
      <c r="BO29" s="13"/>
      <c r="BP29" s="13"/>
      <c r="BQ29" s="13"/>
      <c r="BR29" s="13"/>
      <c r="BS29" s="13"/>
      <c r="BT29" s="14"/>
    </row>
    <row r="30" spans="1:72" ht="15.75" thickBot="1" x14ac:dyDescent="0.3">
      <c r="A30" s="197"/>
      <c r="B30" s="199"/>
      <c r="C30" s="11" t="s">
        <v>24</v>
      </c>
      <c r="D30" s="12">
        <v>176178</v>
      </c>
      <c r="E30" s="13">
        <v>60550</v>
      </c>
      <c r="F30" s="13">
        <v>51600</v>
      </c>
      <c r="G30" s="12">
        <v>336768</v>
      </c>
      <c r="H30" s="13">
        <v>45796</v>
      </c>
      <c r="I30" s="13">
        <v>45937</v>
      </c>
      <c r="J30" s="13">
        <v>45996</v>
      </c>
      <c r="K30" s="13">
        <v>13977</v>
      </c>
      <c r="L30" s="13">
        <v>46527</v>
      </c>
      <c r="M30" s="14">
        <v>276743</v>
      </c>
      <c r="N30" s="208"/>
      <c r="O30" s="13">
        <v>182573</v>
      </c>
      <c r="P30" s="13">
        <v>62529</v>
      </c>
      <c r="Q30" s="13">
        <v>52424</v>
      </c>
      <c r="R30" s="12">
        <v>346728</v>
      </c>
      <c r="S30" s="13">
        <v>47153</v>
      </c>
      <c r="T30" s="13">
        <v>47655</v>
      </c>
      <c r="U30" s="13">
        <v>47968</v>
      </c>
      <c r="V30" s="13">
        <v>14569</v>
      </c>
      <c r="W30" s="15">
        <v>48389</v>
      </c>
      <c r="X30" s="12">
        <v>287543</v>
      </c>
      <c r="Z30" s="11" t="s">
        <v>24</v>
      </c>
      <c r="AA30" s="12"/>
      <c r="AB30" s="13"/>
      <c r="AC30" s="13"/>
      <c r="AD30" s="12"/>
      <c r="AE30" s="13"/>
      <c r="AF30" s="13"/>
      <c r="AG30" s="13"/>
      <c r="AH30" s="13"/>
      <c r="AI30" s="13"/>
      <c r="AJ30" s="14"/>
      <c r="AL30" s="11" t="s">
        <v>24</v>
      </c>
      <c r="AM30" s="12"/>
      <c r="AN30" s="13"/>
      <c r="AO30" s="13"/>
      <c r="AP30" s="12"/>
      <c r="AQ30" s="13"/>
      <c r="AR30" s="13"/>
      <c r="AS30" s="13"/>
      <c r="AT30" s="13"/>
      <c r="AU30" s="13"/>
      <c r="AV30" s="14"/>
      <c r="AX30" s="11" t="s">
        <v>24</v>
      </c>
      <c r="AY30" s="12"/>
      <c r="AZ30" s="13"/>
      <c r="BA30" s="13"/>
      <c r="BB30" s="12"/>
      <c r="BC30" s="13"/>
      <c r="BD30" s="13"/>
      <c r="BE30" s="13"/>
      <c r="BF30" s="13"/>
      <c r="BG30" s="13"/>
      <c r="BH30" s="14"/>
      <c r="BJ30" s="11" t="s">
        <v>24</v>
      </c>
      <c r="BK30" s="12"/>
      <c r="BL30" s="13"/>
      <c r="BM30" s="13"/>
      <c r="BN30" s="12"/>
      <c r="BO30" s="13"/>
      <c r="BP30" s="13"/>
      <c r="BQ30" s="13"/>
      <c r="BR30" s="13"/>
      <c r="BS30" s="13"/>
      <c r="BT30" s="14"/>
    </row>
    <row r="31" spans="1:72" ht="15.75" thickBot="1" x14ac:dyDescent="0.3">
      <c r="A31" s="196" t="s">
        <v>47</v>
      </c>
      <c r="B31" s="198" t="s">
        <v>48</v>
      </c>
      <c r="C31" s="11" t="s">
        <v>23</v>
      </c>
      <c r="D31" s="12">
        <v>55523</v>
      </c>
      <c r="E31" s="13">
        <v>18996</v>
      </c>
      <c r="F31" s="13">
        <v>26973</v>
      </c>
      <c r="G31" s="12">
        <v>106348</v>
      </c>
      <c r="H31" s="13">
        <v>14910</v>
      </c>
      <c r="I31" s="13">
        <v>14956</v>
      </c>
      <c r="J31" s="13">
        <v>14976</v>
      </c>
      <c r="K31" s="13">
        <v>47307</v>
      </c>
      <c r="L31" s="13">
        <v>23804</v>
      </c>
      <c r="M31" s="14">
        <v>89030</v>
      </c>
      <c r="N31" s="208"/>
      <c r="O31" s="13">
        <v>57538</v>
      </c>
      <c r="P31" s="13">
        <v>19617</v>
      </c>
      <c r="Q31" s="13">
        <v>27665</v>
      </c>
      <c r="R31" s="12">
        <v>109493</v>
      </c>
      <c r="S31" s="13">
        <v>15352</v>
      </c>
      <c r="T31" s="13">
        <v>15516</v>
      </c>
      <c r="U31" s="13">
        <v>15618</v>
      </c>
      <c r="V31" s="13">
        <v>49311</v>
      </c>
      <c r="W31" s="15">
        <v>24757</v>
      </c>
      <c r="X31" s="12">
        <v>92504</v>
      </c>
      <c r="Z31" s="11" t="s">
        <v>23</v>
      </c>
      <c r="AA31" s="12"/>
      <c r="AB31" s="13"/>
      <c r="AC31" s="13"/>
      <c r="AD31" s="12"/>
      <c r="AE31" s="13"/>
      <c r="AF31" s="13"/>
      <c r="AG31" s="13"/>
      <c r="AH31" s="13"/>
      <c r="AI31" s="13"/>
      <c r="AJ31" s="14"/>
      <c r="AL31" s="11" t="s">
        <v>23</v>
      </c>
      <c r="AM31" s="12"/>
      <c r="AN31" s="13"/>
      <c r="AO31" s="13"/>
      <c r="AP31" s="12"/>
      <c r="AQ31" s="13"/>
      <c r="AR31" s="13"/>
      <c r="AS31" s="13"/>
      <c r="AT31" s="13"/>
      <c r="AU31" s="13"/>
      <c r="AV31" s="14"/>
      <c r="AX31" s="11" t="s">
        <v>23</v>
      </c>
      <c r="AY31" s="12"/>
      <c r="AZ31" s="13"/>
      <c r="BA31" s="13"/>
      <c r="BB31" s="12"/>
      <c r="BC31" s="13"/>
      <c r="BD31" s="13"/>
      <c r="BE31" s="13"/>
      <c r="BF31" s="13"/>
      <c r="BG31" s="13"/>
      <c r="BH31" s="14"/>
      <c r="BJ31" s="11" t="s">
        <v>23</v>
      </c>
      <c r="BK31" s="12"/>
      <c r="BL31" s="13"/>
      <c r="BM31" s="13"/>
      <c r="BN31" s="12"/>
      <c r="BO31" s="13"/>
      <c r="BP31" s="13"/>
      <c r="BQ31" s="13"/>
      <c r="BR31" s="13"/>
      <c r="BS31" s="13"/>
      <c r="BT31" s="14"/>
    </row>
    <row r="32" spans="1:72" ht="15.75" thickBot="1" x14ac:dyDescent="0.3">
      <c r="A32" s="197"/>
      <c r="B32" s="199"/>
      <c r="C32" s="11" t="s">
        <v>24</v>
      </c>
      <c r="D32" s="12">
        <v>55523</v>
      </c>
      <c r="E32" s="13">
        <v>18996</v>
      </c>
      <c r="F32" s="13">
        <v>25800</v>
      </c>
      <c r="G32" s="12">
        <v>106348</v>
      </c>
      <c r="H32" s="13">
        <v>13845</v>
      </c>
      <c r="I32" s="13">
        <v>13888</v>
      </c>
      <c r="J32" s="13">
        <v>13906</v>
      </c>
      <c r="K32" s="13">
        <v>45157</v>
      </c>
      <c r="L32" s="13">
        <v>23804</v>
      </c>
      <c r="M32" s="14">
        <v>83666</v>
      </c>
      <c r="N32" s="208"/>
      <c r="O32" s="13">
        <v>57538</v>
      </c>
      <c r="P32" s="13">
        <v>19617</v>
      </c>
      <c r="Q32" s="13">
        <v>26462</v>
      </c>
      <c r="R32" s="12">
        <v>109493</v>
      </c>
      <c r="S32" s="13">
        <v>14256</v>
      </c>
      <c r="T32" s="13">
        <v>14407</v>
      </c>
      <c r="U32" s="13">
        <v>14502</v>
      </c>
      <c r="V32" s="13">
        <v>47070</v>
      </c>
      <c r="W32" s="15">
        <v>24757</v>
      </c>
      <c r="X32" s="12">
        <v>86932</v>
      </c>
      <c r="Z32" s="11" t="s">
        <v>24</v>
      </c>
      <c r="AA32" s="12"/>
      <c r="AB32" s="13"/>
      <c r="AC32" s="13"/>
      <c r="AD32" s="12"/>
      <c r="AE32" s="13"/>
      <c r="AF32" s="13"/>
      <c r="AG32" s="13"/>
      <c r="AH32" s="13"/>
      <c r="AI32" s="13"/>
      <c r="AJ32" s="14"/>
      <c r="AL32" s="11" t="s">
        <v>24</v>
      </c>
      <c r="AM32" s="12"/>
      <c r="AN32" s="13"/>
      <c r="AO32" s="13"/>
      <c r="AP32" s="12"/>
      <c r="AQ32" s="13"/>
      <c r="AR32" s="13"/>
      <c r="AS32" s="13"/>
      <c r="AT32" s="13"/>
      <c r="AU32" s="13"/>
      <c r="AV32" s="14"/>
      <c r="AX32" s="11" t="s">
        <v>24</v>
      </c>
      <c r="AY32" s="12"/>
      <c r="AZ32" s="13"/>
      <c r="BA32" s="13"/>
      <c r="BB32" s="12"/>
      <c r="BC32" s="13"/>
      <c r="BD32" s="13"/>
      <c r="BE32" s="13"/>
      <c r="BF32" s="13"/>
      <c r="BG32" s="13"/>
      <c r="BH32" s="14"/>
      <c r="BJ32" s="11" t="s">
        <v>24</v>
      </c>
      <c r="BK32" s="12"/>
      <c r="BL32" s="13"/>
      <c r="BM32" s="13"/>
      <c r="BN32" s="12"/>
      <c r="BO32" s="13"/>
      <c r="BP32" s="13"/>
      <c r="BQ32" s="13"/>
      <c r="BR32" s="13"/>
      <c r="BS32" s="13"/>
      <c r="BT32" s="14"/>
    </row>
    <row r="33" spans="1:72" ht="15.75" thickBot="1" x14ac:dyDescent="0.3">
      <c r="A33" s="196" t="s">
        <v>49</v>
      </c>
      <c r="B33" s="198" t="s">
        <v>50</v>
      </c>
      <c r="C33" s="11" t="s">
        <v>23</v>
      </c>
      <c r="D33" s="12">
        <v>92894</v>
      </c>
      <c r="E33" s="13">
        <v>32056</v>
      </c>
      <c r="F33" s="13">
        <v>16418</v>
      </c>
      <c r="G33" s="12">
        <v>176065</v>
      </c>
      <c r="H33" s="13">
        <v>23431</v>
      </c>
      <c r="I33" s="13">
        <v>23503</v>
      </c>
      <c r="J33" s="13">
        <v>23533</v>
      </c>
      <c r="K33" s="13">
        <v>23653</v>
      </c>
      <c r="L33" s="13">
        <v>14066</v>
      </c>
      <c r="M33" s="14">
        <v>141589</v>
      </c>
      <c r="N33" s="208"/>
      <c r="O33" s="13">
        <v>96266</v>
      </c>
      <c r="P33" s="13">
        <v>33104</v>
      </c>
      <c r="Q33" s="13">
        <v>20339</v>
      </c>
      <c r="R33" s="12">
        <v>181272</v>
      </c>
      <c r="S33" s="13">
        <v>24125</v>
      </c>
      <c r="T33" s="13">
        <v>24382</v>
      </c>
      <c r="U33" s="13">
        <v>24542</v>
      </c>
      <c r="V33" s="13">
        <v>24656</v>
      </c>
      <c r="W33" s="15">
        <v>14629</v>
      </c>
      <c r="X33" s="12">
        <v>147115</v>
      </c>
      <c r="Z33" s="11" t="s">
        <v>23</v>
      </c>
      <c r="AA33" s="12"/>
      <c r="AB33" s="13"/>
      <c r="AC33" s="13"/>
      <c r="AD33" s="12"/>
      <c r="AE33" s="13"/>
      <c r="AF33" s="13"/>
      <c r="AG33" s="13"/>
      <c r="AH33" s="13"/>
      <c r="AI33" s="13"/>
      <c r="AJ33" s="14"/>
      <c r="AL33" s="11" t="s">
        <v>23</v>
      </c>
      <c r="AM33" s="12"/>
      <c r="AN33" s="13"/>
      <c r="AO33" s="13"/>
      <c r="AP33" s="12"/>
      <c r="AQ33" s="13"/>
      <c r="AR33" s="13"/>
      <c r="AS33" s="13"/>
      <c r="AT33" s="13"/>
      <c r="AU33" s="13"/>
      <c r="AV33" s="14"/>
      <c r="AX33" s="11" t="s">
        <v>23</v>
      </c>
      <c r="AY33" s="12"/>
      <c r="AZ33" s="13"/>
      <c r="BA33" s="13"/>
      <c r="BB33" s="12"/>
      <c r="BC33" s="13"/>
      <c r="BD33" s="13"/>
      <c r="BE33" s="13"/>
      <c r="BF33" s="13"/>
      <c r="BG33" s="13"/>
      <c r="BH33" s="14"/>
      <c r="BJ33" s="11" t="s">
        <v>23</v>
      </c>
      <c r="BK33" s="12"/>
      <c r="BL33" s="13"/>
      <c r="BM33" s="13"/>
      <c r="BN33" s="12"/>
      <c r="BO33" s="13"/>
      <c r="BP33" s="13"/>
      <c r="BQ33" s="13"/>
      <c r="BR33" s="13"/>
      <c r="BS33" s="13"/>
      <c r="BT33" s="14"/>
    </row>
    <row r="34" spans="1:72" ht="15.75" thickBot="1" x14ac:dyDescent="0.3">
      <c r="A34" s="197"/>
      <c r="B34" s="199"/>
      <c r="C34" s="11" t="s">
        <v>24</v>
      </c>
      <c r="D34" s="12">
        <v>89691</v>
      </c>
      <c r="E34" s="13">
        <v>30868</v>
      </c>
      <c r="F34" s="13">
        <v>16418</v>
      </c>
      <c r="G34" s="12">
        <v>171338</v>
      </c>
      <c r="H34" s="13">
        <v>23431</v>
      </c>
      <c r="I34" s="13">
        <v>23503</v>
      </c>
      <c r="J34" s="13">
        <v>23533</v>
      </c>
      <c r="K34" s="13">
        <v>23653</v>
      </c>
      <c r="L34" s="13">
        <v>14066</v>
      </c>
      <c r="M34" s="14">
        <v>141589</v>
      </c>
      <c r="N34" s="208"/>
      <c r="O34" s="13">
        <v>92946</v>
      </c>
      <c r="P34" s="13">
        <v>31878</v>
      </c>
      <c r="Q34" s="13">
        <v>24839</v>
      </c>
      <c r="R34" s="12">
        <v>176405</v>
      </c>
      <c r="S34" s="13">
        <v>24125</v>
      </c>
      <c r="T34" s="13">
        <v>24382</v>
      </c>
      <c r="U34" s="13">
        <v>24542</v>
      </c>
      <c r="V34" s="13">
        <v>24656</v>
      </c>
      <c r="W34" s="15">
        <v>14629</v>
      </c>
      <c r="X34" s="12">
        <v>147115</v>
      </c>
      <c r="Z34" s="11" t="s">
        <v>24</v>
      </c>
      <c r="AA34" s="12"/>
      <c r="AB34" s="13"/>
      <c r="AC34" s="13"/>
      <c r="AD34" s="12"/>
      <c r="AE34" s="13"/>
      <c r="AF34" s="13"/>
      <c r="AG34" s="13"/>
      <c r="AH34" s="13"/>
      <c r="AI34" s="13"/>
      <c r="AJ34" s="14"/>
      <c r="AL34" s="11" t="s">
        <v>24</v>
      </c>
      <c r="AM34" s="12"/>
      <c r="AN34" s="13"/>
      <c r="AO34" s="13"/>
      <c r="AP34" s="12"/>
      <c r="AQ34" s="13"/>
      <c r="AR34" s="13"/>
      <c r="AS34" s="13"/>
      <c r="AT34" s="13"/>
      <c r="AU34" s="13"/>
      <c r="AV34" s="14"/>
      <c r="AX34" s="11" t="s">
        <v>24</v>
      </c>
      <c r="AY34" s="12"/>
      <c r="AZ34" s="13"/>
      <c r="BA34" s="13"/>
      <c r="BB34" s="12"/>
      <c r="BC34" s="13"/>
      <c r="BD34" s="13"/>
      <c r="BE34" s="13"/>
      <c r="BF34" s="13"/>
      <c r="BG34" s="13"/>
      <c r="BH34" s="14"/>
      <c r="BJ34" s="11" t="s">
        <v>24</v>
      </c>
      <c r="BK34" s="12"/>
      <c r="BL34" s="13"/>
      <c r="BM34" s="13"/>
      <c r="BN34" s="12"/>
      <c r="BO34" s="13"/>
      <c r="BP34" s="13"/>
      <c r="BQ34" s="13"/>
      <c r="BR34" s="13"/>
      <c r="BS34" s="13"/>
      <c r="BT34" s="14"/>
    </row>
    <row r="35" spans="1:72" ht="15.75" thickBot="1" x14ac:dyDescent="0.3">
      <c r="A35" s="196" t="s">
        <v>51</v>
      </c>
      <c r="B35" s="198" t="s">
        <v>52</v>
      </c>
      <c r="C35" s="11" t="s">
        <v>23</v>
      </c>
      <c r="D35" s="12">
        <v>397202</v>
      </c>
      <c r="E35" s="13">
        <v>131785</v>
      </c>
      <c r="F35" s="13">
        <v>109063</v>
      </c>
      <c r="G35" s="12">
        <v>716076</v>
      </c>
      <c r="H35" s="13">
        <v>95852</v>
      </c>
      <c r="I35" s="13">
        <v>91874</v>
      </c>
      <c r="J35" s="13">
        <v>87714</v>
      </c>
      <c r="K35" s="13">
        <v>69885</v>
      </c>
      <c r="L35" s="13">
        <v>77905</v>
      </c>
      <c r="M35" s="14">
        <v>517015</v>
      </c>
      <c r="N35" s="208"/>
      <c r="O35" s="13">
        <v>411618</v>
      </c>
      <c r="P35" s="13">
        <v>136094</v>
      </c>
      <c r="Q35" s="13">
        <v>101662</v>
      </c>
      <c r="R35" s="12">
        <v>737253</v>
      </c>
      <c r="S35" s="13">
        <v>98692</v>
      </c>
      <c r="T35" s="13">
        <v>95311</v>
      </c>
      <c r="U35" s="13">
        <v>91475</v>
      </c>
      <c r="V35" s="13">
        <v>72846</v>
      </c>
      <c r="W35" s="15">
        <v>81023</v>
      </c>
      <c r="X35" s="12">
        <v>537192</v>
      </c>
      <c r="Z35" s="11" t="s">
        <v>23</v>
      </c>
      <c r="AA35" s="12"/>
      <c r="AB35" s="13"/>
      <c r="AC35" s="13"/>
      <c r="AD35" s="12"/>
      <c r="AE35" s="13"/>
      <c r="AF35" s="13"/>
      <c r="AG35" s="13"/>
      <c r="AH35" s="13"/>
      <c r="AI35" s="13"/>
      <c r="AJ35" s="14"/>
      <c r="AL35" s="11" t="s">
        <v>23</v>
      </c>
      <c r="AM35" s="12"/>
      <c r="AN35" s="13"/>
      <c r="AO35" s="13"/>
      <c r="AP35" s="12"/>
      <c r="AQ35" s="13"/>
      <c r="AR35" s="13"/>
      <c r="AS35" s="13"/>
      <c r="AT35" s="13"/>
      <c r="AU35" s="13"/>
      <c r="AV35" s="14"/>
      <c r="AX35" s="11" t="s">
        <v>23</v>
      </c>
      <c r="AY35" s="12"/>
      <c r="AZ35" s="13"/>
      <c r="BA35" s="13"/>
      <c r="BB35" s="12"/>
      <c r="BC35" s="13"/>
      <c r="BD35" s="13"/>
      <c r="BE35" s="13"/>
      <c r="BF35" s="13"/>
      <c r="BG35" s="13"/>
      <c r="BH35" s="14"/>
      <c r="BJ35" s="11" t="s">
        <v>23</v>
      </c>
      <c r="BK35" s="12"/>
      <c r="BL35" s="13"/>
      <c r="BM35" s="13"/>
      <c r="BN35" s="12"/>
      <c r="BO35" s="13"/>
      <c r="BP35" s="13"/>
      <c r="BQ35" s="13"/>
      <c r="BR35" s="13"/>
      <c r="BS35" s="13"/>
      <c r="BT35" s="14"/>
    </row>
    <row r="36" spans="1:72" ht="15.75" thickBot="1" x14ac:dyDescent="0.3">
      <c r="A36" s="197"/>
      <c r="B36" s="199"/>
      <c r="C36" s="11" t="s">
        <v>24</v>
      </c>
      <c r="D36" s="12">
        <v>397202</v>
      </c>
      <c r="E36" s="13">
        <v>131785</v>
      </c>
      <c r="F36" s="13">
        <v>111338</v>
      </c>
      <c r="G36" s="12">
        <v>720803</v>
      </c>
      <c r="H36" s="13">
        <v>99048</v>
      </c>
      <c r="I36" s="13">
        <v>95079</v>
      </c>
      <c r="J36" s="13">
        <v>90923</v>
      </c>
      <c r="K36" s="13">
        <v>74186</v>
      </c>
      <c r="L36" s="13">
        <v>80070</v>
      </c>
      <c r="M36" s="14">
        <v>535250</v>
      </c>
      <c r="N36" s="208"/>
      <c r="O36" s="13">
        <v>411618</v>
      </c>
      <c r="P36" s="13">
        <v>136094</v>
      </c>
      <c r="Q36" s="13">
        <v>102268</v>
      </c>
      <c r="R36" s="12">
        <v>742119</v>
      </c>
      <c r="S36" s="13">
        <v>101982</v>
      </c>
      <c r="T36" s="13">
        <v>98635</v>
      </c>
      <c r="U36" s="13">
        <v>94821</v>
      </c>
      <c r="V36" s="13">
        <v>77329</v>
      </c>
      <c r="W36" s="15">
        <v>83274</v>
      </c>
      <c r="X36" s="12">
        <v>556139</v>
      </c>
      <c r="Z36" s="11" t="s">
        <v>24</v>
      </c>
      <c r="AA36" s="12"/>
      <c r="AB36" s="13"/>
      <c r="AC36" s="13"/>
      <c r="AD36" s="12"/>
      <c r="AE36" s="13"/>
      <c r="AF36" s="13"/>
      <c r="AG36" s="13"/>
      <c r="AH36" s="13"/>
      <c r="AI36" s="13"/>
      <c r="AJ36" s="14"/>
      <c r="AL36" s="11" t="s">
        <v>24</v>
      </c>
      <c r="AM36" s="12"/>
      <c r="AN36" s="13"/>
      <c r="AO36" s="13"/>
      <c r="AP36" s="12"/>
      <c r="AQ36" s="13"/>
      <c r="AR36" s="13"/>
      <c r="AS36" s="13"/>
      <c r="AT36" s="13"/>
      <c r="AU36" s="13"/>
      <c r="AV36" s="14"/>
      <c r="AX36" s="11" t="s">
        <v>24</v>
      </c>
      <c r="AY36" s="12"/>
      <c r="AZ36" s="13"/>
      <c r="BA36" s="13"/>
      <c r="BB36" s="12"/>
      <c r="BC36" s="13"/>
      <c r="BD36" s="13"/>
      <c r="BE36" s="13"/>
      <c r="BF36" s="13"/>
      <c r="BG36" s="13"/>
      <c r="BH36" s="14"/>
      <c r="BJ36" s="11" t="s">
        <v>24</v>
      </c>
      <c r="BK36" s="12"/>
      <c r="BL36" s="13"/>
      <c r="BM36" s="13"/>
      <c r="BN36" s="12"/>
      <c r="BO36" s="13"/>
      <c r="BP36" s="13"/>
      <c r="BQ36" s="13"/>
      <c r="BR36" s="13"/>
      <c r="BS36" s="13"/>
      <c r="BT36" s="14"/>
    </row>
    <row r="37" spans="1:72" ht="15.75" thickBot="1" x14ac:dyDescent="0.3">
      <c r="A37" s="196" t="s">
        <v>53</v>
      </c>
      <c r="B37" s="198" t="s">
        <v>54</v>
      </c>
      <c r="C37" s="11" t="s">
        <v>23</v>
      </c>
      <c r="D37" s="12">
        <v>344882</v>
      </c>
      <c r="E37" s="13">
        <v>112789</v>
      </c>
      <c r="F37" s="13">
        <v>87954</v>
      </c>
      <c r="G37" s="12">
        <v>595548</v>
      </c>
      <c r="H37" s="13">
        <v>77747</v>
      </c>
      <c r="I37" s="13">
        <v>74781</v>
      </c>
      <c r="J37" s="13">
        <v>72738</v>
      </c>
      <c r="K37" s="13">
        <v>26879</v>
      </c>
      <c r="L37" s="13">
        <v>67085</v>
      </c>
      <c r="M37" s="14">
        <v>430131</v>
      </c>
      <c r="N37" s="208"/>
      <c r="O37" s="13">
        <v>357400</v>
      </c>
      <c r="P37" s="13">
        <v>116476</v>
      </c>
      <c r="Q37" s="13">
        <v>90211</v>
      </c>
      <c r="R37" s="12">
        <v>613161</v>
      </c>
      <c r="S37" s="13">
        <v>80050</v>
      </c>
      <c r="T37" s="13">
        <v>77578</v>
      </c>
      <c r="U37" s="13">
        <v>75857</v>
      </c>
      <c r="V37" s="13">
        <v>28018</v>
      </c>
      <c r="W37" s="15">
        <v>69770</v>
      </c>
      <c r="X37" s="12">
        <v>446917</v>
      </c>
      <c r="Z37" s="11" t="s">
        <v>23</v>
      </c>
      <c r="AA37" s="12"/>
      <c r="AB37" s="13"/>
      <c r="AC37" s="13"/>
      <c r="AD37" s="12"/>
      <c r="AE37" s="13"/>
      <c r="AF37" s="13"/>
      <c r="AG37" s="13"/>
      <c r="AH37" s="13"/>
      <c r="AI37" s="13"/>
      <c r="AJ37" s="14"/>
      <c r="AL37" s="11" t="s">
        <v>23</v>
      </c>
      <c r="AM37" s="12"/>
      <c r="AN37" s="13"/>
      <c r="AO37" s="13"/>
      <c r="AP37" s="12"/>
      <c r="AQ37" s="13"/>
      <c r="AR37" s="13"/>
      <c r="AS37" s="13"/>
      <c r="AT37" s="13"/>
      <c r="AU37" s="13"/>
      <c r="AV37" s="14"/>
      <c r="AX37" s="11" t="s">
        <v>23</v>
      </c>
      <c r="AY37" s="12"/>
      <c r="AZ37" s="13"/>
      <c r="BA37" s="13"/>
      <c r="BB37" s="12"/>
      <c r="BC37" s="13"/>
      <c r="BD37" s="13"/>
      <c r="BE37" s="13"/>
      <c r="BF37" s="13"/>
      <c r="BG37" s="13"/>
      <c r="BH37" s="14"/>
      <c r="BJ37" s="11" t="s">
        <v>23</v>
      </c>
      <c r="BK37" s="12"/>
      <c r="BL37" s="13"/>
      <c r="BM37" s="13"/>
      <c r="BN37" s="12"/>
      <c r="BO37" s="13"/>
      <c r="BP37" s="13"/>
      <c r="BQ37" s="13"/>
      <c r="BR37" s="13"/>
      <c r="BS37" s="13"/>
      <c r="BT37" s="14"/>
    </row>
    <row r="38" spans="1:72" ht="15.75" thickBot="1" x14ac:dyDescent="0.3">
      <c r="A38" s="197"/>
      <c r="B38" s="199"/>
      <c r="C38" s="11" t="s">
        <v>24</v>
      </c>
      <c r="D38" s="12">
        <v>350221</v>
      </c>
      <c r="E38" s="13">
        <v>115163</v>
      </c>
      <c r="F38" s="13">
        <v>89127</v>
      </c>
      <c r="G38" s="12">
        <v>609728</v>
      </c>
      <c r="H38" s="13">
        <v>77747</v>
      </c>
      <c r="I38" s="13">
        <v>74781</v>
      </c>
      <c r="J38" s="13">
        <v>71669</v>
      </c>
      <c r="K38" s="13">
        <v>26879</v>
      </c>
      <c r="L38" s="13">
        <v>64921</v>
      </c>
      <c r="M38" s="14">
        <v>424768</v>
      </c>
      <c r="N38" s="209"/>
      <c r="O38" s="13">
        <v>362932</v>
      </c>
      <c r="P38" s="13">
        <v>118929</v>
      </c>
      <c r="Q38" s="13">
        <v>91414</v>
      </c>
      <c r="R38" s="12">
        <v>627760</v>
      </c>
      <c r="S38" s="13">
        <v>80050</v>
      </c>
      <c r="T38" s="13">
        <v>77578</v>
      </c>
      <c r="U38" s="13">
        <v>74741</v>
      </c>
      <c r="V38" s="13">
        <v>28018</v>
      </c>
      <c r="W38" s="15">
        <v>67519</v>
      </c>
      <c r="X38" s="12">
        <v>441345</v>
      </c>
      <c r="Z38" s="11" t="s">
        <v>24</v>
      </c>
      <c r="AA38" s="12"/>
      <c r="AB38" s="13"/>
      <c r="AC38" s="13"/>
      <c r="AD38" s="12"/>
      <c r="AE38" s="13"/>
      <c r="AF38" s="13"/>
      <c r="AG38" s="13"/>
      <c r="AH38" s="13"/>
      <c r="AI38" s="13"/>
      <c r="AJ38" s="14"/>
      <c r="AL38" s="11" t="s">
        <v>24</v>
      </c>
      <c r="AM38" s="12"/>
      <c r="AN38" s="13"/>
      <c r="AO38" s="13"/>
      <c r="AP38" s="12"/>
      <c r="AQ38" s="13"/>
      <c r="AR38" s="13"/>
      <c r="AS38" s="13"/>
      <c r="AT38" s="13"/>
      <c r="AU38" s="13"/>
      <c r="AV38" s="14"/>
      <c r="AX38" s="11" t="s">
        <v>24</v>
      </c>
      <c r="AY38" s="12"/>
      <c r="AZ38" s="13"/>
      <c r="BA38" s="13"/>
      <c r="BB38" s="12"/>
      <c r="BC38" s="13"/>
      <c r="BD38" s="13"/>
      <c r="BE38" s="13"/>
      <c r="BF38" s="13"/>
      <c r="BG38" s="13"/>
      <c r="BH38" s="14"/>
      <c r="BJ38" s="11" t="s">
        <v>24</v>
      </c>
      <c r="BK38" s="12"/>
      <c r="BL38" s="13"/>
      <c r="BM38" s="13"/>
      <c r="BN38" s="12"/>
      <c r="BO38" s="13"/>
      <c r="BP38" s="13"/>
      <c r="BQ38" s="13"/>
      <c r="BR38" s="13"/>
      <c r="BS38" s="13"/>
      <c r="BT38" s="14"/>
    </row>
    <row r="39" spans="1:72" ht="15.75" thickBot="1" x14ac:dyDescent="0.3">
      <c r="A39" s="186" t="s">
        <v>55</v>
      </c>
      <c r="B39" s="188" t="s">
        <v>56</v>
      </c>
      <c r="C39" s="11" t="s">
        <v>23</v>
      </c>
      <c r="D39" s="12">
        <v>135604</v>
      </c>
      <c r="E39" s="13">
        <v>46303</v>
      </c>
      <c r="F39" s="13">
        <v>35192</v>
      </c>
      <c r="G39" s="12">
        <v>242237</v>
      </c>
      <c r="H39" s="13">
        <v>29821</v>
      </c>
      <c r="I39" s="13">
        <v>28844</v>
      </c>
      <c r="J39" s="13">
        <v>27812</v>
      </c>
      <c r="K39" s="13">
        <v>83862</v>
      </c>
      <c r="L39" s="13">
        <v>25968</v>
      </c>
      <c r="M39" s="12">
        <v>165187</v>
      </c>
      <c r="N39" s="190"/>
      <c r="O39" s="13">
        <v>140526</v>
      </c>
      <c r="P39" s="13">
        <v>47817</v>
      </c>
      <c r="Q39" s="13">
        <v>36585</v>
      </c>
      <c r="R39" s="12">
        <v>249401</v>
      </c>
      <c r="S39" s="13">
        <v>30704</v>
      </c>
      <c r="T39" s="13">
        <v>29923</v>
      </c>
      <c r="U39" s="13">
        <v>29004</v>
      </c>
      <c r="V39" s="13">
        <v>87415</v>
      </c>
      <c r="W39" s="15">
        <v>27008</v>
      </c>
      <c r="X39" s="12">
        <v>171634</v>
      </c>
    </row>
    <row r="40" spans="1:72" ht="15.75" thickBot="1" x14ac:dyDescent="0.3">
      <c r="A40" s="187"/>
      <c r="B40" s="189"/>
      <c r="C40" s="11" t="s">
        <v>24</v>
      </c>
      <c r="D40" s="12">
        <v>129197</v>
      </c>
      <c r="E40" s="13">
        <v>42741</v>
      </c>
      <c r="F40" s="13">
        <v>36354</v>
      </c>
      <c r="G40" s="12">
        <v>232784</v>
      </c>
      <c r="H40" s="13">
        <v>31951</v>
      </c>
      <c r="I40" s="13">
        <v>30981</v>
      </c>
      <c r="J40" s="13">
        <v>28881</v>
      </c>
      <c r="K40" s="13">
        <v>88163</v>
      </c>
      <c r="L40" s="13">
        <v>23804</v>
      </c>
      <c r="M40" s="12">
        <v>168405</v>
      </c>
      <c r="N40" s="191"/>
      <c r="O40" s="12">
        <v>133887</v>
      </c>
      <c r="P40" s="13">
        <v>44138</v>
      </c>
      <c r="Q40" s="13">
        <v>37787</v>
      </c>
      <c r="R40" s="12">
        <v>239668</v>
      </c>
      <c r="S40" s="13">
        <v>32897</v>
      </c>
      <c r="T40" s="13">
        <v>32140</v>
      </c>
      <c r="U40" s="13">
        <v>30120</v>
      </c>
      <c r="V40" s="13">
        <v>91898</v>
      </c>
      <c r="W40" s="15">
        <v>24757</v>
      </c>
      <c r="X40" s="12">
        <v>174978</v>
      </c>
    </row>
    <row r="41" spans="1:72" ht="15.75" thickBot="1" x14ac:dyDescent="0.3">
      <c r="A41" s="186" t="s">
        <v>57</v>
      </c>
      <c r="B41" s="188" t="s">
        <v>58</v>
      </c>
      <c r="C41" s="11" t="s">
        <v>23</v>
      </c>
      <c r="D41" s="12">
        <v>195398</v>
      </c>
      <c r="E41" s="13">
        <v>68860</v>
      </c>
      <c r="F41" s="13">
        <v>58636</v>
      </c>
      <c r="G41" s="12">
        <v>382853</v>
      </c>
      <c r="H41" s="13">
        <v>51121</v>
      </c>
      <c r="I41" s="13">
        <v>49142</v>
      </c>
      <c r="J41" s="13">
        <v>45996</v>
      </c>
      <c r="K41" s="13">
        <v>40856</v>
      </c>
      <c r="L41" s="13">
        <v>38953</v>
      </c>
      <c r="M41" s="12">
        <v>270307</v>
      </c>
      <c r="N41" s="191"/>
      <c r="O41" s="12">
        <v>202490</v>
      </c>
      <c r="P41" s="13">
        <v>71112</v>
      </c>
      <c r="Q41" s="13">
        <v>60141</v>
      </c>
      <c r="R41" s="12">
        <v>394175</v>
      </c>
      <c r="S41" s="13">
        <v>52636</v>
      </c>
      <c r="T41" s="13">
        <v>50980</v>
      </c>
      <c r="U41" s="13">
        <v>47968</v>
      </c>
      <c r="V41" s="13">
        <v>42587</v>
      </c>
      <c r="W41" s="15">
        <v>40511</v>
      </c>
      <c r="X41" s="12">
        <v>280856</v>
      </c>
    </row>
    <row r="42" spans="1:72" ht="15.75" thickBot="1" x14ac:dyDescent="0.3">
      <c r="A42" s="187"/>
      <c r="B42" s="189"/>
      <c r="C42" s="11" t="s">
        <v>24</v>
      </c>
      <c r="D42" s="12">
        <v>197533</v>
      </c>
      <c r="E42" s="13">
        <v>70048</v>
      </c>
      <c r="F42" s="13">
        <v>57463</v>
      </c>
      <c r="G42" s="12">
        <v>382853</v>
      </c>
      <c r="H42" s="13">
        <v>50056</v>
      </c>
      <c r="I42" s="13">
        <v>48074</v>
      </c>
      <c r="J42" s="13">
        <v>45996</v>
      </c>
      <c r="K42" s="13">
        <v>40856</v>
      </c>
      <c r="L42" s="13">
        <v>40035</v>
      </c>
      <c r="M42" s="12">
        <v>270307</v>
      </c>
      <c r="N42" s="191"/>
      <c r="O42" s="12">
        <v>204703</v>
      </c>
      <c r="P42" s="13">
        <v>72338</v>
      </c>
      <c r="Q42" s="13">
        <v>58938</v>
      </c>
      <c r="R42" s="12">
        <v>394175</v>
      </c>
      <c r="S42" s="13">
        <v>51539</v>
      </c>
      <c r="T42" s="13">
        <v>49872</v>
      </c>
      <c r="U42" s="13">
        <v>47968</v>
      </c>
      <c r="V42" s="13">
        <v>42587</v>
      </c>
      <c r="W42" s="15">
        <v>41637</v>
      </c>
      <c r="X42" s="12">
        <v>280856</v>
      </c>
    </row>
    <row r="43" spans="1:72" ht="15.75" thickBot="1" x14ac:dyDescent="0.3">
      <c r="A43" s="186" t="s">
        <v>59</v>
      </c>
      <c r="B43" s="188" t="s">
        <v>60</v>
      </c>
      <c r="C43" s="11" t="s">
        <v>23</v>
      </c>
      <c r="D43" s="12">
        <v>164433</v>
      </c>
      <c r="E43" s="13">
        <v>58175</v>
      </c>
      <c r="F43" s="13">
        <v>49254</v>
      </c>
      <c r="G43" s="12">
        <v>321407</v>
      </c>
      <c r="H43" s="13">
        <v>43666</v>
      </c>
      <c r="I43" s="13">
        <v>41664</v>
      </c>
      <c r="J43" s="13">
        <v>39578</v>
      </c>
      <c r="K43" s="13">
        <v>39781</v>
      </c>
      <c r="L43" s="13">
        <v>32461</v>
      </c>
      <c r="M43" s="12">
        <v>229546</v>
      </c>
      <c r="N43" s="191"/>
      <c r="O43" s="12">
        <v>170401</v>
      </c>
      <c r="P43" s="13">
        <v>60077</v>
      </c>
      <c r="Q43" s="13">
        <v>50018</v>
      </c>
      <c r="R43" s="12">
        <v>330912</v>
      </c>
      <c r="S43" s="13">
        <v>44960</v>
      </c>
      <c r="T43" s="13">
        <v>43222</v>
      </c>
      <c r="U43" s="13">
        <v>41275</v>
      </c>
      <c r="V43" s="13">
        <v>41466</v>
      </c>
      <c r="W43" s="15">
        <v>33760</v>
      </c>
      <c r="X43" s="12">
        <v>238504</v>
      </c>
    </row>
    <row r="44" spans="1:72" ht="15.75" thickBot="1" x14ac:dyDescent="0.3">
      <c r="A44" s="187"/>
      <c r="B44" s="189"/>
      <c r="C44" s="11" t="s">
        <v>24</v>
      </c>
      <c r="D44" s="12">
        <v>166568</v>
      </c>
      <c r="E44" s="13">
        <v>58175</v>
      </c>
      <c r="F44" s="13">
        <v>49254</v>
      </c>
      <c r="G44" s="12">
        <v>323770</v>
      </c>
      <c r="H44" s="13">
        <v>42601</v>
      </c>
      <c r="I44" s="13">
        <v>40595</v>
      </c>
      <c r="J44" s="13">
        <v>38509</v>
      </c>
      <c r="K44" s="13">
        <v>38706</v>
      </c>
      <c r="L44" s="13">
        <v>33543</v>
      </c>
      <c r="M44" s="12">
        <v>228473</v>
      </c>
      <c r="N44" s="191"/>
      <c r="O44" s="12">
        <v>172614</v>
      </c>
      <c r="P44" s="13">
        <v>60077</v>
      </c>
      <c r="Q44" s="13">
        <v>50018</v>
      </c>
      <c r="R44" s="12">
        <v>333345</v>
      </c>
      <c r="S44" s="13">
        <v>43863</v>
      </c>
      <c r="T44" s="13">
        <v>42114</v>
      </c>
      <c r="U44" s="13">
        <v>40160</v>
      </c>
      <c r="V44" s="13">
        <v>40346</v>
      </c>
      <c r="W44" s="15">
        <v>34885</v>
      </c>
      <c r="X44" s="12">
        <v>237390</v>
      </c>
    </row>
    <row r="45" spans="1:72" ht="15.75" thickBot="1" x14ac:dyDescent="0.3">
      <c r="A45" s="186" t="s">
        <v>61</v>
      </c>
      <c r="B45" s="188" t="s">
        <v>62</v>
      </c>
      <c r="C45" s="11" t="s">
        <v>23</v>
      </c>
      <c r="D45" s="12">
        <v>198601</v>
      </c>
      <c r="E45" s="13">
        <v>67673</v>
      </c>
      <c r="F45" s="13">
        <v>53960</v>
      </c>
      <c r="G45" s="12">
        <v>362765</v>
      </c>
      <c r="H45" s="13">
        <v>46861</v>
      </c>
      <c r="I45" s="13">
        <v>45937</v>
      </c>
      <c r="J45" s="13">
        <v>43857</v>
      </c>
      <c r="K45" s="13">
        <v>33330</v>
      </c>
      <c r="L45" s="13">
        <v>40035</v>
      </c>
      <c r="M45" s="12">
        <v>260653</v>
      </c>
      <c r="N45" s="191"/>
      <c r="O45" s="12">
        <v>205809</v>
      </c>
      <c r="P45" s="13">
        <v>69886</v>
      </c>
      <c r="Q45" s="13">
        <v>55330</v>
      </c>
      <c r="R45" s="12">
        <v>373493</v>
      </c>
      <c r="S45" s="13">
        <v>48249</v>
      </c>
      <c r="T45" s="13">
        <v>47655</v>
      </c>
      <c r="U45" s="13">
        <v>45737</v>
      </c>
      <c r="V45" s="13">
        <v>34742</v>
      </c>
      <c r="W45" s="15">
        <v>41637</v>
      </c>
      <c r="X45" s="12">
        <v>270825</v>
      </c>
    </row>
    <row r="46" spans="1:72" ht="15.75" thickBot="1" x14ac:dyDescent="0.3">
      <c r="A46" s="187"/>
      <c r="B46" s="189"/>
      <c r="C46" s="11" t="s">
        <v>24</v>
      </c>
      <c r="D46" s="12">
        <v>198601</v>
      </c>
      <c r="E46" s="13">
        <v>66486</v>
      </c>
      <c r="F46" s="13">
        <v>53645</v>
      </c>
      <c r="G46" s="12">
        <v>359220</v>
      </c>
      <c r="H46" s="13">
        <v>46861</v>
      </c>
      <c r="I46" s="13">
        <v>44869</v>
      </c>
      <c r="J46" s="13">
        <v>42787</v>
      </c>
      <c r="K46" s="13">
        <v>32255</v>
      </c>
      <c r="L46" s="13">
        <v>37871</v>
      </c>
      <c r="M46" s="12">
        <v>254217</v>
      </c>
      <c r="N46" s="191"/>
      <c r="O46" s="12">
        <v>205809</v>
      </c>
      <c r="P46" s="13">
        <v>68660</v>
      </c>
      <c r="Q46" s="13">
        <v>55330</v>
      </c>
      <c r="R46" s="12">
        <v>369843</v>
      </c>
      <c r="S46" s="13">
        <v>48249</v>
      </c>
      <c r="T46" s="13">
        <v>46547</v>
      </c>
      <c r="U46" s="13">
        <v>44622</v>
      </c>
      <c r="V46" s="13">
        <v>33621</v>
      </c>
      <c r="W46" s="15">
        <v>39386</v>
      </c>
      <c r="X46" s="12">
        <v>264138</v>
      </c>
    </row>
    <row r="47" spans="1:72" ht="15.75" thickBot="1" x14ac:dyDescent="0.3">
      <c r="A47" s="186" t="s">
        <v>63</v>
      </c>
      <c r="B47" s="188" t="s">
        <v>64</v>
      </c>
      <c r="C47" s="11" t="s">
        <v>23</v>
      </c>
      <c r="D47" s="12">
        <v>132401</v>
      </c>
      <c r="E47" s="13">
        <v>45115</v>
      </c>
      <c r="F47" s="13">
        <v>36384</v>
      </c>
      <c r="G47" s="12">
        <v>242237</v>
      </c>
      <c r="H47" s="13">
        <v>31951</v>
      </c>
      <c r="I47" s="13">
        <v>30981</v>
      </c>
      <c r="J47" s="13">
        <v>29951</v>
      </c>
      <c r="K47" s="13">
        <v>62359</v>
      </c>
      <c r="L47" s="13">
        <v>27051</v>
      </c>
      <c r="M47" s="12">
        <v>176987</v>
      </c>
      <c r="N47" s="191"/>
      <c r="O47" s="12">
        <v>137206</v>
      </c>
      <c r="P47" s="13">
        <v>46591</v>
      </c>
      <c r="Q47" s="13">
        <v>37287</v>
      </c>
      <c r="R47" s="12">
        <v>249401</v>
      </c>
      <c r="S47" s="13">
        <v>32897</v>
      </c>
      <c r="T47" s="13">
        <v>32140</v>
      </c>
      <c r="U47" s="13">
        <v>31235</v>
      </c>
      <c r="V47" s="13">
        <v>65001</v>
      </c>
      <c r="W47" s="15">
        <v>28133</v>
      </c>
      <c r="X47" s="12">
        <v>183894</v>
      </c>
    </row>
    <row r="48" spans="1:72" ht="15.75" thickBot="1" x14ac:dyDescent="0.3">
      <c r="A48" s="187"/>
      <c r="B48" s="189"/>
      <c r="C48" s="11" t="s">
        <v>24</v>
      </c>
      <c r="D48" s="12">
        <v>131333</v>
      </c>
      <c r="E48" s="13">
        <v>45115</v>
      </c>
      <c r="F48" s="13">
        <v>36154</v>
      </c>
      <c r="G48" s="12">
        <v>242237</v>
      </c>
      <c r="H48" s="13">
        <v>30886</v>
      </c>
      <c r="I48" s="13">
        <v>29912</v>
      </c>
      <c r="J48" s="13">
        <v>28881</v>
      </c>
      <c r="K48" s="13">
        <v>60209</v>
      </c>
      <c r="L48" s="13">
        <v>25968</v>
      </c>
      <c r="M48" s="12">
        <v>170551</v>
      </c>
      <c r="N48" s="191"/>
      <c r="O48" s="12">
        <v>136100</v>
      </c>
      <c r="P48" s="13">
        <v>46591</v>
      </c>
      <c r="Q48" s="13">
        <v>37287</v>
      </c>
      <c r="R48" s="12">
        <v>249401</v>
      </c>
      <c r="S48" s="13">
        <v>31801</v>
      </c>
      <c r="T48" s="13">
        <v>31031</v>
      </c>
      <c r="U48" s="13">
        <v>30120</v>
      </c>
      <c r="V48" s="13">
        <v>62760</v>
      </c>
      <c r="W48" s="15">
        <v>27008</v>
      </c>
      <c r="X48" s="12">
        <v>177207</v>
      </c>
    </row>
    <row r="49" spans="1:24" ht="15.75" thickBot="1" x14ac:dyDescent="0.3">
      <c r="A49" s="186" t="s">
        <v>65</v>
      </c>
      <c r="B49" s="188" t="s">
        <v>66</v>
      </c>
      <c r="C49" s="11" t="s">
        <v>23</v>
      </c>
      <c r="D49" s="12">
        <v>153756</v>
      </c>
      <c r="E49" s="13">
        <v>52239</v>
      </c>
      <c r="F49" s="13">
        <v>42218</v>
      </c>
      <c r="G49" s="12">
        <v>281231</v>
      </c>
      <c r="H49" s="13">
        <v>36211</v>
      </c>
      <c r="I49" s="13">
        <v>35254</v>
      </c>
      <c r="J49" s="13">
        <v>34230</v>
      </c>
      <c r="K49" s="13">
        <v>34405</v>
      </c>
      <c r="L49" s="13">
        <v>30297</v>
      </c>
      <c r="M49" s="12">
        <v>201657</v>
      </c>
      <c r="N49" s="191"/>
      <c r="O49" s="12">
        <v>159336</v>
      </c>
      <c r="P49" s="13">
        <v>53947</v>
      </c>
      <c r="Q49" s="13">
        <v>43301</v>
      </c>
      <c r="R49" s="12">
        <v>289548</v>
      </c>
      <c r="S49" s="13">
        <v>37284</v>
      </c>
      <c r="T49" s="13">
        <v>36573</v>
      </c>
      <c r="U49" s="13">
        <v>35697</v>
      </c>
      <c r="V49" s="13">
        <v>35863</v>
      </c>
      <c r="W49" s="15">
        <v>31509</v>
      </c>
      <c r="X49" s="12">
        <v>209527</v>
      </c>
    </row>
    <row r="50" spans="1:24" ht="15.75" thickBot="1" x14ac:dyDescent="0.3">
      <c r="A50" s="187"/>
      <c r="B50" s="189"/>
      <c r="C50" s="11" t="s">
        <v>24</v>
      </c>
      <c r="D50" s="12">
        <v>153756</v>
      </c>
      <c r="E50" s="13">
        <v>52239</v>
      </c>
      <c r="F50" s="13">
        <v>41045</v>
      </c>
      <c r="G50" s="12">
        <v>278868</v>
      </c>
      <c r="H50" s="13">
        <v>36211</v>
      </c>
      <c r="I50" s="13">
        <v>35254</v>
      </c>
      <c r="J50" s="13">
        <v>33160</v>
      </c>
      <c r="K50" s="13">
        <v>34405</v>
      </c>
      <c r="L50" s="13">
        <v>29215</v>
      </c>
      <c r="M50" s="12">
        <v>197367</v>
      </c>
      <c r="N50" s="191"/>
      <c r="O50" s="12">
        <v>159336</v>
      </c>
      <c r="P50" s="13">
        <v>53947</v>
      </c>
      <c r="Q50" s="13">
        <v>42099</v>
      </c>
      <c r="R50" s="12">
        <v>287115</v>
      </c>
      <c r="S50" s="13">
        <v>37284</v>
      </c>
      <c r="T50" s="13">
        <v>36573</v>
      </c>
      <c r="U50" s="13">
        <v>34582</v>
      </c>
      <c r="V50" s="13">
        <v>35863</v>
      </c>
      <c r="W50" s="15">
        <v>30384</v>
      </c>
      <c r="X50" s="12">
        <v>205069</v>
      </c>
    </row>
    <row r="51" spans="1:24" ht="15.75" thickBot="1" x14ac:dyDescent="0.3">
      <c r="A51" s="186" t="s">
        <v>67</v>
      </c>
      <c r="B51" s="188" t="s">
        <v>68</v>
      </c>
      <c r="C51" s="11" t="s">
        <v>23</v>
      </c>
      <c r="D51" s="12">
        <v>305376</v>
      </c>
      <c r="E51" s="13">
        <v>103291</v>
      </c>
      <c r="F51" s="13">
        <v>83263</v>
      </c>
      <c r="G51" s="12">
        <v>558917</v>
      </c>
      <c r="H51" s="13">
        <v>72422</v>
      </c>
      <c r="I51" s="13">
        <v>69440</v>
      </c>
      <c r="J51" s="13">
        <v>65251</v>
      </c>
      <c r="K51" s="13">
        <v>29029</v>
      </c>
      <c r="L51" s="13">
        <v>55183</v>
      </c>
      <c r="M51" s="12">
        <v>382934</v>
      </c>
      <c r="N51" s="191"/>
      <c r="O51" s="12">
        <v>316459</v>
      </c>
      <c r="P51" s="13">
        <v>106668</v>
      </c>
      <c r="Q51" s="13">
        <v>85400</v>
      </c>
      <c r="R51" s="12">
        <v>575447</v>
      </c>
      <c r="S51" s="13">
        <v>74567</v>
      </c>
      <c r="T51" s="13">
        <v>72037</v>
      </c>
      <c r="U51" s="13">
        <v>68048</v>
      </c>
      <c r="V51" s="13">
        <v>30259</v>
      </c>
      <c r="W51" s="15">
        <v>57391</v>
      </c>
      <c r="X51" s="12">
        <v>397879</v>
      </c>
    </row>
    <row r="52" spans="1:24" ht="15.75" thickBot="1" x14ac:dyDescent="0.3">
      <c r="A52" s="187"/>
      <c r="B52" s="189"/>
      <c r="C52" s="11" t="s">
        <v>24</v>
      </c>
      <c r="D52" s="12">
        <v>305376</v>
      </c>
      <c r="E52" s="13">
        <v>103291</v>
      </c>
      <c r="F52" s="13">
        <v>83263</v>
      </c>
      <c r="G52" s="12">
        <v>555373</v>
      </c>
      <c r="H52" s="13">
        <v>72422</v>
      </c>
      <c r="I52" s="13">
        <v>68371</v>
      </c>
      <c r="J52" s="13">
        <v>64181</v>
      </c>
      <c r="K52" s="13">
        <v>27954</v>
      </c>
      <c r="L52" s="13">
        <v>54101</v>
      </c>
      <c r="M52" s="12">
        <v>377571</v>
      </c>
      <c r="N52" s="191"/>
      <c r="O52" s="12">
        <v>316459</v>
      </c>
      <c r="P52" s="13">
        <v>106668</v>
      </c>
      <c r="Q52" s="13">
        <v>85400</v>
      </c>
      <c r="R52" s="12">
        <v>571797</v>
      </c>
      <c r="S52" s="13">
        <v>74567</v>
      </c>
      <c r="T52" s="13">
        <v>70929</v>
      </c>
      <c r="U52" s="13">
        <v>66933</v>
      </c>
      <c r="V52" s="13">
        <v>29138</v>
      </c>
      <c r="W52" s="15">
        <v>56266</v>
      </c>
      <c r="X52" s="12">
        <v>392306</v>
      </c>
    </row>
    <row r="53" spans="1:24" ht="15.75" thickBot="1" x14ac:dyDescent="0.3">
      <c r="A53" s="186" t="s">
        <v>69</v>
      </c>
      <c r="B53" s="188" t="s">
        <v>70</v>
      </c>
      <c r="C53" s="11" t="s">
        <v>23</v>
      </c>
      <c r="D53" s="12">
        <v>170839</v>
      </c>
      <c r="E53" s="13">
        <v>56988</v>
      </c>
      <c r="F53" s="13">
        <v>46909</v>
      </c>
      <c r="G53" s="12">
        <v>310772</v>
      </c>
      <c r="H53" s="13">
        <v>40471</v>
      </c>
      <c r="I53" s="13">
        <v>38459</v>
      </c>
      <c r="J53" s="13">
        <v>36369</v>
      </c>
      <c r="K53" s="13">
        <v>44082</v>
      </c>
      <c r="L53" s="13">
        <v>30297</v>
      </c>
      <c r="M53" s="12">
        <v>212384</v>
      </c>
      <c r="N53" s="191"/>
      <c r="O53" s="12">
        <v>177040</v>
      </c>
      <c r="P53" s="13">
        <v>58851</v>
      </c>
      <c r="Q53" s="13">
        <v>48113</v>
      </c>
      <c r="R53" s="12">
        <v>319963</v>
      </c>
      <c r="S53" s="13">
        <v>41670</v>
      </c>
      <c r="T53" s="13">
        <v>39897</v>
      </c>
      <c r="U53" s="13">
        <v>37928</v>
      </c>
      <c r="V53" s="13">
        <v>45949</v>
      </c>
      <c r="W53" s="15">
        <v>31509</v>
      </c>
      <c r="X53" s="12">
        <v>220672</v>
      </c>
    </row>
    <row r="54" spans="1:24" ht="15.75" thickBot="1" x14ac:dyDescent="0.3">
      <c r="A54" s="187"/>
      <c r="B54" s="189"/>
      <c r="C54" s="11" t="s">
        <v>24</v>
      </c>
      <c r="D54" s="12">
        <v>168704</v>
      </c>
      <c r="E54" s="13">
        <v>56988</v>
      </c>
      <c r="F54" s="13">
        <v>45736</v>
      </c>
      <c r="G54" s="12">
        <v>307227</v>
      </c>
      <c r="H54" s="13">
        <v>40471</v>
      </c>
      <c r="I54" s="13">
        <v>38459</v>
      </c>
      <c r="J54" s="13">
        <v>36369</v>
      </c>
      <c r="K54" s="13">
        <v>44082</v>
      </c>
      <c r="L54" s="13">
        <v>30297</v>
      </c>
      <c r="M54" s="12">
        <v>212384</v>
      </c>
      <c r="N54" s="191"/>
      <c r="O54" s="12">
        <v>174827</v>
      </c>
      <c r="P54" s="13">
        <v>58851</v>
      </c>
      <c r="Q54" s="13">
        <v>44910</v>
      </c>
      <c r="R54" s="12">
        <v>316313</v>
      </c>
      <c r="S54" s="13">
        <v>41670</v>
      </c>
      <c r="T54" s="13">
        <v>39897</v>
      </c>
      <c r="U54" s="13">
        <v>37928</v>
      </c>
      <c r="V54" s="13">
        <v>45949</v>
      </c>
      <c r="W54" s="15">
        <v>31509</v>
      </c>
      <c r="X54" s="12">
        <v>220672</v>
      </c>
    </row>
    <row r="55" spans="1:24" ht="15.75" thickBot="1" x14ac:dyDescent="0.3">
      <c r="A55" s="186" t="s">
        <v>71</v>
      </c>
      <c r="B55" s="188" t="s">
        <v>72</v>
      </c>
      <c r="C55" s="11" t="s">
        <v>23</v>
      </c>
      <c r="D55" s="12">
        <v>201804</v>
      </c>
      <c r="E55" s="13">
        <v>68860</v>
      </c>
      <c r="F55" s="13">
        <v>54118</v>
      </c>
      <c r="G55" s="12">
        <v>369854</v>
      </c>
      <c r="H55" s="13">
        <v>47926</v>
      </c>
      <c r="I55" s="13">
        <v>45937</v>
      </c>
      <c r="J55" s="13">
        <v>42787</v>
      </c>
      <c r="K55" s="13">
        <v>43006</v>
      </c>
      <c r="L55" s="13">
        <v>36789</v>
      </c>
      <c r="M55" s="12">
        <v>253144</v>
      </c>
      <c r="N55" s="191"/>
      <c r="O55" s="12">
        <v>209129</v>
      </c>
      <c r="P55" s="13">
        <v>71112</v>
      </c>
      <c r="Q55" s="13">
        <v>56532</v>
      </c>
      <c r="R55" s="12">
        <v>380792</v>
      </c>
      <c r="S55" s="13">
        <v>49346</v>
      </c>
      <c r="T55" s="13">
        <v>47655</v>
      </c>
      <c r="U55" s="13">
        <v>44622</v>
      </c>
      <c r="V55" s="13">
        <v>44828</v>
      </c>
      <c r="W55" s="15">
        <v>38261</v>
      </c>
      <c r="X55" s="12">
        <v>263024</v>
      </c>
    </row>
    <row r="56" spans="1:24" ht="15.75" thickBot="1" x14ac:dyDescent="0.3">
      <c r="A56" s="187"/>
      <c r="B56" s="189"/>
      <c r="C56" s="11" t="s">
        <v>24</v>
      </c>
      <c r="D56" s="12">
        <v>201804</v>
      </c>
      <c r="E56" s="13">
        <v>67673</v>
      </c>
      <c r="F56" s="13">
        <v>54118</v>
      </c>
      <c r="G56" s="12">
        <v>368673</v>
      </c>
      <c r="H56" s="13">
        <v>47926</v>
      </c>
      <c r="I56" s="13">
        <v>45937</v>
      </c>
      <c r="J56" s="13">
        <v>42787</v>
      </c>
      <c r="K56" s="13">
        <v>40856</v>
      </c>
      <c r="L56" s="13">
        <v>35707</v>
      </c>
      <c r="M56" s="12">
        <v>250999</v>
      </c>
      <c r="N56" s="191"/>
      <c r="O56" s="12">
        <v>209129</v>
      </c>
      <c r="P56" s="13">
        <v>69886</v>
      </c>
      <c r="Q56" s="13">
        <v>56532</v>
      </c>
      <c r="R56" s="12">
        <v>379576</v>
      </c>
      <c r="S56" s="13">
        <v>49346</v>
      </c>
      <c r="T56" s="13">
        <v>47655</v>
      </c>
      <c r="U56" s="13">
        <v>44622</v>
      </c>
      <c r="V56" s="13">
        <v>42587</v>
      </c>
      <c r="W56" s="15">
        <v>37135</v>
      </c>
      <c r="X56" s="12">
        <v>260795</v>
      </c>
    </row>
    <row r="57" spans="1:24" ht="15.75" thickBot="1" x14ac:dyDescent="0.3">
      <c r="A57" s="186" t="s">
        <v>73</v>
      </c>
      <c r="B57" s="188" t="s">
        <v>74</v>
      </c>
      <c r="C57" s="11" t="s">
        <v>23</v>
      </c>
      <c r="D57" s="12">
        <v>195398</v>
      </c>
      <c r="E57" s="13">
        <v>66486</v>
      </c>
      <c r="F57" s="13">
        <v>53945</v>
      </c>
      <c r="G57" s="12">
        <v>356856</v>
      </c>
      <c r="H57" s="13">
        <v>46861</v>
      </c>
      <c r="I57" s="13">
        <v>43800</v>
      </c>
      <c r="J57" s="13">
        <v>41718</v>
      </c>
      <c r="K57" s="13">
        <v>37631</v>
      </c>
      <c r="L57" s="13">
        <v>35707</v>
      </c>
      <c r="M57" s="12">
        <v>245636</v>
      </c>
      <c r="N57" s="191"/>
      <c r="O57" s="12">
        <v>202490</v>
      </c>
      <c r="P57" s="13">
        <v>68660</v>
      </c>
      <c r="Q57" s="13">
        <v>55330</v>
      </c>
      <c r="R57" s="12">
        <v>367410</v>
      </c>
      <c r="S57" s="13">
        <v>48249</v>
      </c>
      <c r="T57" s="13">
        <v>45439</v>
      </c>
      <c r="U57" s="13">
        <v>43506</v>
      </c>
      <c r="V57" s="13">
        <v>39225</v>
      </c>
      <c r="W57" s="15">
        <v>37135</v>
      </c>
      <c r="X57" s="12">
        <v>255222</v>
      </c>
    </row>
    <row r="58" spans="1:24" ht="15.75" thickBot="1" x14ac:dyDescent="0.3">
      <c r="A58" s="187"/>
      <c r="B58" s="189"/>
      <c r="C58" s="11" t="s">
        <v>24</v>
      </c>
      <c r="D58" s="12">
        <v>195398</v>
      </c>
      <c r="E58" s="13">
        <v>65299</v>
      </c>
      <c r="F58" s="13">
        <v>52772</v>
      </c>
      <c r="G58" s="12">
        <v>354493</v>
      </c>
      <c r="H58" s="13">
        <v>45796</v>
      </c>
      <c r="I58" s="13">
        <v>43800</v>
      </c>
      <c r="J58" s="13">
        <v>41718</v>
      </c>
      <c r="K58" s="13">
        <v>36555</v>
      </c>
      <c r="L58" s="13">
        <v>34625</v>
      </c>
      <c r="M58" s="12">
        <v>241345</v>
      </c>
      <c r="N58" s="191"/>
      <c r="O58" s="12">
        <v>202490</v>
      </c>
      <c r="P58" s="13">
        <v>67434</v>
      </c>
      <c r="Q58" s="13">
        <v>54127</v>
      </c>
      <c r="R58" s="12">
        <v>364977</v>
      </c>
      <c r="S58" s="13">
        <v>47153</v>
      </c>
      <c r="T58" s="13">
        <v>45439</v>
      </c>
      <c r="U58" s="13">
        <v>43506</v>
      </c>
      <c r="V58" s="13">
        <v>38104</v>
      </c>
      <c r="W58" s="15">
        <v>36010</v>
      </c>
      <c r="X58" s="12">
        <v>250764</v>
      </c>
    </row>
    <row r="59" spans="1:24" ht="15.75" thickBot="1" x14ac:dyDescent="0.3">
      <c r="A59" s="182" t="s">
        <v>75</v>
      </c>
      <c r="B59" s="183"/>
      <c r="C59" s="11" t="s">
        <v>23</v>
      </c>
      <c r="D59" s="18">
        <v>5240500</v>
      </c>
      <c r="E59" s="18">
        <v>1614071</v>
      </c>
      <c r="F59" s="18">
        <v>1326861</v>
      </c>
      <c r="G59" s="19">
        <v>8749677</v>
      </c>
      <c r="H59" s="20">
        <v>1278033</v>
      </c>
      <c r="I59" s="20">
        <v>1222137</v>
      </c>
      <c r="J59" s="20">
        <v>1162744</v>
      </c>
      <c r="K59" s="20">
        <v>1106338</v>
      </c>
      <c r="L59" s="20">
        <v>1003033</v>
      </c>
      <c r="M59" s="21">
        <v>6824171</v>
      </c>
      <c r="N59" s="191"/>
      <c r="O59" s="19">
        <v>5430706</v>
      </c>
      <c r="P59" s="22">
        <v>1666845</v>
      </c>
      <c r="Q59" s="23">
        <v>1360917</v>
      </c>
      <c r="R59" s="19">
        <v>9008436</v>
      </c>
      <c r="S59" s="22">
        <v>1315895</v>
      </c>
      <c r="T59" s="23">
        <v>1267854</v>
      </c>
      <c r="U59" s="22">
        <v>1212596</v>
      </c>
      <c r="V59" s="22">
        <v>1153212</v>
      </c>
      <c r="W59" s="24">
        <v>1043170</v>
      </c>
      <c r="X59" s="19">
        <v>7090491</v>
      </c>
    </row>
    <row r="60" spans="1:24" ht="15.75" thickBot="1" x14ac:dyDescent="0.3">
      <c r="A60" s="184"/>
      <c r="B60" s="185"/>
      <c r="C60" s="11" t="s">
        <v>24</v>
      </c>
      <c r="D60" s="18">
        <v>5240500</v>
      </c>
      <c r="E60" s="18">
        <v>1591929</v>
      </c>
      <c r="F60" s="18">
        <v>1328139</v>
      </c>
      <c r="G60" s="25">
        <v>8754323</v>
      </c>
      <c r="H60" s="20">
        <v>1276967</v>
      </c>
      <c r="I60" s="20">
        <v>1217863</v>
      </c>
      <c r="J60" s="20">
        <v>1155256</v>
      </c>
      <c r="K60" s="20">
        <v>1096662</v>
      </c>
      <c r="L60" s="20">
        <v>988967</v>
      </c>
      <c r="M60" s="21">
        <v>6774829</v>
      </c>
      <c r="N60" s="191"/>
      <c r="O60" s="19">
        <v>5430706</v>
      </c>
      <c r="P60" s="22">
        <v>1643979</v>
      </c>
      <c r="Q60" s="23">
        <v>1362227</v>
      </c>
      <c r="R60" s="19">
        <v>9013219</v>
      </c>
      <c r="S60" s="22">
        <v>1314799</v>
      </c>
      <c r="T60" s="23">
        <v>1263420</v>
      </c>
      <c r="U60" s="22">
        <v>1204787</v>
      </c>
      <c r="V60" s="22">
        <v>1143125</v>
      </c>
      <c r="W60" s="24">
        <v>1028540</v>
      </c>
      <c r="X60" s="19">
        <v>7039223</v>
      </c>
    </row>
    <row r="61" spans="1:24" ht="15.75" thickBot="1" x14ac:dyDescent="0.3">
      <c r="A61" s="193" t="s">
        <v>76</v>
      </c>
      <c r="B61" s="194"/>
      <c r="C61" s="195"/>
      <c r="D61" s="26">
        <v>10481000</v>
      </c>
      <c r="E61" s="26">
        <v>3206000</v>
      </c>
      <c r="F61" s="26">
        <v>2655000</v>
      </c>
      <c r="G61" s="27">
        <v>17504000</v>
      </c>
      <c r="H61" s="28">
        <v>2555000</v>
      </c>
      <c r="I61" s="28">
        <v>2440000</v>
      </c>
      <c r="J61" s="28">
        <v>2318000</v>
      </c>
      <c r="K61" s="28">
        <v>2203000</v>
      </c>
      <c r="L61" s="23">
        <v>1992000</v>
      </c>
      <c r="M61" s="28">
        <v>13599000</v>
      </c>
      <c r="N61" s="192"/>
      <c r="O61" s="29">
        <v>10861411</v>
      </c>
      <c r="P61" s="26">
        <v>3310824</v>
      </c>
      <c r="Q61" s="28">
        <v>2723144</v>
      </c>
      <c r="R61" s="29">
        <v>18021655</v>
      </c>
      <c r="S61" s="26">
        <v>2630694</v>
      </c>
      <c r="T61" s="28">
        <v>2531274</v>
      </c>
      <c r="U61" s="26">
        <v>2417383</v>
      </c>
      <c r="V61" s="26">
        <v>2296337</v>
      </c>
      <c r="W61" s="30">
        <v>2071710</v>
      </c>
      <c r="X61" s="29">
        <v>14129714</v>
      </c>
    </row>
    <row r="62" spans="1:24" x14ac:dyDescent="0.25">
      <c r="A62" s="31"/>
    </row>
    <row r="63" spans="1:24" x14ac:dyDescent="0.25">
      <c r="A63" s="32" t="s">
        <v>77</v>
      </c>
    </row>
    <row r="64" spans="1:24" x14ac:dyDescent="0.25">
      <c r="A64" s="33" t="s">
        <v>78</v>
      </c>
    </row>
  </sheetData>
  <mergeCells count="70">
    <mergeCell ref="AX5:AX6"/>
    <mergeCell ref="AY5:BH5"/>
    <mergeCell ref="A5:A6"/>
    <mergeCell ref="B5:B6"/>
    <mergeCell ref="C5:C6"/>
    <mergeCell ref="D5:M5"/>
    <mergeCell ref="N5:N6"/>
    <mergeCell ref="O5:X5"/>
    <mergeCell ref="A19:A20"/>
    <mergeCell ref="B19:B20"/>
    <mergeCell ref="BJ5:BJ6"/>
    <mergeCell ref="BK5:BT5"/>
    <mergeCell ref="A7:A8"/>
    <mergeCell ref="B7:B8"/>
    <mergeCell ref="N7:N38"/>
    <mergeCell ref="A9:A10"/>
    <mergeCell ref="B9:B10"/>
    <mergeCell ref="A11:A12"/>
    <mergeCell ref="B11:B12"/>
    <mergeCell ref="A13:A14"/>
    <mergeCell ref="Z5:Z6"/>
    <mergeCell ref="AA5:AJ5"/>
    <mergeCell ref="AL5:AL6"/>
    <mergeCell ref="AM5:AV5"/>
    <mergeCell ref="B13:B14"/>
    <mergeCell ref="A15:A16"/>
    <mergeCell ref="B15:B16"/>
    <mergeCell ref="A17:A18"/>
    <mergeCell ref="B17:B18"/>
    <mergeCell ref="A21:A22"/>
    <mergeCell ref="B21:B22"/>
    <mergeCell ref="A23:A24"/>
    <mergeCell ref="B23:B24"/>
    <mergeCell ref="A25:A26"/>
    <mergeCell ref="B25:B26"/>
    <mergeCell ref="A27:A28"/>
    <mergeCell ref="B27:B28"/>
    <mergeCell ref="A29:A30"/>
    <mergeCell ref="B29:B30"/>
    <mergeCell ref="A31:A32"/>
    <mergeCell ref="B31:B32"/>
    <mergeCell ref="A33:A34"/>
    <mergeCell ref="B33:B34"/>
    <mergeCell ref="A35:A36"/>
    <mergeCell ref="B35:B36"/>
    <mergeCell ref="A37:A38"/>
    <mergeCell ref="B37:B38"/>
    <mergeCell ref="A39:A40"/>
    <mergeCell ref="B39:B40"/>
    <mergeCell ref="N39:N61"/>
    <mergeCell ref="A41:A42"/>
    <mergeCell ref="B41:B42"/>
    <mergeCell ref="A43:A44"/>
    <mergeCell ref="B43:B44"/>
    <mergeCell ref="A45:A46"/>
    <mergeCell ref="B45:B46"/>
    <mergeCell ref="A47:A48"/>
    <mergeCell ref="A61:C61"/>
    <mergeCell ref="B47:B48"/>
    <mergeCell ref="A49:A50"/>
    <mergeCell ref="B49:B50"/>
    <mergeCell ref="A51:A52"/>
    <mergeCell ref="B51:B52"/>
    <mergeCell ref="A59:B60"/>
    <mergeCell ref="A53:A54"/>
    <mergeCell ref="B53:B54"/>
    <mergeCell ref="A55:A56"/>
    <mergeCell ref="B55:B56"/>
    <mergeCell ref="A57:A58"/>
    <mergeCell ref="B57:B5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D492E-132D-4F53-B792-7719A733B002}">
  <dimension ref="A1:R58"/>
  <sheetViews>
    <sheetView topLeftCell="A40" workbookViewId="0">
      <selection activeCell="H58" sqref="H58"/>
    </sheetView>
  </sheetViews>
  <sheetFormatPr baseColWidth="10" defaultRowHeight="15" x14ac:dyDescent="0.25"/>
  <cols>
    <col min="1" max="1" width="14.7109375" customWidth="1"/>
    <col min="14" max="14" width="18.5703125" customWidth="1"/>
    <col min="15" max="15" width="14.85546875" customWidth="1"/>
  </cols>
  <sheetData>
    <row r="1" spans="1:18" ht="14.45" customHeight="1" x14ac:dyDescent="0.25"/>
    <row r="2" spans="1:18" ht="14.45" customHeight="1" x14ac:dyDescent="0.25">
      <c r="A2" s="223" t="s">
        <v>2</v>
      </c>
      <c r="B2" s="224" t="s">
        <v>3</v>
      </c>
      <c r="C2" s="225" t="s">
        <v>4</v>
      </c>
      <c r="D2" s="34">
        <v>2021</v>
      </c>
      <c r="E2" s="34">
        <v>2021</v>
      </c>
      <c r="F2" s="34">
        <v>2021</v>
      </c>
      <c r="G2" s="34">
        <v>2021</v>
      </c>
      <c r="H2" s="34">
        <v>2021</v>
      </c>
      <c r="I2" s="34">
        <v>2021</v>
      </c>
      <c r="J2" s="34">
        <v>2021</v>
      </c>
      <c r="K2" s="34">
        <v>2021</v>
      </c>
      <c r="L2" s="34">
        <v>2021</v>
      </c>
      <c r="M2" s="34">
        <v>2021</v>
      </c>
      <c r="P2" t="s">
        <v>111</v>
      </c>
      <c r="Q2" t="s">
        <v>24</v>
      </c>
      <c r="R2" t="s">
        <v>112</v>
      </c>
    </row>
    <row r="3" spans="1:18" ht="15.75" thickBot="1" x14ac:dyDescent="0.3">
      <c r="A3" s="223"/>
      <c r="B3" s="224"/>
      <c r="C3" s="225"/>
      <c r="D3" s="35" t="s">
        <v>11</v>
      </c>
      <c r="E3" s="43" t="s">
        <v>12</v>
      </c>
      <c r="F3" s="36" t="s">
        <v>13</v>
      </c>
      <c r="G3" s="7" t="s">
        <v>14</v>
      </c>
      <c r="H3" s="5" t="s">
        <v>15</v>
      </c>
      <c r="I3" s="5" t="s">
        <v>16</v>
      </c>
      <c r="J3" s="41" t="s">
        <v>17</v>
      </c>
      <c r="K3" s="10" t="s">
        <v>18</v>
      </c>
      <c r="L3" s="41" t="s">
        <v>19</v>
      </c>
      <c r="M3" s="35" t="s">
        <v>20</v>
      </c>
      <c r="N3" t="s">
        <v>21</v>
      </c>
      <c r="O3" t="s">
        <v>22</v>
      </c>
      <c r="P3" s="37">
        <v>740733</v>
      </c>
      <c r="Q3" s="37">
        <v>737469</v>
      </c>
      <c r="R3">
        <f>SUM(P3,Q3)</f>
        <v>1478202</v>
      </c>
    </row>
    <row r="4" spans="1:18" x14ac:dyDescent="0.25">
      <c r="A4" s="220" t="s">
        <v>21</v>
      </c>
      <c r="B4" s="221" t="s">
        <v>22</v>
      </c>
      <c r="C4" s="40" t="s">
        <v>23</v>
      </c>
      <c r="D4" s="37">
        <v>829033</v>
      </c>
      <c r="E4" s="37">
        <v>141727</v>
      </c>
      <c r="F4" s="37">
        <v>98215</v>
      </c>
      <c r="G4" s="176">
        <v>740733</v>
      </c>
      <c r="H4">
        <v>196949</v>
      </c>
      <c r="I4" s="37">
        <v>182866</v>
      </c>
      <c r="J4" s="37">
        <v>165185</v>
      </c>
      <c r="K4" s="37">
        <v>147603</v>
      </c>
      <c r="L4" s="37">
        <v>114762</v>
      </c>
      <c r="M4" s="42">
        <v>937238</v>
      </c>
      <c r="N4" t="s">
        <v>173</v>
      </c>
      <c r="O4" t="s">
        <v>26</v>
      </c>
      <c r="P4" s="37">
        <v>453800</v>
      </c>
      <c r="Q4" s="37">
        <v>453276</v>
      </c>
      <c r="R4">
        <f t="shared" ref="R4:R29" si="0">SUM(P4,Q4)</f>
        <v>907076</v>
      </c>
    </row>
    <row r="5" spans="1:18" ht="15" customHeight="1" x14ac:dyDescent="0.25">
      <c r="A5" s="220"/>
      <c r="B5" s="221"/>
      <c r="C5" s="40" t="s">
        <v>24</v>
      </c>
      <c r="D5" s="37">
        <v>824527</v>
      </c>
      <c r="E5" s="37">
        <v>121076</v>
      </c>
      <c r="F5" s="37">
        <v>99739</v>
      </c>
      <c r="G5" s="176">
        <v>737469</v>
      </c>
      <c r="H5">
        <v>196949</v>
      </c>
      <c r="I5" s="37">
        <v>182866</v>
      </c>
      <c r="J5" s="37">
        <v>164045</v>
      </c>
      <c r="K5" s="37">
        <v>145314</v>
      </c>
      <c r="L5" s="37">
        <v>112466</v>
      </c>
      <c r="M5" s="37">
        <v>929285</v>
      </c>
      <c r="N5" t="s">
        <v>27</v>
      </c>
      <c r="O5" t="s">
        <v>28</v>
      </c>
      <c r="P5" s="37">
        <v>228373</v>
      </c>
      <c r="Q5" s="37">
        <v>233310</v>
      </c>
      <c r="R5">
        <f t="shared" si="0"/>
        <v>461683</v>
      </c>
    </row>
    <row r="6" spans="1:18" x14ac:dyDescent="0.25">
      <c r="A6" s="220" t="s">
        <v>25</v>
      </c>
      <c r="B6" s="221" t="s">
        <v>26</v>
      </c>
      <c r="C6" s="40" t="s">
        <v>23</v>
      </c>
      <c r="D6" s="37">
        <v>357070</v>
      </c>
      <c r="E6" s="37">
        <v>80681</v>
      </c>
      <c r="F6" s="37">
        <v>71733</v>
      </c>
      <c r="G6" s="176">
        <v>453800</v>
      </c>
      <c r="H6">
        <v>89016</v>
      </c>
      <c r="I6" s="37">
        <v>85789</v>
      </c>
      <c r="J6" s="37">
        <v>82023</v>
      </c>
      <c r="K6" s="37">
        <v>77805</v>
      </c>
      <c r="L6" s="37">
        <v>70004</v>
      </c>
      <c r="M6" s="37">
        <v>478275</v>
      </c>
      <c r="N6" t="s">
        <v>29</v>
      </c>
      <c r="O6" t="s">
        <v>30</v>
      </c>
      <c r="P6" s="37">
        <v>678946</v>
      </c>
      <c r="Q6" s="37">
        <v>693759</v>
      </c>
      <c r="R6">
        <f t="shared" si="0"/>
        <v>1372705</v>
      </c>
    </row>
    <row r="7" spans="1:18" x14ac:dyDescent="0.25">
      <c r="A7" s="220"/>
      <c r="B7" s="221"/>
      <c r="C7" s="40" t="s">
        <v>24</v>
      </c>
      <c r="D7" s="37">
        <v>354817</v>
      </c>
      <c r="E7" s="37">
        <v>80587</v>
      </c>
      <c r="F7" s="37">
        <v>69096</v>
      </c>
      <c r="G7" s="176">
        <v>453276</v>
      </c>
      <c r="H7">
        <v>86791</v>
      </c>
      <c r="I7" s="37">
        <v>83532</v>
      </c>
      <c r="J7" s="37">
        <v>79744</v>
      </c>
      <c r="K7" s="37">
        <v>76662</v>
      </c>
      <c r="L7" s="37">
        <v>67710</v>
      </c>
      <c r="M7" s="37">
        <v>464642</v>
      </c>
      <c r="N7" t="s">
        <v>31</v>
      </c>
      <c r="O7" t="s">
        <v>32</v>
      </c>
      <c r="P7" s="37">
        <v>266640</v>
      </c>
      <c r="Q7" s="37">
        <v>272813</v>
      </c>
      <c r="R7">
        <f t="shared" si="0"/>
        <v>539453</v>
      </c>
    </row>
    <row r="8" spans="1:18" x14ac:dyDescent="0.25">
      <c r="A8" s="220" t="s">
        <v>27</v>
      </c>
      <c r="B8" s="221" t="s">
        <v>28</v>
      </c>
      <c r="C8" s="40" t="s">
        <v>23</v>
      </c>
      <c r="D8" s="37">
        <v>122779</v>
      </c>
      <c r="E8" s="37">
        <v>42362</v>
      </c>
      <c r="F8" s="37">
        <v>40199</v>
      </c>
      <c r="G8" s="176">
        <v>228373</v>
      </c>
      <c r="H8">
        <v>30043</v>
      </c>
      <c r="I8" s="37">
        <v>29349</v>
      </c>
      <c r="J8" s="37">
        <v>27341</v>
      </c>
      <c r="K8" s="37">
        <v>29749</v>
      </c>
      <c r="L8" s="37">
        <v>25248</v>
      </c>
      <c r="M8" s="37">
        <v>157910</v>
      </c>
      <c r="N8" t="s">
        <v>33</v>
      </c>
      <c r="O8" t="s">
        <v>34</v>
      </c>
      <c r="P8" s="37">
        <v>166651</v>
      </c>
      <c r="Q8" s="37">
        <v>167884</v>
      </c>
      <c r="R8">
        <f t="shared" si="0"/>
        <v>334535</v>
      </c>
    </row>
    <row r="9" spans="1:18" x14ac:dyDescent="0.25">
      <c r="A9" s="220"/>
      <c r="B9" s="221"/>
      <c r="C9" s="40" t="s">
        <v>24</v>
      </c>
      <c r="D9" s="37">
        <v>125031</v>
      </c>
      <c r="E9" s="37">
        <v>42362</v>
      </c>
      <c r="F9" s="37">
        <v>41418</v>
      </c>
      <c r="G9" s="176">
        <v>233310</v>
      </c>
      <c r="H9">
        <v>31155</v>
      </c>
      <c r="I9" s="37">
        <v>29349</v>
      </c>
      <c r="J9" s="37">
        <v>27341</v>
      </c>
      <c r="K9" s="37">
        <v>29749</v>
      </c>
      <c r="L9" s="37">
        <v>25248</v>
      </c>
      <c r="M9" s="37">
        <v>157910</v>
      </c>
      <c r="N9" t="s">
        <v>35</v>
      </c>
      <c r="O9" t="s">
        <v>36</v>
      </c>
      <c r="P9" s="37">
        <v>269109</v>
      </c>
      <c r="Q9" s="37">
        <v>267875</v>
      </c>
      <c r="R9">
        <f t="shared" si="0"/>
        <v>536984</v>
      </c>
    </row>
    <row r="10" spans="1:18" x14ac:dyDescent="0.25">
      <c r="A10" s="220" t="s">
        <v>29</v>
      </c>
      <c r="B10" s="222" t="s">
        <v>30</v>
      </c>
      <c r="C10" s="40" t="s">
        <v>23</v>
      </c>
      <c r="D10" s="37">
        <v>361575</v>
      </c>
      <c r="E10" s="37">
        <v>124595</v>
      </c>
      <c r="F10" s="37">
        <v>102326</v>
      </c>
      <c r="G10" s="176">
        <v>678946</v>
      </c>
      <c r="H10">
        <v>90129</v>
      </c>
      <c r="I10" s="37">
        <v>85789</v>
      </c>
      <c r="J10" s="37">
        <v>80885</v>
      </c>
      <c r="K10" s="37">
        <v>75518</v>
      </c>
      <c r="L10" s="37">
        <v>65414</v>
      </c>
      <c r="M10" s="37">
        <v>468051</v>
      </c>
      <c r="N10" t="s">
        <v>37</v>
      </c>
      <c r="O10" t="s">
        <v>38</v>
      </c>
      <c r="P10" s="37">
        <v>139493</v>
      </c>
      <c r="Q10" s="37">
        <v>139493</v>
      </c>
      <c r="R10">
        <f t="shared" si="0"/>
        <v>278986</v>
      </c>
    </row>
    <row r="11" spans="1:18" x14ac:dyDescent="0.25">
      <c r="A11" s="220"/>
      <c r="B11" s="222"/>
      <c r="C11" s="40" t="s">
        <v>24</v>
      </c>
      <c r="D11" s="37">
        <v>371713</v>
      </c>
      <c r="E11" s="37">
        <v>127087</v>
      </c>
      <c r="F11" s="37">
        <v>104761</v>
      </c>
      <c r="G11" s="176">
        <v>693759</v>
      </c>
      <c r="H11">
        <v>91243</v>
      </c>
      <c r="I11" s="37">
        <v>86917</v>
      </c>
      <c r="J11" s="37">
        <v>80885</v>
      </c>
      <c r="K11" s="37">
        <v>75518</v>
      </c>
      <c r="L11" s="37">
        <v>64267</v>
      </c>
      <c r="M11" s="37">
        <v>468051</v>
      </c>
      <c r="N11" t="s">
        <v>39</v>
      </c>
      <c r="O11" t="s">
        <v>40</v>
      </c>
      <c r="P11" s="37">
        <v>188871</v>
      </c>
      <c r="Q11" s="37">
        <v>188870</v>
      </c>
      <c r="R11">
        <f t="shared" si="0"/>
        <v>377741</v>
      </c>
    </row>
    <row r="12" spans="1:18" x14ac:dyDescent="0.25">
      <c r="A12" s="220" t="s">
        <v>31</v>
      </c>
      <c r="B12" s="221" t="s">
        <v>32</v>
      </c>
      <c r="C12" s="40" t="s">
        <v>23</v>
      </c>
      <c r="D12" s="37">
        <v>141927</v>
      </c>
      <c r="E12" s="37">
        <v>48592</v>
      </c>
      <c r="F12" s="37">
        <v>34109</v>
      </c>
      <c r="G12" s="176">
        <v>266640</v>
      </c>
      <c r="H12">
        <v>35607</v>
      </c>
      <c r="I12" s="37">
        <v>33864</v>
      </c>
      <c r="J12" s="37">
        <v>31897</v>
      </c>
      <c r="K12" s="37">
        <v>25173</v>
      </c>
      <c r="L12" s="37">
        <v>21805</v>
      </c>
      <c r="M12" s="37">
        <v>184039</v>
      </c>
      <c r="N12" t="s">
        <v>41</v>
      </c>
      <c r="O12" t="s">
        <v>42</v>
      </c>
      <c r="P12" s="37">
        <v>175292</v>
      </c>
      <c r="Q12" s="37">
        <v>175291</v>
      </c>
      <c r="R12">
        <f t="shared" si="0"/>
        <v>350583</v>
      </c>
    </row>
    <row r="13" spans="1:18" x14ac:dyDescent="0.25">
      <c r="A13" s="220"/>
      <c r="B13" s="221"/>
      <c r="C13" s="40" t="s">
        <v>24</v>
      </c>
      <c r="D13" s="37">
        <v>145307</v>
      </c>
      <c r="E13" s="37">
        <v>49838</v>
      </c>
      <c r="F13" s="37">
        <v>35327</v>
      </c>
      <c r="G13" s="176">
        <v>272813</v>
      </c>
      <c r="H13">
        <v>35607</v>
      </c>
      <c r="I13" s="37">
        <v>33864</v>
      </c>
      <c r="J13" s="37">
        <v>31897</v>
      </c>
      <c r="K13" s="37">
        <v>25173</v>
      </c>
      <c r="L13" s="37">
        <v>21805</v>
      </c>
      <c r="M13" s="37">
        <v>182904</v>
      </c>
      <c r="N13" t="s">
        <v>43</v>
      </c>
      <c r="O13" t="s">
        <v>44</v>
      </c>
      <c r="P13" s="37">
        <v>228373</v>
      </c>
      <c r="Q13" s="37">
        <v>225904</v>
      </c>
      <c r="R13">
        <f t="shared" si="0"/>
        <v>454277</v>
      </c>
    </row>
    <row r="14" spans="1:18" x14ac:dyDescent="0.25">
      <c r="A14" s="220" t="s">
        <v>33</v>
      </c>
      <c r="B14" s="221" t="s">
        <v>34</v>
      </c>
      <c r="C14" s="40" t="s">
        <v>23</v>
      </c>
      <c r="D14" s="37">
        <v>91239</v>
      </c>
      <c r="E14" s="37">
        <v>31149</v>
      </c>
      <c r="F14" s="37">
        <v>30169</v>
      </c>
      <c r="G14" s="176">
        <v>166651</v>
      </c>
      <c r="H14">
        <v>22254</v>
      </c>
      <c r="I14" s="37">
        <v>21447</v>
      </c>
      <c r="J14" s="37">
        <v>21644</v>
      </c>
      <c r="K14" s="37">
        <v>21741</v>
      </c>
      <c r="L14" s="37">
        <v>20658</v>
      </c>
      <c r="M14" s="37">
        <v>128373</v>
      </c>
      <c r="N14" t="s">
        <v>45</v>
      </c>
      <c r="O14" t="s">
        <v>46</v>
      </c>
      <c r="P14" s="37">
        <v>356756</v>
      </c>
      <c r="Q14" s="37">
        <v>351816</v>
      </c>
      <c r="R14">
        <f t="shared" si="0"/>
        <v>708572</v>
      </c>
    </row>
    <row r="15" spans="1:18" x14ac:dyDescent="0.25">
      <c r="A15" s="220"/>
      <c r="B15" s="221"/>
      <c r="C15" s="40" t="s">
        <v>24</v>
      </c>
      <c r="D15" s="37">
        <v>91239</v>
      </c>
      <c r="E15" s="37">
        <v>31149</v>
      </c>
      <c r="F15" s="37">
        <v>33798</v>
      </c>
      <c r="G15" s="176">
        <v>167884</v>
      </c>
      <c r="H15">
        <v>22254</v>
      </c>
      <c r="I15" s="37">
        <v>21447</v>
      </c>
      <c r="J15" s="37">
        <v>21644</v>
      </c>
      <c r="K15" s="37">
        <v>20596</v>
      </c>
      <c r="L15" s="37">
        <v>20658</v>
      </c>
      <c r="M15" s="37">
        <v>128373</v>
      </c>
      <c r="N15" t="s">
        <v>47</v>
      </c>
      <c r="O15" t="s">
        <v>48</v>
      </c>
      <c r="P15" s="37">
        <v>111100</v>
      </c>
      <c r="Q15" s="37">
        <v>111101</v>
      </c>
      <c r="R15">
        <f t="shared" si="0"/>
        <v>222201</v>
      </c>
    </row>
    <row r="16" spans="1:18" x14ac:dyDescent="0.25">
      <c r="A16" s="220" t="s">
        <v>35</v>
      </c>
      <c r="B16" s="221" t="s">
        <v>36</v>
      </c>
      <c r="C16" s="40" t="s">
        <v>23</v>
      </c>
      <c r="D16" s="37">
        <v>145306</v>
      </c>
      <c r="E16" s="37">
        <v>49838</v>
      </c>
      <c r="F16" s="37">
        <v>40058</v>
      </c>
      <c r="G16" s="176">
        <v>269109</v>
      </c>
      <c r="H16">
        <v>35607</v>
      </c>
      <c r="I16" s="37">
        <v>34993</v>
      </c>
      <c r="J16" s="37">
        <v>35315</v>
      </c>
      <c r="K16" s="37">
        <v>22884</v>
      </c>
      <c r="L16" s="37">
        <v>33281</v>
      </c>
      <c r="M16" s="37">
        <v>207896</v>
      </c>
      <c r="N16" t="s">
        <v>49</v>
      </c>
      <c r="O16" t="s">
        <v>50</v>
      </c>
      <c r="P16" s="37">
        <v>183933</v>
      </c>
      <c r="Q16" s="37">
        <v>178995</v>
      </c>
      <c r="R16">
        <f t="shared" si="0"/>
        <v>362928</v>
      </c>
    </row>
    <row r="17" spans="1:18" ht="15" customHeight="1" x14ac:dyDescent="0.25">
      <c r="A17" s="220"/>
      <c r="B17" s="221"/>
      <c r="C17" s="40" t="s">
        <v>24</v>
      </c>
      <c r="D17" s="37">
        <v>145306</v>
      </c>
      <c r="E17" s="37">
        <v>49838</v>
      </c>
      <c r="F17" s="37">
        <v>39966</v>
      </c>
      <c r="G17" s="176">
        <v>267875</v>
      </c>
      <c r="H17">
        <v>35607</v>
      </c>
      <c r="I17" s="37">
        <v>34993</v>
      </c>
      <c r="J17" s="37">
        <v>35315</v>
      </c>
      <c r="K17" s="37">
        <v>21740</v>
      </c>
      <c r="L17" s="37">
        <v>33281</v>
      </c>
      <c r="M17" s="37">
        <v>206760</v>
      </c>
      <c r="N17" t="s">
        <v>51</v>
      </c>
      <c r="O17" t="s">
        <v>52</v>
      </c>
      <c r="P17" s="37">
        <v>748075</v>
      </c>
      <c r="Q17" s="37">
        <v>753015</v>
      </c>
      <c r="R17">
        <f t="shared" si="0"/>
        <v>1501090</v>
      </c>
    </row>
    <row r="18" spans="1:18" x14ac:dyDescent="0.25">
      <c r="A18" s="220" t="s">
        <v>37</v>
      </c>
      <c r="B18" s="221" t="s">
        <v>38</v>
      </c>
      <c r="C18" s="40" t="s">
        <v>23</v>
      </c>
      <c r="D18" s="37">
        <v>74342</v>
      </c>
      <c r="E18" s="37">
        <v>26165</v>
      </c>
      <c r="F18" s="37">
        <v>24932</v>
      </c>
      <c r="G18" s="176">
        <v>139493</v>
      </c>
      <c r="H18">
        <v>17803</v>
      </c>
      <c r="I18" s="37">
        <v>18061</v>
      </c>
      <c r="J18" s="37">
        <v>18227</v>
      </c>
      <c r="K18" s="37">
        <v>24028</v>
      </c>
      <c r="L18" s="37">
        <v>17214</v>
      </c>
      <c r="M18" s="37">
        <v>105652</v>
      </c>
      <c r="N18" t="s">
        <v>53</v>
      </c>
      <c r="O18" t="s">
        <v>54</v>
      </c>
      <c r="P18" s="37">
        <v>622162</v>
      </c>
      <c r="Q18" s="37">
        <v>636976</v>
      </c>
      <c r="R18">
        <f t="shared" si="0"/>
        <v>1259138</v>
      </c>
    </row>
    <row r="19" spans="1:18" x14ac:dyDescent="0.25">
      <c r="A19" s="220"/>
      <c r="B19" s="221"/>
      <c r="C19" s="40" t="s">
        <v>24</v>
      </c>
      <c r="D19" s="37">
        <v>74342</v>
      </c>
      <c r="E19" s="37">
        <v>26165</v>
      </c>
      <c r="F19" s="37">
        <v>24926</v>
      </c>
      <c r="G19" s="176">
        <v>139493</v>
      </c>
      <c r="H19">
        <v>17803</v>
      </c>
      <c r="I19" s="37">
        <v>18061</v>
      </c>
      <c r="J19" s="37">
        <v>18227</v>
      </c>
      <c r="K19" s="37">
        <v>25172</v>
      </c>
      <c r="L19" s="37">
        <v>17214</v>
      </c>
      <c r="M19" s="37">
        <v>105652</v>
      </c>
      <c r="N19" t="s">
        <v>55</v>
      </c>
      <c r="O19" t="s">
        <v>56</v>
      </c>
      <c r="P19" s="37">
        <v>253062</v>
      </c>
      <c r="Q19" s="37">
        <v>243187</v>
      </c>
      <c r="R19">
        <f t="shared" si="0"/>
        <v>496249</v>
      </c>
    </row>
    <row r="20" spans="1:18" x14ac:dyDescent="0.25">
      <c r="A20" s="220" t="s">
        <v>39</v>
      </c>
      <c r="B20" s="221" t="s">
        <v>40</v>
      </c>
      <c r="C20" s="40" t="s">
        <v>23</v>
      </c>
      <c r="D20" s="37">
        <v>103629</v>
      </c>
      <c r="E20" s="37">
        <v>34887</v>
      </c>
      <c r="F20" s="37">
        <v>46748</v>
      </c>
      <c r="G20" s="176">
        <v>188871</v>
      </c>
      <c r="H20">
        <v>25592</v>
      </c>
      <c r="I20" s="37">
        <v>24834</v>
      </c>
      <c r="J20" s="37">
        <v>25063</v>
      </c>
      <c r="K20" s="37">
        <v>34326</v>
      </c>
      <c r="L20" s="37">
        <v>24101</v>
      </c>
      <c r="M20" s="37">
        <v>147686</v>
      </c>
      <c r="N20" t="s">
        <v>57</v>
      </c>
      <c r="O20" t="s">
        <v>58</v>
      </c>
      <c r="P20" s="37">
        <v>399961</v>
      </c>
      <c r="Q20" s="37">
        <v>399962</v>
      </c>
      <c r="R20">
        <f t="shared" si="0"/>
        <v>799923</v>
      </c>
    </row>
    <row r="21" spans="1:18" x14ac:dyDescent="0.25">
      <c r="A21" s="220"/>
      <c r="B21" s="221"/>
      <c r="C21" s="40" t="s">
        <v>24</v>
      </c>
      <c r="D21" s="37">
        <v>103629</v>
      </c>
      <c r="E21" s="37">
        <v>34887</v>
      </c>
      <c r="F21" s="37">
        <v>43232</v>
      </c>
      <c r="G21" s="176">
        <v>188870</v>
      </c>
      <c r="H21">
        <v>25592</v>
      </c>
      <c r="I21" s="37">
        <v>24834</v>
      </c>
      <c r="J21" s="37">
        <v>25063</v>
      </c>
      <c r="K21" s="37">
        <v>34326</v>
      </c>
      <c r="L21" s="37">
        <v>22952</v>
      </c>
      <c r="M21" s="37">
        <v>146549</v>
      </c>
      <c r="N21" t="s">
        <v>59</v>
      </c>
      <c r="O21" t="s">
        <v>60</v>
      </c>
      <c r="P21" s="37">
        <v>335770</v>
      </c>
      <c r="Q21" s="37">
        <v>338239</v>
      </c>
      <c r="R21">
        <f t="shared" si="0"/>
        <v>674009</v>
      </c>
    </row>
    <row r="22" spans="1:18" x14ac:dyDescent="0.25">
      <c r="A22" s="220" t="s">
        <v>41</v>
      </c>
      <c r="B22" s="221" t="s">
        <v>42</v>
      </c>
      <c r="C22" s="40" t="s">
        <v>23</v>
      </c>
      <c r="D22" s="37">
        <v>95744</v>
      </c>
      <c r="E22" s="37">
        <v>32395</v>
      </c>
      <c r="F22" s="37">
        <v>26800</v>
      </c>
      <c r="G22" s="176">
        <v>175292</v>
      </c>
      <c r="H22">
        <v>23367</v>
      </c>
      <c r="I22" s="37">
        <v>22576</v>
      </c>
      <c r="J22" s="37">
        <v>22785</v>
      </c>
      <c r="K22" s="37">
        <v>17163</v>
      </c>
      <c r="L22" s="37">
        <v>21804</v>
      </c>
      <c r="M22" s="37">
        <v>135189</v>
      </c>
      <c r="N22" t="s">
        <v>61</v>
      </c>
      <c r="O22" t="s">
        <v>62</v>
      </c>
      <c r="P22" s="37">
        <v>378976</v>
      </c>
      <c r="Q22" s="37">
        <v>375273</v>
      </c>
      <c r="R22">
        <f t="shared" si="0"/>
        <v>754249</v>
      </c>
    </row>
    <row r="23" spans="1:18" x14ac:dyDescent="0.25">
      <c r="A23" s="220"/>
      <c r="B23" s="221"/>
      <c r="C23" s="40" t="s">
        <v>24</v>
      </c>
      <c r="D23" s="37">
        <v>94618</v>
      </c>
      <c r="E23" s="37">
        <v>32395</v>
      </c>
      <c r="F23" s="37">
        <v>26799</v>
      </c>
      <c r="G23" s="176">
        <v>175291</v>
      </c>
      <c r="H23">
        <v>23367</v>
      </c>
      <c r="I23" s="37">
        <v>22576</v>
      </c>
      <c r="J23" s="37">
        <v>22785</v>
      </c>
      <c r="K23" s="37">
        <v>18307</v>
      </c>
      <c r="L23" s="37">
        <v>21805</v>
      </c>
      <c r="M23" s="37">
        <v>135189</v>
      </c>
      <c r="N23" t="s">
        <v>63</v>
      </c>
      <c r="O23" t="s">
        <v>64</v>
      </c>
      <c r="P23" s="37">
        <v>253062</v>
      </c>
      <c r="Q23" s="37">
        <v>253062</v>
      </c>
      <c r="R23">
        <f t="shared" si="0"/>
        <v>506124</v>
      </c>
    </row>
    <row r="24" spans="1:18" x14ac:dyDescent="0.25">
      <c r="A24" s="220" t="s">
        <v>43</v>
      </c>
      <c r="B24" s="221" t="s">
        <v>44</v>
      </c>
      <c r="C24" s="40" t="s">
        <v>23</v>
      </c>
      <c r="D24" s="37">
        <v>121652</v>
      </c>
      <c r="E24" s="37">
        <v>41116</v>
      </c>
      <c r="F24" s="37">
        <v>31981</v>
      </c>
      <c r="G24" s="176">
        <v>228373</v>
      </c>
      <c r="H24">
        <v>31156</v>
      </c>
      <c r="I24" s="37">
        <v>31606</v>
      </c>
      <c r="J24" s="37">
        <v>31897</v>
      </c>
      <c r="K24" s="37">
        <v>32039</v>
      </c>
      <c r="L24" s="37">
        <v>32134</v>
      </c>
      <c r="M24" s="37">
        <v>190855</v>
      </c>
      <c r="N24" t="s">
        <v>65</v>
      </c>
      <c r="O24" t="s">
        <v>66</v>
      </c>
      <c r="P24" s="37">
        <v>293798</v>
      </c>
      <c r="Q24" s="37">
        <v>291330</v>
      </c>
      <c r="R24">
        <f t="shared" si="0"/>
        <v>585128</v>
      </c>
    </row>
    <row r="25" spans="1:18" x14ac:dyDescent="0.25">
      <c r="A25" s="220"/>
      <c r="B25" s="221"/>
      <c r="C25" s="40" t="s">
        <v>24</v>
      </c>
      <c r="D25" s="37">
        <v>120526</v>
      </c>
      <c r="E25" s="37">
        <v>41116</v>
      </c>
      <c r="F25" s="37">
        <v>31979</v>
      </c>
      <c r="G25" s="176">
        <v>225904</v>
      </c>
      <c r="H25">
        <v>31156</v>
      </c>
      <c r="I25" s="37">
        <v>30478</v>
      </c>
      <c r="J25" s="37">
        <v>31897</v>
      </c>
      <c r="K25" s="37">
        <v>32039</v>
      </c>
      <c r="L25" s="37">
        <v>32134</v>
      </c>
      <c r="M25" s="37">
        <v>189720</v>
      </c>
      <c r="N25" t="s">
        <v>67</v>
      </c>
      <c r="O25" t="s">
        <v>68</v>
      </c>
      <c r="P25" s="37">
        <v>583894</v>
      </c>
      <c r="Q25" s="37">
        <v>580192</v>
      </c>
      <c r="R25">
        <f t="shared" si="0"/>
        <v>1164086</v>
      </c>
    </row>
    <row r="26" spans="1:18" x14ac:dyDescent="0.25">
      <c r="A26" s="220" t="s">
        <v>45</v>
      </c>
      <c r="B26" s="221" t="s">
        <v>46</v>
      </c>
      <c r="C26" s="40" t="s">
        <v>23</v>
      </c>
      <c r="D26" s="37">
        <v>189237</v>
      </c>
      <c r="E26" s="37">
        <v>64791</v>
      </c>
      <c r="F26" s="37">
        <v>57883</v>
      </c>
      <c r="G26" s="176">
        <v>356756</v>
      </c>
      <c r="H26">
        <v>48959</v>
      </c>
      <c r="I26" s="37">
        <v>49667</v>
      </c>
      <c r="J26" s="37">
        <v>50124</v>
      </c>
      <c r="K26" s="37">
        <v>16019</v>
      </c>
      <c r="L26" s="37">
        <v>49349</v>
      </c>
      <c r="M26" s="37">
        <v>298779</v>
      </c>
      <c r="N26" t="s">
        <v>69</v>
      </c>
      <c r="O26" t="s">
        <v>70</v>
      </c>
      <c r="P26" s="37">
        <v>324660</v>
      </c>
      <c r="Q26" s="37">
        <v>320957</v>
      </c>
      <c r="R26">
        <f t="shared" si="0"/>
        <v>645617</v>
      </c>
    </row>
    <row r="27" spans="1:18" x14ac:dyDescent="0.25">
      <c r="A27" s="220"/>
      <c r="B27" s="221"/>
      <c r="C27" s="40" t="s">
        <v>24</v>
      </c>
      <c r="D27" s="37">
        <v>185858</v>
      </c>
      <c r="E27" s="37">
        <v>63545</v>
      </c>
      <c r="F27" s="37">
        <v>60802</v>
      </c>
      <c r="G27" s="176">
        <v>351816</v>
      </c>
      <c r="H27">
        <v>47846</v>
      </c>
      <c r="I27" s="37">
        <v>48538</v>
      </c>
      <c r="J27" s="37">
        <v>48985</v>
      </c>
      <c r="K27" s="37">
        <v>14875</v>
      </c>
      <c r="L27" s="37">
        <v>49349</v>
      </c>
      <c r="M27" s="37">
        <v>293100</v>
      </c>
      <c r="N27" t="s">
        <v>71</v>
      </c>
      <c r="O27" t="s">
        <v>72</v>
      </c>
      <c r="P27" s="37">
        <v>386382</v>
      </c>
      <c r="Q27" s="37">
        <v>385149</v>
      </c>
      <c r="R27">
        <f t="shared" si="0"/>
        <v>771531</v>
      </c>
    </row>
    <row r="28" spans="1:18" x14ac:dyDescent="0.25">
      <c r="A28" s="220" t="s">
        <v>47</v>
      </c>
      <c r="B28" s="221" t="s">
        <v>48</v>
      </c>
      <c r="C28" s="40" t="s">
        <v>23</v>
      </c>
      <c r="D28" s="37">
        <v>58573</v>
      </c>
      <c r="E28" s="37">
        <v>19935</v>
      </c>
      <c r="F28" s="37">
        <v>28018</v>
      </c>
      <c r="G28" s="176">
        <v>111100</v>
      </c>
      <c r="H28">
        <v>15578</v>
      </c>
      <c r="I28" s="37">
        <v>15803</v>
      </c>
      <c r="J28" s="37">
        <v>15949</v>
      </c>
      <c r="K28" s="37">
        <v>50347</v>
      </c>
      <c r="L28" s="37">
        <v>25248</v>
      </c>
      <c r="M28" s="37">
        <v>94292</v>
      </c>
      <c r="N28" t="s">
        <v>73</v>
      </c>
      <c r="O28" t="s">
        <v>74</v>
      </c>
      <c r="P28" s="37">
        <v>372803</v>
      </c>
      <c r="Q28" s="37">
        <v>370335</v>
      </c>
      <c r="R28">
        <f t="shared" si="0"/>
        <v>743138</v>
      </c>
    </row>
    <row r="29" spans="1:18" x14ac:dyDescent="0.25">
      <c r="A29" s="220"/>
      <c r="B29" s="221"/>
      <c r="C29" s="40" t="s">
        <v>24</v>
      </c>
      <c r="D29" s="37">
        <v>58574</v>
      </c>
      <c r="E29" s="37">
        <v>19936</v>
      </c>
      <c r="F29" s="37">
        <v>28169</v>
      </c>
      <c r="G29" s="176">
        <v>111101</v>
      </c>
      <c r="H29">
        <v>14465</v>
      </c>
      <c r="I29" s="37">
        <v>14674</v>
      </c>
      <c r="J29" s="37">
        <v>14809</v>
      </c>
      <c r="K29" s="37">
        <v>48058</v>
      </c>
      <c r="L29" s="37">
        <v>25248</v>
      </c>
      <c r="M29" s="37">
        <v>88611</v>
      </c>
      <c r="N29" t="s">
        <v>75</v>
      </c>
      <c r="O29" t="s">
        <v>75</v>
      </c>
      <c r="P29">
        <f>SUM(P3:P28)</f>
        <v>9140675</v>
      </c>
      <c r="Q29">
        <f>SUM(Q3:Q28)</f>
        <v>9145533</v>
      </c>
      <c r="R29">
        <f t="shared" si="0"/>
        <v>18286208</v>
      </c>
    </row>
    <row r="30" spans="1:18" x14ac:dyDescent="0.25">
      <c r="A30" s="220" t="s">
        <v>49</v>
      </c>
      <c r="B30" s="221" t="s">
        <v>50</v>
      </c>
      <c r="C30" s="40" t="s">
        <v>23</v>
      </c>
      <c r="D30" s="37">
        <v>97998</v>
      </c>
      <c r="E30" s="37">
        <v>33641</v>
      </c>
      <c r="F30" s="37">
        <v>18743</v>
      </c>
      <c r="G30" s="176">
        <v>183933</v>
      </c>
      <c r="H30">
        <v>24480</v>
      </c>
      <c r="I30" s="37">
        <v>24834</v>
      </c>
      <c r="J30" s="37">
        <v>25062</v>
      </c>
      <c r="K30" s="37">
        <v>25173</v>
      </c>
      <c r="L30" s="37">
        <v>14919</v>
      </c>
      <c r="M30" s="37">
        <v>149958</v>
      </c>
    </row>
    <row r="31" spans="1:18" x14ac:dyDescent="0.25">
      <c r="A31" s="220"/>
      <c r="B31" s="221"/>
      <c r="C31" s="40" t="s">
        <v>24</v>
      </c>
      <c r="D31" s="37">
        <v>94619</v>
      </c>
      <c r="E31" s="37">
        <v>32395</v>
      </c>
      <c r="F31" s="37">
        <v>21771</v>
      </c>
      <c r="G31" s="176">
        <v>178995</v>
      </c>
      <c r="H31">
        <v>24480</v>
      </c>
      <c r="I31" s="37">
        <v>24834</v>
      </c>
      <c r="J31" s="37">
        <v>25062</v>
      </c>
      <c r="K31" s="37">
        <v>25173</v>
      </c>
      <c r="L31" s="37">
        <v>14919</v>
      </c>
      <c r="M31" s="37">
        <v>149958</v>
      </c>
    </row>
    <row r="32" spans="1:18" x14ac:dyDescent="0.25">
      <c r="A32" s="220" t="s">
        <v>51</v>
      </c>
      <c r="B32" s="221" t="s">
        <v>52</v>
      </c>
      <c r="C32" s="40" t="s">
        <v>23</v>
      </c>
      <c r="D32" s="37">
        <v>419024</v>
      </c>
      <c r="E32" s="37">
        <v>138302</v>
      </c>
      <c r="F32" s="37">
        <v>108000</v>
      </c>
      <c r="G32" s="176">
        <v>748075</v>
      </c>
      <c r="H32">
        <v>100144</v>
      </c>
      <c r="I32" s="37">
        <v>97078</v>
      </c>
      <c r="J32" s="37">
        <v>93415</v>
      </c>
      <c r="K32" s="37">
        <v>74376</v>
      </c>
      <c r="L32" s="37">
        <v>82629</v>
      </c>
      <c r="M32" s="37">
        <v>547575</v>
      </c>
    </row>
    <row r="33" spans="1:13" x14ac:dyDescent="0.25">
      <c r="A33" s="220"/>
      <c r="B33" s="221"/>
      <c r="C33" s="40" t="s">
        <v>24</v>
      </c>
      <c r="D33" s="37">
        <v>419026</v>
      </c>
      <c r="E33" s="37">
        <v>138303</v>
      </c>
      <c r="F33" s="37">
        <v>115037</v>
      </c>
      <c r="G33" s="176">
        <v>753015</v>
      </c>
      <c r="H33">
        <v>103482</v>
      </c>
      <c r="I33" s="37">
        <v>100462</v>
      </c>
      <c r="J33" s="37">
        <v>96831</v>
      </c>
      <c r="K33" s="37">
        <v>78952</v>
      </c>
      <c r="L33" s="37">
        <v>84927</v>
      </c>
      <c r="M33" s="37">
        <v>566886</v>
      </c>
    </row>
    <row r="34" spans="1:13" x14ac:dyDescent="0.25">
      <c r="A34" s="220" t="s">
        <v>53</v>
      </c>
      <c r="B34" s="221" t="s">
        <v>54</v>
      </c>
      <c r="C34" s="40" t="s">
        <v>23</v>
      </c>
      <c r="D34" s="37">
        <v>363830</v>
      </c>
      <c r="E34" s="37">
        <v>118366</v>
      </c>
      <c r="F34" s="37">
        <v>91362</v>
      </c>
      <c r="G34" s="176">
        <v>622162</v>
      </c>
      <c r="H34">
        <v>81228</v>
      </c>
      <c r="I34" s="37">
        <v>79016</v>
      </c>
      <c r="J34" s="37">
        <v>77466</v>
      </c>
      <c r="K34" s="37">
        <v>28606</v>
      </c>
      <c r="L34" s="37">
        <v>71153</v>
      </c>
      <c r="M34" s="37">
        <v>455555</v>
      </c>
    </row>
    <row r="35" spans="1:13" x14ac:dyDescent="0.25">
      <c r="A35" s="220"/>
      <c r="B35" s="221"/>
      <c r="C35" s="40" t="s">
        <v>24</v>
      </c>
      <c r="D35" s="37">
        <v>369464</v>
      </c>
      <c r="E35" s="37">
        <v>120859</v>
      </c>
      <c r="F35" s="37">
        <v>97310</v>
      </c>
      <c r="G35" s="176">
        <v>636976</v>
      </c>
      <c r="H35">
        <v>81227</v>
      </c>
      <c r="I35" s="37">
        <v>79015</v>
      </c>
      <c r="J35" s="37">
        <v>76325</v>
      </c>
      <c r="K35" s="37">
        <v>28606</v>
      </c>
      <c r="L35" s="37">
        <v>68859</v>
      </c>
      <c r="M35" s="37">
        <v>449873</v>
      </c>
    </row>
    <row r="36" spans="1:13" x14ac:dyDescent="0.25">
      <c r="A36" s="220" t="s">
        <v>55</v>
      </c>
      <c r="B36" s="221" t="s">
        <v>56</v>
      </c>
      <c r="C36" s="40" t="s">
        <v>23</v>
      </c>
      <c r="D36" s="37">
        <v>143054</v>
      </c>
      <c r="E36" s="37">
        <v>48593</v>
      </c>
      <c r="F36" s="37">
        <v>36803</v>
      </c>
      <c r="G36" s="176">
        <v>253062</v>
      </c>
      <c r="H36">
        <v>31156</v>
      </c>
      <c r="I36" s="37">
        <v>30478</v>
      </c>
      <c r="J36" s="37">
        <v>29619</v>
      </c>
      <c r="K36" s="37">
        <v>89251</v>
      </c>
      <c r="L36" s="37">
        <v>27543</v>
      </c>
      <c r="M36" s="37">
        <v>174951</v>
      </c>
    </row>
    <row r="37" spans="1:13" ht="15" customHeight="1" x14ac:dyDescent="0.25">
      <c r="A37" s="220"/>
      <c r="B37" s="221"/>
      <c r="C37" s="40" t="s">
        <v>24</v>
      </c>
      <c r="D37" s="37">
        <v>136296</v>
      </c>
      <c r="E37" s="37">
        <v>44855</v>
      </c>
      <c r="F37" s="37">
        <v>39957</v>
      </c>
      <c r="G37" s="176">
        <v>243187</v>
      </c>
      <c r="H37">
        <v>33381</v>
      </c>
      <c r="I37" s="37">
        <v>32735</v>
      </c>
      <c r="J37" s="37">
        <v>30758</v>
      </c>
      <c r="K37" s="37">
        <v>93827</v>
      </c>
      <c r="L37" s="37">
        <v>25248</v>
      </c>
      <c r="M37" s="37">
        <v>178359</v>
      </c>
    </row>
    <row r="38" spans="1:13" x14ac:dyDescent="0.25">
      <c r="A38" s="220" t="s">
        <v>57</v>
      </c>
      <c r="B38" s="221" t="s">
        <v>58</v>
      </c>
      <c r="C38" s="40" t="s">
        <v>23</v>
      </c>
      <c r="D38" s="37">
        <v>206133</v>
      </c>
      <c r="E38" s="37">
        <v>72265</v>
      </c>
      <c r="F38" s="37">
        <v>60908</v>
      </c>
      <c r="G38" s="176">
        <v>399961</v>
      </c>
      <c r="H38">
        <v>53410</v>
      </c>
      <c r="I38" s="37">
        <v>51925</v>
      </c>
      <c r="J38" s="37">
        <v>48985</v>
      </c>
      <c r="K38" s="37">
        <v>43481</v>
      </c>
      <c r="L38" s="37">
        <v>41315</v>
      </c>
      <c r="M38" s="37">
        <v>286284</v>
      </c>
    </row>
    <row r="39" spans="1:13" x14ac:dyDescent="0.25">
      <c r="A39" s="220"/>
      <c r="B39" s="221"/>
      <c r="C39" s="40" t="s">
        <v>24</v>
      </c>
      <c r="D39" s="37">
        <v>208387</v>
      </c>
      <c r="E39" s="37">
        <v>73513</v>
      </c>
      <c r="F39" s="37">
        <v>62739</v>
      </c>
      <c r="G39" s="176">
        <v>399962</v>
      </c>
      <c r="H39">
        <v>52297</v>
      </c>
      <c r="I39" s="37">
        <v>50796</v>
      </c>
      <c r="J39" s="37">
        <v>48985</v>
      </c>
      <c r="K39" s="37">
        <v>43481</v>
      </c>
      <c r="L39" s="37">
        <v>42463</v>
      </c>
      <c r="M39" s="37">
        <v>286283</v>
      </c>
    </row>
    <row r="40" spans="1:13" x14ac:dyDescent="0.25">
      <c r="A40" s="220" t="s">
        <v>59</v>
      </c>
      <c r="B40" s="221" t="s">
        <v>60</v>
      </c>
      <c r="C40" s="40" t="s">
        <v>23</v>
      </c>
      <c r="D40" s="37">
        <v>173467</v>
      </c>
      <c r="E40" s="37">
        <v>61052</v>
      </c>
      <c r="F40" s="37">
        <v>50909</v>
      </c>
      <c r="G40" s="176">
        <v>335770</v>
      </c>
      <c r="H40">
        <v>45621</v>
      </c>
      <c r="I40" s="37">
        <v>44023</v>
      </c>
      <c r="J40" s="37">
        <v>42150</v>
      </c>
      <c r="K40" s="37">
        <v>42337</v>
      </c>
      <c r="L40" s="37">
        <v>34429</v>
      </c>
      <c r="M40" s="37">
        <v>243114</v>
      </c>
    </row>
    <row r="41" spans="1:13" ht="15" customHeight="1" x14ac:dyDescent="0.25">
      <c r="A41" s="220"/>
      <c r="B41" s="221"/>
      <c r="C41" s="40" t="s">
        <v>24</v>
      </c>
      <c r="D41" s="37">
        <v>175720</v>
      </c>
      <c r="E41" s="37">
        <v>61052</v>
      </c>
      <c r="F41" s="37">
        <v>53509</v>
      </c>
      <c r="G41" s="176">
        <v>338239</v>
      </c>
      <c r="H41">
        <v>44508</v>
      </c>
      <c r="I41" s="37">
        <v>42894</v>
      </c>
      <c r="J41" s="37">
        <v>41011</v>
      </c>
      <c r="K41" s="37">
        <v>41193</v>
      </c>
      <c r="L41" s="37">
        <v>35577</v>
      </c>
      <c r="M41" s="37">
        <v>241977</v>
      </c>
    </row>
    <row r="42" spans="1:13" x14ac:dyDescent="0.25">
      <c r="A42" s="220" t="s">
        <v>61</v>
      </c>
      <c r="B42" s="221" t="s">
        <v>62</v>
      </c>
      <c r="C42" s="40" t="s">
        <v>23</v>
      </c>
      <c r="D42" s="37">
        <v>209512</v>
      </c>
      <c r="E42" s="37">
        <v>71020</v>
      </c>
      <c r="F42" s="37">
        <v>56043</v>
      </c>
      <c r="G42" s="176">
        <v>378976</v>
      </c>
      <c r="H42">
        <v>48959</v>
      </c>
      <c r="I42" s="37">
        <v>48539</v>
      </c>
      <c r="J42" s="37">
        <v>46707</v>
      </c>
      <c r="K42" s="37">
        <v>35472</v>
      </c>
      <c r="L42" s="37">
        <v>42463</v>
      </c>
      <c r="M42" s="37">
        <v>276060</v>
      </c>
    </row>
    <row r="43" spans="1:13" x14ac:dyDescent="0.25">
      <c r="A43" s="220"/>
      <c r="B43" s="221"/>
      <c r="C43" s="40" t="s">
        <v>24</v>
      </c>
      <c r="D43" s="37">
        <v>209513</v>
      </c>
      <c r="E43" s="37">
        <v>69775</v>
      </c>
      <c r="F43" s="37">
        <v>58734</v>
      </c>
      <c r="G43" s="176">
        <v>375273</v>
      </c>
      <c r="H43">
        <v>48959</v>
      </c>
      <c r="I43" s="37">
        <v>47409</v>
      </c>
      <c r="J43" s="37">
        <v>45567</v>
      </c>
      <c r="K43" s="37">
        <v>34327</v>
      </c>
      <c r="L43" s="37">
        <v>40168</v>
      </c>
      <c r="M43" s="37">
        <v>269242</v>
      </c>
    </row>
    <row r="44" spans="1:13" x14ac:dyDescent="0.25">
      <c r="A44" s="220" t="s">
        <v>63</v>
      </c>
      <c r="B44" s="221" t="s">
        <v>64</v>
      </c>
      <c r="C44" s="40" t="s">
        <v>23</v>
      </c>
      <c r="D44" s="37">
        <v>139675</v>
      </c>
      <c r="E44" s="37">
        <v>47346</v>
      </c>
      <c r="F44" s="37">
        <v>37778</v>
      </c>
      <c r="G44" s="176">
        <v>253062</v>
      </c>
      <c r="H44">
        <v>33381</v>
      </c>
      <c r="I44" s="37">
        <v>32736</v>
      </c>
      <c r="J44" s="37">
        <v>31897</v>
      </c>
      <c r="K44" s="37">
        <v>66366</v>
      </c>
      <c r="L44" s="37">
        <v>28691</v>
      </c>
      <c r="M44" s="37">
        <v>187448</v>
      </c>
    </row>
    <row r="45" spans="1:13" x14ac:dyDescent="0.25">
      <c r="A45" s="220"/>
      <c r="B45" s="221"/>
      <c r="C45" s="40" t="s">
        <v>24</v>
      </c>
      <c r="D45" s="37">
        <v>138549</v>
      </c>
      <c r="E45" s="37">
        <v>47347</v>
      </c>
      <c r="F45" s="37">
        <v>39582</v>
      </c>
      <c r="G45" s="176">
        <v>253062</v>
      </c>
      <c r="H45">
        <v>32269</v>
      </c>
      <c r="I45" s="37">
        <v>31606</v>
      </c>
      <c r="J45" s="37">
        <v>30758</v>
      </c>
      <c r="K45" s="37">
        <v>64077</v>
      </c>
      <c r="L45" s="37">
        <v>27544</v>
      </c>
      <c r="M45" s="37">
        <v>180631</v>
      </c>
    </row>
    <row r="46" spans="1:13" x14ac:dyDescent="0.25">
      <c r="A46" s="220" t="s">
        <v>65</v>
      </c>
      <c r="B46" s="221" t="s">
        <v>66</v>
      </c>
      <c r="C46" s="40" t="s">
        <v>23</v>
      </c>
      <c r="D46" s="37">
        <v>162203</v>
      </c>
      <c r="E46" s="37">
        <v>54822</v>
      </c>
      <c r="F46" s="37">
        <v>43854</v>
      </c>
      <c r="G46" s="176">
        <v>293798</v>
      </c>
      <c r="H46">
        <v>37832</v>
      </c>
      <c r="I46" s="37">
        <v>37251</v>
      </c>
      <c r="J46" s="37">
        <v>36454</v>
      </c>
      <c r="K46" s="37">
        <v>36616</v>
      </c>
      <c r="L46" s="37">
        <v>32134</v>
      </c>
      <c r="M46" s="37">
        <v>213577</v>
      </c>
    </row>
    <row r="47" spans="1:13" ht="15" customHeight="1" x14ac:dyDescent="0.25">
      <c r="A47" s="220"/>
      <c r="B47" s="221"/>
      <c r="C47" s="40" t="s">
        <v>24</v>
      </c>
      <c r="D47" s="37">
        <v>162204</v>
      </c>
      <c r="E47" s="37">
        <v>54823</v>
      </c>
      <c r="F47" s="37">
        <v>44814</v>
      </c>
      <c r="G47" s="176">
        <v>291330</v>
      </c>
      <c r="H47">
        <v>37832</v>
      </c>
      <c r="I47" s="37">
        <v>37250</v>
      </c>
      <c r="J47" s="37">
        <v>35315</v>
      </c>
      <c r="K47" s="37">
        <v>36616</v>
      </c>
      <c r="L47" s="37">
        <v>30987</v>
      </c>
      <c r="M47" s="37">
        <v>209032</v>
      </c>
    </row>
    <row r="48" spans="1:13" x14ac:dyDescent="0.25">
      <c r="A48" s="220" t="s">
        <v>67</v>
      </c>
      <c r="B48" s="221" t="s">
        <v>68</v>
      </c>
      <c r="C48" s="40" t="s">
        <v>23</v>
      </c>
      <c r="D48" s="37">
        <v>322153</v>
      </c>
      <c r="E48" s="37">
        <v>108398</v>
      </c>
      <c r="F48" s="37">
        <v>86489</v>
      </c>
      <c r="G48" s="176">
        <v>583894</v>
      </c>
      <c r="H48">
        <v>75664</v>
      </c>
      <c r="I48" s="37">
        <v>73373</v>
      </c>
      <c r="J48" s="37">
        <v>69491</v>
      </c>
      <c r="K48" s="37">
        <v>30894</v>
      </c>
      <c r="L48" s="37">
        <v>58529</v>
      </c>
      <c r="M48" s="37">
        <v>405569</v>
      </c>
    </row>
    <row r="49" spans="1:13" x14ac:dyDescent="0.25">
      <c r="A49" s="220"/>
      <c r="B49" s="221"/>
      <c r="C49" s="40" t="s">
        <v>24</v>
      </c>
      <c r="D49" s="37">
        <v>322155</v>
      </c>
      <c r="E49" s="37">
        <v>108400</v>
      </c>
      <c r="F49" s="37">
        <v>90908</v>
      </c>
      <c r="G49" s="176">
        <v>580192</v>
      </c>
      <c r="H49">
        <v>75664</v>
      </c>
      <c r="I49" s="37">
        <v>72242</v>
      </c>
      <c r="J49" s="37">
        <v>68351</v>
      </c>
      <c r="K49" s="37">
        <v>29750</v>
      </c>
      <c r="L49" s="37">
        <v>57383</v>
      </c>
      <c r="M49" s="37">
        <v>399887</v>
      </c>
    </row>
    <row r="50" spans="1:13" x14ac:dyDescent="0.25">
      <c r="A50" s="220" t="s">
        <v>69</v>
      </c>
      <c r="B50" s="221" t="s">
        <v>70</v>
      </c>
      <c r="C50" s="40" t="s">
        <v>23</v>
      </c>
      <c r="D50" s="37">
        <v>180225</v>
      </c>
      <c r="E50" s="37">
        <v>59806</v>
      </c>
      <c r="F50" s="37">
        <v>48727</v>
      </c>
      <c r="G50" s="176">
        <v>324660</v>
      </c>
      <c r="H50">
        <v>42283</v>
      </c>
      <c r="I50" s="37">
        <v>40637</v>
      </c>
      <c r="J50" s="37">
        <v>38733</v>
      </c>
      <c r="K50" s="37">
        <v>46914</v>
      </c>
      <c r="L50" s="37">
        <v>32134</v>
      </c>
      <c r="M50" s="37">
        <v>224937</v>
      </c>
    </row>
    <row r="51" spans="1:13" x14ac:dyDescent="0.25">
      <c r="A51" s="220"/>
      <c r="B51" s="221"/>
      <c r="C51" s="40" t="s">
        <v>24</v>
      </c>
      <c r="D51" s="37">
        <v>177973</v>
      </c>
      <c r="E51" s="37">
        <v>59807</v>
      </c>
      <c r="F51" s="37">
        <v>48859</v>
      </c>
      <c r="G51" s="176">
        <v>320957</v>
      </c>
      <c r="H51">
        <v>42283</v>
      </c>
      <c r="I51" s="37">
        <v>40636</v>
      </c>
      <c r="J51" s="37">
        <v>38732</v>
      </c>
      <c r="K51" s="37">
        <v>46914</v>
      </c>
      <c r="L51" s="37">
        <v>32134</v>
      </c>
      <c r="M51" s="37">
        <v>224936</v>
      </c>
    </row>
    <row r="52" spans="1:13" x14ac:dyDescent="0.25">
      <c r="A52" s="220" t="s">
        <v>71</v>
      </c>
      <c r="B52" s="221" t="s">
        <v>72</v>
      </c>
      <c r="C52" s="40" t="s">
        <v>23</v>
      </c>
      <c r="D52" s="37">
        <v>212891</v>
      </c>
      <c r="E52" s="37">
        <v>72265</v>
      </c>
      <c r="F52" s="37">
        <v>56732</v>
      </c>
      <c r="G52" s="176">
        <v>386382</v>
      </c>
      <c r="H52">
        <v>50072</v>
      </c>
      <c r="I52" s="37">
        <v>48539</v>
      </c>
      <c r="J52" s="37">
        <v>45568</v>
      </c>
      <c r="K52" s="37">
        <v>45769</v>
      </c>
      <c r="L52" s="37">
        <v>39020</v>
      </c>
      <c r="M52" s="37">
        <v>268107</v>
      </c>
    </row>
    <row r="53" spans="1:13" ht="15" customHeight="1" x14ac:dyDescent="0.25">
      <c r="A53" s="220"/>
      <c r="B53" s="221"/>
      <c r="C53" s="40" t="s">
        <v>24</v>
      </c>
      <c r="D53" s="37">
        <v>212892</v>
      </c>
      <c r="E53" s="37">
        <v>71020</v>
      </c>
      <c r="F53" s="37">
        <v>59630</v>
      </c>
      <c r="G53" s="176">
        <v>385149</v>
      </c>
      <c r="H53">
        <v>50071</v>
      </c>
      <c r="I53" s="37">
        <v>48538</v>
      </c>
      <c r="J53" s="37">
        <v>45567</v>
      </c>
      <c r="K53" s="37">
        <v>43481</v>
      </c>
      <c r="L53" s="37">
        <v>37872</v>
      </c>
      <c r="M53" s="37">
        <v>265834</v>
      </c>
    </row>
    <row r="54" spans="1:13" x14ac:dyDescent="0.25">
      <c r="A54" s="220" t="s">
        <v>73</v>
      </c>
      <c r="B54" s="221" t="s">
        <v>74</v>
      </c>
      <c r="C54" s="40" t="s">
        <v>23</v>
      </c>
      <c r="D54" s="37">
        <v>206133</v>
      </c>
      <c r="E54" s="37">
        <v>69774</v>
      </c>
      <c r="F54" s="37">
        <v>56036</v>
      </c>
      <c r="G54" s="176">
        <v>372803</v>
      </c>
      <c r="H54">
        <v>48959</v>
      </c>
      <c r="I54" s="37">
        <v>46281</v>
      </c>
      <c r="J54" s="37">
        <v>44429</v>
      </c>
      <c r="K54" s="37">
        <v>40049</v>
      </c>
      <c r="L54" s="37">
        <v>37872</v>
      </c>
      <c r="M54" s="37">
        <v>260155</v>
      </c>
    </row>
    <row r="55" spans="1:13" x14ac:dyDescent="0.25">
      <c r="A55" s="220"/>
      <c r="B55" s="221"/>
      <c r="C55" s="40" t="s">
        <v>24</v>
      </c>
      <c r="D55" s="37">
        <v>206134</v>
      </c>
      <c r="E55" s="37">
        <v>68529</v>
      </c>
      <c r="F55" s="37">
        <v>57617</v>
      </c>
      <c r="G55" s="176">
        <v>370335</v>
      </c>
      <c r="H55">
        <v>47846</v>
      </c>
      <c r="I55" s="37">
        <v>46280</v>
      </c>
      <c r="J55" s="37">
        <v>44428</v>
      </c>
      <c r="K55" s="37">
        <v>38904</v>
      </c>
      <c r="L55" s="37">
        <v>36725</v>
      </c>
      <c r="M55" s="37">
        <v>255610</v>
      </c>
    </row>
    <row r="56" spans="1:13" x14ac:dyDescent="0.25">
      <c r="A56" s="219" t="s">
        <v>75</v>
      </c>
      <c r="B56" s="219"/>
      <c r="C56" s="40" t="s">
        <v>23</v>
      </c>
      <c r="D56" s="37">
        <v>5528410</v>
      </c>
      <c r="E56" s="37">
        <v>1693884</v>
      </c>
      <c r="F56" s="37">
        <v>1378276</v>
      </c>
      <c r="G56" s="37">
        <v>9140674</v>
      </c>
      <c r="H56">
        <v>1335258</v>
      </c>
      <c r="I56" s="37">
        <v>1291355</v>
      </c>
      <c r="J56" s="37">
        <v>1238313</v>
      </c>
      <c r="K56" s="37">
        <v>1177429</v>
      </c>
      <c r="L56" s="37">
        <v>1063855</v>
      </c>
      <c r="M56" s="37">
        <v>7227538</v>
      </c>
    </row>
    <row r="57" spans="1:13" ht="15" customHeight="1" x14ac:dyDescent="0.25">
      <c r="A57" s="219"/>
      <c r="B57" s="219"/>
      <c r="C57" s="40" t="s">
        <v>24</v>
      </c>
      <c r="D57" s="37">
        <v>5528439</v>
      </c>
      <c r="E57" s="37">
        <v>1670668</v>
      </c>
      <c r="F57" s="37">
        <v>1450078</v>
      </c>
      <c r="G57" s="37">
        <v>9145545</v>
      </c>
      <c r="H57">
        <v>1334129</v>
      </c>
      <c r="I57" s="37">
        <v>1286816</v>
      </c>
      <c r="J57" s="37">
        <v>1230321</v>
      </c>
      <c r="K57" s="37">
        <v>1167118</v>
      </c>
      <c r="L57" s="37">
        <v>1048952</v>
      </c>
      <c r="M57" s="37">
        <v>7175248</v>
      </c>
    </row>
    <row r="58" spans="1:13" ht="15" customHeight="1" x14ac:dyDescent="0.25">
      <c r="A58" s="218" t="s">
        <v>76</v>
      </c>
      <c r="B58" s="218"/>
      <c r="C58" s="218"/>
      <c r="D58" s="37">
        <v>11056878</v>
      </c>
      <c r="E58" s="37">
        <v>3364574</v>
      </c>
      <c r="F58" s="37">
        <v>3143384</v>
      </c>
      <c r="G58" s="37">
        <v>18286131</v>
      </c>
      <c r="H58">
        <v>2669371</v>
      </c>
      <c r="I58" s="37">
        <v>2578147</v>
      </c>
      <c r="J58" s="37">
        <v>2468617</v>
      </c>
      <c r="K58" s="37">
        <v>2344484</v>
      </c>
      <c r="L58" s="37">
        <v>2112823</v>
      </c>
      <c r="M58" s="37">
        <v>14402754</v>
      </c>
    </row>
  </sheetData>
  <mergeCells count="57">
    <mergeCell ref="A2:A3"/>
    <mergeCell ref="B2:B3"/>
    <mergeCell ref="C2:C3"/>
    <mergeCell ref="A8:A9"/>
    <mergeCell ref="B8:B9"/>
    <mergeCell ref="A6:A7"/>
    <mergeCell ref="B6:B7"/>
    <mergeCell ref="A4:A5"/>
    <mergeCell ref="B4:B5"/>
    <mergeCell ref="A14:A15"/>
    <mergeCell ref="B14:B15"/>
    <mergeCell ref="A12:A13"/>
    <mergeCell ref="B12:B13"/>
    <mergeCell ref="A10:A11"/>
    <mergeCell ref="B10:B11"/>
    <mergeCell ref="A20:A21"/>
    <mergeCell ref="B20:B21"/>
    <mergeCell ref="A18:A19"/>
    <mergeCell ref="B18:B19"/>
    <mergeCell ref="A16:A17"/>
    <mergeCell ref="B16:B17"/>
    <mergeCell ref="A26:A27"/>
    <mergeCell ref="B26:B27"/>
    <mergeCell ref="A24:A25"/>
    <mergeCell ref="B24:B25"/>
    <mergeCell ref="A22:A23"/>
    <mergeCell ref="B22:B23"/>
    <mergeCell ref="A32:A33"/>
    <mergeCell ref="B32:B33"/>
    <mergeCell ref="A30:A31"/>
    <mergeCell ref="B30:B31"/>
    <mergeCell ref="A28:A29"/>
    <mergeCell ref="B28:B29"/>
    <mergeCell ref="A38:A39"/>
    <mergeCell ref="B38:B39"/>
    <mergeCell ref="A36:A37"/>
    <mergeCell ref="B36:B37"/>
    <mergeCell ref="A34:A35"/>
    <mergeCell ref="B34:B35"/>
    <mergeCell ref="A44:A45"/>
    <mergeCell ref="B44:B45"/>
    <mergeCell ref="A42:A43"/>
    <mergeCell ref="B42:B43"/>
    <mergeCell ref="A40:A41"/>
    <mergeCell ref="B40:B41"/>
    <mergeCell ref="A50:A51"/>
    <mergeCell ref="B50:B51"/>
    <mergeCell ref="A48:A49"/>
    <mergeCell ref="B48:B49"/>
    <mergeCell ref="A46:A47"/>
    <mergeCell ref="B46:B47"/>
    <mergeCell ref="A58:C58"/>
    <mergeCell ref="A56:B57"/>
    <mergeCell ref="A54:A55"/>
    <mergeCell ref="B54:B55"/>
    <mergeCell ref="A52:A53"/>
    <mergeCell ref="B52:B5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E6088-B8FE-48C0-A8C6-6E8BA67EA91A}">
  <dimension ref="A1:M58"/>
  <sheetViews>
    <sheetView topLeftCell="B46" workbookViewId="0">
      <selection activeCell="H58" sqref="H58"/>
    </sheetView>
  </sheetViews>
  <sheetFormatPr baseColWidth="10" defaultRowHeight="15" x14ac:dyDescent="0.25"/>
  <cols>
    <col min="1" max="1" width="14.7109375" customWidth="1"/>
  </cols>
  <sheetData>
    <row r="1" spans="1:13" ht="14.45" customHeight="1" x14ac:dyDescent="0.25"/>
    <row r="2" spans="1:13" ht="14.45" customHeight="1" x14ac:dyDescent="0.25">
      <c r="A2" s="223" t="s">
        <v>2</v>
      </c>
      <c r="B2" s="224" t="s">
        <v>3</v>
      </c>
      <c r="C2" s="225" t="s">
        <v>4</v>
      </c>
      <c r="D2" s="34">
        <v>2022</v>
      </c>
      <c r="E2" s="34">
        <v>2022</v>
      </c>
      <c r="F2" s="34">
        <v>2022</v>
      </c>
      <c r="G2" s="34">
        <v>2022</v>
      </c>
      <c r="H2" s="34">
        <v>2022</v>
      </c>
      <c r="I2" s="34">
        <v>2022</v>
      </c>
      <c r="J2" s="34">
        <v>2022</v>
      </c>
      <c r="K2" s="34">
        <v>2022</v>
      </c>
      <c r="L2" s="34">
        <v>2022</v>
      </c>
      <c r="M2" s="34">
        <v>2022</v>
      </c>
    </row>
    <row r="3" spans="1:13" ht="15.75" thickBot="1" x14ac:dyDescent="0.3">
      <c r="A3" s="223"/>
      <c r="B3" s="224"/>
      <c r="C3" s="225"/>
      <c r="D3" s="35" t="s">
        <v>11</v>
      </c>
      <c r="E3" s="37">
        <v>2022</v>
      </c>
      <c r="F3" s="36" t="s">
        <v>13</v>
      </c>
      <c r="G3" s="7" t="s">
        <v>14</v>
      </c>
      <c r="H3" s="5" t="s">
        <v>15</v>
      </c>
      <c r="I3" s="5" t="s">
        <v>16</v>
      </c>
      <c r="J3" s="41" t="s">
        <v>17</v>
      </c>
      <c r="K3" s="10" t="s">
        <v>18</v>
      </c>
      <c r="L3" s="41" t="s">
        <v>19</v>
      </c>
      <c r="M3" s="35" t="s">
        <v>20</v>
      </c>
    </row>
    <row r="4" spans="1:13" x14ac:dyDescent="0.25">
      <c r="A4" s="220" t="s">
        <v>21</v>
      </c>
      <c r="B4" s="221" t="s">
        <v>22</v>
      </c>
      <c r="C4" s="40" t="s">
        <v>23</v>
      </c>
      <c r="D4" s="37">
        <v>843944</v>
      </c>
      <c r="E4" s="37">
        <v>144025</v>
      </c>
      <c r="F4" s="37">
        <v>99927</v>
      </c>
      <c r="G4" s="37">
        <v>751606</v>
      </c>
      <c r="H4">
        <v>199845</v>
      </c>
      <c r="I4" s="37">
        <v>186255</v>
      </c>
      <c r="J4" s="37">
        <v>168689</v>
      </c>
      <c r="K4" s="37">
        <v>150698</v>
      </c>
      <c r="L4" s="37">
        <v>117035</v>
      </c>
      <c r="M4" s="42">
        <v>955351</v>
      </c>
    </row>
    <row r="5" spans="1:13" ht="15" customHeight="1" x14ac:dyDescent="0.25">
      <c r="A5" s="220"/>
      <c r="B5" s="221"/>
      <c r="C5" s="40" t="s">
        <v>24</v>
      </c>
      <c r="D5" s="37">
        <v>839358</v>
      </c>
      <c r="E5" s="37">
        <v>123039</v>
      </c>
      <c r="F5" s="37">
        <v>101362</v>
      </c>
      <c r="G5" s="37">
        <v>748294</v>
      </c>
      <c r="H5">
        <v>199845</v>
      </c>
      <c r="I5" s="37">
        <v>186255</v>
      </c>
      <c r="J5" s="37">
        <v>167525</v>
      </c>
      <c r="K5" s="37">
        <v>148360</v>
      </c>
      <c r="L5" s="37">
        <v>114694</v>
      </c>
      <c r="M5" s="37">
        <v>947244</v>
      </c>
    </row>
    <row r="6" spans="1:13" x14ac:dyDescent="0.25">
      <c r="A6" s="220" t="s">
        <v>25</v>
      </c>
      <c r="B6" s="221" t="s">
        <v>26</v>
      </c>
      <c r="C6" s="40" t="s">
        <v>23</v>
      </c>
      <c r="D6" s="37">
        <v>363492</v>
      </c>
      <c r="E6" s="37">
        <v>81989</v>
      </c>
      <c r="F6" s="37">
        <v>72647</v>
      </c>
      <c r="G6" s="37">
        <v>460461</v>
      </c>
      <c r="H6">
        <v>90325</v>
      </c>
      <c r="I6" s="37">
        <v>87379</v>
      </c>
      <c r="J6" s="37">
        <v>83763</v>
      </c>
      <c r="K6" s="37">
        <v>79436</v>
      </c>
      <c r="L6" s="37">
        <v>71391</v>
      </c>
      <c r="M6" s="37">
        <v>487518</v>
      </c>
    </row>
    <row r="7" spans="1:13" x14ac:dyDescent="0.25">
      <c r="A7" s="220"/>
      <c r="B7" s="221"/>
      <c r="C7" s="40" t="s">
        <v>24</v>
      </c>
      <c r="D7" s="37">
        <v>361199</v>
      </c>
      <c r="E7" s="37">
        <v>81894</v>
      </c>
      <c r="F7" s="37">
        <v>69673</v>
      </c>
      <c r="G7" s="37">
        <v>459929</v>
      </c>
      <c r="H7">
        <v>88067</v>
      </c>
      <c r="I7" s="37">
        <v>85081</v>
      </c>
      <c r="J7" s="37">
        <v>81436</v>
      </c>
      <c r="K7" s="37">
        <v>78269</v>
      </c>
      <c r="L7" s="37">
        <v>69051</v>
      </c>
      <c r="M7" s="37">
        <v>473622</v>
      </c>
    </row>
    <row r="8" spans="1:13" x14ac:dyDescent="0.25">
      <c r="A8" s="220" t="s">
        <v>27</v>
      </c>
      <c r="B8" s="221" t="s">
        <v>28</v>
      </c>
      <c r="C8" s="40" t="s">
        <v>23</v>
      </c>
      <c r="D8" s="37">
        <v>124987</v>
      </c>
      <c r="E8" s="37">
        <v>43049</v>
      </c>
      <c r="F8" s="37">
        <v>40711</v>
      </c>
      <c r="G8" s="37">
        <v>231725</v>
      </c>
      <c r="H8">
        <v>30485</v>
      </c>
      <c r="I8" s="37">
        <v>29893</v>
      </c>
      <c r="J8" s="37">
        <v>27921</v>
      </c>
      <c r="K8" s="37">
        <v>30372</v>
      </c>
      <c r="L8" s="37">
        <v>25748</v>
      </c>
      <c r="M8" s="37">
        <v>160961</v>
      </c>
    </row>
    <row r="9" spans="1:13" x14ac:dyDescent="0.25">
      <c r="A9" s="220"/>
      <c r="B9" s="221"/>
      <c r="C9" s="40" t="s">
        <v>24</v>
      </c>
      <c r="D9" s="37">
        <v>127280</v>
      </c>
      <c r="E9" s="37">
        <v>43049</v>
      </c>
      <c r="F9" s="37">
        <v>41946</v>
      </c>
      <c r="G9" s="37">
        <v>236734</v>
      </c>
      <c r="H9">
        <v>31613</v>
      </c>
      <c r="I9" s="37">
        <v>29893</v>
      </c>
      <c r="J9" s="37">
        <v>27921</v>
      </c>
      <c r="K9" s="37">
        <v>30372</v>
      </c>
      <c r="L9" s="37">
        <v>25748</v>
      </c>
      <c r="M9" s="37">
        <v>160961</v>
      </c>
    </row>
    <row r="10" spans="1:13" x14ac:dyDescent="0.25">
      <c r="A10" s="220" t="s">
        <v>29</v>
      </c>
      <c r="B10" s="222" t="s">
        <v>30</v>
      </c>
      <c r="C10" s="40" t="s">
        <v>23</v>
      </c>
      <c r="D10" s="37">
        <v>368079</v>
      </c>
      <c r="E10" s="37">
        <v>126616</v>
      </c>
      <c r="F10" s="37">
        <v>103631</v>
      </c>
      <c r="G10" s="37">
        <v>688912</v>
      </c>
      <c r="H10">
        <v>91455</v>
      </c>
      <c r="I10" s="37">
        <v>87379</v>
      </c>
      <c r="J10" s="37">
        <v>82601</v>
      </c>
      <c r="K10" s="37">
        <v>77101</v>
      </c>
      <c r="L10" s="37">
        <v>66710</v>
      </c>
      <c r="M10" s="37">
        <v>477097</v>
      </c>
    </row>
    <row r="11" spans="1:13" x14ac:dyDescent="0.25">
      <c r="A11" s="220"/>
      <c r="B11" s="222"/>
      <c r="C11" s="40" t="s">
        <v>24</v>
      </c>
      <c r="D11" s="37">
        <v>378398</v>
      </c>
      <c r="E11" s="37">
        <v>129148</v>
      </c>
      <c r="F11" s="37">
        <v>106096</v>
      </c>
      <c r="G11" s="37">
        <v>703943</v>
      </c>
      <c r="H11">
        <v>92585</v>
      </c>
      <c r="I11" s="37">
        <v>88528</v>
      </c>
      <c r="J11" s="37">
        <v>82601</v>
      </c>
      <c r="K11" s="37">
        <v>77101</v>
      </c>
      <c r="L11" s="37">
        <v>65540</v>
      </c>
      <c r="M11" s="37">
        <v>477097</v>
      </c>
    </row>
    <row r="12" spans="1:13" x14ac:dyDescent="0.25">
      <c r="A12" s="220" t="s">
        <v>31</v>
      </c>
      <c r="B12" s="221" t="s">
        <v>32</v>
      </c>
      <c r="C12" s="40" t="s">
        <v>23</v>
      </c>
      <c r="D12" s="37">
        <v>144479</v>
      </c>
      <c r="E12" s="37">
        <v>49381</v>
      </c>
      <c r="F12" s="37">
        <v>34544</v>
      </c>
      <c r="G12" s="37">
        <v>270554</v>
      </c>
      <c r="H12">
        <v>36131</v>
      </c>
      <c r="I12" s="37">
        <v>34492</v>
      </c>
      <c r="J12" s="37">
        <v>32574</v>
      </c>
      <c r="K12" s="37">
        <v>25702</v>
      </c>
      <c r="L12" s="37">
        <v>22237</v>
      </c>
      <c r="M12" s="37">
        <v>187596</v>
      </c>
    </row>
    <row r="13" spans="1:13" x14ac:dyDescent="0.25">
      <c r="A13" s="220"/>
      <c r="B13" s="221"/>
      <c r="C13" s="40" t="s">
        <v>24</v>
      </c>
      <c r="D13" s="37">
        <v>147921</v>
      </c>
      <c r="E13" s="37">
        <v>50647</v>
      </c>
      <c r="F13" s="37">
        <v>35777</v>
      </c>
      <c r="G13" s="37">
        <v>276817</v>
      </c>
      <c r="H13">
        <v>36131</v>
      </c>
      <c r="I13" s="37">
        <v>34492</v>
      </c>
      <c r="J13" s="37">
        <v>32574</v>
      </c>
      <c r="K13" s="37">
        <v>25702</v>
      </c>
      <c r="L13" s="37">
        <v>22237</v>
      </c>
      <c r="M13" s="37">
        <v>186439</v>
      </c>
    </row>
    <row r="14" spans="1:13" x14ac:dyDescent="0.25">
      <c r="A14" s="220" t="s">
        <v>33</v>
      </c>
      <c r="B14" s="221" t="s">
        <v>34</v>
      </c>
      <c r="C14" s="40" t="s">
        <v>23</v>
      </c>
      <c r="D14" s="37">
        <v>92881</v>
      </c>
      <c r="E14" s="37">
        <v>31655</v>
      </c>
      <c r="F14" s="37">
        <v>31324</v>
      </c>
      <c r="G14" s="37">
        <v>169098</v>
      </c>
      <c r="H14">
        <v>22582</v>
      </c>
      <c r="I14" s="37">
        <v>21844</v>
      </c>
      <c r="J14" s="37">
        <v>22103</v>
      </c>
      <c r="K14" s="37">
        <v>22197</v>
      </c>
      <c r="L14" s="37">
        <v>21067</v>
      </c>
      <c r="M14" s="37">
        <v>130854</v>
      </c>
    </row>
    <row r="15" spans="1:13" x14ac:dyDescent="0.25">
      <c r="A15" s="220"/>
      <c r="B15" s="221"/>
      <c r="C15" s="40" t="s">
        <v>24</v>
      </c>
      <c r="D15" s="37">
        <v>92881</v>
      </c>
      <c r="E15" s="37">
        <v>31655</v>
      </c>
      <c r="F15" s="37">
        <v>36543</v>
      </c>
      <c r="G15" s="37">
        <v>170349</v>
      </c>
      <c r="H15">
        <v>22582</v>
      </c>
      <c r="I15" s="37">
        <v>21844</v>
      </c>
      <c r="J15" s="37">
        <v>22103</v>
      </c>
      <c r="K15" s="37">
        <v>21028</v>
      </c>
      <c r="L15" s="37">
        <v>21067</v>
      </c>
      <c r="M15" s="37">
        <v>130854</v>
      </c>
    </row>
    <row r="16" spans="1:13" x14ac:dyDescent="0.25">
      <c r="A16" s="220" t="s">
        <v>35</v>
      </c>
      <c r="B16" s="221" t="s">
        <v>36</v>
      </c>
      <c r="C16" s="40" t="s">
        <v>23</v>
      </c>
      <c r="D16" s="37">
        <v>147920</v>
      </c>
      <c r="E16" s="37">
        <v>50646</v>
      </c>
      <c r="F16" s="37">
        <v>40757</v>
      </c>
      <c r="G16" s="37">
        <v>273059</v>
      </c>
      <c r="H16">
        <v>36130</v>
      </c>
      <c r="I16" s="37">
        <v>35641</v>
      </c>
      <c r="J16" s="37">
        <v>36065</v>
      </c>
      <c r="K16" s="37">
        <v>23364</v>
      </c>
      <c r="L16" s="37">
        <v>33940</v>
      </c>
      <c r="M16" s="37">
        <v>211914</v>
      </c>
    </row>
    <row r="17" spans="1:13" ht="15" customHeight="1" x14ac:dyDescent="0.25">
      <c r="A17" s="220"/>
      <c r="B17" s="221"/>
      <c r="C17" s="40" t="s">
        <v>24</v>
      </c>
      <c r="D17" s="37">
        <v>147920</v>
      </c>
      <c r="E17" s="37">
        <v>50646</v>
      </c>
      <c r="F17" s="37">
        <v>40617</v>
      </c>
      <c r="G17" s="37">
        <v>271808</v>
      </c>
      <c r="H17">
        <v>36130</v>
      </c>
      <c r="I17" s="37">
        <v>35641</v>
      </c>
      <c r="J17" s="37">
        <v>36064</v>
      </c>
      <c r="K17" s="37">
        <v>22196</v>
      </c>
      <c r="L17" s="37">
        <v>33940</v>
      </c>
      <c r="M17" s="37">
        <v>210756</v>
      </c>
    </row>
    <row r="18" spans="1:13" x14ac:dyDescent="0.25">
      <c r="A18" s="220" t="s">
        <v>37</v>
      </c>
      <c r="B18" s="221" t="s">
        <v>38</v>
      </c>
      <c r="C18" s="40" t="s">
        <v>23</v>
      </c>
      <c r="D18" s="37">
        <v>75679</v>
      </c>
      <c r="E18" s="37">
        <v>26589</v>
      </c>
      <c r="F18" s="37">
        <v>25250</v>
      </c>
      <c r="G18" s="37">
        <v>141540</v>
      </c>
      <c r="H18">
        <v>18065</v>
      </c>
      <c r="I18" s="37">
        <v>18395</v>
      </c>
      <c r="J18" s="37">
        <v>18614</v>
      </c>
      <c r="K18" s="37">
        <v>24532</v>
      </c>
      <c r="L18" s="37">
        <v>17555</v>
      </c>
      <c r="M18" s="37">
        <v>107694</v>
      </c>
    </row>
    <row r="19" spans="1:13" x14ac:dyDescent="0.25">
      <c r="A19" s="220"/>
      <c r="B19" s="221"/>
      <c r="C19" s="40" t="s">
        <v>24</v>
      </c>
      <c r="D19" s="37">
        <v>75680</v>
      </c>
      <c r="E19" s="37">
        <v>26589</v>
      </c>
      <c r="F19" s="37">
        <v>25134</v>
      </c>
      <c r="G19" s="37">
        <v>141540</v>
      </c>
      <c r="H19">
        <v>18065</v>
      </c>
      <c r="I19" s="37">
        <v>18396</v>
      </c>
      <c r="J19" s="37">
        <v>18614</v>
      </c>
      <c r="K19" s="37">
        <v>25700</v>
      </c>
      <c r="L19" s="37">
        <v>17555</v>
      </c>
      <c r="M19" s="37">
        <v>107694</v>
      </c>
    </row>
    <row r="20" spans="1:13" x14ac:dyDescent="0.25">
      <c r="A20" s="220" t="s">
        <v>39</v>
      </c>
      <c r="B20" s="221" t="s">
        <v>40</v>
      </c>
      <c r="C20" s="40" t="s">
        <v>23</v>
      </c>
      <c r="D20" s="37">
        <v>105492</v>
      </c>
      <c r="E20" s="37">
        <v>35453</v>
      </c>
      <c r="F20" s="37">
        <v>48386</v>
      </c>
      <c r="G20" s="37">
        <v>191643</v>
      </c>
      <c r="H20">
        <v>25967</v>
      </c>
      <c r="I20" s="37">
        <v>25294</v>
      </c>
      <c r="J20" s="37">
        <v>25594</v>
      </c>
      <c r="K20" s="37">
        <v>35045</v>
      </c>
      <c r="L20" s="37">
        <v>24578</v>
      </c>
      <c r="M20" s="37">
        <v>150540</v>
      </c>
    </row>
    <row r="21" spans="1:13" x14ac:dyDescent="0.25">
      <c r="A21" s="220"/>
      <c r="B21" s="221"/>
      <c r="C21" s="40" t="s">
        <v>24</v>
      </c>
      <c r="D21" s="37">
        <v>105493</v>
      </c>
      <c r="E21" s="37">
        <v>35453</v>
      </c>
      <c r="F21" s="37">
        <v>43784</v>
      </c>
      <c r="G21" s="37">
        <v>191642</v>
      </c>
      <c r="H21">
        <v>25968</v>
      </c>
      <c r="I21" s="37">
        <v>25294</v>
      </c>
      <c r="J21" s="37">
        <v>25595</v>
      </c>
      <c r="K21" s="37">
        <v>35045</v>
      </c>
      <c r="L21" s="37">
        <v>23407</v>
      </c>
      <c r="M21" s="37">
        <v>149381</v>
      </c>
    </row>
    <row r="22" spans="1:13" x14ac:dyDescent="0.25">
      <c r="A22" s="220" t="s">
        <v>41</v>
      </c>
      <c r="B22" s="221" t="s">
        <v>42</v>
      </c>
      <c r="C22" s="40" t="s">
        <v>23</v>
      </c>
      <c r="D22" s="37">
        <v>97466</v>
      </c>
      <c r="E22" s="37">
        <v>32920</v>
      </c>
      <c r="F22" s="37">
        <v>27142</v>
      </c>
      <c r="G22" s="37">
        <v>177865</v>
      </c>
      <c r="H22">
        <v>23711</v>
      </c>
      <c r="I22" s="37">
        <v>22994</v>
      </c>
      <c r="J22" s="37">
        <v>23268</v>
      </c>
      <c r="K22" s="37">
        <v>17523</v>
      </c>
      <c r="L22" s="37">
        <v>22236</v>
      </c>
      <c r="M22" s="37">
        <v>137802</v>
      </c>
    </row>
    <row r="23" spans="1:13" x14ac:dyDescent="0.25">
      <c r="A23" s="220"/>
      <c r="B23" s="221"/>
      <c r="C23" s="40" t="s">
        <v>24</v>
      </c>
      <c r="D23" s="37">
        <v>96320</v>
      </c>
      <c r="E23" s="37">
        <v>32920</v>
      </c>
      <c r="F23" s="37">
        <v>27141</v>
      </c>
      <c r="G23" s="37">
        <v>177864</v>
      </c>
      <c r="H23">
        <v>23711</v>
      </c>
      <c r="I23" s="37">
        <v>22994</v>
      </c>
      <c r="J23" s="37">
        <v>23268</v>
      </c>
      <c r="K23" s="37">
        <v>18691</v>
      </c>
      <c r="L23" s="37">
        <v>22237</v>
      </c>
      <c r="M23" s="37">
        <v>137802</v>
      </c>
    </row>
    <row r="24" spans="1:13" x14ac:dyDescent="0.25">
      <c r="A24" s="220" t="s">
        <v>43</v>
      </c>
      <c r="B24" s="221" t="s">
        <v>44</v>
      </c>
      <c r="C24" s="40" t="s">
        <v>23</v>
      </c>
      <c r="D24" s="37">
        <v>123840</v>
      </c>
      <c r="E24" s="37">
        <v>41783</v>
      </c>
      <c r="F24" s="37">
        <v>32389</v>
      </c>
      <c r="G24" s="37">
        <v>231725</v>
      </c>
      <c r="H24">
        <v>31614</v>
      </c>
      <c r="I24" s="37">
        <v>32192</v>
      </c>
      <c r="J24" s="37">
        <v>32574</v>
      </c>
      <c r="K24" s="37">
        <v>32711</v>
      </c>
      <c r="L24" s="37">
        <v>32771</v>
      </c>
      <c r="M24" s="37">
        <v>194543</v>
      </c>
    </row>
    <row r="25" spans="1:13" x14ac:dyDescent="0.25">
      <c r="A25" s="220"/>
      <c r="B25" s="221"/>
      <c r="C25" s="40" t="s">
        <v>24</v>
      </c>
      <c r="D25" s="37">
        <v>122694</v>
      </c>
      <c r="E25" s="37">
        <v>41783</v>
      </c>
      <c r="F25" s="37">
        <v>32387</v>
      </c>
      <c r="G25" s="37">
        <v>229220</v>
      </c>
      <c r="H25">
        <v>31614</v>
      </c>
      <c r="I25" s="37">
        <v>31043</v>
      </c>
      <c r="J25" s="37">
        <v>32574</v>
      </c>
      <c r="K25" s="37">
        <v>32711</v>
      </c>
      <c r="L25" s="37">
        <v>32771</v>
      </c>
      <c r="M25" s="37">
        <v>193387</v>
      </c>
    </row>
    <row r="26" spans="1:13" x14ac:dyDescent="0.25">
      <c r="A26" s="220" t="s">
        <v>45</v>
      </c>
      <c r="B26" s="221" t="s">
        <v>46</v>
      </c>
      <c r="C26" s="40" t="s">
        <v>23</v>
      </c>
      <c r="D26" s="37">
        <v>192642</v>
      </c>
      <c r="E26" s="37">
        <v>65842</v>
      </c>
      <c r="F26" s="37">
        <v>60100</v>
      </c>
      <c r="G26" s="37">
        <v>361993</v>
      </c>
      <c r="H26">
        <v>49678</v>
      </c>
      <c r="I26" s="37">
        <v>50587</v>
      </c>
      <c r="J26" s="37">
        <v>51187</v>
      </c>
      <c r="K26" s="37">
        <v>16355</v>
      </c>
      <c r="L26" s="37">
        <v>50328</v>
      </c>
      <c r="M26" s="37">
        <v>304553</v>
      </c>
    </row>
    <row r="27" spans="1:13" x14ac:dyDescent="0.25">
      <c r="A27" s="220"/>
      <c r="B27" s="221"/>
      <c r="C27" s="40" t="s">
        <v>24</v>
      </c>
      <c r="D27" s="37">
        <v>189202</v>
      </c>
      <c r="E27" s="37">
        <v>64576</v>
      </c>
      <c r="F27" s="37">
        <v>65741</v>
      </c>
      <c r="G27" s="37">
        <v>356980</v>
      </c>
      <c r="H27">
        <v>48550</v>
      </c>
      <c r="I27" s="37">
        <v>49437</v>
      </c>
      <c r="J27" s="37">
        <v>50023</v>
      </c>
      <c r="K27" s="37">
        <v>15186</v>
      </c>
      <c r="L27" s="37">
        <v>50328</v>
      </c>
      <c r="M27" s="37">
        <v>298764</v>
      </c>
    </row>
    <row r="28" spans="1:13" x14ac:dyDescent="0.25">
      <c r="A28" s="220" t="s">
        <v>47</v>
      </c>
      <c r="B28" s="221" t="s">
        <v>48</v>
      </c>
      <c r="C28" s="40" t="s">
        <v>23</v>
      </c>
      <c r="D28" s="37">
        <v>59627</v>
      </c>
      <c r="E28" s="37">
        <v>20259</v>
      </c>
      <c r="F28" s="37">
        <v>28375</v>
      </c>
      <c r="G28" s="37">
        <v>112731</v>
      </c>
      <c r="H28">
        <v>15807</v>
      </c>
      <c r="I28" s="37">
        <v>16096</v>
      </c>
      <c r="J28" s="37">
        <v>16288</v>
      </c>
      <c r="K28" s="37">
        <v>51403</v>
      </c>
      <c r="L28" s="37">
        <v>25748</v>
      </c>
      <c r="M28" s="37">
        <v>96115</v>
      </c>
    </row>
    <row r="29" spans="1:13" x14ac:dyDescent="0.25">
      <c r="A29" s="220"/>
      <c r="B29" s="221"/>
      <c r="C29" s="40" t="s">
        <v>24</v>
      </c>
      <c r="D29" s="37">
        <v>59627</v>
      </c>
      <c r="E29" s="37">
        <v>20259</v>
      </c>
      <c r="F29" s="37">
        <v>29247</v>
      </c>
      <c r="G29" s="37">
        <v>112732</v>
      </c>
      <c r="H29">
        <v>14678</v>
      </c>
      <c r="I29" s="37">
        <v>14946</v>
      </c>
      <c r="J29" s="37">
        <v>15123</v>
      </c>
      <c r="K29" s="37">
        <v>49066</v>
      </c>
      <c r="L29" s="37">
        <v>25749</v>
      </c>
      <c r="M29" s="37">
        <v>90324</v>
      </c>
    </row>
    <row r="30" spans="1:13" x14ac:dyDescent="0.25">
      <c r="A30" s="220" t="s">
        <v>49</v>
      </c>
      <c r="B30" s="221" t="s">
        <v>50</v>
      </c>
      <c r="C30" s="40" t="s">
        <v>23</v>
      </c>
      <c r="D30" s="37">
        <v>99761</v>
      </c>
      <c r="E30" s="37">
        <v>34187</v>
      </c>
      <c r="F30" s="37">
        <v>18982</v>
      </c>
      <c r="G30" s="37">
        <v>186633</v>
      </c>
      <c r="H30">
        <v>24840</v>
      </c>
      <c r="I30" s="37">
        <v>25294</v>
      </c>
      <c r="J30" s="37">
        <v>25594</v>
      </c>
      <c r="K30" s="37">
        <v>25702</v>
      </c>
      <c r="L30" s="37">
        <v>15215</v>
      </c>
      <c r="M30" s="37">
        <v>152857</v>
      </c>
    </row>
    <row r="31" spans="1:13" x14ac:dyDescent="0.25">
      <c r="A31" s="220"/>
      <c r="B31" s="221"/>
      <c r="C31" s="40" t="s">
        <v>24</v>
      </c>
      <c r="D31" s="37">
        <v>96321</v>
      </c>
      <c r="E31" s="37">
        <v>32921</v>
      </c>
      <c r="F31" s="37">
        <v>22604</v>
      </c>
      <c r="G31" s="37">
        <v>181623</v>
      </c>
      <c r="H31">
        <v>24840</v>
      </c>
      <c r="I31" s="37">
        <v>25294</v>
      </c>
      <c r="J31" s="37">
        <v>25594</v>
      </c>
      <c r="K31" s="37">
        <v>25701</v>
      </c>
      <c r="L31" s="37">
        <v>15215</v>
      </c>
      <c r="M31" s="37">
        <v>152856</v>
      </c>
    </row>
    <row r="32" spans="1:13" x14ac:dyDescent="0.25">
      <c r="A32" s="220" t="s">
        <v>51</v>
      </c>
      <c r="B32" s="221" t="s">
        <v>52</v>
      </c>
      <c r="C32" s="40" t="s">
        <v>23</v>
      </c>
      <c r="D32" s="37">
        <v>426561</v>
      </c>
      <c r="E32" s="37">
        <v>140545</v>
      </c>
      <c r="F32" s="37">
        <v>109378</v>
      </c>
      <c r="G32" s="37">
        <v>759056</v>
      </c>
      <c r="H32">
        <v>101617</v>
      </c>
      <c r="I32" s="37">
        <v>98877</v>
      </c>
      <c r="J32" s="37">
        <v>95396</v>
      </c>
      <c r="K32" s="37">
        <v>75936</v>
      </c>
      <c r="L32" s="37">
        <v>84267</v>
      </c>
      <c r="M32" s="37">
        <v>558158</v>
      </c>
    </row>
    <row r="33" spans="1:13" x14ac:dyDescent="0.25">
      <c r="A33" s="220"/>
      <c r="B33" s="221"/>
      <c r="C33" s="40" t="s">
        <v>24</v>
      </c>
      <c r="D33" s="37">
        <v>426565</v>
      </c>
      <c r="E33" s="37">
        <v>140547</v>
      </c>
      <c r="F33" s="37">
        <v>119442</v>
      </c>
      <c r="G33" s="37">
        <v>764069</v>
      </c>
      <c r="H33">
        <v>105003</v>
      </c>
      <c r="I33" s="37">
        <v>102323</v>
      </c>
      <c r="J33" s="37">
        <v>98884</v>
      </c>
      <c r="K33" s="37">
        <v>80608</v>
      </c>
      <c r="L33" s="37">
        <v>86610</v>
      </c>
      <c r="M33" s="37">
        <v>577841</v>
      </c>
    </row>
    <row r="34" spans="1:13" x14ac:dyDescent="0.25">
      <c r="A34" s="220" t="s">
        <v>53</v>
      </c>
      <c r="B34" s="221" t="s">
        <v>54</v>
      </c>
      <c r="C34" s="40" t="s">
        <v>23</v>
      </c>
      <c r="D34" s="37">
        <v>370375</v>
      </c>
      <c r="E34" s="37">
        <v>120286</v>
      </c>
      <c r="F34" s="37">
        <v>92527</v>
      </c>
      <c r="G34" s="37">
        <v>631294</v>
      </c>
      <c r="H34">
        <v>82423</v>
      </c>
      <c r="I34" s="37">
        <v>80481</v>
      </c>
      <c r="J34" s="37">
        <v>79109</v>
      </c>
      <c r="K34" s="37">
        <v>29207</v>
      </c>
      <c r="L34" s="37">
        <v>72563</v>
      </c>
      <c r="M34" s="37">
        <v>464360</v>
      </c>
    </row>
    <row r="35" spans="1:13" x14ac:dyDescent="0.25">
      <c r="A35" s="220"/>
      <c r="B35" s="221"/>
      <c r="C35" s="40" t="s">
        <v>24</v>
      </c>
      <c r="D35" s="37">
        <v>376111</v>
      </c>
      <c r="E35" s="37">
        <v>122820</v>
      </c>
      <c r="F35" s="37">
        <v>101036</v>
      </c>
      <c r="G35" s="37">
        <v>646327</v>
      </c>
      <c r="H35">
        <v>82421</v>
      </c>
      <c r="I35" s="37">
        <v>80478</v>
      </c>
      <c r="J35" s="37">
        <v>77944</v>
      </c>
      <c r="K35" s="37">
        <v>29206</v>
      </c>
      <c r="L35" s="37">
        <v>70224</v>
      </c>
      <c r="M35" s="37">
        <v>458567</v>
      </c>
    </row>
    <row r="36" spans="1:13" x14ac:dyDescent="0.25">
      <c r="A36" s="220" t="s">
        <v>55</v>
      </c>
      <c r="B36" s="221" t="s">
        <v>56</v>
      </c>
      <c r="C36" s="40" t="s">
        <v>23</v>
      </c>
      <c r="D36" s="37">
        <v>145627</v>
      </c>
      <c r="E36" s="37">
        <v>49381</v>
      </c>
      <c r="F36" s="37">
        <v>37272</v>
      </c>
      <c r="G36" s="37">
        <v>256777</v>
      </c>
      <c r="H36">
        <v>31614</v>
      </c>
      <c r="I36" s="37">
        <v>31043</v>
      </c>
      <c r="J36" s="37">
        <v>30248</v>
      </c>
      <c r="K36" s="37">
        <v>91123</v>
      </c>
      <c r="L36" s="37">
        <v>28089</v>
      </c>
      <c r="M36" s="37">
        <v>178333</v>
      </c>
    </row>
    <row r="37" spans="1:13" ht="15" customHeight="1" x14ac:dyDescent="0.25">
      <c r="A37" s="220"/>
      <c r="B37" s="221"/>
      <c r="C37" s="40" t="s">
        <v>24</v>
      </c>
      <c r="D37" s="37">
        <v>138748</v>
      </c>
      <c r="E37" s="37">
        <v>45583</v>
      </c>
      <c r="F37" s="37">
        <v>41487</v>
      </c>
      <c r="G37" s="37">
        <v>246757</v>
      </c>
      <c r="H37">
        <v>33872</v>
      </c>
      <c r="I37" s="37">
        <v>33342</v>
      </c>
      <c r="J37" s="37">
        <v>31410</v>
      </c>
      <c r="K37" s="37">
        <v>95795</v>
      </c>
      <c r="L37" s="37">
        <v>25749</v>
      </c>
      <c r="M37" s="37">
        <v>181806</v>
      </c>
    </row>
    <row r="38" spans="1:13" x14ac:dyDescent="0.25">
      <c r="A38" s="220" t="s">
        <v>57</v>
      </c>
      <c r="B38" s="221" t="s">
        <v>58</v>
      </c>
      <c r="C38" s="40" t="s">
        <v>23</v>
      </c>
      <c r="D38" s="37">
        <v>209841</v>
      </c>
      <c r="E38" s="37">
        <v>73437</v>
      </c>
      <c r="F38" s="37">
        <v>61685</v>
      </c>
      <c r="G38" s="37">
        <v>405832</v>
      </c>
      <c r="H38">
        <v>54196</v>
      </c>
      <c r="I38" s="37">
        <v>52887</v>
      </c>
      <c r="J38" s="37">
        <v>50024</v>
      </c>
      <c r="K38" s="37">
        <v>44394</v>
      </c>
      <c r="L38" s="37">
        <v>42134</v>
      </c>
      <c r="M38" s="37">
        <v>291818</v>
      </c>
    </row>
    <row r="39" spans="1:13" x14ac:dyDescent="0.25">
      <c r="A39" s="220"/>
      <c r="B39" s="221"/>
      <c r="C39" s="40" t="s">
        <v>24</v>
      </c>
      <c r="D39" s="37">
        <v>212136</v>
      </c>
      <c r="E39" s="37">
        <v>74705</v>
      </c>
      <c r="F39" s="37">
        <v>65142</v>
      </c>
      <c r="G39" s="37">
        <v>405834</v>
      </c>
      <c r="H39">
        <v>53066</v>
      </c>
      <c r="I39" s="37">
        <v>51737</v>
      </c>
      <c r="J39" s="37">
        <v>50023</v>
      </c>
      <c r="K39" s="37">
        <v>44393</v>
      </c>
      <c r="L39" s="37">
        <v>43305</v>
      </c>
      <c r="M39" s="37">
        <v>291816</v>
      </c>
    </row>
    <row r="40" spans="1:13" x14ac:dyDescent="0.25">
      <c r="A40" s="220" t="s">
        <v>59</v>
      </c>
      <c r="B40" s="221" t="s">
        <v>60</v>
      </c>
      <c r="C40" s="40" t="s">
        <v>23</v>
      </c>
      <c r="D40" s="37">
        <v>176587</v>
      </c>
      <c r="E40" s="37">
        <v>62042</v>
      </c>
      <c r="F40" s="37">
        <v>51558</v>
      </c>
      <c r="G40" s="37">
        <v>340698</v>
      </c>
      <c r="H40">
        <v>46292</v>
      </c>
      <c r="I40" s="37">
        <v>44839</v>
      </c>
      <c r="J40" s="37">
        <v>43044</v>
      </c>
      <c r="K40" s="37">
        <v>43225</v>
      </c>
      <c r="L40" s="37">
        <v>35112</v>
      </c>
      <c r="M40" s="37">
        <v>247813</v>
      </c>
    </row>
    <row r="41" spans="1:13" ht="15" customHeight="1" x14ac:dyDescent="0.25">
      <c r="A41" s="220"/>
      <c r="B41" s="221"/>
      <c r="C41" s="40" t="s">
        <v>24</v>
      </c>
      <c r="D41" s="37">
        <v>178882</v>
      </c>
      <c r="E41" s="37">
        <v>62043</v>
      </c>
      <c r="F41" s="37">
        <v>55559</v>
      </c>
      <c r="G41" s="37">
        <v>343204</v>
      </c>
      <c r="H41">
        <v>45162</v>
      </c>
      <c r="I41" s="37">
        <v>43688</v>
      </c>
      <c r="J41" s="37">
        <v>41881</v>
      </c>
      <c r="K41" s="37">
        <v>42057</v>
      </c>
      <c r="L41" s="37">
        <v>36283</v>
      </c>
      <c r="M41" s="37">
        <v>246653</v>
      </c>
    </row>
    <row r="42" spans="1:13" x14ac:dyDescent="0.25">
      <c r="A42" s="220" t="s">
        <v>61</v>
      </c>
      <c r="B42" s="221" t="s">
        <v>62</v>
      </c>
      <c r="C42" s="40" t="s">
        <v>23</v>
      </c>
      <c r="D42" s="37">
        <v>213281</v>
      </c>
      <c r="E42" s="37">
        <v>72171</v>
      </c>
      <c r="F42" s="37">
        <v>56758</v>
      </c>
      <c r="G42" s="37">
        <v>384539</v>
      </c>
      <c r="H42">
        <v>49679</v>
      </c>
      <c r="I42" s="37">
        <v>49438</v>
      </c>
      <c r="J42" s="37">
        <v>47698</v>
      </c>
      <c r="K42" s="37">
        <v>36216</v>
      </c>
      <c r="L42" s="37">
        <v>43304</v>
      </c>
      <c r="M42" s="37">
        <v>281395</v>
      </c>
    </row>
    <row r="43" spans="1:13" x14ac:dyDescent="0.25">
      <c r="A43" s="220"/>
      <c r="B43" s="221"/>
      <c r="C43" s="40" t="s">
        <v>24</v>
      </c>
      <c r="D43" s="37">
        <v>213282</v>
      </c>
      <c r="E43" s="37">
        <v>70907</v>
      </c>
      <c r="F43" s="37">
        <v>60983</v>
      </c>
      <c r="G43" s="37">
        <v>380782</v>
      </c>
      <c r="H43">
        <v>49678</v>
      </c>
      <c r="I43" s="37">
        <v>48287</v>
      </c>
      <c r="J43" s="37">
        <v>46534</v>
      </c>
      <c r="K43" s="37">
        <v>35047</v>
      </c>
      <c r="L43" s="37">
        <v>40964</v>
      </c>
      <c r="M43" s="37">
        <v>274445</v>
      </c>
    </row>
    <row r="44" spans="1:13" x14ac:dyDescent="0.25">
      <c r="A44" s="220" t="s">
        <v>63</v>
      </c>
      <c r="B44" s="221" t="s">
        <v>64</v>
      </c>
      <c r="C44" s="40" t="s">
        <v>23</v>
      </c>
      <c r="D44" s="37">
        <v>142187</v>
      </c>
      <c r="E44" s="37">
        <v>48114</v>
      </c>
      <c r="F44" s="37">
        <v>38260</v>
      </c>
      <c r="G44" s="37">
        <v>256777</v>
      </c>
      <c r="H44">
        <v>33872</v>
      </c>
      <c r="I44" s="37">
        <v>33342</v>
      </c>
      <c r="J44" s="37">
        <v>32574</v>
      </c>
      <c r="K44" s="37">
        <v>67759</v>
      </c>
      <c r="L44" s="37">
        <v>29260</v>
      </c>
      <c r="M44" s="37">
        <v>191071</v>
      </c>
    </row>
    <row r="45" spans="1:13" x14ac:dyDescent="0.25">
      <c r="A45" s="220"/>
      <c r="B45" s="221"/>
      <c r="C45" s="40" t="s">
        <v>24</v>
      </c>
      <c r="D45" s="37">
        <v>141042</v>
      </c>
      <c r="E45" s="37">
        <v>48115</v>
      </c>
      <c r="F45" s="37">
        <v>41098</v>
      </c>
      <c r="G45" s="37">
        <v>256777</v>
      </c>
      <c r="H45">
        <v>32743</v>
      </c>
      <c r="I45" s="37">
        <v>32191</v>
      </c>
      <c r="J45" s="37">
        <v>31410</v>
      </c>
      <c r="K45" s="37">
        <v>65421</v>
      </c>
      <c r="L45" s="37">
        <v>28090</v>
      </c>
      <c r="M45" s="37">
        <v>184122</v>
      </c>
    </row>
    <row r="46" spans="1:13" x14ac:dyDescent="0.25">
      <c r="A46" s="220" t="s">
        <v>65</v>
      </c>
      <c r="B46" s="221" t="s">
        <v>66</v>
      </c>
      <c r="C46" s="40" t="s">
        <v>23</v>
      </c>
      <c r="D46" s="37">
        <v>165121</v>
      </c>
      <c r="E46" s="37">
        <v>55711</v>
      </c>
      <c r="F46" s="37">
        <v>44413</v>
      </c>
      <c r="G46" s="37">
        <v>298111</v>
      </c>
      <c r="H46">
        <v>38389</v>
      </c>
      <c r="I46" s="37">
        <v>37941</v>
      </c>
      <c r="J46" s="37">
        <v>37228</v>
      </c>
      <c r="K46" s="37">
        <v>37384</v>
      </c>
      <c r="L46" s="37">
        <v>32771</v>
      </c>
      <c r="M46" s="37">
        <v>217705</v>
      </c>
    </row>
    <row r="47" spans="1:13" ht="15" customHeight="1" x14ac:dyDescent="0.25">
      <c r="A47" s="220"/>
      <c r="B47" s="221"/>
      <c r="C47" s="40" t="s">
        <v>24</v>
      </c>
      <c r="D47" s="37">
        <v>165122</v>
      </c>
      <c r="E47" s="37">
        <v>55712</v>
      </c>
      <c r="F47" s="37">
        <v>46530</v>
      </c>
      <c r="G47" s="37">
        <v>295607</v>
      </c>
      <c r="H47">
        <v>38388</v>
      </c>
      <c r="I47" s="37">
        <v>37940</v>
      </c>
      <c r="J47" s="37">
        <v>36064</v>
      </c>
      <c r="K47" s="37">
        <v>37384</v>
      </c>
      <c r="L47" s="37">
        <v>31601</v>
      </c>
      <c r="M47" s="37">
        <v>213071</v>
      </c>
    </row>
    <row r="48" spans="1:13" x14ac:dyDescent="0.25">
      <c r="A48" s="220" t="s">
        <v>67</v>
      </c>
      <c r="B48" s="221" t="s">
        <v>68</v>
      </c>
      <c r="C48" s="40" t="s">
        <v>23</v>
      </c>
      <c r="D48" s="37">
        <v>327948</v>
      </c>
      <c r="E48" s="37">
        <v>110157</v>
      </c>
      <c r="F48" s="37">
        <v>87592</v>
      </c>
      <c r="G48" s="37">
        <v>592465</v>
      </c>
      <c r="H48">
        <v>76777</v>
      </c>
      <c r="I48" s="37">
        <v>74732</v>
      </c>
      <c r="J48" s="37">
        <v>70965</v>
      </c>
      <c r="K48" s="37">
        <v>31543</v>
      </c>
      <c r="L48" s="37">
        <v>59689</v>
      </c>
      <c r="M48" s="37">
        <v>413408</v>
      </c>
    </row>
    <row r="49" spans="1:13" x14ac:dyDescent="0.25">
      <c r="A49" s="220"/>
      <c r="B49" s="221"/>
      <c r="C49" s="40" t="s">
        <v>24</v>
      </c>
      <c r="D49" s="37">
        <v>327950</v>
      </c>
      <c r="E49" s="37">
        <v>110159</v>
      </c>
      <c r="F49" s="37">
        <v>94389</v>
      </c>
      <c r="G49" s="37">
        <v>588709</v>
      </c>
      <c r="H49">
        <v>76776</v>
      </c>
      <c r="I49" s="37">
        <v>73581</v>
      </c>
      <c r="J49" s="37">
        <v>69801</v>
      </c>
      <c r="K49" s="37">
        <v>30374</v>
      </c>
      <c r="L49" s="37">
        <v>58520</v>
      </c>
      <c r="M49" s="37">
        <v>407615</v>
      </c>
    </row>
    <row r="50" spans="1:13" x14ac:dyDescent="0.25">
      <c r="A50" s="220" t="s">
        <v>69</v>
      </c>
      <c r="B50" s="221" t="s">
        <v>70</v>
      </c>
      <c r="C50" s="40" t="s">
        <v>23</v>
      </c>
      <c r="D50" s="37">
        <v>183467</v>
      </c>
      <c r="E50" s="37">
        <v>60776</v>
      </c>
      <c r="F50" s="37">
        <v>49348</v>
      </c>
      <c r="G50" s="37">
        <v>329425</v>
      </c>
      <c r="H50">
        <v>42905</v>
      </c>
      <c r="I50" s="37">
        <v>41390</v>
      </c>
      <c r="J50" s="37">
        <v>39554</v>
      </c>
      <c r="K50" s="37">
        <v>47899</v>
      </c>
      <c r="L50" s="37">
        <v>32771</v>
      </c>
      <c r="M50" s="37">
        <v>229285</v>
      </c>
    </row>
    <row r="51" spans="1:13" x14ac:dyDescent="0.25">
      <c r="A51" s="220"/>
      <c r="B51" s="221"/>
      <c r="C51" s="40" t="s">
        <v>24</v>
      </c>
      <c r="D51" s="37">
        <v>181175</v>
      </c>
      <c r="E51" s="37">
        <v>60777</v>
      </c>
      <c r="F51" s="37">
        <v>50730</v>
      </c>
      <c r="G51" s="37">
        <v>325668</v>
      </c>
      <c r="H51">
        <v>42904</v>
      </c>
      <c r="I51" s="37">
        <v>41389</v>
      </c>
      <c r="J51" s="37">
        <v>39553</v>
      </c>
      <c r="K51" s="37">
        <v>47898</v>
      </c>
      <c r="L51" s="37">
        <v>32772</v>
      </c>
      <c r="M51" s="37">
        <v>229283</v>
      </c>
    </row>
    <row r="52" spans="1:13" x14ac:dyDescent="0.25">
      <c r="A52" s="220" t="s">
        <v>71</v>
      </c>
      <c r="B52" s="221" t="s">
        <v>72</v>
      </c>
      <c r="C52" s="40" t="s">
        <v>23</v>
      </c>
      <c r="D52" s="37">
        <v>216721</v>
      </c>
      <c r="E52" s="37">
        <v>73437</v>
      </c>
      <c r="F52" s="37">
        <v>57455</v>
      </c>
      <c r="G52" s="37">
        <v>392053</v>
      </c>
      <c r="H52">
        <v>50809</v>
      </c>
      <c r="I52" s="37">
        <v>49438</v>
      </c>
      <c r="J52" s="37">
        <v>46535</v>
      </c>
      <c r="K52" s="37">
        <v>46730</v>
      </c>
      <c r="L52" s="37">
        <v>39793</v>
      </c>
      <c r="M52" s="37">
        <v>273289</v>
      </c>
    </row>
    <row r="53" spans="1:13" ht="15" customHeight="1" x14ac:dyDescent="0.25">
      <c r="A53" s="220"/>
      <c r="B53" s="221"/>
      <c r="C53" s="40" t="s">
        <v>24</v>
      </c>
      <c r="D53" s="37">
        <v>216723</v>
      </c>
      <c r="E53" s="37">
        <v>72173</v>
      </c>
      <c r="F53" s="37">
        <v>61913</v>
      </c>
      <c r="G53" s="37">
        <v>390803</v>
      </c>
      <c r="H53">
        <v>50808</v>
      </c>
      <c r="I53" s="37">
        <v>49437</v>
      </c>
      <c r="J53" s="37">
        <v>46534</v>
      </c>
      <c r="K53" s="37">
        <v>44393</v>
      </c>
      <c r="L53" s="37">
        <v>38623</v>
      </c>
      <c r="M53" s="37">
        <v>270972</v>
      </c>
    </row>
    <row r="54" spans="1:13" x14ac:dyDescent="0.25">
      <c r="A54" s="220" t="s">
        <v>73</v>
      </c>
      <c r="B54" s="221" t="s">
        <v>74</v>
      </c>
      <c r="C54" s="40" t="s">
        <v>23</v>
      </c>
      <c r="D54" s="37">
        <v>209841</v>
      </c>
      <c r="E54" s="37">
        <v>70905</v>
      </c>
      <c r="F54" s="37">
        <v>56750</v>
      </c>
      <c r="G54" s="37">
        <v>378276</v>
      </c>
      <c r="H54">
        <v>49679</v>
      </c>
      <c r="I54" s="37">
        <v>47139</v>
      </c>
      <c r="J54" s="37">
        <v>45371</v>
      </c>
      <c r="K54" s="37">
        <v>40889</v>
      </c>
      <c r="L54" s="37">
        <v>38622</v>
      </c>
      <c r="M54" s="37">
        <v>265183</v>
      </c>
    </row>
    <row r="55" spans="1:13" x14ac:dyDescent="0.25">
      <c r="A55" s="220"/>
      <c r="B55" s="221"/>
      <c r="C55" s="40" t="s">
        <v>24</v>
      </c>
      <c r="D55" s="37">
        <v>209843</v>
      </c>
      <c r="E55" s="37">
        <v>69641</v>
      </c>
      <c r="F55" s="37">
        <v>59824</v>
      </c>
      <c r="G55" s="37">
        <v>375772</v>
      </c>
      <c r="H55">
        <v>48550</v>
      </c>
      <c r="I55" s="37">
        <v>47137</v>
      </c>
      <c r="J55" s="37">
        <v>45370</v>
      </c>
      <c r="K55" s="37">
        <v>39720</v>
      </c>
      <c r="L55" s="37">
        <v>37453</v>
      </c>
      <c r="M55" s="37">
        <v>260549</v>
      </c>
    </row>
    <row r="56" spans="1:13" x14ac:dyDescent="0.25">
      <c r="A56" s="219" t="s">
        <v>75</v>
      </c>
      <c r="B56" s="219"/>
      <c r="C56" s="40" t="s">
        <v>23</v>
      </c>
      <c r="D56" s="37">
        <v>5627858</v>
      </c>
      <c r="E56" s="37">
        <v>1721358</v>
      </c>
      <c r="F56" s="37">
        <v>1395853</v>
      </c>
      <c r="G56" s="37">
        <v>9274851</v>
      </c>
      <c r="H56">
        <v>1354899</v>
      </c>
      <c r="I56" s="37">
        <v>1315289</v>
      </c>
      <c r="J56" s="37">
        <v>1264577</v>
      </c>
      <c r="K56" s="37">
        <v>1202135</v>
      </c>
      <c r="L56" s="37">
        <v>1084940</v>
      </c>
      <c r="M56" s="37">
        <v>7367227</v>
      </c>
    </row>
    <row r="57" spans="1:13" ht="15" customHeight="1" x14ac:dyDescent="0.25">
      <c r="A57" s="219"/>
      <c r="B57" s="219"/>
      <c r="C57" s="40" t="s">
        <v>24</v>
      </c>
      <c r="D57" s="37">
        <v>5627902</v>
      </c>
      <c r="E57" s="37">
        <v>1697776</v>
      </c>
      <c r="F57" s="37">
        <v>1505614</v>
      </c>
      <c r="G57" s="37">
        <v>9279803</v>
      </c>
      <c r="H57">
        <v>1353745</v>
      </c>
      <c r="I57" s="37">
        <v>1310654</v>
      </c>
      <c r="J57" s="37">
        <v>1256408</v>
      </c>
      <c r="K57" s="37">
        <v>1191600</v>
      </c>
      <c r="L57" s="37">
        <v>1069750</v>
      </c>
      <c r="M57" s="37">
        <v>7313910</v>
      </c>
    </row>
    <row r="58" spans="1:13" ht="15" customHeight="1" x14ac:dyDescent="0.25">
      <c r="A58" s="218" t="s">
        <v>76</v>
      </c>
      <c r="B58" s="218"/>
      <c r="C58" s="218"/>
      <c r="D58" s="37">
        <v>11255804</v>
      </c>
      <c r="E58" s="37">
        <v>3419166</v>
      </c>
      <c r="F58" s="37">
        <v>3398697</v>
      </c>
      <c r="G58" s="37">
        <v>18554521</v>
      </c>
      <c r="H58">
        <v>2708619</v>
      </c>
      <c r="I58" s="37">
        <v>2625907</v>
      </c>
      <c r="J58" s="37">
        <v>2520959</v>
      </c>
      <c r="K58" s="37">
        <v>2393637</v>
      </c>
      <c r="L58" s="37">
        <v>2154716</v>
      </c>
      <c r="M58" s="37">
        <v>14681088</v>
      </c>
    </row>
  </sheetData>
  <mergeCells count="57">
    <mergeCell ref="A2:A3"/>
    <mergeCell ref="B2:B3"/>
    <mergeCell ref="C2:C3"/>
    <mergeCell ref="A8:A9"/>
    <mergeCell ref="B8:B9"/>
    <mergeCell ref="A6:A7"/>
    <mergeCell ref="B6:B7"/>
    <mergeCell ref="A4:A5"/>
    <mergeCell ref="B4:B5"/>
    <mergeCell ref="A14:A15"/>
    <mergeCell ref="B14:B15"/>
    <mergeCell ref="A12:A13"/>
    <mergeCell ref="B12:B13"/>
    <mergeCell ref="A10:A11"/>
    <mergeCell ref="B10:B11"/>
    <mergeCell ref="A20:A21"/>
    <mergeCell ref="B20:B21"/>
    <mergeCell ref="A18:A19"/>
    <mergeCell ref="B18:B19"/>
    <mergeCell ref="A16:A17"/>
    <mergeCell ref="B16:B17"/>
    <mergeCell ref="A26:A27"/>
    <mergeCell ref="B26:B27"/>
    <mergeCell ref="A24:A25"/>
    <mergeCell ref="B24:B25"/>
    <mergeCell ref="A22:A23"/>
    <mergeCell ref="B22:B23"/>
    <mergeCell ref="A32:A33"/>
    <mergeCell ref="B32:B33"/>
    <mergeCell ref="A30:A31"/>
    <mergeCell ref="B30:B31"/>
    <mergeCell ref="A28:A29"/>
    <mergeCell ref="B28:B29"/>
    <mergeCell ref="A38:A39"/>
    <mergeCell ref="B38:B39"/>
    <mergeCell ref="A36:A37"/>
    <mergeCell ref="B36:B37"/>
    <mergeCell ref="A34:A35"/>
    <mergeCell ref="B34:B35"/>
    <mergeCell ref="A44:A45"/>
    <mergeCell ref="B44:B45"/>
    <mergeCell ref="A42:A43"/>
    <mergeCell ref="B42:B43"/>
    <mergeCell ref="A40:A41"/>
    <mergeCell ref="B40:B41"/>
    <mergeCell ref="A50:A51"/>
    <mergeCell ref="B50:B51"/>
    <mergeCell ref="A48:A49"/>
    <mergeCell ref="B48:B49"/>
    <mergeCell ref="A46:A47"/>
    <mergeCell ref="B46:B47"/>
    <mergeCell ref="A58:C58"/>
    <mergeCell ref="A56:B57"/>
    <mergeCell ref="A54:A55"/>
    <mergeCell ref="B54:B55"/>
    <mergeCell ref="A52:A53"/>
    <mergeCell ref="B52:B5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7EC1A-DED5-4141-8E3F-AAB38E62241C}">
  <dimension ref="A1:R58"/>
  <sheetViews>
    <sheetView topLeftCell="D40" workbookViewId="0">
      <selection activeCell="H58" sqref="H58"/>
    </sheetView>
  </sheetViews>
  <sheetFormatPr baseColWidth="10" defaultRowHeight="15" x14ac:dyDescent="0.25"/>
  <cols>
    <col min="1" max="1" width="14.7109375" customWidth="1"/>
    <col min="14" max="14" width="17.42578125" customWidth="1"/>
  </cols>
  <sheetData>
    <row r="1" spans="1:18" ht="14.45" customHeight="1" x14ac:dyDescent="0.25"/>
    <row r="2" spans="1:18" ht="14.45" customHeight="1" x14ac:dyDescent="0.25">
      <c r="A2" s="223" t="s">
        <v>2</v>
      </c>
      <c r="B2" s="224" t="s">
        <v>3</v>
      </c>
      <c r="C2" s="225" t="s">
        <v>4</v>
      </c>
      <c r="D2" s="34">
        <v>2023</v>
      </c>
      <c r="E2" s="34">
        <v>2023</v>
      </c>
      <c r="F2" s="34">
        <v>2023</v>
      </c>
      <c r="G2" s="34">
        <v>2023</v>
      </c>
      <c r="H2" s="34">
        <v>2023</v>
      </c>
      <c r="I2" s="34">
        <v>2023</v>
      </c>
      <c r="J2" s="34">
        <v>2023</v>
      </c>
      <c r="K2" s="34">
        <v>2023</v>
      </c>
      <c r="L2" s="34">
        <v>2023</v>
      </c>
      <c r="M2" s="34">
        <v>2023</v>
      </c>
      <c r="N2" s="174"/>
    </row>
    <row r="3" spans="1:18" ht="15.75" thickBot="1" x14ac:dyDescent="0.3">
      <c r="A3" s="223"/>
      <c r="B3" s="224"/>
      <c r="C3" s="225"/>
      <c r="D3" s="35" t="s">
        <v>11</v>
      </c>
      <c r="E3" s="35" t="s">
        <v>12</v>
      </c>
      <c r="F3" s="36" t="s">
        <v>13</v>
      </c>
      <c r="G3" s="7" t="s">
        <v>14</v>
      </c>
      <c r="H3" s="5" t="s">
        <v>15</v>
      </c>
      <c r="I3" s="5" t="s">
        <v>16</v>
      </c>
      <c r="J3" s="41" t="s">
        <v>17</v>
      </c>
      <c r="K3" s="10" t="s">
        <v>18</v>
      </c>
      <c r="L3" s="41" t="s">
        <v>19</v>
      </c>
      <c r="M3" s="35" t="s">
        <v>20</v>
      </c>
      <c r="N3" s="175"/>
      <c r="P3" s="40" t="s">
        <v>111</v>
      </c>
      <c r="Q3" s="40" t="s">
        <v>24</v>
      </c>
      <c r="R3" t="s">
        <v>112</v>
      </c>
    </row>
    <row r="4" spans="1:18" x14ac:dyDescent="0.25">
      <c r="A4" s="220" t="s">
        <v>21</v>
      </c>
      <c r="B4" s="221" t="s">
        <v>22</v>
      </c>
      <c r="C4" s="40" t="s">
        <v>23</v>
      </c>
      <c r="D4" s="37">
        <v>859124</v>
      </c>
      <c r="E4" s="37">
        <v>146361</v>
      </c>
      <c r="F4" s="37">
        <v>101670</v>
      </c>
      <c r="G4" s="176">
        <v>762639</v>
      </c>
      <c r="H4">
        <v>202784</v>
      </c>
      <c r="I4" s="37">
        <v>189707</v>
      </c>
      <c r="J4" s="37">
        <v>172267</v>
      </c>
      <c r="K4" s="37">
        <v>153858</v>
      </c>
      <c r="L4" s="37">
        <v>119354</v>
      </c>
      <c r="M4" s="42">
        <v>973814</v>
      </c>
      <c r="N4" t="s">
        <v>21</v>
      </c>
      <c r="O4" t="s">
        <v>22</v>
      </c>
      <c r="P4" s="37">
        <v>762639</v>
      </c>
      <c r="Q4" s="37">
        <v>759279</v>
      </c>
      <c r="R4">
        <f>SUM(P4:Q4)</f>
        <v>1521918</v>
      </c>
    </row>
    <row r="5" spans="1:18" ht="15" customHeight="1" x14ac:dyDescent="0.25">
      <c r="A5" s="220"/>
      <c r="B5" s="221"/>
      <c r="C5" s="40" t="s">
        <v>24</v>
      </c>
      <c r="D5" s="37">
        <v>854455</v>
      </c>
      <c r="E5" s="37">
        <v>125034</v>
      </c>
      <c r="F5" s="37">
        <v>103012</v>
      </c>
      <c r="G5" s="176">
        <v>759279</v>
      </c>
      <c r="H5">
        <v>202784</v>
      </c>
      <c r="I5" s="37">
        <v>189707</v>
      </c>
      <c r="J5" s="37">
        <v>171079</v>
      </c>
      <c r="K5" s="37">
        <v>151470</v>
      </c>
      <c r="L5" s="37">
        <v>116966</v>
      </c>
      <c r="M5" s="37">
        <v>965551</v>
      </c>
      <c r="N5" t="s">
        <v>173</v>
      </c>
      <c r="O5" t="s">
        <v>26</v>
      </c>
      <c r="P5" s="37">
        <v>467220</v>
      </c>
      <c r="Q5" s="37">
        <v>466680</v>
      </c>
      <c r="R5">
        <f>SUM(P5:Q5)</f>
        <v>933900</v>
      </c>
    </row>
    <row r="6" spans="1:18" ht="15" customHeight="1" x14ac:dyDescent="0.25">
      <c r="A6" s="220" t="s">
        <v>25</v>
      </c>
      <c r="B6" s="221" t="s">
        <v>26</v>
      </c>
      <c r="C6" s="40" t="s">
        <v>23</v>
      </c>
      <c r="D6" s="37">
        <v>370030</v>
      </c>
      <c r="E6" s="37">
        <v>83319</v>
      </c>
      <c r="F6" s="37">
        <v>73574</v>
      </c>
      <c r="G6" s="176">
        <v>467220</v>
      </c>
      <c r="H6">
        <v>91653</v>
      </c>
      <c r="I6" s="37">
        <v>88998</v>
      </c>
      <c r="J6" s="37">
        <v>85539</v>
      </c>
      <c r="K6" s="37">
        <v>81101</v>
      </c>
      <c r="L6" s="37">
        <v>72805</v>
      </c>
      <c r="M6" s="37">
        <v>496939</v>
      </c>
      <c r="N6" t="s">
        <v>27</v>
      </c>
      <c r="O6" t="s">
        <v>28</v>
      </c>
      <c r="P6" s="176">
        <v>235127</v>
      </c>
      <c r="Q6" s="176">
        <v>240209</v>
      </c>
      <c r="R6">
        <f t="shared" ref="R6:R30" si="0">SUM(P6:Q6)</f>
        <v>475336</v>
      </c>
    </row>
    <row r="7" spans="1:18" x14ac:dyDescent="0.25">
      <c r="A7" s="220"/>
      <c r="B7" s="221"/>
      <c r="C7" s="40" t="s">
        <v>24</v>
      </c>
      <c r="D7" s="37">
        <v>367696</v>
      </c>
      <c r="E7" s="37">
        <v>83222</v>
      </c>
      <c r="F7" s="37">
        <v>70255</v>
      </c>
      <c r="G7" s="176">
        <v>466680</v>
      </c>
      <c r="H7">
        <v>89362</v>
      </c>
      <c r="I7" s="37">
        <v>86658</v>
      </c>
      <c r="J7" s="37">
        <v>83163</v>
      </c>
      <c r="K7" s="37">
        <v>79910</v>
      </c>
      <c r="L7" s="37">
        <v>70420</v>
      </c>
      <c r="M7" s="37">
        <v>482775</v>
      </c>
      <c r="N7" t="s">
        <v>29</v>
      </c>
      <c r="O7" t="s">
        <v>30</v>
      </c>
      <c r="P7" s="37">
        <v>699025</v>
      </c>
      <c r="Q7" s="37">
        <v>714276</v>
      </c>
      <c r="R7">
        <f t="shared" si="0"/>
        <v>1413301</v>
      </c>
    </row>
    <row r="8" spans="1:18" x14ac:dyDescent="0.25">
      <c r="A8" s="220" t="s">
        <v>27</v>
      </c>
      <c r="B8" s="221" t="s">
        <v>28</v>
      </c>
      <c r="C8" s="40" t="s">
        <v>23</v>
      </c>
      <c r="D8" s="37">
        <v>127236</v>
      </c>
      <c r="E8" s="37">
        <v>43747</v>
      </c>
      <c r="F8" s="37">
        <v>41230</v>
      </c>
      <c r="G8" s="176">
        <v>235127</v>
      </c>
      <c r="H8">
        <v>30934</v>
      </c>
      <c r="I8" s="37">
        <v>30447</v>
      </c>
      <c r="J8" s="37">
        <v>28514</v>
      </c>
      <c r="K8" s="37">
        <v>31009</v>
      </c>
      <c r="L8" s="37">
        <v>26259</v>
      </c>
      <c r="M8" s="37">
        <v>164071</v>
      </c>
      <c r="N8" t="s">
        <v>31</v>
      </c>
      <c r="O8" t="s">
        <v>32</v>
      </c>
      <c r="P8" s="37">
        <v>274526</v>
      </c>
      <c r="Q8" s="37">
        <v>280881</v>
      </c>
      <c r="R8">
        <f t="shared" si="0"/>
        <v>555407</v>
      </c>
    </row>
    <row r="9" spans="1:18" x14ac:dyDescent="0.25">
      <c r="A9" s="220"/>
      <c r="B9" s="221"/>
      <c r="C9" s="40" t="s">
        <v>24</v>
      </c>
      <c r="D9" s="37">
        <v>129570</v>
      </c>
      <c r="E9" s="37">
        <v>43747</v>
      </c>
      <c r="F9" s="37">
        <v>42482</v>
      </c>
      <c r="G9" s="176">
        <v>240209</v>
      </c>
      <c r="H9">
        <v>32078</v>
      </c>
      <c r="I9" s="37">
        <v>30447</v>
      </c>
      <c r="J9" s="37">
        <v>28514</v>
      </c>
      <c r="K9" s="37">
        <v>31009</v>
      </c>
      <c r="L9" s="37">
        <v>26259</v>
      </c>
      <c r="M9" s="37">
        <v>164071</v>
      </c>
      <c r="N9" t="s">
        <v>33</v>
      </c>
      <c r="O9" t="s">
        <v>34</v>
      </c>
      <c r="P9" s="37">
        <v>171580</v>
      </c>
      <c r="Q9" s="37">
        <v>172849</v>
      </c>
      <c r="R9">
        <f t="shared" si="0"/>
        <v>344429</v>
      </c>
    </row>
    <row r="10" spans="1:18" ht="15" customHeight="1" x14ac:dyDescent="0.25">
      <c r="A10" s="220" t="s">
        <v>29</v>
      </c>
      <c r="B10" s="222" t="s">
        <v>30</v>
      </c>
      <c r="C10" s="40" t="s">
        <v>23</v>
      </c>
      <c r="D10" s="37">
        <v>374699</v>
      </c>
      <c r="E10" s="37">
        <v>128669</v>
      </c>
      <c r="F10" s="37">
        <v>104953</v>
      </c>
      <c r="G10" s="176">
        <v>699025</v>
      </c>
      <c r="H10">
        <v>92800</v>
      </c>
      <c r="I10" s="37">
        <v>88998</v>
      </c>
      <c r="J10" s="37">
        <v>84353</v>
      </c>
      <c r="K10" s="37">
        <v>78718</v>
      </c>
      <c r="L10" s="37">
        <v>68031</v>
      </c>
      <c r="M10" s="37">
        <v>486318</v>
      </c>
      <c r="N10" t="s">
        <v>35</v>
      </c>
      <c r="O10" t="s">
        <v>36</v>
      </c>
      <c r="P10" s="37">
        <v>277068</v>
      </c>
      <c r="Q10" s="37">
        <v>275798</v>
      </c>
      <c r="R10">
        <f t="shared" si="0"/>
        <v>552866</v>
      </c>
    </row>
    <row r="11" spans="1:18" x14ac:dyDescent="0.25">
      <c r="A11" s="220"/>
      <c r="B11" s="222"/>
      <c r="C11" s="40" t="s">
        <v>24</v>
      </c>
      <c r="D11" s="37">
        <v>385204</v>
      </c>
      <c r="E11" s="37">
        <v>131243</v>
      </c>
      <c r="F11" s="37">
        <v>107449</v>
      </c>
      <c r="G11" s="176">
        <v>714276</v>
      </c>
      <c r="H11">
        <v>93947</v>
      </c>
      <c r="I11" s="37">
        <v>90169</v>
      </c>
      <c r="J11" s="37">
        <v>84353</v>
      </c>
      <c r="K11" s="37">
        <v>78718</v>
      </c>
      <c r="L11" s="37">
        <v>66839</v>
      </c>
      <c r="M11" s="37">
        <v>486318</v>
      </c>
      <c r="N11" t="s">
        <v>37</v>
      </c>
      <c r="O11" t="s">
        <v>38</v>
      </c>
      <c r="P11" s="176">
        <v>143618</v>
      </c>
      <c r="Q11" s="176">
        <v>143618</v>
      </c>
      <c r="R11">
        <f t="shared" si="0"/>
        <v>287236</v>
      </c>
    </row>
    <row r="12" spans="1:18" x14ac:dyDescent="0.25">
      <c r="A12" s="220" t="s">
        <v>31</v>
      </c>
      <c r="B12" s="221" t="s">
        <v>32</v>
      </c>
      <c r="C12" s="40" t="s">
        <v>23</v>
      </c>
      <c r="D12" s="37">
        <v>147078</v>
      </c>
      <c r="E12" s="37">
        <v>50181</v>
      </c>
      <c r="F12" s="37">
        <v>34984</v>
      </c>
      <c r="G12" s="176">
        <v>274526</v>
      </c>
      <c r="H12">
        <v>36662</v>
      </c>
      <c r="I12" s="37">
        <v>35131</v>
      </c>
      <c r="J12" s="37">
        <v>33265</v>
      </c>
      <c r="K12" s="37">
        <v>26241</v>
      </c>
      <c r="L12" s="37">
        <v>22678</v>
      </c>
      <c r="M12" s="37">
        <v>191221</v>
      </c>
      <c r="N12" t="s">
        <v>39</v>
      </c>
      <c r="O12" t="s">
        <v>40</v>
      </c>
      <c r="P12" s="37">
        <v>194456</v>
      </c>
      <c r="Q12" s="37">
        <v>194455</v>
      </c>
      <c r="R12">
        <f t="shared" si="0"/>
        <v>388911</v>
      </c>
    </row>
    <row r="13" spans="1:18" x14ac:dyDescent="0.25">
      <c r="A13" s="220"/>
      <c r="B13" s="221"/>
      <c r="C13" s="40" t="s">
        <v>24</v>
      </c>
      <c r="D13" s="37">
        <v>150581</v>
      </c>
      <c r="E13" s="37">
        <v>51468</v>
      </c>
      <c r="F13" s="37">
        <v>36234</v>
      </c>
      <c r="G13" s="176">
        <v>280881</v>
      </c>
      <c r="H13">
        <v>36662</v>
      </c>
      <c r="I13" s="37">
        <v>35131</v>
      </c>
      <c r="J13" s="37">
        <v>33265</v>
      </c>
      <c r="K13" s="37">
        <v>26241</v>
      </c>
      <c r="L13" s="37">
        <v>22678</v>
      </c>
      <c r="M13" s="37">
        <v>190042</v>
      </c>
      <c r="N13" t="s">
        <v>41</v>
      </c>
      <c r="O13" t="s">
        <v>42</v>
      </c>
      <c r="P13" s="176">
        <v>180476</v>
      </c>
      <c r="Q13" s="176">
        <v>180475</v>
      </c>
      <c r="R13">
        <f t="shared" si="0"/>
        <v>360951</v>
      </c>
    </row>
    <row r="14" spans="1:18" x14ac:dyDescent="0.25">
      <c r="A14" s="220" t="s">
        <v>33</v>
      </c>
      <c r="B14" s="221" t="s">
        <v>34</v>
      </c>
      <c r="C14" s="40" t="s">
        <v>23</v>
      </c>
      <c r="D14" s="37">
        <v>94552</v>
      </c>
      <c r="E14" s="37">
        <v>32168</v>
      </c>
      <c r="F14" s="37">
        <v>32524</v>
      </c>
      <c r="G14" s="176">
        <v>171580</v>
      </c>
      <c r="H14">
        <v>22914</v>
      </c>
      <c r="I14" s="37">
        <v>22249</v>
      </c>
      <c r="J14" s="37">
        <v>22572</v>
      </c>
      <c r="K14" s="37">
        <v>22662</v>
      </c>
      <c r="L14" s="37">
        <v>21485</v>
      </c>
      <c r="M14" s="37">
        <v>133382</v>
      </c>
      <c r="N14" t="s">
        <v>43</v>
      </c>
      <c r="O14" t="s">
        <v>44</v>
      </c>
      <c r="P14" s="37">
        <v>235126</v>
      </c>
      <c r="Q14" s="37">
        <v>232585</v>
      </c>
      <c r="R14">
        <f t="shared" si="0"/>
        <v>467711</v>
      </c>
    </row>
    <row r="15" spans="1:18" x14ac:dyDescent="0.25">
      <c r="A15" s="220"/>
      <c r="B15" s="221"/>
      <c r="C15" s="40" t="s">
        <v>24</v>
      </c>
      <c r="D15" s="37">
        <v>94552</v>
      </c>
      <c r="E15" s="37">
        <v>32168</v>
      </c>
      <c r="F15" s="37">
        <v>39511</v>
      </c>
      <c r="G15" s="176">
        <v>172849</v>
      </c>
      <c r="H15">
        <v>22914</v>
      </c>
      <c r="I15" s="37">
        <v>22249</v>
      </c>
      <c r="J15" s="37">
        <v>22572</v>
      </c>
      <c r="K15" s="37">
        <v>21469</v>
      </c>
      <c r="L15" s="37">
        <v>21485</v>
      </c>
      <c r="M15" s="37">
        <v>133382</v>
      </c>
      <c r="N15" t="s">
        <v>45</v>
      </c>
      <c r="O15" t="s">
        <v>46</v>
      </c>
      <c r="P15" s="37">
        <v>367307</v>
      </c>
      <c r="Q15" s="37">
        <v>362219</v>
      </c>
      <c r="R15">
        <f t="shared" si="0"/>
        <v>729526</v>
      </c>
    </row>
    <row r="16" spans="1:18" x14ac:dyDescent="0.25">
      <c r="A16" s="220" t="s">
        <v>35</v>
      </c>
      <c r="B16" s="221" t="s">
        <v>36</v>
      </c>
      <c r="C16" s="40" t="s">
        <v>23</v>
      </c>
      <c r="D16" s="37">
        <v>150580</v>
      </c>
      <c r="E16" s="37">
        <v>51467</v>
      </c>
      <c r="F16" s="37">
        <v>41467</v>
      </c>
      <c r="G16" s="176">
        <v>277068</v>
      </c>
      <c r="H16">
        <v>36662</v>
      </c>
      <c r="I16" s="37">
        <v>36302</v>
      </c>
      <c r="J16" s="37">
        <v>36830</v>
      </c>
      <c r="K16" s="37">
        <v>23854</v>
      </c>
      <c r="L16" s="37">
        <v>34613</v>
      </c>
      <c r="M16" s="37">
        <v>216010</v>
      </c>
      <c r="N16" t="s">
        <v>47</v>
      </c>
      <c r="O16" t="s">
        <v>48</v>
      </c>
      <c r="P16" s="37">
        <v>114386</v>
      </c>
      <c r="Q16" s="37">
        <v>114386</v>
      </c>
      <c r="R16">
        <f t="shared" si="0"/>
        <v>228772</v>
      </c>
    </row>
    <row r="17" spans="1:18" ht="15" customHeight="1" x14ac:dyDescent="0.25">
      <c r="A17" s="220"/>
      <c r="B17" s="221"/>
      <c r="C17" s="40" t="s">
        <v>24</v>
      </c>
      <c r="D17" s="37">
        <v>150580</v>
      </c>
      <c r="E17" s="37">
        <v>51468</v>
      </c>
      <c r="F17" s="37">
        <v>41278</v>
      </c>
      <c r="G17" s="176">
        <v>275798</v>
      </c>
      <c r="H17">
        <v>36662</v>
      </c>
      <c r="I17" s="37">
        <v>36302</v>
      </c>
      <c r="J17" s="37">
        <v>36829</v>
      </c>
      <c r="K17" s="37">
        <v>22661</v>
      </c>
      <c r="L17" s="37">
        <v>34613</v>
      </c>
      <c r="M17" s="37">
        <v>214829</v>
      </c>
      <c r="N17" t="s">
        <v>49</v>
      </c>
      <c r="O17" t="s">
        <v>50</v>
      </c>
      <c r="P17" s="37">
        <v>189372</v>
      </c>
      <c r="Q17" s="37">
        <v>184289</v>
      </c>
      <c r="R17">
        <f t="shared" si="0"/>
        <v>373661</v>
      </c>
    </row>
    <row r="18" spans="1:18" x14ac:dyDescent="0.25">
      <c r="A18" s="220" t="s">
        <v>37</v>
      </c>
      <c r="B18" s="221" t="s">
        <v>38</v>
      </c>
      <c r="C18" s="40" t="s">
        <v>23</v>
      </c>
      <c r="D18" s="37">
        <v>77041</v>
      </c>
      <c r="E18" s="37">
        <v>27020</v>
      </c>
      <c r="F18" s="37">
        <v>25572</v>
      </c>
      <c r="G18" s="176">
        <v>143618</v>
      </c>
      <c r="H18">
        <v>18330</v>
      </c>
      <c r="I18" s="37">
        <v>18736</v>
      </c>
      <c r="J18" s="37">
        <v>19009</v>
      </c>
      <c r="K18" s="37">
        <v>25046</v>
      </c>
      <c r="L18" s="37">
        <v>17903</v>
      </c>
      <c r="M18" s="37">
        <v>109775</v>
      </c>
      <c r="N18" t="s">
        <v>51</v>
      </c>
      <c r="O18" t="s">
        <v>52</v>
      </c>
      <c r="P18" s="37">
        <v>770199</v>
      </c>
      <c r="Q18" s="37">
        <v>775286</v>
      </c>
      <c r="R18">
        <f t="shared" si="0"/>
        <v>1545485</v>
      </c>
    </row>
    <row r="19" spans="1:18" x14ac:dyDescent="0.25">
      <c r="A19" s="220"/>
      <c r="B19" s="221"/>
      <c r="C19" s="40" t="s">
        <v>24</v>
      </c>
      <c r="D19" s="37">
        <v>77041</v>
      </c>
      <c r="E19" s="37">
        <v>27020</v>
      </c>
      <c r="F19" s="37">
        <v>25344</v>
      </c>
      <c r="G19" s="176">
        <v>143618</v>
      </c>
      <c r="H19">
        <v>18330</v>
      </c>
      <c r="I19" s="37">
        <v>18737</v>
      </c>
      <c r="J19" s="37">
        <v>19009</v>
      </c>
      <c r="K19" s="37">
        <v>26239</v>
      </c>
      <c r="L19" s="37">
        <v>17903</v>
      </c>
      <c r="M19" s="37">
        <v>109775</v>
      </c>
      <c r="N19" t="s">
        <v>53</v>
      </c>
      <c r="O19" t="s">
        <v>54</v>
      </c>
      <c r="P19" s="37">
        <v>640561</v>
      </c>
      <c r="Q19" s="37">
        <v>655815</v>
      </c>
      <c r="R19">
        <f t="shared" si="0"/>
        <v>1296376</v>
      </c>
    </row>
    <row r="20" spans="1:18" x14ac:dyDescent="0.25">
      <c r="A20" s="220" t="s">
        <v>39</v>
      </c>
      <c r="B20" s="221" t="s">
        <v>40</v>
      </c>
      <c r="C20" s="40" t="s">
        <v>23</v>
      </c>
      <c r="D20" s="37">
        <v>107390</v>
      </c>
      <c r="E20" s="37">
        <v>36028</v>
      </c>
      <c r="F20" s="37">
        <v>50082</v>
      </c>
      <c r="G20" s="176">
        <v>194456</v>
      </c>
      <c r="H20">
        <v>26349</v>
      </c>
      <c r="I20" s="37">
        <v>25763</v>
      </c>
      <c r="J20" s="37">
        <v>26137</v>
      </c>
      <c r="K20" s="37">
        <v>35779</v>
      </c>
      <c r="L20" s="37">
        <v>25066</v>
      </c>
      <c r="M20" s="37">
        <v>153450</v>
      </c>
      <c r="N20" t="s">
        <v>55</v>
      </c>
      <c r="O20" t="s">
        <v>56</v>
      </c>
      <c r="P20" s="37">
        <v>260546</v>
      </c>
      <c r="Q20" s="37">
        <v>250379</v>
      </c>
      <c r="R20">
        <f t="shared" si="0"/>
        <v>510925</v>
      </c>
    </row>
    <row r="21" spans="1:18" x14ac:dyDescent="0.25">
      <c r="A21" s="220"/>
      <c r="B21" s="221"/>
      <c r="C21" s="40" t="s">
        <v>24</v>
      </c>
      <c r="D21" s="37">
        <v>107391</v>
      </c>
      <c r="E21" s="37">
        <v>36028</v>
      </c>
      <c r="F21" s="37">
        <v>44342</v>
      </c>
      <c r="G21" s="176">
        <v>194455</v>
      </c>
      <c r="H21">
        <v>26350</v>
      </c>
      <c r="I21" s="37">
        <v>25763</v>
      </c>
      <c r="J21" s="37">
        <v>26138</v>
      </c>
      <c r="K21" s="37">
        <v>35780</v>
      </c>
      <c r="L21" s="37">
        <v>23871</v>
      </c>
      <c r="M21" s="37">
        <v>152267</v>
      </c>
      <c r="N21" t="s">
        <v>57</v>
      </c>
      <c r="O21" t="s">
        <v>58</v>
      </c>
      <c r="P21" s="37">
        <v>411790</v>
      </c>
      <c r="Q21" s="37">
        <v>411791</v>
      </c>
      <c r="R21">
        <f t="shared" si="0"/>
        <v>823581</v>
      </c>
    </row>
    <row r="22" spans="1:18" x14ac:dyDescent="0.25">
      <c r="A22" s="220" t="s">
        <v>41</v>
      </c>
      <c r="B22" s="221" t="s">
        <v>42</v>
      </c>
      <c r="C22" s="40" t="s">
        <v>23</v>
      </c>
      <c r="D22" s="37">
        <v>99219</v>
      </c>
      <c r="E22" s="37">
        <v>33454</v>
      </c>
      <c r="F22" s="37">
        <v>27488</v>
      </c>
      <c r="G22" s="176">
        <v>180476</v>
      </c>
      <c r="H22">
        <v>24059</v>
      </c>
      <c r="I22" s="37">
        <v>23420</v>
      </c>
      <c r="J22" s="37">
        <v>23762</v>
      </c>
      <c r="K22" s="37">
        <v>17890</v>
      </c>
      <c r="L22" s="37">
        <v>22677</v>
      </c>
      <c r="M22" s="37">
        <v>140465</v>
      </c>
      <c r="N22" t="s">
        <v>59</v>
      </c>
      <c r="O22" t="s">
        <v>60</v>
      </c>
      <c r="P22" s="37">
        <v>345700</v>
      </c>
      <c r="Q22" s="37">
        <v>348243</v>
      </c>
      <c r="R22">
        <f t="shared" si="0"/>
        <v>693943</v>
      </c>
    </row>
    <row r="23" spans="1:18" x14ac:dyDescent="0.25">
      <c r="A23" s="220"/>
      <c r="B23" s="221"/>
      <c r="C23" s="40" t="s">
        <v>24</v>
      </c>
      <c r="D23" s="37">
        <v>98052</v>
      </c>
      <c r="E23" s="37">
        <v>33454</v>
      </c>
      <c r="F23" s="37">
        <v>27487</v>
      </c>
      <c r="G23" s="176">
        <v>180475</v>
      </c>
      <c r="H23">
        <v>24060</v>
      </c>
      <c r="I23" s="37">
        <v>23420</v>
      </c>
      <c r="J23" s="37">
        <v>23762</v>
      </c>
      <c r="K23" s="37">
        <v>19083</v>
      </c>
      <c r="L23" s="37">
        <v>22677</v>
      </c>
      <c r="M23" s="37">
        <v>140465</v>
      </c>
      <c r="N23" t="s">
        <v>61</v>
      </c>
      <c r="O23" t="s">
        <v>62</v>
      </c>
      <c r="P23" s="37">
        <v>390184</v>
      </c>
      <c r="Q23" s="37">
        <v>386372</v>
      </c>
      <c r="R23">
        <f t="shared" si="0"/>
        <v>776556</v>
      </c>
    </row>
    <row r="24" spans="1:18" x14ac:dyDescent="0.25">
      <c r="A24" s="220" t="s">
        <v>43</v>
      </c>
      <c r="B24" s="221" t="s">
        <v>44</v>
      </c>
      <c r="C24" s="40" t="s">
        <v>23</v>
      </c>
      <c r="D24" s="37">
        <v>126067</v>
      </c>
      <c r="E24" s="37">
        <v>42461</v>
      </c>
      <c r="F24" s="37">
        <v>32802</v>
      </c>
      <c r="G24" s="176">
        <v>235126</v>
      </c>
      <c r="H24">
        <v>32079</v>
      </c>
      <c r="I24" s="37">
        <v>32789</v>
      </c>
      <c r="J24" s="37">
        <v>33265</v>
      </c>
      <c r="K24" s="37">
        <v>33397</v>
      </c>
      <c r="L24" s="37">
        <v>33420</v>
      </c>
      <c r="M24" s="37">
        <v>198303</v>
      </c>
      <c r="N24" t="s">
        <v>63</v>
      </c>
      <c r="O24" t="s">
        <v>64</v>
      </c>
      <c r="P24" s="37">
        <v>260546</v>
      </c>
      <c r="Q24" s="37">
        <v>260547</v>
      </c>
      <c r="R24">
        <f t="shared" si="0"/>
        <v>521093</v>
      </c>
    </row>
    <row r="25" spans="1:18" x14ac:dyDescent="0.25">
      <c r="A25" s="220"/>
      <c r="B25" s="221"/>
      <c r="C25" s="40" t="s">
        <v>24</v>
      </c>
      <c r="D25" s="37">
        <v>124901</v>
      </c>
      <c r="E25" s="37">
        <v>42461</v>
      </c>
      <c r="F25" s="37">
        <v>32800</v>
      </c>
      <c r="G25" s="176">
        <v>232585</v>
      </c>
      <c r="H25">
        <v>32079</v>
      </c>
      <c r="I25" s="37">
        <v>31618</v>
      </c>
      <c r="J25" s="37">
        <v>33265</v>
      </c>
      <c r="K25" s="37">
        <v>33397</v>
      </c>
      <c r="L25" s="37">
        <v>33420</v>
      </c>
      <c r="M25" s="37">
        <v>197125</v>
      </c>
      <c r="N25" t="s">
        <v>65</v>
      </c>
      <c r="O25" t="s">
        <v>66</v>
      </c>
      <c r="P25" s="37">
        <v>302487</v>
      </c>
      <c r="Q25" s="37">
        <v>299947</v>
      </c>
      <c r="R25">
        <f t="shared" si="0"/>
        <v>602434</v>
      </c>
    </row>
    <row r="26" spans="1:18" x14ac:dyDescent="0.25">
      <c r="A26" s="220" t="s">
        <v>45</v>
      </c>
      <c r="B26" s="221" t="s">
        <v>46</v>
      </c>
      <c r="C26" s="40" t="s">
        <v>23</v>
      </c>
      <c r="D26" s="37">
        <v>196108</v>
      </c>
      <c r="E26" s="37">
        <v>66910</v>
      </c>
      <c r="F26" s="37">
        <v>62402</v>
      </c>
      <c r="G26" s="176">
        <v>367307</v>
      </c>
      <c r="H26">
        <v>50409</v>
      </c>
      <c r="I26" s="37">
        <v>51524</v>
      </c>
      <c r="J26" s="37">
        <v>52272</v>
      </c>
      <c r="K26" s="37">
        <v>16698</v>
      </c>
      <c r="L26" s="37">
        <v>51326</v>
      </c>
      <c r="M26" s="37">
        <v>310439</v>
      </c>
      <c r="N26" t="s">
        <v>67</v>
      </c>
      <c r="O26" t="s">
        <v>68</v>
      </c>
      <c r="P26" s="37">
        <v>601162</v>
      </c>
      <c r="Q26" s="37">
        <v>597352</v>
      </c>
      <c r="R26">
        <f t="shared" si="0"/>
        <v>1198514</v>
      </c>
    </row>
    <row r="27" spans="1:18" x14ac:dyDescent="0.25">
      <c r="A27" s="220"/>
      <c r="B27" s="221"/>
      <c r="C27" s="40" t="s">
        <v>24</v>
      </c>
      <c r="D27" s="37">
        <v>192606</v>
      </c>
      <c r="E27" s="37">
        <v>65623</v>
      </c>
      <c r="F27" s="37">
        <v>71080</v>
      </c>
      <c r="G27" s="176">
        <v>362219</v>
      </c>
      <c r="H27">
        <v>49263</v>
      </c>
      <c r="I27" s="37">
        <v>50353</v>
      </c>
      <c r="J27" s="37">
        <v>51084</v>
      </c>
      <c r="K27" s="37">
        <v>15505</v>
      </c>
      <c r="L27" s="37">
        <v>51326</v>
      </c>
      <c r="M27" s="37">
        <v>304537</v>
      </c>
      <c r="N27" t="s">
        <v>69</v>
      </c>
      <c r="O27" t="s">
        <v>70</v>
      </c>
      <c r="P27" s="37">
        <v>334261</v>
      </c>
      <c r="Q27" s="37">
        <v>330449</v>
      </c>
      <c r="R27">
        <f t="shared" si="0"/>
        <v>664710</v>
      </c>
    </row>
    <row r="28" spans="1:18" x14ac:dyDescent="0.25">
      <c r="A28" s="220" t="s">
        <v>47</v>
      </c>
      <c r="B28" s="221" t="s">
        <v>48</v>
      </c>
      <c r="C28" s="40" t="s">
        <v>23</v>
      </c>
      <c r="D28" s="37">
        <v>60700</v>
      </c>
      <c r="E28" s="37">
        <v>20587</v>
      </c>
      <c r="F28" s="37">
        <v>28737</v>
      </c>
      <c r="G28" s="176">
        <v>114386</v>
      </c>
      <c r="H28">
        <v>16039</v>
      </c>
      <c r="I28" s="37">
        <v>16395</v>
      </c>
      <c r="J28" s="37">
        <v>16633</v>
      </c>
      <c r="K28" s="37">
        <v>52482</v>
      </c>
      <c r="L28" s="37">
        <v>26258</v>
      </c>
      <c r="M28" s="37">
        <v>97972</v>
      </c>
      <c r="N28" t="s">
        <v>71</v>
      </c>
      <c r="O28" t="s">
        <v>72</v>
      </c>
      <c r="P28" s="37">
        <v>397809</v>
      </c>
      <c r="Q28" s="37">
        <v>396540</v>
      </c>
      <c r="R28">
        <f t="shared" si="0"/>
        <v>794349</v>
      </c>
    </row>
    <row r="29" spans="1:18" x14ac:dyDescent="0.25">
      <c r="A29" s="220"/>
      <c r="B29" s="221"/>
      <c r="C29" s="40" t="s">
        <v>24</v>
      </c>
      <c r="D29" s="37">
        <v>60700</v>
      </c>
      <c r="E29" s="37">
        <v>20588</v>
      </c>
      <c r="F29" s="37">
        <v>30368</v>
      </c>
      <c r="G29" s="176">
        <v>114386</v>
      </c>
      <c r="H29">
        <v>14894</v>
      </c>
      <c r="I29" s="37">
        <v>15223</v>
      </c>
      <c r="J29" s="37">
        <v>15444</v>
      </c>
      <c r="K29" s="37">
        <v>50095</v>
      </c>
      <c r="L29" s="37">
        <v>26259</v>
      </c>
      <c r="M29" s="37">
        <v>92069</v>
      </c>
      <c r="N29" t="s">
        <v>73</v>
      </c>
      <c r="O29" t="s">
        <v>74</v>
      </c>
      <c r="P29" s="37">
        <v>383828</v>
      </c>
      <c r="Q29" s="37">
        <v>381288</v>
      </c>
      <c r="R29">
        <f t="shared" si="0"/>
        <v>765116</v>
      </c>
    </row>
    <row r="30" spans="1:18" x14ac:dyDescent="0.25">
      <c r="A30" s="220" t="s">
        <v>49</v>
      </c>
      <c r="B30" s="221" t="s">
        <v>50</v>
      </c>
      <c r="C30" s="40" t="s">
        <v>23</v>
      </c>
      <c r="D30" s="37">
        <v>101555</v>
      </c>
      <c r="E30" s="37">
        <v>34741</v>
      </c>
      <c r="F30" s="37">
        <v>19224</v>
      </c>
      <c r="G30" s="176">
        <v>189372</v>
      </c>
      <c r="H30">
        <v>25206</v>
      </c>
      <c r="I30" s="37">
        <v>25763</v>
      </c>
      <c r="J30" s="37">
        <v>26137</v>
      </c>
      <c r="K30" s="37">
        <v>26241</v>
      </c>
      <c r="L30" s="37">
        <v>15516</v>
      </c>
      <c r="M30" s="37">
        <v>155811</v>
      </c>
      <c r="N30" t="s">
        <v>75</v>
      </c>
      <c r="O30" t="s">
        <v>75</v>
      </c>
      <c r="P30" s="37">
        <v>9410998</v>
      </c>
      <c r="Q30" s="37">
        <v>9416032</v>
      </c>
      <c r="R30">
        <f t="shared" si="0"/>
        <v>18827030</v>
      </c>
    </row>
    <row r="31" spans="1:18" x14ac:dyDescent="0.25">
      <c r="A31" s="220"/>
      <c r="B31" s="221"/>
      <c r="C31" s="40" t="s">
        <v>24</v>
      </c>
      <c r="D31" s="37">
        <v>98054</v>
      </c>
      <c r="E31" s="37">
        <v>33455</v>
      </c>
      <c r="F31" s="37">
        <v>23470</v>
      </c>
      <c r="G31" s="176">
        <v>184289</v>
      </c>
      <c r="H31">
        <v>25205</v>
      </c>
      <c r="I31" s="37">
        <v>25762</v>
      </c>
      <c r="J31" s="37">
        <v>26136</v>
      </c>
      <c r="K31" s="37">
        <v>26240</v>
      </c>
      <c r="L31" s="37">
        <v>15517</v>
      </c>
      <c r="M31" s="37">
        <v>155810</v>
      </c>
      <c r="R31">
        <f>SUM(R4:R29)</f>
        <v>18827007</v>
      </c>
    </row>
    <row r="32" spans="1:18" x14ac:dyDescent="0.25">
      <c r="A32" s="220" t="s">
        <v>51</v>
      </c>
      <c r="B32" s="221" t="s">
        <v>52</v>
      </c>
      <c r="C32" s="40" t="s">
        <v>23</v>
      </c>
      <c r="D32" s="37">
        <v>434235</v>
      </c>
      <c r="E32" s="37">
        <v>142824</v>
      </c>
      <c r="F32" s="37">
        <v>110773</v>
      </c>
      <c r="G32" s="176">
        <v>770199</v>
      </c>
      <c r="H32">
        <v>103112</v>
      </c>
      <c r="I32" s="37">
        <v>100709</v>
      </c>
      <c r="J32" s="37">
        <v>97420</v>
      </c>
      <c r="K32" s="37">
        <v>77530</v>
      </c>
      <c r="L32" s="37">
        <v>85937</v>
      </c>
      <c r="M32" s="37">
        <v>568946</v>
      </c>
    </row>
    <row r="33" spans="1:13" x14ac:dyDescent="0.25">
      <c r="A33" s="220"/>
      <c r="B33" s="221"/>
      <c r="C33" s="40" t="s">
        <v>24</v>
      </c>
      <c r="D33" s="37">
        <v>434239</v>
      </c>
      <c r="E33" s="37">
        <v>142828</v>
      </c>
      <c r="F33" s="37">
        <v>124017</v>
      </c>
      <c r="G33" s="176">
        <v>775286</v>
      </c>
      <c r="H33">
        <v>106547</v>
      </c>
      <c r="I33" s="37">
        <v>104218</v>
      </c>
      <c r="J33" s="37">
        <v>100981</v>
      </c>
      <c r="K33" s="37">
        <v>82299</v>
      </c>
      <c r="L33" s="37">
        <v>88328</v>
      </c>
      <c r="M33" s="37">
        <v>589007</v>
      </c>
    </row>
    <row r="34" spans="1:13" x14ac:dyDescent="0.25">
      <c r="A34" s="220" t="s">
        <v>53</v>
      </c>
      <c r="B34" s="221" t="s">
        <v>54</v>
      </c>
      <c r="C34" s="40" t="s">
        <v>23</v>
      </c>
      <c r="D34" s="37">
        <v>377037</v>
      </c>
      <c r="E34" s="37">
        <v>122237</v>
      </c>
      <c r="F34" s="37">
        <v>93707</v>
      </c>
      <c r="G34" s="176">
        <v>640561</v>
      </c>
      <c r="H34">
        <v>83635</v>
      </c>
      <c r="I34" s="37">
        <v>81972</v>
      </c>
      <c r="J34" s="37">
        <v>80787</v>
      </c>
      <c r="K34" s="37">
        <v>29819</v>
      </c>
      <c r="L34" s="37">
        <v>74002</v>
      </c>
      <c r="M34" s="37">
        <v>473335</v>
      </c>
    </row>
    <row r="35" spans="1:13" x14ac:dyDescent="0.25">
      <c r="A35" s="220"/>
      <c r="B35" s="221"/>
      <c r="C35" s="40" t="s">
        <v>24</v>
      </c>
      <c r="D35" s="37">
        <v>382877</v>
      </c>
      <c r="E35" s="37">
        <v>124813</v>
      </c>
      <c r="F35" s="37">
        <v>104906</v>
      </c>
      <c r="G35" s="176">
        <v>655815</v>
      </c>
      <c r="H35">
        <v>83633</v>
      </c>
      <c r="I35" s="37">
        <v>81969</v>
      </c>
      <c r="J35" s="37">
        <v>79596</v>
      </c>
      <c r="K35" s="37">
        <v>29819</v>
      </c>
      <c r="L35" s="37">
        <v>71617</v>
      </c>
      <c r="M35" s="37">
        <v>467429</v>
      </c>
    </row>
    <row r="36" spans="1:13" x14ac:dyDescent="0.25">
      <c r="A36" s="220" t="s">
        <v>55</v>
      </c>
      <c r="B36" s="221" t="s">
        <v>56</v>
      </c>
      <c r="C36" s="40" t="s">
        <v>23</v>
      </c>
      <c r="D36" s="37">
        <v>148247</v>
      </c>
      <c r="E36" s="37">
        <v>50182</v>
      </c>
      <c r="F36" s="37">
        <v>37748</v>
      </c>
      <c r="G36" s="176">
        <v>260546</v>
      </c>
      <c r="H36">
        <v>32079</v>
      </c>
      <c r="I36" s="37">
        <v>31618</v>
      </c>
      <c r="J36" s="37">
        <v>30889</v>
      </c>
      <c r="K36" s="37">
        <v>93035</v>
      </c>
      <c r="L36" s="37">
        <v>28646</v>
      </c>
      <c r="M36" s="37">
        <v>181779</v>
      </c>
    </row>
    <row r="37" spans="1:13" ht="15" customHeight="1" x14ac:dyDescent="0.25">
      <c r="A37" s="220"/>
      <c r="B37" s="221"/>
      <c r="C37" s="40" t="s">
        <v>24</v>
      </c>
      <c r="D37" s="37">
        <v>141244</v>
      </c>
      <c r="E37" s="37">
        <v>46322</v>
      </c>
      <c r="F37" s="37">
        <v>43076</v>
      </c>
      <c r="G37" s="176">
        <v>250379</v>
      </c>
      <c r="H37">
        <v>34370</v>
      </c>
      <c r="I37" s="37">
        <v>33959</v>
      </c>
      <c r="J37" s="37">
        <v>32076</v>
      </c>
      <c r="K37" s="37">
        <v>97805</v>
      </c>
      <c r="L37" s="37">
        <v>26259</v>
      </c>
      <c r="M37" s="37">
        <v>185319</v>
      </c>
    </row>
    <row r="38" spans="1:13" ht="15" customHeight="1" x14ac:dyDescent="0.25">
      <c r="A38" s="220" t="s">
        <v>57</v>
      </c>
      <c r="B38" s="221" t="s">
        <v>58</v>
      </c>
      <c r="C38" s="40" t="s">
        <v>23</v>
      </c>
      <c r="D38" s="37">
        <v>213616</v>
      </c>
      <c r="E38" s="37">
        <v>74628</v>
      </c>
      <c r="F38" s="37">
        <v>62472</v>
      </c>
      <c r="G38" s="176">
        <v>411790</v>
      </c>
      <c r="H38">
        <v>54993</v>
      </c>
      <c r="I38" s="37">
        <v>53868</v>
      </c>
      <c r="J38" s="37">
        <v>51085</v>
      </c>
      <c r="K38" s="37">
        <v>45325</v>
      </c>
      <c r="L38" s="37">
        <v>42969</v>
      </c>
      <c r="M38" s="37">
        <v>297458</v>
      </c>
    </row>
    <row r="39" spans="1:13" x14ac:dyDescent="0.25">
      <c r="A39" s="220"/>
      <c r="B39" s="221"/>
      <c r="C39" s="40" t="s">
        <v>24</v>
      </c>
      <c r="D39" s="37">
        <v>215952</v>
      </c>
      <c r="E39" s="37">
        <v>75917</v>
      </c>
      <c r="F39" s="37">
        <v>67637</v>
      </c>
      <c r="G39" s="176">
        <v>411791</v>
      </c>
      <c r="H39">
        <v>53846</v>
      </c>
      <c r="I39" s="37">
        <v>52695</v>
      </c>
      <c r="J39" s="37">
        <v>51084</v>
      </c>
      <c r="K39" s="37">
        <v>45324</v>
      </c>
      <c r="L39" s="37">
        <v>44164</v>
      </c>
      <c r="M39" s="37">
        <v>297455</v>
      </c>
    </row>
    <row r="40" spans="1:13" x14ac:dyDescent="0.25">
      <c r="A40" s="220" t="s">
        <v>59</v>
      </c>
      <c r="B40" s="221" t="s">
        <v>60</v>
      </c>
      <c r="C40" s="40" t="s">
        <v>23</v>
      </c>
      <c r="D40" s="37">
        <v>179764</v>
      </c>
      <c r="E40" s="37">
        <v>63048</v>
      </c>
      <c r="F40" s="37">
        <v>52215</v>
      </c>
      <c r="G40" s="176">
        <v>345700</v>
      </c>
      <c r="H40">
        <v>46973</v>
      </c>
      <c r="I40" s="37">
        <v>45670</v>
      </c>
      <c r="J40" s="37">
        <v>43957</v>
      </c>
      <c r="K40" s="37">
        <v>44132</v>
      </c>
      <c r="L40" s="37">
        <v>35808</v>
      </c>
      <c r="M40" s="37">
        <v>252602</v>
      </c>
    </row>
    <row r="41" spans="1:13" ht="15" customHeight="1" x14ac:dyDescent="0.25">
      <c r="A41" s="220"/>
      <c r="B41" s="221"/>
      <c r="C41" s="40" t="s">
        <v>24</v>
      </c>
      <c r="D41" s="37">
        <v>182100</v>
      </c>
      <c r="E41" s="37">
        <v>63050</v>
      </c>
      <c r="F41" s="37">
        <v>57686</v>
      </c>
      <c r="G41" s="176">
        <v>348243</v>
      </c>
      <c r="H41">
        <v>45826</v>
      </c>
      <c r="I41" s="37">
        <v>44498</v>
      </c>
      <c r="J41" s="37">
        <v>42769</v>
      </c>
      <c r="K41" s="37">
        <v>42939</v>
      </c>
      <c r="L41" s="37">
        <v>37002</v>
      </c>
      <c r="M41" s="37">
        <v>251420</v>
      </c>
    </row>
    <row r="42" spans="1:13" ht="15" customHeight="1" x14ac:dyDescent="0.25">
      <c r="A42" s="220" t="s">
        <v>61</v>
      </c>
      <c r="B42" s="221" t="s">
        <v>62</v>
      </c>
      <c r="C42" s="40" t="s">
        <v>23</v>
      </c>
      <c r="D42" s="37">
        <v>217117</v>
      </c>
      <c r="E42" s="37">
        <v>73342</v>
      </c>
      <c r="F42" s="37">
        <v>57482</v>
      </c>
      <c r="G42" s="176">
        <v>390184</v>
      </c>
      <c r="H42">
        <v>50410</v>
      </c>
      <c r="I42" s="37">
        <v>50354</v>
      </c>
      <c r="J42" s="37">
        <v>48709</v>
      </c>
      <c r="K42" s="37">
        <v>36976</v>
      </c>
      <c r="L42" s="37">
        <v>44163</v>
      </c>
      <c r="M42" s="37">
        <v>286834</v>
      </c>
    </row>
    <row r="43" spans="1:13" x14ac:dyDescent="0.25">
      <c r="A43" s="220"/>
      <c r="B43" s="221"/>
      <c r="C43" s="40" t="s">
        <v>24</v>
      </c>
      <c r="D43" s="37">
        <v>217120</v>
      </c>
      <c r="E43" s="37">
        <v>72057</v>
      </c>
      <c r="F43" s="37">
        <v>63319</v>
      </c>
      <c r="G43" s="176">
        <v>386372</v>
      </c>
      <c r="H43">
        <v>50409</v>
      </c>
      <c r="I43" s="37">
        <v>49182</v>
      </c>
      <c r="J43" s="37">
        <v>47520</v>
      </c>
      <c r="K43" s="37">
        <v>35782</v>
      </c>
      <c r="L43" s="37">
        <v>41777</v>
      </c>
      <c r="M43" s="37">
        <v>279749</v>
      </c>
    </row>
    <row r="44" spans="1:13" x14ac:dyDescent="0.25">
      <c r="A44" s="220" t="s">
        <v>63</v>
      </c>
      <c r="B44" s="221" t="s">
        <v>64</v>
      </c>
      <c r="C44" s="40" t="s">
        <v>23</v>
      </c>
      <c r="D44" s="37">
        <v>144745</v>
      </c>
      <c r="E44" s="37">
        <v>48895</v>
      </c>
      <c r="F44" s="37">
        <v>38748</v>
      </c>
      <c r="G44" s="176">
        <v>260546</v>
      </c>
      <c r="H44">
        <v>34371</v>
      </c>
      <c r="I44" s="37">
        <v>33960</v>
      </c>
      <c r="J44" s="37">
        <v>33265</v>
      </c>
      <c r="K44" s="37">
        <v>69180</v>
      </c>
      <c r="L44" s="37">
        <v>29840</v>
      </c>
      <c r="M44" s="37">
        <v>194764</v>
      </c>
    </row>
    <row r="45" spans="1:13" x14ac:dyDescent="0.25">
      <c r="A45" s="220"/>
      <c r="B45" s="221"/>
      <c r="C45" s="40" t="s">
        <v>24</v>
      </c>
      <c r="D45" s="37">
        <v>143579</v>
      </c>
      <c r="E45" s="37">
        <v>48896</v>
      </c>
      <c r="F45" s="37">
        <v>42672</v>
      </c>
      <c r="G45" s="176">
        <v>260547</v>
      </c>
      <c r="H45">
        <v>33224</v>
      </c>
      <c r="I45" s="37">
        <v>32787</v>
      </c>
      <c r="J45" s="37">
        <v>32076</v>
      </c>
      <c r="K45" s="37">
        <v>66794</v>
      </c>
      <c r="L45" s="37">
        <v>28647</v>
      </c>
      <c r="M45" s="37">
        <v>187680</v>
      </c>
    </row>
    <row r="46" spans="1:13" x14ac:dyDescent="0.25">
      <c r="A46" s="220" t="s">
        <v>65</v>
      </c>
      <c r="B46" s="221" t="s">
        <v>66</v>
      </c>
      <c r="C46" s="40" t="s">
        <v>23</v>
      </c>
      <c r="D46" s="37">
        <v>168091</v>
      </c>
      <c r="E46" s="37">
        <v>56615</v>
      </c>
      <c r="F46" s="37">
        <v>44979</v>
      </c>
      <c r="G46" s="176">
        <v>302487</v>
      </c>
      <c r="H46">
        <v>38954</v>
      </c>
      <c r="I46" s="37">
        <v>38644</v>
      </c>
      <c r="J46" s="37">
        <v>38017</v>
      </c>
      <c r="K46" s="37">
        <v>38169</v>
      </c>
      <c r="L46" s="37">
        <v>33420</v>
      </c>
      <c r="M46" s="37">
        <v>221912</v>
      </c>
    </row>
    <row r="47" spans="1:13" ht="15" customHeight="1" x14ac:dyDescent="0.25">
      <c r="A47" s="220"/>
      <c r="B47" s="221"/>
      <c r="C47" s="40" t="s">
        <v>24</v>
      </c>
      <c r="D47" s="37">
        <v>168093</v>
      </c>
      <c r="E47" s="37">
        <v>56616</v>
      </c>
      <c r="F47" s="37">
        <v>48312</v>
      </c>
      <c r="G47" s="176">
        <v>299947</v>
      </c>
      <c r="H47">
        <v>38953</v>
      </c>
      <c r="I47" s="37">
        <v>38643</v>
      </c>
      <c r="J47" s="37">
        <v>36828</v>
      </c>
      <c r="K47" s="37">
        <v>38168</v>
      </c>
      <c r="L47" s="37">
        <v>32228</v>
      </c>
      <c r="M47" s="37">
        <v>217189</v>
      </c>
    </row>
    <row r="48" spans="1:13" ht="15" customHeight="1" x14ac:dyDescent="0.25">
      <c r="A48" s="220" t="s">
        <v>67</v>
      </c>
      <c r="B48" s="221" t="s">
        <v>68</v>
      </c>
      <c r="C48" s="40" t="s">
        <v>23</v>
      </c>
      <c r="D48" s="37">
        <v>333847</v>
      </c>
      <c r="E48" s="37">
        <v>111943</v>
      </c>
      <c r="F48" s="37">
        <v>88709</v>
      </c>
      <c r="G48" s="176">
        <v>601162</v>
      </c>
      <c r="H48">
        <v>77907</v>
      </c>
      <c r="I48" s="37">
        <v>76118</v>
      </c>
      <c r="J48" s="37">
        <v>72471</v>
      </c>
      <c r="K48" s="37">
        <v>32204</v>
      </c>
      <c r="L48" s="37">
        <v>60872</v>
      </c>
      <c r="M48" s="37">
        <v>421398</v>
      </c>
    </row>
    <row r="49" spans="1:13" x14ac:dyDescent="0.25">
      <c r="A49" s="220"/>
      <c r="B49" s="221"/>
      <c r="C49" s="40" t="s">
        <v>24</v>
      </c>
      <c r="D49" s="37">
        <v>333851</v>
      </c>
      <c r="E49" s="37">
        <v>111946</v>
      </c>
      <c r="F49" s="37">
        <v>98004</v>
      </c>
      <c r="G49" s="176">
        <v>597352</v>
      </c>
      <c r="H49">
        <v>77905</v>
      </c>
      <c r="I49" s="37">
        <v>74944</v>
      </c>
      <c r="J49" s="37">
        <v>71281</v>
      </c>
      <c r="K49" s="37">
        <v>31011</v>
      </c>
      <c r="L49" s="37">
        <v>59681</v>
      </c>
      <c r="M49" s="37">
        <v>415492</v>
      </c>
    </row>
    <row r="50" spans="1:13" x14ac:dyDescent="0.25">
      <c r="A50" s="220" t="s">
        <v>69</v>
      </c>
      <c r="B50" s="221" t="s">
        <v>70</v>
      </c>
      <c r="C50" s="40" t="s">
        <v>23</v>
      </c>
      <c r="D50" s="37">
        <v>186767</v>
      </c>
      <c r="E50" s="37">
        <v>61762</v>
      </c>
      <c r="F50" s="37">
        <v>49977</v>
      </c>
      <c r="G50" s="176">
        <v>334261</v>
      </c>
      <c r="H50">
        <v>43536</v>
      </c>
      <c r="I50" s="37">
        <v>42157</v>
      </c>
      <c r="J50" s="37">
        <v>40393</v>
      </c>
      <c r="K50" s="37">
        <v>48904</v>
      </c>
      <c r="L50" s="37">
        <v>33420</v>
      </c>
      <c r="M50" s="37">
        <v>233716</v>
      </c>
    </row>
    <row r="51" spans="1:13" x14ac:dyDescent="0.25">
      <c r="A51" s="220"/>
      <c r="B51" s="221"/>
      <c r="C51" s="40" t="s">
        <v>24</v>
      </c>
      <c r="D51" s="37">
        <v>184435</v>
      </c>
      <c r="E51" s="37">
        <v>61763</v>
      </c>
      <c r="F51" s="37">
        <v>52673</v>
      </c>
      <c r="G51" s="176">
        <v>330449</v>
      </c>
      <c r="H51">
        <v>43535</v>
      </c>
      <c r="I51" s="37">
        <v>42156</v>
      </c>
      <c r="J51" s="37">
        <v>40392</v>
      </c>
      <c r="K51" s="37">
        <v>48903</v>
      </c>
      <c r="L51" s="37">
        <v>33421</v>
      </c>
      <c r="M51" s="37">
        <v>233714</v>
      </c>
    </row>
    <row r="52" spans="1:13" x14ac:dyDescent="0.25">
      <c r="A52" s="220" t="s">
        <v>71</v>
      </c>
      <c r="B52" s="221" t="s">
        <v>72</v>
      </c>
      <c r="C52" s="40" t="s">
        <v>23</v>
      </c>
      <c r="D52" s="37">
        <v>220619</v>
      </c>
      <c r="E52" s="37">
        <v>74628</v>
      </c>
      <c r="F52" s="37">
        <v>58188</v>
      </c>
      <c r="G52" s="176">
        <v>397809</v>
      </c>
      <c r="H52">
        <v>51556</v>
      </c>
      <c r="I52" s="37">
        <v>50354</v>
      </c>
      <c r="J52" s="37">
        <v>47522</v>
      </c>
      <c r="K52" s="37">
        <v>47710</v>
      </c>
      <c r="L52" s="37">
        <v>40582</v>
      </c>
      <c r="M52" s="37">
        <v>278571</v>
      </c>
    </row>
    <row r="53" spans="1:13" ht="15" customHeight="1" x14ac:dyDescent="0.25">
      <c r="A53" s="220"/>
      <c r="B53" s="221"/>
      <c r="C53" s="40" t="s">
        <v>24</v>
      </c>
      <c r="D53" s="37">
        <v>220622</v>
      </c>
      <c r="E53" s="37">
        <v>73344</v>
      </c>
      <c r="F53" s="37">
        <v>64285</v>
      </c>
      <c r="G53" s="176">
        <v>396540</v>
      </c>
      <c r="H53">
        <v>51555</v>
      </c>
      <c r="I53" s="37">
        <v>50353</v>
      </c>
      <c r="J53" s="37">
        <v>47520</v>
      </c>
      <c r="K53" s="37">
        <v>45324</v>
      </c>
      <c r="L53" s="37">
        <v>39389</v>
      </c>
      <c r="M53" s="37">
        <v>276208</v>
      </c>
    </row>
    <row r="54" spans="1:13" x14ac:dyDescent="0.25">
      <c r="A54" s="220" t="s">
        <v>73</v>
      </c>
      <c r="B54" s="221" t="s">
        <v>74</v>
      </c>
      <c r="C54" s="40" t="s">
        <v>23</v>
      </c>
      <c r="D54" s="37">
        <v>213616</v>
      </c>
      <c r="E54" s="37">
        <v>72055</v>
      </c>
      <c r="F54" s="37">
        <v>57474</v>
      </c>
      <c r="G54" s="37">
        <v>383828</v>
      </c>
      <c r="H54">
        <v>50410</v>
      </c>
      <c r="I54" s="37">
        <v>48012</v>
      </c>
      <c r="J54" s="37">
        <v>46334</v>
      </c>
      <c r="K54" s="37">
        <v>41747</v>
      </c>
      <c r="L54" s="37">
        <v>39388</v>
      </c>
      <c r="M54" s="37">
        <v>270308</v>
      </c>
    </row>
    <row r="55" spans="1:13" x14ac:dyDescent="0.25">
      <c r="A55" s="220"/>
      <c r="B55" s="221"/>
      <c r="C55" s="40" t="s">
        <v>24</v>
      </c>
      <c r="D55" s="37">
        <v>213618</v>
      </c>
      <c r="E55" s="37">
        <v>70771</v>
      </c>
      <c r="F55" s="37">
        <v>62115</v>
      </c>
      <c r="G55" s="37">
        <v>381288</v>
      </c>
      <c r="H55">
        <v>49263</v>
      </c>
      <c r="I55" s="37">
        <v>48011</v>
      </c>
      <c r="J55" s="37">
        <v>46332</v>
      </c>
      <c r="K55" s="37">
        <v>40553</v>
      </c>
      <c r="L55" s="37">
        <v>38196</v>
      </c>
      <c r="M55" s="37">
        <v>265584</v>
      </c>
    </row>
    <row r="56" spans="1:13" x14ac:dyDescent="0.25">
      <c r="A56" s="219" t="s">
        <v>75</v>
      </c>
      <c r="B56" s="219"/>
      <c r="C56" s="40" t="s">
        <v>23</v>
      </c>
      <c r="D56" s="37">
        <v>5729094</v>
      </c>
      <c r="E56" s="37">
        <v>1749277</v>
      </c>
      <c r="F56" s="37">
        <v>1413655</v>
      </c>
      <c r="G56" s="37">
        <v>9410998</v>
      </c>
      <c r="H56">
        <v>1374828</v>
      </c>
      <c r="I56" s="37">
        <v>1339666</v>
      </c>
      <c r="J56" s="37">
        <v>1291399</v>
      </c>
      <c r="K56" s="37">
        <v>1227358</v>
      </c>
      <c r="L56" s="37">
        <v>1106444</v>
      </c>
      <c r="M56" s="37">
        <v>7509616</v>
      </c>
    </row>
    <row r="57" spans="1:13" ht="15" customHeight="1" x14ac:dyDescent="0.25">
      <c r="A57" s="219"/>
      <c r="B57" s="219"/>
      <c r="C57" s="40" t="s">
        <v>24</v>
      </c>
      <c r="D57" s="37">
        <v>5729155</v>
      </c>
      <c r="E57" s="37">
        <v>1725324</v>
      </c>
      <c r="F57" s="37">
        <v>1563278</v>
      </c>
      <c r="G57" s="37">
        <v>9416032</v>
      </c>
      <c r="H57">
        <v>1373650</v>
      </c>
      <c r="I57" s="37">
        <v>1334933</v>
      </c>
      <c r="J57" s="37">
        <v>1283047</v>
      </c>
      <c r="K57" s="37">
        <v>1216595</v>
      </c>
      <c r="L57" s="37">
        <v>1090961</v>
      </c>
      <c r="M57" s="37">
        <v>7455251</v>
      </c>
    </row>
    <row r="58" spans="1:13" ht="15" customHeight="1" x14ac:dyDescent="0.25">
      <c r="A58" s="218" t="s">
        <v>76</v>
      </c>
      <c r="B58" s="218"/>
      <c r="C58" s="218"/>
      <c r="D58" s="37">
        <v>11458309</v>
      </c>
      <c r="E58" s="37">
        <v>3474645</v>
      </c>
      <c r="F58" s="37">
        <v>3674747</v>
      </c>
      <c r="G58" s="37">
        <v>18826850</v>
      </c>
      <c r="H58">
        <v>2748445</v>
      </c>
      <c r="I58" s="37">
        <v>2674552</v>
      </c>
      <c r="J58" s="37">
        <v>2574411</v>
      </c>
      <c r="K58" s="37">
        <v>2443821</v>
      </c>
      <c r="L58" s="37">
        <v>2197440</v>
      </c>
      <c r="M58" s="37">
        <v>14964800</v>
      </c>
    </row>
  </sheetData>
  <mergeCells count="57">
    <mergeCell ref="A2:A3"/>
    <mergeCell ref="B2:B3"/>
    <mergeCell ref="C2:C3"/>
    <mergeCell ref="A8:A9"/>
    <mergeCell ref="B8:B9"/>
    <mergeCell ref="A6:A7"/>
    <mergeCell ref="B6:B7"/>
    <mergeCell ref="A4:A5"/>
    <mergeCell ref="B4:B5"/>
    <mergeCell ref="A14:A15"/>
    <mergeCell ref="B14:B15"/>
    <mergeCell ref="A12:A13"/>
    <mergeCell ref="B12:B13"/>
    <mergeCell ref="A10:A11"/>
    <mergeCell ref="B10:B11"/>
    <mergeCell ref="A20:A21"/>
    <mergeCell ref="B20:B21"/>
    <mergeCell ref="A18:A19"/>
    <mergeCell ref="B18:B19"/>
    <mergeCell ref="A16:A17"/>
    <mergeCell ref="B16:B17"/>
    <mergeCell ref="A26:A27"/>
    <mergeCell ref="B26:B27"/>
    <mergeCell ref="A24:A25"/>
    <mergeCell ref="B24:B25"/>
    <mergeCell ref="A22:A23"/>
    <mergeCell ref="B22:B23"/>
    <mergeCell ref="A32:A33"/>
    <mergeCell ref="B32:B33"/>
    <mergeCell ref="A30:A31"/>
    <mergeCell ref="B30:B31"/>
    <mergeCell ref="A28:A29"/>
    <mergeCell ref="B28:B29"/>
    <mergeCell ref="A38:A39"/>
    <mergeCell ref="B38:B39"/>
    <mergeCell ref="A36:A37"/>
    <mergeCell ref="B36:B37"/>
    <mergeCell ref="A34:A35"/>
    <mergeCell ref="B34:B35"/>
    <mergeCell ref="A44:A45"/>
    <mergeCell ref="B44:B45"/>
    <mergeCell ref="A42:A43"/>
    <mergeCell ref="B42:B43"/>
    <mergeCell ref="A40:A41"/>
    <mergeCell ref="B40:B41"/>
    <mergeCell ref="A50:A51"/>
    <mergeCell ref="B50:B51"/>
    <mergeCell ref="A48:A49"/>
    <mergeCell ref="B48:B49"/>
    <mergeCell ref="A46:A47"/>
    <mergeCell ref="B46:B47"/>
    <mergeCell ref="A58:C58"/>
    <mergeCell ref="A56:B57"/>
    <mergeCell ref="A54:A55"/>
    <mergeCell ref="B54:B55"/>
    <mergeCell ref="A52:A53"/>
    <mergeCell ref="B52:B53"/>
  </mergeCells>
  <phoneticPr fontId="3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6D550-21AE-4950-91DA-465BC14A5A0E}">
  <dimension ref="A1:AP58"/>
  <sheetViews>
    <sheetView topLeftCell="AH1" workbookViewId="0">
      <selection activeCell="AQ22" sqref="AQ22"/>
    </sheetView>
  </sheetViews>
  <sheetFormatPr baseColWidth="10" defaultRowHeight="15" x14ac:dyDescent="0.25"/>
  <cols>
    <col min="1" max="1" width="14.7109375" customWidth="1"/>
  </cols>
  <sheetData>
    <row r="1" spans="1:42" ht="14.45" customHeight="1" x14ac:dyDescent="0.25"/>
    <row r="2" spans="1:42" ht="14.45" customHeight="1" x14ac:dyDescent="0.25">
      <c r="A2" s="223" t="s">
        <v>2</v>
      </c>
      <c r="B2" s="224" t="s">
        <v>3</v>
      </c>
      <c r="C2" s="225" t="s">
        <v>4</v>
      </c>
      <c r="D2" s="34">
        <v>2023</v>
      </c>
      <c r="E2" s="34"/>
      <c r="F2" s="34"/>
      <c r="G2" s="34"/>
      <c r="H2" s="34">
        <v>2023</v>
      </c>
      <c r="I2" s="34"/>
      <c r="J2" s="34"/>
      <c r="K2" s="34"/>
      <c r="L2" s="34">
        <v>2023</v>
      </c>
      <c r="M2" s="34"/>
      <c r="N2" s="34"/>
      <c r="O2" s="34"/>
      <c r="P2" s="34">
        <v>2023</v>
      </c>
      <c r="Q2" s="34"/>
      <c r="R2" s="34"/>
      <c r="S2" s="34"/>
      <c r="T2" s="34">
        <v>2023</v>
      </c>
      <c r="U2" s="34"/>
      <c r="V2" s="34"/>
      <c r="W2" s="34"/>
      <c r="X2" s="34">
        <v>2023</v>
      </c>
      <c r="Y2" s="34"/>
      <c r="Z2" s="34"/>
      <c r="AA2" s="34"/>
      <c r="AB2" s="34">
        <v>2023</v>
      </c>
      <c r="AC2" s="34"/>
      <c r="AD2" s="34"/>
      <c r="AE2" s="34"/>
      <c r="AF2" s="34">
        <v>2023</v>
      </c>
      <c r="AG2" s="34"/>
      <c r="AH2" s="34"/>
      <c r="AI2" s="34"/>
      <c r="AJ2" s="34">
        <v>2023</v>
      </c>
      <c r="AK2" s="34"/>
      <c r="AL2" s="34"/>
      <c r="AM2" s="34"/>
      <c r="AN2" s="34">
        <v>2023</v>
      </c>
    </row>
    <row r="3" spans="1:42" ht="15.75" thickBot="1" x14ac:dyDescent="0.3">
      <c r="A3" s="223"/>
      <c r="B3" s="224"/>
      <c r="C3" s="225"/>
      <c r="D3" s="35" t="s">
        <v>11</v>
      </c>
      <c r="E3" s="40" t="s">
        <v>23</v>
      </c>
      <c r="F3" s="40" t="s">
        <v>24</v>
      </c>
      <c r="G3" s="35"/>
      <c r="H3" s="35" t="s">
        <v>12</v>
      </c>
      <c r="I3" s="35"/>
      <c r="J3" s="35"/>
      <c r="K3" s="35"/>
      <c r="L3" s="36" t="s">
        <v>13</v>
      </c>
      <c r="M3" s="66"/>
      <c r="N3" s="66"/>
      <c r="O3" s="66"/>
      <c r="P3" s="7" t="s">
        <v>14</v>
      </c>
      <c r="Q3" s="4" t="s">
        <v>23</v>
      </c>
      <c r="R3" s="4" t="s">
        <v>24</v>
      </c>
      <c r="S3" s="4"/>
      <c r="T3" s="5" t="s">
        <v>15</v>
      </c>
      <c r="U3" s="5"/>
      <c r="V3" s="5"/>
      <c r="W3" s="5"/>
      <c r="X3" s="5" t="s">
        <v>16</v>
      </c>
      <c r="Y3" s="67"/>
      <c r="Z3" s="67"/>
      <c r="AA3" s="67"/>
      <c r="AB3" s="41" t="s">
        <v>17</v>
      </c>
      <c r="AC3" s="67"/>
      <c r="AD3" s="67"/>
      <c r="AE3" s="67"/>
      <c r="AF3" s="10" t="s">
        <v>18</v>
      </c>
      <c r="AG3" s="67"/>
      <c r="AH3" s="67"/>
      <c r="AI3" s="67"/>
      <c r="AJ3" s="41" t="s">
        <v>19</v>
      </c>
      <c r="AK3" s="41"/>
      <c r="AL3" s="41"/>
      <c r="AM3" s="41"/>
      <c r="AN3" s="35" t="s">
        <v>20</v>
      </c>
      <c r="AO3" t="s">
        <v>23</v>
      </c>
      <c r="AP3" t="s">
        <v>24</v>
      </c>
    </row>
    <row r="4" spans="1:42" x14ac:dyDescent="0.25">
      <c r="A4" s="220" t="s">
        <v>21</v>
      </c>
      <c r="B4" s="221" t="s">
        <v>22</v>
      </c>
      <c r="C4" s="40" t="s">
        <v>23</v>
      </c>
      <c r="D4" s="37">
        <v>859124</v>
      </c>
      <c r="E4" s="37">
        <v>859124</v>
      </c>
      <c r="F4" s="37">
        <v>854455</v>
      </c>
      <c r="G4" s="37"/>
      <c r="H4" s="37">
        <v>146361</v>
      </c>
      <c r="I4" s="37"/>
      <c r="J4" s="37"/>
      <c r="K4" s="37"/>
      <c r="L4" s="37">
        <v>101670</v>
      </c>
      <c r="M4" s="37"/>
      <c r="N4" s="37"/>
      <c r="O4" s="37"/>
      <c r="P4" s="37">
        <v>762639</v>
      </c>
      <c r="Q4" s="37">
        <v>762639</v>
      </c>
      <c r="R4" s="37">
        <v>759279</v>
      </c>
      <c r="T4">
        <v>202784</v>
      </c>
      <c r="X4" s="37">
        <v>189707</v>
      </c>
      <c r="Y4" s="37"/>
      <c r="Z4" s="37"/>
      <c r="AA4" s="37"/>
      <c r="AB4" s="37">
        <v>172267</v>
      </c>
      <c r="AC4" s="37"/>
      <c r="AD4" s="37"/>
      <c r="AE4" s="37"/>
      <c r="AF4" s="37">
        <v>153858</v>
      </c>
      <c r="AG4" s="37"/>
      <c r="AH4" s="37"/>
      <c r="AI4" s="37"/>
      <c r="AJ4" s="37">
        <v>119354</v>
      </c>
      <c r="AK4" s="42"/>
      <c r="AL4" s="42"/>
      <c r="AM4" s="42"/>
      <c r="AN4" s="42">
        <v>973814</v>
      </c>
      <c r="AO4" s="42">
        <v>973814</v>
      </c>
      <c r="AP4" s="37">
        <v>965551</v>
      </c>
    </row>
    <row r="5" spans="1:42" ht="15" customHeight="1" x14ac:dyDescent="0.25">
      <c r="A5" s="220"/>
      <c r="B5" s="221"/>
      <c r="C5" s="40" t="s">
        <v>24</v>
      </c>
      <c r="D5" s="37">
        <v>854455</v>
      </c>
      <c r="G5" s="37"/>
      <c r="H5" s="37">
        <v>125034</v>
      </c>
      <c r="I5" s="37"/>
      <c r="J5" s="37"/>
      <c r="K5" s="37"/>
      <c r="L5" s="37">
        <v>103012</v>
      </c>
      <c r="M5" s="37"/>
      <c r="N5" s="37"/>
      <c r="O5" s="37"/>
      <c r="P5" s="37">
        <v>759279</v>
      </c>
      <c r="T5">
        <v>202784</v>
      </c>
      <c r="X5" s="37">
        <v>189707</v>
      </c>
      <c r="Y5" s="37"/>
      <c r="Z5" s="37"/>
      <c r="AA5" s="37"/>
      <c r="AB5" s="37">
        <v>171079</v>
      </c>
      <c r="AC5" s="37"/>
      <c r="AD5" s="37"/>
      <c r="AE5" s="37"/>
      <c r="AF5" s="37">
        <v>151470</v>
      </c>
      <c r="AG5" s="37"/>
      <c r="AH5" s="37"/>
      <c r="AI5" s="37"/>
      <c r="AJ5" s="37">
        <v>116966</v>
      </c>
      <c r="AK5" s="37"/>
      <c r="AL5" s="37"/>
      <c r="AM5" s="37"/>
      <c r="AN5" s="37">
        <v>965551</v>
      </c>
    </row>
    <row r="6" spans="1:42" x14ac:dyDescent="0.25">
      <c r="A6" s="220" t="s">
        <v>25</v>
      </c>
      <c r="B6" s="221" t="s">
        <v>26</v>
      </c>
      <c r="C6" s="40" t="s">
        <v>23</v>
      </c>
      <c r="D6" s="37">
        <v>370030</v>
      </c>
      <c r="E6" s="37">
        <v>370030</v>
      </c>
      <c r="F6" s="37">
        <v>367696</v>
      </c>
      <c r="G6" s="37"/>
      <c r="H6" s="37">
        <v>83319</v>
      </c>
      <c r="I6" s="37"/>
      <c r="J6" s="37"/>
      <c r="K6" s="37"/>
      <c r="L6" s="37">
        <v>73574</v>
      </c>
      <c r="M6" s="37"/>
      <c r="N6" s="37"/>
      <c r="O6" s="37"/>
      <c r="P6" s="37">
        <v>467220</v>
      </c>
      <c r="Q6" s="37">
        <v>467220</v>
      </c>
      <c r="R6" s="37">
        <v>466680</v>
      </c>
      <c r="T6">
        <v>91653</v>
      </c>
      <c r="X6" s="37">
        <v>88998</v>
      </c>
      <c r="Y6" s="37"/>
      <c r="Z6" s="37"/>
      <c r="AA6" s="37"/>
      <c r="AB6" s="37">
        <v>85539</v>
      </c>
      <c r="AC6" s="37"/>
      <c r="AD6" s="37"/>
      <c r="AE6" s="37"/>
      <c r="AF6" s="37">
        <v>81101</v>
      </c>
      <c r="AG6" s="37"/>
      <c r="AH6" s="37"/>
      <c r="AI6" s="37"/>
      <c r="AJ6" s="37">
        <v>72805</v>
      </c>
      <c r="AK6" s="37"/>
      <c r="AL6" s="37"/>
      <c r="AM6" s="37"/>
      <c r="AN6" s="37">
        <v>496939</v>
      </c>
      <c r="AO6" s="37">
        <v>496939</v>
      </c>
      <c r="AP6" s="37">
        <v>482775</v>
      </c>
    </row>
    <row r="7" spans="1:42" x14ac:dyDescent="0.25">
      <c r="A7" s="220"/>
      <c r="B7" s="221"/>
      <c r="C7" s="40" t="s">
        <v>24</v>
      </c>
      <c r="D7" s="37">
        <v>367696</v>
      </c>
      <c r="E7" s="37"/>
      <c r="F7" s="37"/>
      <c r="G7" s="37"/>
      <c r="H7" s="37">
        <v>83222</v>
      </c>
      <c r="I7" s="37"/>
      <c r="J7" s="37"/>
      <c r="K7" s="37"/>
      <c r="L7" s="37">
        <v>70255</v>
      </c>
      <c r="M7" s="37"/>
      <c r="N7" s="37"/>
      <c r="O7" s="37"/>
      <c r="P7" s="37">
        <v>466680</v>
      </c>
      <c r="T7">
        <v>89362</v>
      </c>
      <c r="X7" s="37">
        <v>86658</v>
      </c>
      <c r="Y7" s="37"/>
      <c r="Z7" s="37"/>
      <c r="AA7" s="37"/>
      <c r="AB7" s="37">
        <v>83163</v>
      </c>
      <c r="AC7" s="37"/>
      <c r="AD7" s="37"/>
      <c r="AE7" s="37"/>
      <c r="AF7" s="37">
        <v>79910</v>
      </c>
      <c r="AG7" s="37"/>
      <c r="AH7" s="37"/>
      <c r="AI7" s="37"/>
      <c r="AJ7" s="37">
        <v>70420</v>
      </c>
      <c r="AK7" s="37"/>
      <c r="AL7" s="37"/>
      <c r="AM7" s="37"/>
      <c r="AN7" s="37">
        <v>482775</v>
      </c>
    </row>
    <row r="8" spans="1:42" x14ac:dyDescent="0.25">
      <c r="A8" s="220" t="s">
        <v>27</v>
      </c>
      <c r="B8" s="221" t="s">
        <v>28</v>
      </c>
      <c r="C8" s="40" t="s">
        <v>23</v>
      </c>
      <c r="D8" s="37">
        <v>127236</v>
      </c>
      <c r="E8" s="37">
        <v>127236</v>
      </c>
      <c r="F8" s="37">
        <v>129570</v>
      </c>
      <c r="G8" s="37"/>
      <c r="H8" s="37">
        <v>43747</v>
      </c>
      <c r="I8" s="37"/>
      <c r="J8" s="37"/>
      <c r="K8" s="37"/>
      <c r="L8" s="37">
        <v>41230</v>
      </c>
      <c r="M8" s="37"/>
      <c r="N8" s="37"/>
      <c r="O8" s="37"/>
      <c r="P8" s="37">
        <v>235127</v>
      </c>
      <c r="Q8" s="37">
        <v>235127</v>
      </c>
      <c r="R8" s="37">
        <v>240209</v>
      </c>
      <c r="T8">
        <v>30934</v>
      </c>
      <c r="X8" s="37">
        <v>30447</v>
      </c>
      <c r="Y8" s="37"/>
      <c r="Z8" s="37"/>
      <c r="AA8" s="37"/>
      <c r="AB8" s="37">
        <v>28514</v>
      </c>
      <c r="AC8" s="37"/>
      <c r="AD8" s="37"/>
      <c r="AE8" s="37"/>
      <c r="AF8" s="37">
        <v>31009</v>
      </c>
      <c r="AG8" s="37"/>
      <c r="AH8" s="37"/>
      <c r="AI8" s="37"/>
      <c r="AJ8" s="37">
        <v>26259</v>
      </c>
      <c r="AK8" s="37"/>
      <c r="AL8" s="37"/>
      <c r="AM8" s="37"/>
      <c r="AN8" s="37">
        <v>164071</v>
      </c>
      <c r="AO8" s="37">
        <v>164071</v>
      </c>
      <c r="AP8" s="37">
        <v>164071</v>
      </c>
    </row>
    <row r="9" spans="1:42" x14ac:dyDescent="0.25">
      <c r="A9" s="220"/>
      <c r="B9" s="221"/>
      <c r="C9" s="40" t="s">
        <v>24</v>
      </c>
      <c r="D9" s="37">
        <v>129570</v>
      </c>
      <c r="E9" s="37"/>
      <c r="F9" s="37"/>
      <c r="G9" s="37"/>
      <c r="H9" s="37">
        <v>43747</v>
      </c>
      <c r="I9" s="37"/>
      <c r="J9" s="37"/>
      <c r="K9" s="37"/>
      <c r="L9" s="37">
        <v>42482</v>
      </c>
      <c r="M9" s="37"/>
      <c r="N9" s="37"/>
      <c r="O9" s="37"/>
      <c r="P9" s="37">
        <v>240209</v>
      </c>
      <c r="T9">
        <v>32078</v>
      </c>
      <c r="X9" s="37">
        <v>30447</v>
      </c>
      <c r="Y9" s="37"/>
      <c r="Z9" s="37"/>
      <c r="AA9" s="37"/>
      <c r="AB9" s="37">
        <v>28514</v>
      </c>
      <c r="AC9" s="37"/>
      <c r="AD9" s="37"/>
      <c r="AE9" s="37"/>
      <c r="AF9" s="37">
        <v>31009</v>
      </c>
      <c r="AG9" s="37"/>
      <c r="AH9" s="37"/>
      <c r="AI9" s="37"/>
      <c r="AJ9" s="37">
        <v>26259</v>
      </c>
      <c r="AK9" s="37"/>
      <c r="AL9" s="37"/>
      <c r="AM9" s="37"/>
      <c r="AN9" s="37">
        <v>164071</v>
      </c>
    </row>
    <row r="10" spans="1:42" x14ac:dyDescent="0.25">
      <c r="A10" s="220" t="s">
        <v>29</v>
      </c>
      <c r="B10" s="222" t="s">
        <v>30</v>
      </c>
      <c r="C10" s="40" t="s">
        <v>23</v>
      </c>
      <c r="D10" s="37">
        <v>374699</v>
      </c>
      <c r="E10" s="37">
        <v>374699</v>
      </c>
      <c r="F10" s="37">
        <v>385204</v>
      </c>
      <c r="G10" s="37"/>
      <c r="H10" s="37">
        <v>128669</v>
      </c>
      <c r="I10" s="37"/>
      <c r="J10" s="37"/>
      <c r="K10" s="37"/>
      <c r="L10" s="37">
        <v>104953</v>
      </c>
      <c r="M10" s="37"/>
      <c r="N10" s="37"/>
      <c r="O10" s="37"/>
      <c r="P10" s="37">
        <v>699025</v>
      </c>
      <c r="Q10" s="37">
        <v>699025</v>
      </c>
      <c r="R10" s="37">
        <v>714276</v>
      </c>
      <c r="T10">
        <v>92800</v>
      </c>
      <c r="X10" s="37">
        <v>88998</v>
      </c>
      <c r="Y10" s="37"/>
      <c r="Z10" s="37"/>
      <c r="AA10" s="37"/>
      <c r="AB10" s="37">
        <v>84353</v>
      </c>
      <c r="AC10" s="37"/>
      <c r="AD10" s="37"/>
      <c r="AE10" s="37"/>
      <c r="AF10" s="37">
        <v>78718</v>
      </c>
      <c r="AG10" s="37"/>
      <c r="AH10" s="37"/>
      <c r="AI10" s="37"/>
      <c r="AJ10" s="37">
        <v>68031</v>
      </c>
      <c r="AK10" s="37"/>
      <c r="AL10" s="37"/>
      <c r="AM10" s="37"/>
      <c r="AN10" s="37">
        <v>486318</v>
      </c>
      <c r="AO10" s="37">
        <v>486318</v>
      </c>
      <c r="AP10" s="37">
        <v>486318</v>
      </c>
    </row>
    <row r="11" spans="1:42" x14ac:dyDescent="0.25">
      <c r="A11" s="220"/>
      <c r="B11" s="222"/>
      <c r="C11" s="40" t="s">
        <v>24</v>
      </c>
      <c r="D11" s="37">
        <v>385204</v>
      </c>
      <c r="E11" s="37"/>
      <c r="F11" s="37"/>
      <c r="G11" s="37"/>
      <c r="H11" s="37">
        <v>131243</v>
      </c>
      <c r="I11" s="37"/>
      <c r="J11" s="37"/>
      <c r="K11" s="37"/>
      <c r="L11" s="37">
        <v>107449</v>
      </c>
      <c r="M11" s="37"/>
      <c r="N11" s="37"/>
      <c r="O11" s="37"/>
      <c r="P11" s="37">
        <v>714276</v>
      </c>
      <c r="T11">
        <v>93947</v>
      </c>
      <c r="X11" s="37">
        <v>90169</v>
      </c>
      <c r="Y11" s="37"/>
      <c r="Z11" s="37"/>
      <c r="AA11" s="37"/>
      <c r="AB11" s="37">
        <v>84353</v>
      </c>
      <c r="AC11" s="37"/>
      <c r="AD11" s="37"/>
      <c r="AE11" s="37"/>
      <c r="AF11" s="37">
        <v>78718</v>
      </c>
      <c r="AG11" s="37"/>
      <c r="AH11" s="37"/>
      <c r="AI11" s="37"/>
      <c r="AJ11" s="37">
        <v>66839</v>
      </c>
      <c r="AK11" s="37"/>
      <c r="AL11" s="37"/>
      <c r="AM11" s="37"/>
      <c r="AN11" s="37">
        <v>486318</v>
      </c>
    </row>
    <row r="12" spans="1:42" x14ac:dyDescent="0.25">
      <c r="A12" s="220" t="s">
        <v>31</v>
      </c>
      <c r="B12" s="221" t="s">
        <v>32</v>
      </c>
      <c r="C12" s="40" t="s">
        <v>23</v>
      </c>
      <c r="D12" s="37">
        <v>147078</v>
      </c>
      <c r="E12" s="37">
        <v>147078</v>
      </c>
      <c r="F12" s="37">
        <v>150581</v>
      </c>
      <c r="G12" s="37"/>
      <c r="H12" s="37">
        <v>50181</v>
      </c>
      <c r="I12" s="37"/>
      <c r="J12" s="37"/>
      <c r="K12" s="37"/>
      <c r="L12" s="37">
        <v>34984</v>
      </c>
      <c r="M12" s="37"/>
      <c r="N12" s="37"/>
      <c r="O12" s="37"/>
      <c r="P12" s="37">
        <v>274526</v>
      </c>
      <c r="Q12" s="37">
        <v>274526</v>
      </c>
      <c r="R12" s="37">
        <v>280881</v>
      </c>
      <c r="T12">
        <v>36662</v>
      </c>
      <c r="X12" s="37">
        <v>35131</v>
      </c>
      <c r="Y12" s="37"/>
      <c r="Z12" s="37"/>
      <c r="AA12" s="37"/>
      <c r="AB12" s="37">
        <v>33265</v>
      </c>
      <c r="AC12" s="37"/>
      <c r="AD12" s="37"/>
      <c r="AE12" s="37"/>
      <c r="AF12" s="37">
        <v>26241</v>
      </c>
      <c r="AG12" s="37"/>
      <c r="AH12" s="37"/>
      <c r="AI12" s="37"/>
      <c r="AJ12" s="37">
        <v>22678</v>
      </c>
      <c r="AK12" s="37"/>
      <c r="AL12" s="37"/>
      <c r="AM12" s="37"/>
      <c r="AN12" s="37">
        <v>191221</v>
      </c>
      <c r="AO12" s="37">
        <v>191221</v>
      </c>
      <c r="AP12" s="37">
        <v>190042</v>
      </c>
    </row>
    <row r="13" spans="1:42" x14ac:dyDescent="0.25">
      <c r="A13" s="220"/>
      <c r="B13" s="221"/>
      <c r="C13" s="40" t="s">
        <v>24</v>
      </c>
      <c r="D13" s="37">
        <v>150581</v>
      </c>
      <c r="E13" s="37"/>
      <c r="F13" s="37"/>
      <c r="G13" s="37"/>
      <c r="H13" s="37">
        <v>51468</v>
      </c>
      <c r="I13" s="37"/>
      <c r="J13" s="37"/>
      <c r="K13" s="37"/>
      <c r="L13" s="37">
        <v>36234</v>
      </c>
      <c r="M13" s="37"/>
      <c r="N13" s="37"/>
      <c r="O13" s="37"/>
      <c r="P13" s="37">
        <v>280881</v>
      </c>
      <c r="T13">
        <v>36662</v>
      </c>
      <c r="X13" s="37">
        <v>35131</v>
      </c>
      <c r="Y13" s="37"/>
      <c r="Z13" s="37"/>
      <c r="AA13" s="37"/>
      <c r="AB13" s="37">
        <v>33265</v>
      </c>
      <c r="AC13" s="37"/>
      <c r="AD13" s="37"/>
      <c r="AE13" s="37"/>
      <c r="AF13" s="37">
        <v>26241</v>
      </c>
      <c r="AG13" s="37"/>
      <c r="AH13" s="37"/>
      <c r="AI13" s="37"/>
      <c r="AJ13" s="37">
        <v>22678</v>
      </c>
      <c r="AK13" s="37"/>
      <c r="AL13" s="37"/>
      <c r="AM13" s="37"/>
      <c r="AN13" s="37">
        <v>190042</v>
      </c>
    </row>
    <row r="14" spans="1:42" x14ac:dyDescent="0.25">
      <c r="A14" s="220" t="s">
        <v>33</v>
      </c>
      <c r="B14" s="221" t="s">
        <v>34</v>
      </c>
      <c r="C14" s="40" t="s">
        <v>23</v>
      </c>
      <c r="D14" s="37">
        <v>94552</v>
      </c>
      <c r="E14" s="37">
        <v>94552</v>
      </c>
      <c r="F14" s="37">
        <v>94552</v>
      </c>
      <c r="G14" s="37"/>
      <c r="H14" s="37">
        <v>32168</v>
      </c>
      <c r="I14" s="37"/>
      <c r="J14" s="37"/>
      <c r="K14" s="37"/>
      <c r="L14" s="37">
        <v>32524</v>
      </c>
      <c r="M14" s="37"/>
      <c r="N14" s="37"/>
      <c r="O14" s="37"/>
      <c r="P14" s="37">
        <v>171580</v>
      </c>
      <c r="Q14" s="37">
        <v>171580</v>
      </c>
      <c r="R14" s="37">
        <v>172849</v>
      </c>
      <c r="T14">
        <v>22914</v>
      </c>
      <c r="X14" s="37">
        <v>22249</v>
      </c>
      <c r="Y14" s="37"/>
      <c r="Z14" s="37"/>
      <c r="AA14" s="37"/>
      <c r="AB14" s="37">
        <v>22572</v>
      </c>
      <c r="AC14" s="37"/>
      <c r="AD14" s="37"/>
      <c r="AE14" s="37"/>
      <c r="AF14" s="37">
        <v>22662</v>
      </c>
      <c r="AG14" s="37"/>
      <c r="AH14" s="37"/>
      <c r="AI14" s="37"/>
      <c r="AJ14" s="37">
        <v>21485</v>
      </c>
      <c r="AK14" s="37"/>
      <c r="AL14" s="37"/>
      <c r="AM14" s="37"/>
      <c r="AN14" s="37">
        <v>133382</v>
      </c>
      <c r="AO14" s="37">
        <v>133382</v>
      </c>
      <c r="AP14" s="37">
        <v>133382</v>
      </c>
    </row>
    <row r="15" spans="1:42" x14ac:dyDescent="0.25">
      <c r="A15" s="220"/>
      <c r="B15" s="221"/>
      <c r="C15" s="40" t="s">
        <v>24</v>
      </c>
      <c r="D15" s="37">
        <v>94552</v>
      </c>
      <c r="E15" s="37"/>
      <c r="F15" s="37"/>
      <c r="G15" s="37"/>
      <c r="H15" s="37">
        <v>32168</v>
      </c>
      <c r="I15" s="37"/>
      <c r="J15" s="37"/>
      <c r="K15" s="37"/>
      <c r="L15" s="37">
        <v>39511</v>
      </c>
      <c r="M15" s="37"/>
      <c r="N15" s="37"/>
      <c r="O15" s="37"/>
      <c r="P15" s="37">
        <v>172849</v>
      </c>
      <c r="T15">
        <v>22914</v>
      </c>
      <c r="X15" s="37">
        <v>22249</v>
      </c>
      <c r="Y15" s="37"/>
      <c r="Z15" s="37"/>
      <c r="AA15" s="37"/>
      <c r="AB15" s="37">
        <v>22572</v>
      </c>
      <c r="AC15" s="37"/>
      <c r="AD15" s="37"/>
      <c r="AE15" s="37"/>
      <c r="AF15" s="37">
        <v>21469</v>
      </c>
      <c r="AG15" s="37"/>
      <c r="AH15" s="37"/>
      <c r="AI15" s="37"/>
      <c r="AJ15" s="37">
        <v>21485</v>
      </c>
      <c r="AK15" s="37"/>
      <c r="AL15" s="37"/>
      <c r="AM15" s="37"/>
      <c r="AN15" s="37">
        <v>133382</v>
      </c>
    </row>
    <row r="16" spans="1:42" x14ac:dyDescent="0.25">
      <c r="A16" s="220" t="s">
        <v>35</v>
      </c>
      <c r="B16" s="221" t="s">
        <v>36</v>
      </c>
      <c r="C16" s="40" t="s">
        <v>23</v>
      </c>
      <c r="D16" s="37">
        <v>150580</v>
      </c>
      <c r="E16" s="37">
        <v>150580</v>
      </c>
      <c r="F16" s="37">
        <v>150580</v>
      </c>
      <c r="G16" s="37"/>
      <c r="H16" s="37">
        <v>51467</v>
      </c>
      <c r="I16" s="37"/>
      <c r="J16" s="37"/>
      <c r="K16" s="37"/>
      <c r="L16" s="37">
        <v>41467</v>
      </c>
      <c r="M16" s="37"/>
      <c r="N16" s="37"/>
      <c r="O16" s="37"/>
      <c r="P16" s="37">
        <v>277068</v>
      </c>
      <c r="Q16" s="37">
        <v>277068</v>
      </c>
      <c r="R16" s="37">
        <v>275798</v>
      </c>
      <c r="T16">
        <v>36662</v>
      </c>
      <c r="X16" s="37">
        <v>36302</v>
      </c>
      <c r="Y16" s="37"/>
      <c r="Z16" s="37"/>
      <c r="AA16" s="37"/>
      <c r="AB16" s="37">
        <v>36830</v>
      </c>
      <c r="AC16" s="37"/>
      <c r="AD16" s="37"/>
      <c r="AE16" s="37"/>
      <c r="AF16" s="37">
        <v>23854</v>
      </c>
      <c r="AG16" s="37"/>
      <c r="AH16" s="37"/>
      <c r="AI16" s="37"/>
      <c r="AJ16" s="37">
        <v>34613</v>
      </c>
      <c r="AK16" s="37"/>
      <c r="AL16" s="37"/>
      <c r="AM16" s="37"/>
      <c r="AN16" s="37">
        <v>216010</v>
      </c>
      <c r="AO16" s="37">
        <v>216010</v>
      </c>
      <c r="AP16" s="37">
        <v>214829</v>
      </c>
    </row>
    <row r="17" spans="1:42" ht="15" customHeight="1" x14ac:dyDescent="0.25">
      <c r="A17" s="220"/>
      <c r="B17" s="221"/>
      <c r="C17" s="40" t="s">
        <v>24</v>
      </c>
      <c r="D17" s="37">
        <v>150580</v>
      </c>
      <c r="E17" s="37"/>
      <c r="F17" s="37"/>
      <c r="G17" s="37"/>
      <c r="H17" s="37">
        <v>51468</v>
      </c>
      <c r="I17" s="37"/>
      <c r="J17" s="37"/>
      <c r="K17" s="37"/>
      <c r="L17" s="37">
        <v>41278</v>
      </c>
      <c r="M17" s="37"/>
      <c r="N17" s="37"/>
      <c r="O17" s="37"/>
      <c r="P17" s="37">
        <v>275798</v>
      </c>
      <c r="T17">
        <v>36662</v>
      </c>
      <c r="X17" s="37">
        <v>36302</v>
      </c>
      <c r="Y17" s="37"/>
      <c r="Z17" s="37"/>
      <c r="AA17" s="37"/>
      <c r="AB17" s="37">
        <v>36829</v>
      </c>
      <c r="AC17" s="37"/>
      <c r="AD17" s="37"/>
      <c r="AE17" s="37"/>
      <c r="AF17" s="37">
        <v>22661</v>
      </c>
      <c r="AG17" s="37"/>
      <c r="AH17" s="37"/>
      <c r="AI17" s="37"/>
      <c r="AJ17" s="37">
        <v>34613</v>
      </c>
      <c r="AK17" s="37"/>
      <c r="AL17" s="37"/>
      <c r="AM17" s="37"/>
      <c r="AN17" s="37">
        <v>214829</v>
      </c>
    </row>
    <row r="18" spans="1:42" x14ac:dyDescent="0.25">
      <c r="A18" s="220" t="s">
        <v>37</v>
      </c>
      <c r="B18" s="221" t="s">
        <v>38</v>
      </c>
      <c r="C18" s="40" t="s">
        <v>23</v>
      </c>
      <c r="D18" s="37">
        <v>77041</v>
      </c>
      <c r="E18" s="37">
        <v>77041</v>
      </c>
      <c r="F18" s="37">
        <v>77041</v>
      </c>
      <c r="G18" s="37"/>
      <c r="H18" s="37">
        <v>27020</v>
      </c>
      <c r="I18" s="37"/>
      <c r="J18" s="37"/>
      <c r="K18" s="37"/>
      <c r="L18" s="37">
        <v>25572</v>
      </c>
      <c r="M18" s="37"/>
      <c r="N18" s="37"/>
      <c r="O18" s="37"/>
      <c r="P18" s="37">
        <v>143618</v>
      </c>
      <c r="Q18" s="37">
        <v>143618</v>
      </c>
      <c r="R18" s="37">
        <v>143618</v>
      </c>
      <c r="T18">
        <v>18330</v>
      </c>
      <c r="X18" s="37">
        <v>18736</v>
      </c>
      <c r="Y18" s="37"/>
      <c r="Z18" s="37"/>
      <c r="AA18" s="37"/>
      <c r="AB18" s="37">
        <v>19009</v>
      </c>
      <c r="AC18" s="37"/>
      <c r="AD18" s="37"/>
      <c r="AE18" s="37"/>
      <c r="AF18" s="37">
        <v>25046</v>
      </c>
      <c r="AG18" s="37"/>
      <c r="AH18" s="37"/>
      <c r="AI18" s="37"/>
      <c r="AJ18" s="37">
        <v>17903</v>
      </c>
      <c r="AK18" s="37"/>
      <c r="AL18" s="37"/>
      <c r="AM18" s="37"/>
      <c r="AN18" s="37">
        <v>109775</v>
      </c>
      <c r="AO18" s="37">
        <v>109775</v>
      </c>
      <c r="AP18" s="37">
        <v>109775</v>
      </c>
    </row>
    <row r="19" spans="1:42" x14ac:dyDescent="0.25">
      <c r="A19" s="220"/>
      <c r="B19" s="221"/>
      <c r="C19" s="40" t="s">
        <v>24</v>
      </c>
      <c r="D19" s="37">
        <v>77041</v>
      </c>
      <c r="E19" s="37"/>
      <c r="F19" s="37"/>
      <c r="G19" s="37"/>
      <c r="H19" s="37">
        <v>27020</v>
      </c>
      <c r="I19" s="37"/>
      <c r="J19" s="37"/>
      <c r="K19" s="37"/>
      <c r="L19" s="37">
        <v>25344</v>
      </c>
      <c r="M19" s="37"/>
      <c r="N19" s="37"/>
      <c r="O19" s="37"/>
      <c r="P19" s="37">
        <v>143618</v>
      </c>
      <c r="T19">
        <v>18330</v>
      </c>
      <c r="X19" s="37">
        <v>18737</v>
      </c>
      <c r="Y19" s="37"/>
      <c r="Z19" s="37"/>
      <c r="AA19" s="37"/>
      <c r="AB19" s="37">
        <v>19009</v>
      </c>
      <c r="AC19" s="37"/>
      <c r="AD19" s="37"/>
      <c r="AE19" s="37"/>
      <c r="AF19" s="37">
        <v>26239</v>
      </c>
      <c r="AG19" s="37"/>
      <c r="AH19" s="37"/>
      <c r="AI19" s="37"/>
      <c r="AJ19" s="37">
        <v>17903</v>
      </c>
      <c r="AK19" s="37"/>
      <c r="AL19" s="37"/>
      <c r="AM19" s="37"/>
      <c r="AN19" s="37">
        <v>109775</v>
      </c>
    </row>
    <row r="20" spans="1:42" x14ac:dyDescent="0.25">
      <c r="A20" s="220" t="s">
        <v>39</v>
      </c>
      <c r="B20" s="221" t="s">
        <v>40</v>
      </c>
      <c r="C20" s="40" t="s">
        <v>23</v>
      </c>
      <c r="D20" s="37">
        <v>107390</v>
      </c>
      <c r="E20" s="37">
        <v>107390</v>
      </c>
      <c r="F20" s="37">
        <v>107391</v>
      </c>
      <c r="G20" s="37"/>
      <c r="H20" s="37">
        <v>36028</v>
      </c>
      <c r="I20" s="37"/>
      <c r="J20" s="37"/>
      <c r="K20" s="37"/>
      <c r="L20" s="37">
        <v>50082</v>
      </c>
      <c r="M20" s="37"/>
      <c r="N20" s="37"/>
      <c r="O20" s="37"/>
      <c r="P20" s="37">
        <v>194456</v>
      </c>
      <c r="Q20" s="37">
        <v>194456</v>
      </c>
      <c r="R20" s="37">
        <v>194455</v>
      </c>
      <c r="T20">
        <v>26349</v>
      </c>
      <c r="X20" s="37">
        <v>25763</v>
      </c>
      <c r="Y20" s="37"/>
      <c r="Z20" s="37"/>
      <c r="AA20" s="37"/>
      <c r="AB20" s="37">
        <v>26137</v>
      </c>
      <c r="AC20" s="37"/>
      <c r="AD20" s="37"/>
      <c r="AE20" s="37"/>
      <c r="AF20" s="37">
        <v>35779</v>
      </c>
      <c r="AG20" s="37"/>
      <c r="AH20" s="37"/>
      <c r="AI20" s="37"/>
      <c r="AJ20" s="37">
        <v>25066</v>
      </c>
      <c r="AK20" s="37"/>
      <c r="AL20" s="37"/>
      <c r="AM20" s="37"/>
      <c r="AN20" s="37">
        <v>153450</v>
      </c>
      <c r="AO20" s="37">
        <v>153450</v>
      </c>
      <c r="AP20" s="37">
        <v>152267</v>
      </c>
    </row>
    <row r="21" spans="1:42" x14ac:dyDescent="0.25">
      <c r="A21" s="220"/>
      <c r="B21" s="221"/>
      <c r="C21" s="40" t="s">
        <v>24</v>
      </c>
      <c r="D21" s="37">
        <v>107391</v>
      </c>
      <c r="E21" s="37"/>
      <c r="F21" s="37"/>
      <c r="G21" s="37"/>
      <c r="H21" s="37">
        <v>36028</v>
      </c>
      <c r="I21" s="37"/>
      <c r="J21" s="37"/>
      <c r="K21" s="37"/>
      <c r="L21" s="37">
        <v>44342</v>
      </c>
      <c r="M21" s="37"/>
      <c r="N21" s="37"/>
      <c r="O21" s="37"/>
      <c r="P21" s="37">
        <v>194455</v>
      </c>
      <c r="T21">
        <v>26350</v>
      </c>
      <c r="X21" s="37">
        <v>25763</v>
      </c>
      <c r="Y21" s="37"/>
      <c r="Z21" s="37"/>
      <c r="AA21" s="37"/>
      <c r="AB21" s="37">
        <v>26138</v>
      </c>
      <c r="AC21" s="37"/>
      <c r="AD21" s="37"/>
      <c r="AE21" s="37"/>
      <c r="AF21" s="37">
        <v>35780</v>
      </c>
      <c r="AG21" s="37"/>
      <c r="AH21" s="37"/>
      <c r="AI21" s="37"/>
      <c r="AJ21" s="37">
        <v>23871</v>
      </c>
      <c r="AK21" s="37"/>
      <c r="AL21" s="37"/>
      <c r="AM21" s="37"/>
      <c r="AN21" s="37">
        <v>152267</v>
      </c>
    </row>
    <row r="22" spans="1:42" x14ac:dyDescent="0.25">
      <c r="A22" s="220" t="s">
        <v>41</v>
      </c>
      <c r="B22" s="221" t="s">
        <v>42</v>
      </c>
      <c r="C22" s="40" t="s">
        <v>23</v>
      </c>
      <c r="D22" s="37">
        <v>99219</v>
      </c>
      <c r="E22" s="37">
        <v>99219</v>
      </c>
      <c r="F22" s="37">
        <v>98052</v>
      </c>
      <c r="G22" s="37"/>
      <c r="H22" s="37">
        <v>33454</v>
      </c>
      <c r="I22" s="37"/>
      <c r="J22" s="37"/>
      <c r="K22" s="37"/>
      <c r="L22" s="37">
        <v>27488</v>
      </c>
      <c r="M22" s="37"/>
      <c r="N22" s="37"/>
      <c r="O22" s="37"/>
      <c r="P22" s="37">
        <v>180476</v>
      </c>
      <c r="Q22" s="37">
        <v>180476</v>
      </c>
      <c r="R22" s="37">
        <v>180475</v>
      </c>
      <c r="T22">
        <v>24059</v>
      </c>
      <c r="X22" s="37">
        <v>23420</v>
      </c>
      <c r="Y22" s="37"/>
      <c r="Z22" s="37"/>
      <c r="AA22" s="37"/>
      <c r="AB22" s="37">
        <v>23762</v>
      </c>
      <c r="AC22" s="37"/>
      <c r="AD22" s="37"/>
      <c r="AE22" s="37"/>
      <c r="AF22" s="37">
        <v>17890</v>
      </c>
      <c r="AG22" s="37"/>
      <c r="AH22" s="37"/>
      <c r="AI22" s="37"/>
      <c r="AJ22" s="37">
        <v>22677</v>
      </c>
      <c r="AK22" s="37"/>
      <c r="AL22" s="37"/>
      <c r="AM22" s="37"/>
      <c r="AN22" s="37">
        <v>140465</v>
      </c>
      <c r="AO22" s="37">
        <v>140465</v>
      </c>
      <c r="AP22" s="37">
        <v>140465</v>
      </c>
    </row>
    <row r="23" spans="1:42" x14ac:dyDescent="0.25">
      <c r="A23" s="220"/>
      <c r="B23" s="221"/>
      <c r="C23" s="40" t="s">
        <v>24</v>
      </c>
      <c r="D23" s="37">
        <v>98052</v>
      </c>
      <c r="E23" s="37"/>
      <c r="F23" s="37"/>
      <c r="G23" s="37"/>
      <c r="H23" s="37">
        <v>33454</v>
      </c>
      <c r="I23" s="37"/>
      <c r="J23" s="37"/>
      <c r="K23" s="37"/>
      <c r="L23" s="37">
        <v>27487</v>
      </c>
      <c r="M23" s="37"/>
      <c r="N23" s="37"/>
      <c r="O23" s="37"/>
      <c r="P23" s="37">
        <v>180475</v>
      </c>
      <c r="T23">
        <v>24060</v>
      </c>
      <c r="X23" s="37">
        <v>23420</v>
      </c>
      <c r="Y23" s="37"/>
      <c r="Z23" s="37"/>
      <c r="AA23" s="37"/>
      <c r="AB23" s="37">
        <v>23762</v>
      </c>
      <c r="AC23" s="37"/>
      <c r="AD23" s="37"/>
      <c r="AE23" s="37"/>
      <c r="AF23" s="37">
        <v>19083</v>
      </c>
      <c r="AG23" s="37"/>
      <c r="AH23" s="37"/>
      <c r="AI23" s="37"/>
      <c r="AJ23" s="37">
        <v>22677</v>
      </c>
      <c r="AK23" s="37"/>
      <c r="AL23" s="37"/>
      <c r="AM23" s="37"/>
      <c r="AN23" s="37">
        <v>140465</v>
      </c>
    </row>
    <row r="24" spans="1:42" x14ac:dyDescent="0.25">
      <c r="A24" s="220" t="s">
        <v>43</v>
      </c>
      <c r="B24" s="221" t="s">
        <v>44</v>
      </c>
      <c r="C24" s="40" t="s">
        <v>23</v>
      </c>
      <c r="D24" s="37">
        <v>126067</v>
      </c>
      <c r="E24" s="37">
        <v>126067</v>
      </c>
      <c r="F24" s="37">
        <v>124901</v>
      </c>
      <c r="G24" s="37"/>
      <c r="H24" s="37">
        <v>42461</v>
      </c>
      <c r="I24" s="37"/>
      <c r="J24" s="37"/>
      <c r="K24" s="37"/>
      <c r="L24" s="37">
        <v>32802</v>
      </c>
      <c r="M24" s="37"/>
      <c r="N24" s="37"/>
      <c r="O24" s="37"/>
      <c r="P24" s="37">
        <v>235126</v>
      </c>
      <c r="Q24" s="37">
        <v>235126</v>
      </c>
      <c r="R24" s="37">
        <v>232585</v>
      </c>
      <c r="T24">
        <v>32079</v>
      </c>
      <c r="X24" s="37">
        <v>32789</v>
      </c>
      <c r="Y24" s="37"/>
      <c r="Z24" s="37"/>
      <c r="AA24" s="37"/>
      <c r="AB24" s="37">
        <v>33265</v>
      </c>
      <c r="AC24" s="37"/>
      <c r="AD24" s="37"/>
      <c r="AE24" s="37"/>
      <c r="AF24" s="37">
        <v>33397</v>
      </c>
      <c r="AG24" s="37"/>
      <c r="AH24" s="37"/>
      <c r="AI24" s="37"/>
      <c r="AJ24" s="37">
        <v>33420</v>
      </c>
      <c r="AK24" s="37"/>
      <c r="AL24" s="37"/>
      <c r="AM24" s="37"/>
      <c r="AN24" s="37">
        <v>198303</v>
      </c>
      <c r="AO24" s="37">
        <v>198303</v>
      </c>
      <c r="AP24" s="37">
        <v>197125</v>
      </c>
    </row>
    <row r="25" spans="1:42" x14ac:dyDescent="0.25">
      <c r="A25" s="220"/>
      <c r="B25" s="221"/>
      <c r="C25" s="40" t="s">
        <v>24</v>
      </c>
      <c r="D25" s="37">
        <v>124901</v>
      </c>
      <c r="E25" s="37"/>
      <c r="F25" s="37"/>
      <c r="G25" s="37"/>
      <c r="H25" s="37">
        <v>42461</v>
      </c>
      <c r="I25" s="37"/>
      <c r="J25" s="37"/>
      <c r="K25" s="37"/>
      <c r="L25" s="37">
        <v>32800</v>
      </c>
      <c r="M25" s="37"/>
      <c r="N25" s="37"/>
      <c r="O25" s="37"/>
      <c r="P25" s="37">
        <v>232585</v>
      </c>
      <c r="T25">
        <v>32079</v>
      </c>
      <c r="X25" s="37">
        <v>31618</v>
      </c>
      <c r="Y25" s="37"/>
      <c r="Z25" s="37"/>
      <c r="AA25" s="37"/>
      <c r="AB25" s="37">
        <v>33265</v>
      </c>
      <c r="AC25" s="37"/>
      <c r="AD25" s="37"/>
      <c r="AE25" s="37"/>
      <c r="AF25" s="37">
        <v>33397</v>
      </c>
      <c r="AG25" s="37"/>
      <c r="AH25" s="37"/>
      <c r="AI25" s="37"/>
      <c r="AJ25" s="37">
        <v>33420</v>
      </c>
      <c r="AK25" s="37"/>
      <c r="AL25" s="37"/>
      <c r="AM25" s="37"/>
      <c r="AN25" s="37">
        <v>197125</v>
      </c>
    </row>
    <row r="26" spans="1:42" x14ac:dyDescent="0.25">
      <c r="A26" s="220" t="s">
        <v>45</v>
      </c>
      <c r="B26" s="221" t="s">
        <v>46</v>
      </c>
      <c r="C26" s="40" t="s">
        <v>23</v>
      </c>
      <c r="D26" s="37">
        <v>196108</v>
      </c>
      <c r="E26" s="37">
        <v>196108</v>
      </c>
      <c r="F26" s="37">
        <v>192606</v>
      </c>
      <c r="G26" s="37"/>
      <c r="H26" s="37">
        <v>66910</v>
      </c>
      <c r="I26" s="37"/>
      <c r="J26" s="37"/>
      <c r="K26" s="37"/>
      <c r="L26" s="37">
        <v>62402</v>
      </c>
      <c r="M26" s="37"/>
      <c r="N26" s="37"/>
      <c r="O26" s="37"/>
      <c r="P26" s="37">
        <v>367307</v>
      </c>
      <c r="Q26" s="37">
        <v>367307</v>
      </c>
      <c r="R26" s="37">
        <v>362219</v>
      </c>
      <c r="T26">
        <v>50409</v>
      </c>
      <c r="X26" s="37">
        <v>51524</v>
      </c>
      <c r="Y26" s="37"/>
      <c r="Z26" s="37"/>
      <c r="AA26" s="37"/>
      <c r="AB26" s="37">
        <v>52272</v>
      </c>
      <c r="AC26" s="37"/>
      <c r="AD26" s="37"/>
      <c r="AE26" s="37"/>
      <c r="AF26" s="37">
        <v>16698</v>
      </c>
      <c r="AG26" s="37"/>
      <c r="AH26" s="37"/>
      <c r="AI26" s="37"/>
      <c r="AJ26" s="37">
        <v>51326</v>
      </c>
      <c r="AK26" s="37"/>
      <c r="AL26" s="37"/>
      <c r="AM26" s="37"/>
      <c r="AN26" s="37">
        <v>310439</v>
      </c>
      <c r="AO26" s="37">
        <v>310439</v>
      </c>
      <c r="AP26" s="37">
        <v>304537</v>
      </c>
    </row>
    <row r="27" spans="1:42" x14ac:dyDescent="0.25">
      <c r="A27" s="220"/>
      <c r="B27" s="221"/>
      <c r="C27" s="40" t="s">
        <v>24</v>
      </c>
      <c r="D27" s="37">
        <v>192606</v>
      </c>
      <c r="E27" s="37"/>
      <c r="F27" s="37"/>
      <c r="G27" s="37"/>
      <c r="H27" s="37">
        <v>65623</v>
      </c>
      <c r="I27" s="37"/>
      <c r="J27" s="37"/>
      <c r="K27" s="37"/>
      <c r="L27" s="37">
        <v>71080</v>
      </c>
      <c r="M27" s="37"/>
      <c r="N27" s="37"/>
      <c r="O27" s="37"/>
      <c r="P27" s="37">
        <v>362219</v>
      </c>
      <c r="T27">
        <v>49263</v>
      </c>
      <c r="X27" s="37">
        <v>50353</v>
      </c>
      <c r="Y27" s="37"/>
      <c r="Z27" s="37"/>
      <c r="AA27" s="37"/>
      <c r="AB27" s="37">
        <v>51084</v>
      </c>
      <c r="AC27" s="37"/>
      <c r="AD27" s="37"/>
      <c r="AE27" s="37"/>
      <c r="AF27" s="37">
        <v>15505</v>
      </c>
      <c r="AG27" s="37"/>
      <c r="AH27" s="37"/>
      <c r="AI27" s="37"/>
      <c r="AJ27" s="37">
        <v>51326</v>
      </c>
      <c r="AK27" s="37"/>
      <c r="AL27" s="37"/>
      <c r="AM27" s="37"/>
      <c r="AN27" s="37">
        <v>304537</v>
      </c>
    </row>
    <row r="28" spans="1:42" x14ac:dyDescent="0.25">
      <c r="A28" s="220" t="s">
        <v>47</v>
      </c>
      <c r="B28" s="221" t="s">
        <v>48</v>
      </c>
      <c r="C28" s="40" t="s">
        <v>23</v>
      </c>
      <c r="D28" s="37">
        <v>60700</v>
      </c>
      <c r="E28" s="37">
        <v>60700</v>
      </c>
      <c r="F28" s="37">
        <v>60700</v>
      </c>
      <c r="G28" s="37"/>
      <c r="H28" s="37">
        <v>20587</v>
      </c>
      <c r="I28" s="37"/>
      <c r="J28" s="37"/>
      <c r="K28" s="37"/>
      <c r="L28" s="37">
        <v>28737</v>
      </c>
      <c r="M28" s="37"/>
      <c r="N28" s="37"/>
      <c r="O28" s="37"/>
      <c r="P28" s="37">
        <v>114386</v>
      </c>
      <c r="Q28" s="37">
        <v>114386</v>
      </c>
      <c r="R28" s="37">
        <v>114386</v>
      </c>
      <c r="T28">
        <v>16039</v>
      </c>
      <c r="X28" s="37">
        <v>16395</v>
      </c>
      <c r="Y28" s="37"/>
      <c r="Z28" s="37"/>
      <c r="AA28" s="37"/>
      <c r="AB28" s="37">
        <v>16633</v>
      </c>
      <c r="AC28" s="37"/>
      <c r="AD28" s="37"/>
      <c r="AE28" s="37"/>
      <c r="AF28" s="37">
        <v>52482</v>
      </c>
      <c r="AG28" s="37"/>
      <c r="AH28" s="37"/>
      <c r="AI28" s="37"/>
      <c r="AJ28" s="37">
        <v>26258</v>
      </c>
      <c r="AK28" s="37"/>
      <c r="AL28" s="37"/>
      <c r="AM28" s="37"/>
      <c r="AN28" s="37">
        <v>97972</v>
      </c>
      <c r="AO28" s="37">
        <v>97972</v>
      </c>
      <c r="AP28" s="37">
        <v>92069</v>
      </c>
    </row>
    <row r="29" spans="1:42" x14ac:dyDescent="0.25">
      <c r="A29" s="220"/>
      <c r="B29" s="221"/>
      <c r="C29" s="40" t="s">
        <v>24</v>
      </c>
      <c r="D29" s="37">
        <v>60700</v>
      </c>
      <c r="E29" s="37"/>
      <c r="F29" s="37"/>
      <c r="G29" s="37"/>
      <c r="H29" s="37">
        <v>20588</v>
      </c>
      <c r="I29" s="37"/>
      <c r="J29" s="37"/>
      <c r="K29" s="37"/>
      <c r="L29" s="37">
        <v>30368</v>
      </c>
      <c r="M29" s="37"/>
      <c r="N29" s="37"/>
      <c r="O29" s="37"/>
      <c r="P29" s="37">
        <v>114386</v>
      </c>
      <c r="T29">
        <v>14894</v>
      </c>
      <c r="X29" s="37">
        <v>15223</v>
      </c>
      <c r="Y29" s="37"/>
      <c r="Z29" s="37"/>
      <c r="AA29" s="37"/>
      <c r="AB29" s="37">
        <v>15444</v>
      </c>
      <c r="AC29" s="37"/>
      <c r="AD29" s="37"/>
      <c r="AE29" s="37"/>
      <c r="AF29" s="37">
        <v>50095</v>
      </c>
      <c r="AG29" s="37"/>
      <c r="AH29" s="37"/>
      <c r="AI29" s="37"/>
      <c r="AJ29" s="37">
        <v>26259</v>
      </c>
      <c r="AK29" s="37"/>
      <c r="AL29" s="37"/>
      <c r="AM29" s="37"/>
      <c r="AN29" s="37">
        <v>92069</v>
      </c>
    </row>
    <row r="30" spans="1:42" x14ac:dyDescent="0.25">
      <c r="A30" s="220" t="s">
        <v>49</v>
      </c>
      <c r="B30" s="221" t="s">
        <v>50</v>
      </c>
      <c r="C30" s="40" t="s">
        <v>23</v>
      </c>
      <c r="D30" s="37">
        <v>101555</v>
      </c>
      <c r="E30" s="37">
        <v>101555</v>
      </c>
      <c r="F30" s="37">
        <v>98054</v>
      </c>
      <c r="G30" s="37"/>
      <c r="H30" s="37">
        <v>34741</v>
      </c>
      <c r="I30" s="37"/>
      <c r="J30" s="37"/>
      <c r="K30" s="37"/>
      <c r="L30" s="37">
        <v>19224</v>
      </c>
      <c r="M30" s="37"/>
      <c r="N30" s="37"/>
      <c r="O30" s="37"/>
      <c r="P30" s="37">
        <v>189372</v>
      </c>
      <c r="Q30" s="37">
        <v>189372</v>
      </c>
      <c r="R30" s="37">
        <v>184289</v>
      </c>
      <c r="T30">
        <v>25206</v>
      </c>
      <c r="X30" s="37">
        <v>25763</v>
      </c>
      <c r="Y30" s="37"/>
      <c r="Z30" s="37"/>
      <c r="AA30" s="37"/>
      <c r="AB30" s="37">
        <v>26137</v>
      </c>
      <c r="AC30" s="37"/>
      <c r="AD30" s="37"/>
      <c r="AE30" s="37"/>
      <c r="AF30" s="37">
        <v>26241</v>
      </c>
      <c r="AG30" s="37"/>
      <c r="AH30" s="37"/>
      <c r="AI30" s="37"/>
      <c r="AJ30" s="37">
        <v>15516</v>
      </c>
      <c r="AK30" s="37"/>
      <c r="AL30" s="37"/>
      <c r="AM30" s="37"/>
      <c r="AN30" s="37">
        <v>155811</v>
      </c>
      <c r="AO30" s="37">
        <v>155811</v>
      </c>
      <c r="AP30" s="37">
        <v>155810</v>
      </c>
    </row>
    <row r="31" spans="1:42" x14ac:dyDescent="0.25">
      <c r="A31" s="220"/>
      <c r="B31" s="221"/>
      <c r="C31" s="40" t="s">
        <v>24</v>
      </c>
      <c r="D31" s="37">
        <v>98054</v>
      </c>
      <c r="E31" s="37"/>
      <c r="F31" s="37"/>
      <c r="G31" s="37"/>
      <c r="H31" s="37">
        <v>33455</v>
      </c>
      <c r="I31" s="37"/>
      <c r="J31" s="37"/>
      <c r="K31" s="37"/>
      <c r="L31" s="37">
        <v>23470</v>
      </c>
      <c r="M31" s="37"/>
      <c r="N31" s="37"/>
      <c r="O31" s="37"/>
      <c r="P31" s="37">
        <v>184289</v>
      </c>
      <c r="T31">
        <v>25205</v>
      </c>
      <c r="X31" s="37">
        <v>25762</v>
      </c>
      <c r="Y31" s="37"/>
      <c r="Z31" s="37"/>
      <c r="AA31" s="37"/>
      <c r="AB31" s="37">
        <v>26136</v>
      </c>
      <c r="AC31" s="37"/>
      <c r="AD31" s="37"/>
      <c r="AE31" s="37"/>
      <c r="AF31" s="37">
        <v>26240</v>
      </c>
      <c r="AG31" s="37"/>
      <c r="AH31" s="37"/>
      <c r="AI31" s="37"/>
      <c r="AJ31" s="37">
        <v>15517</v>
      </c>
      <c r="AK31" s="37"/>
      <c r="AL31" s="37"/>
      <c r="AM31" s="37"/>
      <c r="AN31" s="37">
        <v>155810</v>
      </c>
    </row>
    <row r="32" spans="1:42" x14ac:dyDescent="0.25">
      <c r="A32" s="220" t="s">
        <v>51</v>
      </c>
      <c r="B32" s="221" t="s">
        <v>52</v>
      </c>
      <c r="C32" s="40" t="s">
        <v>23</v>
      </c>
      <c r="D32" s="37">
        <v>434235</v>
      </c>
      <c r="E32" s="37">
        <v>434235</v>
      </c>
      <c r="F32" s="37">
        <v>434239</v>
      </c>
      <c r="G32" s="37"/>
      <c r="H32" s="37">
        <v>142824</v>
      </c>
      <c r="I32" s="37"/>
      <c r="J32" s="37"/>
      <c r="K32" s="37"/>
      <c r="L32" s="37">
        <v>110773</v>
      </c>
      <c r="M32" s="37"/>
      <c r="N32" s="37"/>
      <c r="O32" s="37"/>
      <c r="P32" s="37">
        <v>770199</v>
      </c>
      <c r="Q32" s="37">
        <v>770199</v>
      </c>
      <c r="R32" s="37">
        <v>775286</v>
      </c>
      <c r="T32">
        <v>103112</v>
      </c>
      <c r="X32" s="37">
        <v>100709</v>
      </c>
      <c r="Y32" s="37"/>
      <c r="Z32" s="37"/>
      <c r="AA32" s="37"/>
      <c r="AB32" s="37">
        <v>97420</v>
      </c>
      <c r="AC32" s="37"/>
      <c r="AD32" s="37"/>
      <c r="AE32" s="37"/>
      <c r="AF32" s="37">
        <v>77530</v>
      </c>
      <c r="AG32" s="37"/>
      <c r="AH32" s="37"/>
      <c r="AI32" s="37"/>
      <c r="AJ32" s="37">
        <v>85937</v>
      </c>
      <c r="AK32" s="37"/>
      <c r="AL32" s="37"/>
      <c r="AM32" s="37"/>
      <c r="AN32" s="37">
        <v>568946</v>
      </c>
      <c r="AO32" s="37">
        <v>568946</v>
      </c>
      <c r="AP32" s="37">
        <v>589007</v>
      </c>
    </row>
    <row r="33" spans="1:42" x14ac:dyDescent="0.25">
      <c r="A33" s="220"/>
      <c r="B33" s="221"/>
      <c r="C33" s="40" t="s">
        <v>24</v>
      </c>
      <c r="D33" s="37">
        <v>434239</v>
      </c>
      <c r="E33" s="37"/>
      <c r="F33" s="37"/>
      <c r="G33" s="37"/>
      <c r="H33" s="37">
        <v>142828</v>
      </c>
      <c r="I33" s="37"/>
      <c r="J33" s="37"/>
      <c r="K33" s="37"/>
      <c r="L33" s="37">
        <v>124017</v>
      </c>
      <c r="M33" s="37"/>
      <c r="N33" s="37"/>
      <c r="O33" s="37"/>
      <c r="P33" s="37">
        <v>775286</v>
      </c>
      <c r="T33">
        <v>106547</v>
      </c>
      <c r="X33" s="37">
        <v>104218</v>
      </c>
      <c r="Y33" s="37"/>
      <c r="Z33" s="37"/>
      <c r="AA33" s="37"/>
      <c r="AB33" s="37">
        <v>100981</v>
      </c>
      <c r="AC33" s="37"/>
      <c r="AD33" s="37"/>
      <c r="AE33" s="37"/>
      <c r="AF33" s="37">
        <v>82299</v>
      </c>
      <c r="AG33" s="37"/>
      <c r="AH33" s="37"/>
      <c r="AI33" s="37"/>
      <c r="AJ33" s="37">
        <v>88328</v>
      </c>
      <c r="AK33" s="37"/>
      <c r="AL33" s="37"/>
      <c r="AM33" s="37"/>
      <c r="AN33" s="37">
        <v>589007</v>
      </c>
    </row>
    <row r="34" spans="1:42" x14ac:dyDescent="0.25">
      <c r="A34" s="220" t="s">
        <v>53</v>
      </c>
      <c r="B34" s="221" t="s">
        <v>54</v>
      </c>
      <c r="C34" s="40" t="s">
        <v>23</v>
      </c>
      <c r="D34" s="37">
        <v>377037</v>
      </c>
      <c r="E34" s="37">
        <v>377037</v>
      </c>
      <c r="F34" s="37">
        <v>382877</v>
      </c>
      <c r="G34" s="37"/>
      <c r="H34" s="37">
        <v>122237</v>
      </c>
      <c r="I34" s="37"/>
      <c r="J34" s="37"/>
      <c r="K34" s="37"/>
      <c r="L34" s="37">
        <v>93707</v>
      </c>
      <c r="M34" s="37"/>
      <c r="N34" s="37"/>
      <c r="O34" s="37"/>
      <c r="P34" s="37">
        <v>640561</v>
      </c>
      <c r="Q34" s="37">
        <v>640561</v>
      </c>
      <c r="R34" s="37">
        <v>655815</v>
      </c>
      <c r="T34">
        <v>83635</v>
      </c>
      <c r="X34" s="37">
        <v>81972</v>
      </c>
      <c r="Y34" s="37"/>
      <c r="Z34" s="37"/>
      <c r="AA34" s="37"/>
      <c r="AB34" s="37">
        <v>80787</v>
      </c>
      <c r="AC34" s="37"/>
      <c r="AD34" s="37"/>
      <c r="AE34" s="37"/>
      <c r="AF34" s="37">
        <v>29819</v>
      </c>
      <c r="AG34" s="37"/>
      <c r="AH34" s="37"/>
      <c r="AI34" s="37"/>
      <c r="AJ34" s="37">
        <v>74002</v>
      </c>
      <c r="AK34" s="37"/>
      <c r="AL34" s="37"/>
      <c r="AM34" s="37"/>
      <c r="AN34" s="37">
        <v>473335</v>
      </c>
      <c r="AO34" s="37">
        <v>473335</v>
      </c>
      <c r="AP34" s="37">
        <v>467429</v>
      </c>
    </row>
    <row r="35" spans="1:42" x14ac:dyDescent="0.25">
      <c r="A35" s="220"/>
      <c r="B35" s="221"/>
      <c r="C35" s="40" t="s">
        <v>24</v>
      </c>
      <c r="D35" s="37">
        <v>382877</v>
      </c>
      <c r="E35" s="37"/>
      <c r="F35" s="37"/>
      <c r="G35" s="37"/>
      <c r="H35" s="37">
        <v>124813</v>
      </c>
      <c r="I35" s="37"/>
      <c r="J35" s="37"/>
      <c r="K35" s="37"/>
      <c r="L35" s="37">
        <v>104906</v>
      </c>
      <c r="M35" s="37"/>
      <c r="N35" s="37"/>
      <c r="O35" s="37"/>
      <c r="P35" s="37">
        <v>655815</v>
      </c>
      <c r="T35">
        <v>83633</v>
      </c>
      <c r="X35" s="37">
        <v>81969</v>
      </c>
      <c r="Y35" s="37"/>
      <c r="Z35" s="37"/>
      <c r="AA35" s="37"/>
      <c r="AB35" s="37">
        <v>79596</v>
      </c>
      <c r="AC35" s="37"/>
      <c r="AD35" s="37"/>
      <c r="AE35" s="37"/>
      <c r="AF35" s="37">
        <v>29819</v>
      </c>
      <c r="AG35" s="37"/>
      <c r="AH35" s="37"/>
      <c r="AI35" s="37"/>
      <c r="AJ35" s="37">
        <v>71617</v>
      </c>
      <c r="AK35" s="37"/>
      <c r="AL35" s="37"/>
      <c r="AM35" s="37"/>
      <c r="AN35" s="37">
        <v>467429</v>
      </c>
    </row>
    <row r="36" spans="1:42" x14ac:dyDescent="0.25">
      <c r="A36" s="220" t="s">
        <v>55</v>
      </c>
      <c r="B36" s="221" t="s">
        <v>56</v>
      </c>
      <c r="C36" s="40" t="s">
        <v>23</v>
      </c>
      <c r="D36" s="37">
        <v>148247</v>
      </c>
      <c r="E36" s="37">
        <v>148247</v>
      </c>
      <c r="F36" s="37">
        <v>141244</v>
      </c>
      <c r="G36" s="37"/>
      <c r="H36" s="37">
        <v>50182</v>
      </c>
      <c r="I36" s="37"/>
      <c r="J36" s="37"/>
      <c r="K36" s="37"/>
      <c r="L36" s="37">
        <v>37748</v>
      </c>
      <c r="M36" s="37"/>
      <c r="N36" s="37"/>
      <c r="O36" s="37"/>
      <c r="P36" s="37">
        <v>260546</v>
      </c>
      <c r="Q36" s="37">
        <v>260546</v>
      </c>
      <c r="R36" s="37">
        <v>250379</v>
      </c>
      <c r="T36">
        <v>32079</v>
      </c>
      <c r="X36" s="37">
        <v>31618</v>
      </c>
      <c r="Y36" s="37"/>
      <c r="Z36" s="37"/>
      <c r="AA36" s="37"/>
      <c r="AB36" s="37">
        <v>30889</v>
      </c>
      <c r="AC36" s="37"/>
      <c r="AD36" s="37"/>
      <c r="AE36" s="37"/>
      <c r="AF36" s="37">
        <v>93035</v>
      </c>
      <c r="AG36" s="37"/>
      <c r="AH36" s="37"/>
      <c r="AI36" s="37"/>
      <c r="AJ36" s="37">
        <v>28646</v>
      </c>
      <c r="AK36" s="37"/>
      <c r="AL36" s="37"/>
      <c r="AM36" s="37"/>
      <c r="AN36" s="37">
        <v>181779</v>
      </c>
      <c r="AO36" s="37">
        <v>181779</v>
      </c>
      <c r="AP36" s="37">
        <v>185319</v>
      </c>
    </row>
    <row r="37" spans="1:42" ht="15" customHeight="1" x14ac:dyDescent="0.25">
      <c r="A37" s="220"/>
      <c r="B37" s="221"/>
      <c r="C37" s="40" t="s">
        <v>24</v>
      </c>
      <c r="D37" s="37">
        <v>141244</v>
      </c>
      <c r="E37" s="37"/>
      <c r="F37" s="37"/>
      <c r="G37" s="37"/>
      <c r="H37" s="37">
        <v>46322</v>
      </c>
      <c r="I37" s="37"/>
      <c r="J37" s="37"/>
      <c r="K37" s="37"/>
      <c r="L37" s="37">
        <v>43076</v>
      </c>
      <c r="M37" s="37"/>
      <c r="N37" s="37"/>
      <c r="O37" s="37"/>
      <c r="P37" s="37">
        <v>250379</v>
      </c>
      <c r="T37">
        <v>34370</v>
      </c>
      <c r="X37" s="37">
        <v>33959</v>
      </c>
      <c r="Y37" s="37"/>
      <c r="Z37" s="37"/>
      <c r="AA37" s="37"/>
      <c r="AB37" s="37">
        <v>32076</v>
      </c>
      <c r="AC37" s="37"/>
      <c r="AD37" s="37"/>
      <c r="AE37" s="37"/>
      <c r="AF37" s="37">
        <v>97805</v>
      </c>
      <c r="AG37" s="37"/>
      <c r="AH37" s="37"/>
      <c r="AI37" s="37"/>
      <c r="AJ37" s="37">
        <v>26259</v>
      </c>
      <c r="AK37" s="37"/>
      <c r="AL37" s="37"/>
      <c r="AM37" s="37"/>
      <c r="AN37" s="37">
        <v>185319</v>
      </c>
    </row>
    <row r="38" spans="1:42" x14ac:dyDescent="0.25">
      <c r="A38" s="220" t="s">
        <v>57</v>
      </c>
      <c r="B38" s="221" t="s">
        <v>58</v>
      </c>
      <c r="C38" s="40" t="s">
        <v>23</v>
      </c>
      <c r="D38" s="37">
        <v>213616</v>
      </c>
      <c r="E38" s="37">
        <v>213616</v>
      </c>
      <c r="F38" s="37">
        <v>215952</v>
      </c>
      <c r="G38" s="37"/>
      <c r="H38" s="37">
        <v>74628</v>
      </c>
      <c r="I38" s="37"/>
      <c r="J38" s="37"/>
      <c r="K38" s="37"/>
      <c r="L38" s="37">
        <v>62472</v>
      </c>
      <c r="M38" s="37"/>
      <c r="N38" s="37"/>
      <c r="O38" s="37"/>
      <c r="P38" s="37">
        <v>411790</v>
      </c>
      <c r="Q38" s="37">
        <v>411790</v>
      </c>
      <c r="R38" s="37">
        <v>411791</v>
      </c>
      <c r="T38">
        <v>54993</v>
      </c>
      <c r="X38" s="37">
        <v>53868</v>
      </c>
      <c r="Y38" s="37"/>
      <c r="Z38" s="37"/>
      <c r="AA38" s="37"/>
      <c r="AB38" s="37">
        <v>51085</v>
      </c>
      <c r="AC38" s="37"/>
      <c r="AD38" s="37"/>
      <c r="AE38" s="37"/>
      <c r="AF38" s="37">
        <v>45325</v>
      </c>
      <c r="AG38" s="37"/>
      <c r="AH38" s="37"/>
      <c r="AI38" s="37"/>
      <c r="AJ38" s="37">
        <v>42969</v>
      </c>
      <c r="AK38" s="37"/>
      <c r="AL38" s="37"/>
      <c r="AM38" s="37"/>
      <c r="AN38" s="37">
        <v>297458</v>
      </c>
      <c r="AO38" s="37">
        <v>297458</v>
      </c>
      <c r="AP38" s="37">
        <v>297455</v>
      </c>
    </row>
    <row r="39" spans="1:42" x14ac:dyDescent="0.25">
      <c r="A39" s="220"/>
      <c r="B39" s="221"/>
      <c r="C39" s="40" t="s">
        <v>24</v>
      </c>
      <c r="D39" s="37">
        <v>215952</v>
      </c>
      <c r="F39" s="37"/>
      <c r="G39" s="37"/>
      <c r="H39" s="37">
        <v>75917</v>
      </c>
      <c r="I39" s="37"/>
      <c r="J39" s="37"/>
      <c r="K39" s="37"/>
      <c r="L39" s="37">
        <v>67637</v>
      </c>
      <c r="M39" s="37"/>
      <c r="N39" s="37"/>
      <c r="O39" s="37"/>
      <c r="P39" s="37">
        <v>411791</v>
      </c>
      <c r="T39">
        <v>53846</v>
      </c>
      <c r="X39" s="37">
        <v>52695</v>
      </c>
      <c r="Y39" s="37"/>
      <c r="Z39" s="37"/>
      <c r="AA39" s="37"/>
      <c r="AB39" s="37">
        <v>51084</v>
      </c>
      <c r="AC39" s="37"/>
      <c r="AD39" s="37"/>
      <c r="AE39" s="37"/>
      <c r="AF39" s="37">
        <v>45324</v>
      </c>
      <c r="AG39" s="37"/>
      <c r="AH39" s="37"/>
      <c r="AI39" s="37"/>
      <c r="AJ39" s="37">
        <v>44164</v>
      </c>
      <c r="AK39" s="37"/>
      <c r="AL39" s="37"/>
      <c r="AM39" s="37"/>
      <c r="AN39" s="37">
        <v>297455</v>
      </c>
    </row>
    <row r="40" spans="1:42" x14ac:dyDescent="0.25">
      <c r="A40" s="220" t="s">
        <v>59</v>
      </c>
      <c r="B40" s="221" t="s">
        <v>60</v>
      </c>
      <c r="C40" s="40" t="s">
        <v>23</v>
      </c>
      <c r="D40" s="37">
        <v>179764</v>
      </c>
      <c r="E40" s="37">
        <v>179764</v>
      </c>
      <c r="F40" s="37">
        <v>182100</v>
      </c>
      <c r="G40" s="37"/>
      <c r="H40" s="37">
        <v>63048</v>
      </c>
      <c r="I40" s="37"/>
      <c r="J40" s="37"/>
      <c r="K40" s="37"/>
      <c r="L40" s="37">
        <v>52215</v>
      </c>
      <c r="M40" s="37"/>
      <c r="N40" s="37"/>
      <c r="O40" s="37"/>
      <c r="P40" s="37">
        <v>345700</v>
      </c>
      <c r="Q40" s="37">
        <v>345700</v>
      </c>
      <c r="R40" s="37">
        <v>348243</v>
      </c>
      <c r="T40">
        <v>46973</v>
      </c>
      <c r="X40" s="37">
        <v>45670</v>
      </c>
      <c r="Y40" s="37"/>
      <c r="Z40" s="37"/>
      <c r="AA40" s="37"/>
      <c r="AB40" s="37">
        <v>43957</v>
      </c>
      <c r="AC40" s="37"/>
      <c r="AD40" s="37"/>
      <c r="AE40" s="37"/>
      <c r="AF40" s="37">
        <v>44132</v>
      </c>
      <c r="AG40" s="37"/>
      <c r="AH40" s="37"/>
      <c r="AI40" s="37"/>
      <c r="AJ40" s="37">
        <v>35808</v>
      </c>
      <c r="AK40" s="37"/>
      <c r="AL40" s="37"/>
      <c r="AM40" s="37"/>
      <c r="AN40" s="37">
        <v>252602</v>
      </c>
      <c r="AO40" s="37">
        <v>252602</v>
      </c>
      <c r="AP40" s="37">
        <v>251420</v>
      </c>
    </row>
    <row r="41" spans="1:42" ht="15" customHeight="1" x14ac:dyDescent="0.25">
      <c r="A41" s="220"/>
      <c r="B41" s="221"/>
      <c r="C41" s="40" t="s">
        <v>24</v>
      </c>
      <c r="D41" s="37">
        <v>182100</v>
      </c>
      <c r="E41" s="37"/>
      <c r="F41" s="37"/>
      <c r="G41" s="37"/>
      <c r="H41" s="37">
        <v>63050</v>
      </c>
      <c r="I41" s="37"/>
      <c r="J41" s="37"/>
      <c r="K41" s="37"/>
      <c r="L41" s="37">
        <v>57686</v>
      </c>
      <c r="M41" s="37"/>
      <c r="N41" s="37"/>
      <c r="O41" s="37"/>
      <c r="P41" s="37">
        <v>348243</v>
      </c>
      <c r="T41">
        <v>45826</v>
      </c>
      <c r="X41" s="37">
        <v>44498</v>
      </c>
      <c r="Y41" s="37"/>
      <c r="Z41" s="37"/>
      <c r="AA41" s="37"/>
      <c r="AB41" s="37">
        <v>42769</v>
      </c>
      <c r="AC41" s="37"/>
      <c r="AD41" s="37"/>
      <c r="AE41" s="37"/>
      <c r="AF41" s="37">
        <v>42939</v>
      </c>
      <c r="AG41" s="37"/>
      <c r="AH41" s="37"/>
      <c r="AI41" s="37"/>
      <c r="AJ41" s="37">
        <v>37002</v>
      </c>
      <c r="AK41" s="37"/>
      <c r="AL41" s="37"/>
      <c r="AM41" s="37"/>
      <c r="AN41" s="37">
        <v>251420</v>
      </c>
    </row>
    <row r="42" spans="1:42" x14ac:dyDescent="0.25">
      <c r="A42" s="220" t="s">
        <v>61</v>
      </c>
      <c r="B42" s="221" t="s">
        <v>62</v>
      </c>
      <c r="C42" s="40" t="s">
        <v>23</v>
      </c>
      <c r="D42" s="37">
        <v>217117</v>
      </c>
      <c r="E42" s="37">
        <v>217117</v>
      </c>
      <c r="F42" s="37">
        <v>217120</v>
      </c>
      <c r="G42" s="37"/>
      <c r="H42" s="37">
        <v>73342</v>
      </c>
      <c r="I42" s="37"/>
      <c r="J42" s="37"/>
      <c r="K42" s="37"/>
      <c r="L42" s="37">
        <v>57482</v>
      </c>
      <c r="M42" s="37"/>
      <c r="N42" s="37"/>
      <c r="O42" s="37"/>
      <c r="P42" s="37">
        <v>390184</v>
      </c>
      <c r="Q42" s="37">
        <v>390184</v>
      </c>
      <c r="R42" s="37">
        <v>386372</v>
      </c>
      <c r="T42">
        <v>50410</v>
      </c>
      <c r="X42" s="37">
        <v>50354</v>
      </c>
      <c r="Y42" s="37"/>
      <c r="Z42" s="37"/>
      <c r="AA42" s="37"/>
      <c r="AB42" s="37">
        <v>48709</v>
      </c>
      <c r="AC42" s="37"/>
      <c r="AD42" s="37"/>
      <c r="AE42" s="37"/>
      <c r="AF42" s="37">
        <v>36976</v>
      </c>
      <c r="AG42" s="37"/>
      <c r="AH42" s="37"/>
      <c r="AI42" s="37"/>
      <c r="AJ42" s="37">
        <v>44163</v>
      </c>
      <c r="AK42" s="37"/>
      <c r="AL42" s="37"/>
      <c r="AM42" s="37"/>
      <c r="AN42" s="37">
        <v>286834</v>
      </c>
      <c r="AO42" s="37">
        <v>286834</v>
      </c>
      <c r="AP42" s="37">
        <v>279749</v>
      </c>
    </row>
    <row r="43" spans="1:42" x14ac:dyDescent="0.25">
      <c r="A43" s="220"/>
      <c r="B43" s="221"/>
      <c r="C43" s="40" t="s">
        <v>24</v>
      </c>
      <c r="D43" s="37">
        <v>217120</v>
      </c>
      <c r="E43" s="37"/>
      <c r="F43" s="37"/>
      <c r="G43" s="37"/>
      <c r="H43" s="37">
        <v>72057</v>
      </c>
      <c r="I43" s="37"/>
      <c r="J43" s="37"/>
      <c r="K43" s="37"/>
      <c r="L43" s="37">
        <v>63319</v>
      </c>
      <c r="M43" s="37"/>
      <c r="N43" s="37"/>
      <c r="O43" s="37"/>
      <c r="P43" s="37">
        <v>386372</v>
      </c>
      <c r="T43">
        <v>50409</v>
      </c>
      <c r="X43" s="37">
        <v>49182</v>
      </c>
      <c r="Y43" s="37"/>
      <c r="Z43" s="37"/>
      <c r="AA43" s="37"/>
      <c r="AB43" s="37">
        <v>47520</v>
      </c>
      <c r="AC43" s="37"/>
      <c r="AD43" s="37"/>
      <c r="AE43" s="37"/>
      <c r="AF43" s="37">
        <v>35782</v>
      </c>
      <c r="AG43" s="37"/>
      <c r="AH43" s="37"/>
      <c r="AI43" s="37"/>
      <c r="AJ43" s="37">
        <v>41777</v>
      </c>
      <c r="AK43" s="37"/>
      <c r="AL43" s="37"/>
      <c r="AM43" s="37"/>
      <c r="AN43" s="37">
        <v>279749</v>
      </c>
    </row>
    <row r="44" spans="1:42" x14ac:dyDescent="0.25">
      <c r="A44" s="220" t="s">
        <v>63</v>
      </c>
      <c r="B44" s="221" t="s">
        <v>64</v>
      </c>
      <c r="C44" s="40" t="s">
        <v>23</v>
      </c>
      <c r="D44" s="37">
        <v>144745</v>
      </c>
      <c r="E44" s="37">
        <v>144745</v>
      </c>
      <c r="F44" s="37">
        <v>143579</v>
      </c>
      <c r="G44" s="37"/>
      <c r="H44" s="37">
        <v>48895</v>
      </c>
      <c r="I44" s="37"/>
      <c r="J44" s="37"/>
      <c r="K44" s="37"/>
      <c r="L44" s="37">
        <v>38748</v>
      </c>
      <c r="M44" s="37"/>
      <c r="N44" s="37"/>
      <c r="O44" s="37"/>
      <c r="P44" s="37">
        <v>260546</v>
      </c>
      <c r="Q44" s="37">
        <v>260546</v>
      </c>
      <c r="R44" s="37">
        <v>260547</v>
      </c>
      <c r="T44">
        <v>34371</v>
      </c>
      <c r="X44" s="37">
        <v>33960</v>
      </c>
      <c r="Y44" s="37"/>
      <c r="Z44" s="37"/>
      <c r="AA44" s="37"/>
      <c r="AB44" s="37">
        <v>33265</v>
      </c>
      <c r="AC44" s="37"/>
      <c r="AD44" s="37"/>
      <c r="AE44" s="37"/>
      <c r="AF44" s="37">
        <v>69180</v>
      </c>
      <c r="AG44" s="37"/>
      <c r="AH44" s="37"/>
      <c r="AI44" s="37"/>
      <c r="AJ44" s="37">
        <v>29840</v>
      </c>
      <c r="AK44" s="37"/>
      <c r="AL44" s="37"/>
      <c r="AM44" s="37"/>
      <c r="AN44" s="37">
        <v>194764</v>
      </c>
      <c r="AO44" s="37">
        <v>194764</v>
      </c>
      <c r="AP44" s="37">
        <v>187680</v>
      </c>
    </row>
    <row r="45" spans="1:42" x14ac:dyDescent="0.25">
      <c r="A45" s="220"/>
      <c r="B45" s="221"/>
      <c r="C45" s="40" t="s">
        <v>24</v>
      </c>
      <c r="D45" s="37">
        <v>143579</v>
      </c>
      <c r="E45" s="37"/>
      <c r="F45" s="37"/>
      <c r="G45" s="37"/>
      <c r="H45" s="37">
        <v>48896</v>
      </c>
      <c r="I45" s="37"/>
      <c r="J45" s="37"/>
      <c r="K45" s="37"/>
      <c r="L45" s="37">
        <v>42672</v>
      </c>
      <c r="M45" s="37"/>
      <c r="N45" s="37"/>
      <c r="O45" s="37"/>
      <c r="P45" s="37">
        <v>260547</v>
      </c>
      <c r="T45">
        <v>33224</v>
      </c>
      <c r="X45" s="37">
        <v>32787</v>
      </c>
      <c r="Y45" s="37"/>
      <c r="Z45" s="37"/>
      <c r="AA45" s="37"/>
      <c r="AB45" s="37">
        <v>32076</v>
      </c>
      <c r="AC45" s="37"/>
      <c r="AD45" s="37"/>
      <c r="AE45" s="37"/>
      <c r="AF45" s="37">
        <v>66794</v>
      </c>
      <c r="AG45" s="37"/>
      <c r="AH45" s="37"/>
      <c r="AI45" s="37"/>
      <c r="AJ45" s="37">
        <v>28647</v>
      </c>
      <c r="AK45" s="37"/>
      <c r="AL45" s="37"/>
      <c r="AM45" s="37"/>
      <c r="AN45" s="37">
        <v>187680</v>
      </c>
    </row>
    <row r="46" spans="1:42" x14ac:dyDescent="0.25">
      <c r="A46" s="220" t="s">
        <v>65</v>
      </c>
      <c r="B46" s="221" t="s">
        <v>66</v>
      </c>
      <c r="C46" s="40" t="s">
        <v>23</v>
      </c>
      <c r="D46" s="37">
        <v>168091</v>
      </c>
      <c r="E46" s="37">
        <v>168091</v>
      </c>
      <c r="F46" s="37">
        <v>168093</v>
      </c>
      <c r="G46" s="37"/>
      <c r="H46" s="37">
        <v>56615</v>
      </c>
      <c r="I46" s="37"/>
      <c r="J46" s="37"/>
      <c r="K46" s="37"/>
      <c r="L46" s="37">
        <v>44979</v>
      </c>
      <c r="M46" s="37"/>
      <c r="N46" s="37"/>
      <c r="O46" s="37"/>
      <c r="P46" s="37">
        <v>302487</v>
      </c>
      <c r="Q46" s="37">
        <v>302487</v>
      </c>
      <c r="R46" s="37">
        <v>299947</v>
      </c>
      <c r="T46">
        <v>38954</v>
      </c>
      <c r="X46" s="37">
        <v>38644</v>
      </c>
      <c r="Y46" s="37"/>
      <c r="Z46" s="37"/>
      <c r="AA46" s="37"/>
      <c r="AB46" s="37">
        <v>38017</v>
      </c>
      <c r="AC46" s="37"/>
      <c r="AD46" s="37"/>
      <c r="AE46" s="37"/>
      <c r="AF46" s="37">
        <v>38169</v>
      </c>
      <c r="AG46" s="37"/>
      <c r="AH46" s="37"/>
      <c r="AI46" s="37"/>
      <c r="AJ46" s="37">
        <v>33420</v>
      </c>
      <c r="AK46" s="37"/>
      <c r="AL46" s="37"/>
      <c r="AM46" s="37"/>
      <c r="AN46" s="37">
        <v>221912</v>
      </c>
      <c r="AO46" s="37">
        <v>221912</v>
      </c>
      <c r="AP46" s="37">
        <v>217189</v>
      </c>
    </row>
    <row r="47" spans="1:42" ht="15" customHeight="1" x14ac:dyDescent="0.25">
      <c r="A47" s="220"/>
      <c r="B47" s="221"/>
      <c r="C47" s="40" t="s">
        <v>24</v>
      </c>
      <c r="D47" s="37">
        <v>168093</v>
      </c>
      <c r="E47" s="37"/>
      <c r="F47" s="37"/>
      <c r="G47" s="37"/>
      <c r="H47" s="37">
        <v>56616</v>
      </c>
      <c r="I47" s="37"/>
      <c r="J47" s="37"/>
      <c r="K47" s="37"/>
      <c r="L47" s="37">
        <v>48312</v>
      </c>
      <c r="M47" s="37"/>
      <c r="N47" s="37"/>
      <c r="O47" s="37"/>
      <c r="P47" s="37">
        <v>299947</v>
      </c>
      <c r="T47">
        <v>38953</v>
      </c>
      <c r="X47" s="37">
        <v>38643</v>
      </c>
      <c r="Y47" s="37"/>
      <c r="Z47" s="37"/>
      <c r="AA47" s="37"/>
      <c r="AB47" s="37">
        <v>36828</v>
      </c>
      <c r="AC47" s="37"/>
      <c r="AD47" s="37"/>
      <c r="AE47" s="37"/>
      <c r="AF47" s="37">
        <v>38168</v>
      </c>
      <c r="AG47" s="37"/>
      <c r="AH47" s="37"/>
      <c r="AI47" s="37"/>
      <c r="AJ47" s="37">
        <v>32228</v>
      </c>
      <c r="AK47" s="37"/>
      <c r="AL47" s="37"/>
      <c r="AM47" s="37"/>
      <c r="AN47" s="37">
        <v>217189</v>
      </c>
    </row>
    <row r="48" spans="1:42" x14ac:dyDescent="0.25">
      <c r="A48" s="220" t="s">
        <v>67</v>
      </c>
      <c r="B48" s="221" t="s">
        <v>68</v>
      </c>
      <c r="C48" s="40" t="s">
        <v>23</v>
      </c>
      <c r="D48" s="37">
        <v>333847</v>
      </c>
      <c r="E48" s="37">
        <v>333847</v>
      </c>
      <c r="F48" s="37">
        <v>333851</v>
      </c>
      <c r="G48" s="37"/>
      <c r="H48" s="37">
        <v>111943</v>
      </c>
      <c r="I48" s="37"/>
      <c r="J48" s="37"/>
      <c r="K48" s="37"/>
      <c r="L48" s="37">
        <v>88709</v>
      </c>
      <c r="M48" s="37"/>
      <c r="N48" s="37"/>
      <c r="O48" s="37"/>
      <c r="P48" s="37">
        <v>601162</v>
      </c>
      <c r="Q48" s="37">
        <v>601162</v>
      </c>
      <c r="R48" s="37">
        <v>597352</v>
      </c>
      <c r="T48">
        <v>77907</v>
      </c>
      <c r="X48" s="37">
        <v>76118</v>
      </c>
      <c r="Y48" s="37"/>
      <c r="Z48" s="37"/>
      <c r="AA48" s="37"/>
      <c r="AB48" s="37">
        <v>72471</v>
      </c>
      <c r="AC48" s="37"/>
      <c r="AD48" s="37"/>
      <c r="AE48" s="37"/>
      <c r="AF48" s="37">
        <v>32204</v>
      </c>
      <c r="AG48" s="37"/>
      <c r="AH48" s="37"/>
      <c r="AI48" s="37"/>
      <c r="AJ48" s="37">
        <v>60872</v>
      </c>
      <c r="AK48" s="37"/>
      <c r="AL48" s="37"/>
      <c r="AM48" s="37"/>
      <c r="AN48" s="37">
        <v>421398</v>
      </c>
      <c r="AO48" s="37">
        <v>421398</v>
      </c>
      <c r="AP48" s="37">
        <v>415492</v>
      </c>
    </row>
    <row r="49" spans="1:42" x14ac:dyDescent="0.25">
      <c r="A49" s="220"/>
      <c r="B49" s="221"/>
      <c r="C49" s="40" t="s">
        <v>24</v>
      </c>
      <c r="D49" s="37">
        <v>333851</v>
      </c>
      <c r="E49" s="37"/>
      <c r="F49" s="37"/>
      <c r="G49" s="37"/>
      <c r="H49" s="37">
        <v>111946</v>
      </c>
      <c r="I49" s="37"/>
      <c r="J49" s="37"/>
      <c r="K49" s="37"/>
      <c r="L49" s="37">
        <v>98004</v>
      </c>
      <c r="M49" s="37"/>
      <c r="N49" s="37"/>
      <c r="O49" s="37"/>
      <c r="P49" s="37">
        <v>597352</v>
      </c>
      <c r="T49">
        <v>77905</v>
      </c>
      <c r="X49" s="37">
        <v>74944</v>
      </c>
      <c r="Y49" s="37"/>
      <c r="Z49" s="37"/>
      <c r="AA49" s="37"/>
      <c r="AB49" s="37">
        <v>71281</v>
      </c>
      <c r="AC49" s="37"/>
      <c r="AD49" s="37"/>
      <c r="AE49" s="37"/>
      <c r="AF49" s="37">
        <v>31011</v>
      </c>
      <c r="AG49" s="37"/>
      <c r="AH49" s="37"/>
      <c r="AI49" s="37"/>
      <c r="AJ49" s="37">
        <v>59681</v>
      </c>
      <c r="AK49" s="37"/>
      <c r="AL49" s="37"/>
      <c r="AM49" s="37"/>
      <c r="AN49" s="37">
        <v>415492</v>
      </c>
    </row>
    <row r="50" spans="1:42" x14ac:dyDescent="0.25">
      <c r="A50" s="220" t="s">
        <v>69</v>
      </c>
      <c r="B50" s="221" t="s">
        <v>70</v>
      </c>
      <c r="C50" s="40" t="s">
        <v>23</v>
      </c>
      <c r="D50" s="37">
        <v>186767</v>
      </c>
      <c r="E50" s="37">
        <v>186767</v>
      </c>
      <c r="F50" s="37">
        <v>184435</v>
      </c>
      <c r="G50" s="37"/>
      <c r="H50" s="37">
        <v>61762</v>
      </c>
      <c r="I50" s="37"/>
      <c r="J50" s="37"/>
      <c r="K50" s="37"/>
      <c r="L50" s="37">
        <v>49977</v>
      </c>
      <c r="M50" s="37"/>
      <c r="N50" s="37"/>
      <c r="O50" s="37"/>
      <c r="P50" s="37">
        <v>334261</v>
      </c>
      <c r="Q50" s="37">
        <v>334261</v>
      </c>
      <c r="R50" s="37">
        <v>330449</v>
      </c>
      <c r="T50">
        <v>43536</v>
      </c>
      <c r="X50" s="37">
        <v>42157</v>
      </c>
      <c r="Y50" s="37"/>
      <c r="Z50" s="37"/>
      <c r="AA50" s="37"/>
      <c r="AB50" s="37">
        <v>40393</v>
      </c>
      <c r="AC50" s="37"/>
      <c r="AD50" s="37"/>
      <c r="AE50" s="37"/>
      <c r="AF50" s="37">
        <v>48904</v>
      </c>
      <c r="AG50" s="37"/>
      <c r="AH50" s="37"/>
      <c r="AI50" s="37"/>
      <c r="AJ50" s="37">
        <v>33420</v>
      </c>
      <c r="AK50" s="37"/>
      <c r="AL50" s="37"/>
      <c r="AM50" s="37"/>
      <c r="AN50" s="37">
        <v>233716</v>
      </c>
      <c r="AO50" s="37">
        <v>233716</v>
      </c>
      <c r="AP50" s="37">
        <v>233714</v>
      </c>
    </row>
    <row r="51" spans="1:42" x14ac:dyDescent="0.25">
      <c r="A51" s="220"/>
      <c r="B51" s="221"/>
      <c r="C51" s="40" t="s">
        <v>24</v>
      </c>
      <c r="D51" s="37">
        <v>184435</v>
      </c>
      <c r="E51" s="37"/>
      <c r="F51" s="37"/>
      <c r="G51" s="37"/>
      <c r="H51" s="37">
        <v>61763</v>
      </c>
      <c r="I51" s="37"/>
      <c r="J51" s="37"/>
      <c r="K51" s="37"/>
      <c r="L51" s="37">
        <v>52673</v>
      </c>
      <c r="M51" s="37"/>
      <c r="N51" s="37"/>
      <c r="O51" s="37"/>
      <c r="P51" s="37">
        <v>330449</v>
      </c>
      <c r="T51">
        <v>43535</v>
      </c>
      <c r="X51" s="37">
        <v>42156</v>
      </c>
      <c r="Y51" s="37"/>
      <c r="Z51" s="37"/>
      <c r="AA51" s="37"/>
      <c r="AB51" s="37">
        <v>40392</v>
      </c>
      <c r="AC51" s="37"/>
      <c r="AD51" s="37"/>
      <c r="AE51" s="37"/>
      <c r="AF51" s="37">
        <v>48903</v>
      </c>
      <c r="AG51" s="37"/>
      <c r="AH51" s="37"/>
      <c r="AI51" s="37"/>
      <c r="AJ51" s="37">
        <v>33421</v>
      </c>
      <c r="AK51" s="37"/>
      <c r="AL51" s="37"/>
      <c r="AM51" s="37"/>
      <c r="AN51" s="37">
        <v>233714</v>
      </c>
    </row>
    <row r="52" spans="1:42" x14ac:dyDescent="0.25">
      <c r="A52" s="220" t="s">
        <v>71</v>
      </c>
      <c r="B52" s="221" t="s">
        <v>72</v>
      </c>
      <c r="C52" s="40" t="s">
        <v>23</v>
      </c>
      <c r="D52" s="37">
        <v>220619</v>
      </c>
      <c r="E52" s="37">
        <v>220619</v>
      </c>
      <c r="F52" s="37">
        <v>220622</v>
      </c>
      <c r="G52" s="37"/>
      <c r="H52" s="37">
        <v>74628</v>
      </c>
      <c r="I52" s="37"/>
      <c r="J52" s="37"/>
      <c r="K52" s="37"/>
      <c r="L52" s="37">
        <v>58188</v>
      </c>
      <c r="M52" s="37"/>
      <c r="N52" s="37"/>
      <c r="O52" s="37"/>
      <c r="P52" s="37">
        <v>397809</v>
      </c>
      <c r="Q52" s="37">
        <v>397809</v>
      </c>
      <c r="R52" s="37">
        <v>396540</v>
      </c>
      <c r="T52">
        <v>51556</v>
      </c>
      <c r="X52" s="37">
        <v>50354</v>
      </c>
      <c r="Y52" s="37"/>
      <c r="Z52" s="37"/>
      <c r="AA52" s="37"/>
      <c r="AB52" s="37">
        <v>47522</v>
      </c>
      <c r="AC52" s="37"/>
      <c r="AD52" s="37"/>
      <c r="AE52" s="37"/>
      <c r="AF52" s="37">
        <v>47710</v>
      </c>
      <c r="AG52" s="37"/>
      <c r="AH52" s="37"/>
      <c r="AI52" s="37"/>
      <c r="AJ52" s="37">
        <v>40582</v>
      </c>
      <c r="AK52" s="37"/>
      <c r="AL52" s="37"/>
      <c r="AM52" s="37"/>
      <c r="AN52" s="37">
        <v>278571</v>
      </c>
      <c r="AO52" s="37">
        <v>278571</v>
      </c>
      <c r="AP52" s="37">
        <v>276208</v>
      </c>
    </row>
    <row r="53" spans="1:42" ht="15" customHeight="1" x14ac:dyDescent="0.25">
      <c r="A53" s="220"/>
      <c r="B53" s="221"/>
      <c r="C53" s="40" t="s">
        <v>24</v>
      </c>
      <c r="D53" s="37">
        <v>220622</v>
      </c>
      <c r="F53" s="37"/>
      <c r="G53" s="37"/>
      <c r="H53" s="37">
        <v>73344</v>
      </c>
      <c r="I53" s="37"/>
      <c r="J53" s="37"/>
      <c r="K53" s="37"/>
      <c r="L53" s="37">
        <v>64285</v>
      </c>
      <c r="M53" s="37"/>
      <c r="N53" s="37"/>
      <c r="O53" s="37"/>
      <c r="P53" s="37">
        <v>396540</v>
      </c>
      <c r="T53">
        <v>51555</v>
      </c>
      <c r="X53" s="37">
        <v>50353</v>
      </c>
      <c r="Y53" s="37"/>
      <c r="Z53" s="37"/>
      <c r="AA53" s="37"/>
      <c r="AB53" s="37">
        <v>47520</v>
      </c>
      <c r="AC53" s="37"/>
      <c r="AD53" s="37"/>
      <c r="AE53" s="37"/>
      <c r="AF53" s="37">
        <v>45324</v>
      </c>
      <c r="AG53" s="37"/>
      <c r="AH53" s="37"/>
      <c r="AI53" s="37"/>
      <c r="AJ53" s="37">
        <v>39389</v>
      </c>
      <c r="AK53" s="37"/>
      <c r="AL53" s="37"/>
      <c r="AM53" s="37"/>
      <c r="AN53" s="37">
        <v>276208</v>
      </c>
    </row>
    <row r="54" spans="1:42" x14ac:dyDescent="0.25">
      <c r="A54" s="220" t="s">
        <v>73</v>
      </c>
      <c r="B54" s="221" t="s">
        <v>74</v>
      </c>
      <c r="C54" s="40" t="s">
        <v>23</v>
      </c>
      <c r="D54" s="37">
        <v>213616</v>
      </c>
      <c r="E54" s="37">
        <v>213616</v>
      </c>
      <c r="F54" s="37">
        <v>213618</v>
      </c>
      <c r="G54" s="37"/>
      <c r="H54" s="37">
        <v>72055</v>
      </c>
      <c r="I54" s="37"/>
      <c r="J54" s="37"/>
      <c r="K54" s="37"/>
      <c r="L54" s="37">
        <v>57474</v>
      </c>
      <c r="M54" s="37"/>
      <c r="N54" s="37"/>
      <c r="O54" s="37"/>
      <c r="P54" s="37">
        <v>383828</v>
      </c>
      <c r="Q54" s="37">
        <v>383828</v>
      </c>
      <c r="R54" s="37">
        <v>381288</v>
      </c>
      <c r="T54">
        <v>50410</v>
      </c>
      <c r="X54" s="37">
        <v>48012</v>
      </c>
      <c r="Y54" s="37"/>
      <c r="Z54" s="37"/>
      <c r="AA54" s="37"/>
      <c r="AB54" s="37">
        <v>46334</v>
      </c>
      <c r="AC54" s="37"/>
      <c r="AD54" s="37"/>
      <c r="AE54" s="37"/>
      <c r="AF54" s="37">
        <v>41747</v>
      </c>
      <c r="AG54" s="37"/>
      <c r="AH54" s="37"/>
      <c r="AI54" s="37"/>
      <c r="AJ54" s="37">
        <v>39388</v>
      </c>
      <c r="AK54" s="37"/>
      <c r="AL54" s="37"/>
      <c r="AM54" s="37"/>
      <c r="AN54" s="37">
        <v>270308</v>
      </c>
      <c r="AO54" s="37">
        <v>270308</v>
      </c>
      <c r="AP54" s="37">
        <v>265584</v>
      </c>
    </row>
    <row r="55" spans="1:42" x14ac:dyDescent="0.25">
      <c r="A55" s="220"/>
      <c r="B55" s="221"/>
      <c r="C55" s="40" t="s">
        <v>24</v>
      </c>
      <c r="D55" s="37">
        <v>213618</v>
      </c>
      <c r="E55" s="37"/>
      <c r="F55" s="37"/>
      <c r="G55" s="37"/>
      <c r="H55" s="37">
        <v>70771</v>
      </c>
      <c r="I55" s="37"/>
      <c r="J55" s="37"/>
      <c r="K55" s="37"/>
      <c r="L55" s="37">
        <v>62115</v>
      </c>
      <c r="M55" s="37"/>
      <c r="N55" s="37"/>
      <c r="O55" s="37"/>
      <c r="P55" s="37">
        <v>381288</v>
      </c>
      <c r="T55">
        <v>49263</v>
      </c>
      <c r="X55" s="37">
        <v>48011</v>
      </c>
      <c r="Y55" s="37"/>
      <c r="Z55" s="37"/>
      <c r="AA55" s="37"/>
      <c r="AB55" s="37">
        <v>46332</v>
      </c>
      <c r="AC55" s="37"/>
      <c r="AD55" s="37"/>
      <c r="AE55" s="37"/>
      <c r="AF55" s="37">
        <v>40553</v>
      </c>
      <c r="AG55" s="37"/>
      <c r="AH55" s="37"/>
      <c r="AI55" s="37"/>
      <c r="AJ55" s="37">
        <v>38196</v>
      </c>
      <c r="AK55" s="37"/>
      <c r="AL55" s="37"/>
      <c r="AM55" s="37"/>
      <c r="AN55" s="37">
        <v>265584</v>
      </c>
    </row>
    <row r="56" spans="1:42" x14ac:dyDescent="0.25">
      <c r="A56" s="219" t="s">
        <v>75</v>
      </c>
      <c r="B56" s="219"/>
      <c r="C56" s="40" t="s">
        <v>23</v>
      </c>
      <c r="D56" s="37">
        <v>5729094</v>
      </c>
      <c r="E56" s="37">
        <v>5729094</v>
      </c>
      <c r="F56" s="37">
        <v>5729155</v>
      </c>
      <c r="G56" s="37"/>
      <c r="H56" s="37">
        <v>1749277</v>
      </c>
      <c r="I56" s="37"/>
      <c r="J56" s="37"/>
      <c r="K56" s="37"/>
      <c r="L56" s="37">
        <v>1413655</v>
      </c>
      <c r="M56" s="37"/>
      <c r="N56" s="37"/>
      <c r="O56" s="37"/>
      <c r="P56" s="37">
        <v>9410998</v>
      </c>
      <c r="Q56" s="37">
        <v>9410998</v>
      </c>
      <c r="R56" s="37">
        <v>9416032</v>
      </c>
      <c r="T56">
        <v>1374828</v>
      </c>
      <c r="X56" s="37">
        <v>1339666</v>
      </c>
      <c r="Y56" s="37"/>
      <c r="Z56" s="37"/>
      <c r="AA56" s="37"/>
      <c r="AB56" s="37">
        <v>1291399</v>
      </c>
      <c r="AC56" s="37"/>
      <c r="AD56" s="37"/>
      <c r="AE56" s="37"/>
      <c r="AF56" s="37">
        <v>1227358</v>
      </c>
      <c r="AG56" s="37"/>
      <c r="AH56" s="37"/>
      <c r="AI56" s="37"/>
      <c r="AJ56" s="37">
        <v>1106444</v>
      </c>
      <c r="AK56" s="37"/>
      <c r="AL56" s="37"/>
      <c r="AM56" s="37"/>
      <c r="AN56" s="37">
        <v>7509616</v>
      </c>
      <c r="AO56" s="37">
        <v>7509616</v>
      </c>
      <c r="AP56" s="37">
        <v>7455251</v>
      </c>
    </row>
    <row r="57" spans="1:42" ht="15" customHeight="1" x14ac:dyDescent="0.25">
      <c r="A57" s="219"/>
      <c r="B57" s="219"/>
      <c r="C57" s="40" t="s">
        <v>24</v>
      </c>
      <c r="D57" s="37">
        <v>5729155</v>
      </c>
      <c r="E57" s="37"/>
      <c r="F57" s="37"/>
      <c r="G57" s="37"/>
      <c r="H57" s="37">
        <v>1725324</v>
      </c>
      <c r="I57" s="37"/>
      <c r="J57" s="37"/>
      <c r="K57" s="37"/>
      <c r="L57" s="37">
        <v>1563278</v>
      </c>
      <c r="M57" s="37"/>
      <c r="N57" s="37"/>
      <c r="O57" s="37"/>
      <c r="P57" s="37">
        <v>9416032</v>
      </c>
      <c r="T57">
        <v>1373650</v>
      </c>
      <c r="X57" s="37">
        <v>1334933</v>
      </c>
      <c r="Y57" s="37"/>
      <c r="Z57" s="37"/>
      <c r="AA57" s="37"/>
      <c r="AB57" s="37">
        <v>1283047</v>
      </c>
      <c r="AC57" s="37"/>
      <c r="AD57" s="37"/>
      <c r="AE57" s="37"/>
      <c r="AF57" s="37">
        <v>1216595</v>
      </c>
      <c r="AG57" s="37"/>
      <c r="AH57" s="37"/>
      <c r="AI57" s="37"/>
      <c r="AJ57" s="37">
        <v>1090961</v>
      </c>
      <c r="AK57" s="37"/>
      <c r="AL57" s="37"/>
      <c r="AM57" s="37"/>
      <c r="AN57" s="37">
        <v>7455251</v>
      </c>
    </row>
    <row r="58" spans="1:42" ht="15" customHeight="1" x14ac:dyDescent="0.25">
      <c r="A58" s="218" t="s">
        <v>76</v>
      </c>
      <c r="B58" s="218"/>
      <c r="C58" s="218"/>
      <c r="D58" s="37">
        <v>11458309</v>
      </c>
      <c r="E58" s="37"/>
      <c r="F58" s="37"/>
      <c r="G58" s="37"/>
      <c r="H58" s="37">
        <v>3474645</v>
      </c>
      <c r="I58" s="37"/>
      <c r="J58" s="37"/>
      <c r="K58" s="37"/>
      <c r="L58" s="37">
        <v>3674747</v>
      </c>
      <c r="M58" s="37"/>
      <c r="N58" s="37"/>
      <c r="O58" s="37"/>
      <c r="P58" s="37">
        <v>18826850</v>
      </c>
      <c r="T58">
        <v>2748445</v>
      </c>
      <c r="X58" s="37">
        <v>2674552</v>
      </c>
      <c r="Y58" s="37"/>
      <c r="Z58" s="37"/>
      <c r="AA58" s="37"/>
      <c r="AB58" s="37">
        <v>2574411</v>
      </c>
      <c r="AC58" s="37"/>
      <c r="AD58" s="37"/>
      <c r="AE58" s="37"/>
      <c r="AF58" s="37">
        <v>2443821</v>
      </c>
      <c r="AG58" s="37"/>
      <c r="AH58" s="37"/>
      <c r="AI58" s="37"/>
      <c r="AJ58" s="37">
        <v>2197440</v>
      </c>
      <c r="AK58" s="37"/>
      <c r="AL58" s="37"/>
      <c r="AM58" s="37"/>
      <c r="AN58" s="37">
        <v>14964800</v>
      </c>
    </row>
  </sheetData>
  <mergeCells count="57">
    <mergeCell ref="A56:B57"/>
    <mergeCell ref="A58:C58"/>
    <mergeCell ref="A50:A51"/>
    <mergeCell ref="B50:B51"/>
    <mergeCell ref="A52:A53"/>
    <mergeCell ref="B52:B53"/>
    <mergeCell ref="A54:A55"/>
    <mergeCell ref="B54:B55"/>
    <mergeCell ref="A44:A45"/>
    <mergeCell ref="B44:B45"/>
    <mergeCell ref="A46:A47"/>
    <mergeCell ref="B46:B47"/>
    <mergeCell ref="A48:A49"/>
    <mergeCell ref="B48:B49"/>
    <mergeCell ref="A38:A39"/>
    <mergeCell ref="B38:B39"/>
    <mergeCell ref="A40:A41"/>
    <mergeCell ref="B40:B41"/>
    <mergeCell ref="A42:A43"/>
    <mergeCell ref="B42:B43"/>
    <mergeCell ref="A32:A33"/>
    <mergeCell ref="B32:B33"/>
    <mergeCell ref="A34:A35"/>
    <mergeCell ref="B34:B35"/>
    <mergeCell ref="A36:A37"/>
    <mergeCell ref="B36:B37"/>
    <mergeCell ref="A26:A27"/>
    <mergeCell ref="B26:B27"/>
    <mergeCell ref="A28:A29"/>
    <mergeCell ref="B28:B29"/>
    <mergeCell ref="A30:A31"/>
    <mergeCell ref="B30:B31"/>
    <mergeCell ref="A20:A21"/>
    <mergeCell ref="B20:B21"/>
    <mergeCell ref="A22:A23"/>
    <mergeCell ref="B22:B23"/>
    <mergeCell ref="A24:A25"/>
    <mergeCell ref="B24:B25"/>
    <mergeCell ref="A14:A15"/>
    <mergeCell ref="B14:B15"/>
    <mergeCell ref="A16:A17"/>
    <mergeCell ref="B16:B17"/>
    <mergeCell ref="A18:A19"/>
    <mergeCell ref="B18:B19"/>
    <mergeCell ref="A8:A9"/>
    <mergeCell ref="B8:B9"/>
    <mergeCell ref="A10:A11"/>
    <mergeCell ref="B10:B11"/>
    <mergeCell ref="A12:A13"/>
    <mergeCell ref="B12:B13"/>
    <mergeCell ref="A6:A7"/>
    <mergeCell ref="B6:B7"/>
    <mergeCell ref="A2:A3"/>
    <mergeCell ref="B2:B3"/>
    <mergeCell ref="C2:C3"/>
    <mergeCell ref="A4:A5"/>
    <mergeCell ref="B4:B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D9C47-ABCF-476D-9BB9-2E900BAEE709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77958-46B5-4A1A-A072-F75EA4AD8767}">
  <dimension ref="A1:AU174"/>
  <sheetViews>
    <sheetView topLeftCell="U61" zoomScale="85" zoomScaleNormal="85" workbookViewId="0">
      <selection activeCell="AM49" sqref="AM49"/>
    </sheetView>
  </sheetViews>
  <sheetFormatPr baseColWidth="10" defaultRowHeight="15" x14ac:dyDescent="0.25"/>
  <cols>
    <col min="1" max="1" width="14.7109375" customWidth="1"/>
    <col min="14" max="14" width="4.5703125" customWidth="1"/>
  </cols>
  <sheetData>
    <row r="1" spans="1:11" ht="14.45" customHeight="1" x14ac:dyDescent="0.25">
      <c r="A1" s="223" t="s">
        <v>2</v>
      </c>
      <c r="B1" s="224" t="s">
        <v>3</v>
      </c>
      <c r="C1" s="227" t="s">
        <v>113</v>
      </c>
      <c r="D1" s="227"/>
      <c r="E1" s="227"/>
      <c r="F1" s="227"/>
      <c r="G1" s="227"/>
      <c r="H1" s="227"/>
      <c r="I1" s="227"/>
      <c r="J1" s="227"/>
      <c r="K1" s="227"/>
    </row>
    <row r="2" spans="1:11" ht="14.45" customHeight="1" x14ac:dyDescent="0.25">
      <c r="A2" s="223"/>
      <c r="B2" s="224"/>
      <c r="C2" s="226" t="s">
        <v>114</v>
      </c>
      <c r="D2" s="226"/>
      <c r="E2" s="226"/>
      <c r="F2" s="226" t="s">
        <v>115</v>
      </c>
      <c r="G2" s="226"/>
      <c r="H2" s="226"/>
      <c r="I2" s="226" t="s">
        <v>116</v>
      </c>
      <c r="J2" s="226"/>
      <c r="K2" s="226"/>
    </row>
    <row r="3" spans="1:11" x14ac:dyDescent="0.25">
      <c r="A3" s="223"/>
      <c r="B3" s="224"/>
      <c r="C3" s="40" t="s">
        <v>111</v>
      </c>
      <c r="D3" s="40" t="s">
        <v>24</v>
      </c>
      <c r="E3" s="73" t="s">
        <v>112</v>
      </c>
      <c r="F3" s="35" t="s">
        <v>111</v>
      </c>
      <c r="G3" s="35" t="s">
        <v>24</v>
      </c>
      <c r="H3" s="74" t="s">
        <v>112</v>
      </c>
      <c r="I3" s="37" t="s">
        <v>111</v>
      </c>
      <c r="J3" s="37" t="s">
        <v>24</v>
      </c>
      <c r="K3" s="74" t="s">
        <v>112</v>
      </c>
    </row>
    <row r="4" spans="1:11" x14ac:dyDescent="0.25">
      <c r="A4" s="39" t="s">
        <v>21</v>
      </c>
      <c r="B4" s="70" t="s">
        <v>22</v>
      </c>
      <c r="C4" s="37">
        <v>859124</v>
      </c>
      <c r="D4" s="37">
        <v>854455</v>
      </c>
      <c r="E4" s="72">
        <f>SUM(C4:D4)</f>
        <v>1713579</v>
      </c>
      <c r="F4" s="37">
        <v>762639</v>
      </c>
      <c r="G4" s="37">
        <v>759279</v>
      </c>
      <c r="H4" s="72">
        <f>SUM(F4:G4)</f>
        <v>1521918</v>
      </c>
      <c r="I4" s="37">
        <v>973814</v>
      </c>
      <c r="J4" s="37">
        <v>965551</v>
      </c>
      <c r="K4" s="72">
        <f>SUM(I4:J4)</f>
        <v>1939365</v>
      </c>
    </row>
    <row r="5" spans="1:11" x14ac:dyDescent="0.25">
      <c r="A5" s="39" t="s">
        <v>25</v>
      </c>
      <c r="B5" s="70" t="s">
        <v>26</v>
      </c>
      <c r="C5" s="37">
        <v>370030</v>
      </c>
      <c r="D5" s="37">
        <v>367696</v>
      </c>
      <c r="E5" s="72">
        <f t="shared" ref="E5:E29" si="0">SUM(C5:D5)</f>
        <v>737726</v>
      </c>
      <c r="F5" s="37">
        <v>467220</v>
      </c>
      <c r="G5" s="37">
        <v>466680</v>
      </c>
      <c r="H5" s="72">
        <f t="shared" ref="H5:H29" si="1">SUM(F5:G5)</f>
        <v>933900</v>
      </c>
      <c r="I5" s="37">
        <v>496939</v>
      </c>
      <c r="J5" s="37">
        <v>482775</v>
      </c>
      <c r="K5" s="72">
        <f t="shared" ref="K5:K29" si="2">SUM(I5:J5)</f>
        <v>979714</v>
      </c>
    </row>
    <row r="6" spans="1:11" x14ac:dyDescent="0.25">
      <c r="A6" s="39" t="s">
        <v>27</v>
      </c>
      <c r="B6" s="70" t="s">
        <v>28</v>
      </c>
      <c r="C6" s="37">
        <v>127236</v>
      </c>
      <c r="D6" s="37">
        <v>129570</v>
      </c>
      <c r="E6" s="72">
        <f t="shared" si="0"/>
        <v>256806</v>
      </c>
      <c r="F6" s="37">
        <v>235127</v>
      </c>
      <c r="G6" s="37">
        <v>240209</v>
      </c>
      <c r="H6" s="72">
        <f t="shared" si="1"/>
        <v>475336</v>
      </c>
      <c r="I6" s="37">
        <v>164071</v>
      </c>
      <c r="J6" s="37">
        <v>164071</v>
      </c>
      <c r="K6" s="72">
        <f t="shared" si="2"/>
        <v>328142</v>
      </c>
    </row>
    <row r="7" spans="1:11" ht="18" x14ac:dyDescent="0.25">
      <c r="A7" s="39" t="s">
        <v>29</v>
      </c>
      <c r="B7" s="71" t="s">
        <v>30</v>
      </c>
      <c r="C7" s="37">
        <v>374699</v>
      </c>
      <c r="D7" s="37">
        <v>385204</v>
      </c>
      <c r="E7" s="72">
        <f t="shared" si="0"/>
        <v>759903</v>
      </c>
      <c r="F7" s="37">
        <v>699025</v>
      </c>
      <c r="G7" s="37">
        <v>714276</v>
      </c>
      <c r="H7" s="72">
        <f t="shared" si="1"/>
        <v>1413301</v>
      </c>
      <c r="I7" s="37">
        <v>486318</v>
      </c>
      <c r="J7" s="37">
        <v>486318</v>
      </c>
      <c r="K7" s="72">
        <f t="shared" si="2"/>
        <v>972636</v>
      </c>
    </row>
    <row r="8" spans="1:11" x14ac:dyDescent="0.25">
      <c r="A8" s="39" t="s">
        <v>31</v>
      </c>
      <c r="B8" s="70" t="s">
        <v>32</v>
      </c>
      <c r="C8" s="37">
        <v>147078</v>
      </c>
      <c r="D8" s="37">
        <v>150581</v>
      </c>
      <c r="E8" s="72">
        <f t="shared" si="0"/>
        <v>297659</v>
      </c>
      <c r="F8" s="37">
        <v>274526</v>
      </c>
      <c r="G8" s="37">
        <v>280881</v>
      </c>
      <c r="H8" s="72">
        <f t="shared" si="1"/>
        <v>555407</v>
      </c>
      <c r="I8" s="37">
        <v>191221</v>
      </c>
      <c r="J8" s="37">
        <v>190042</v>
      </c>
      <c r="K8" s="72">
        <f t="shared" si="2"/>
        <v>381263</v>
      </c>
    </row>
    <row r="9" spans="1:11" x14ac:dyDescent="0.25">
      <c r="A9" s="39" t="s">
        <v>33</v>
      </c>
      <c r="B9" s="70" t="s">
        <v>34</v>
      </c>
      <c r="C9" s="37">
        <v>94552</v>
      </c>
      <c r="D9" s="37">
        <v>94552</v>
      </c>
      <c r="E9" s="72">
        <f t="shared" si="0"/>
        <v>189104</v>
      </c>
      <c r="F9" s="37">
        <v>171580</v>
      </c>
      <c r="G9" s="37">
        <v>172849</v>
      </c>
      <c r="H9" s="72">
        <f t="shared" si="1"/>
        <v>344429</v>
      </c>
      <c r="I9" s="37">
        <v>133382</v>
      </c>
      <c r="J9" s="37">
        <v>133382</v>
      </c>
      <c r="K9" s="72">
        <f t="shared" si="2"/>
        <v>266764</v>
      </c>
    </row>
    <row r="10" spans="1:11" x14ac:dyDescent="0.25">
      <c r="A10" s="39" t="s">
        <v>35</v>
      </c>
      <c r="B10" s="70" t="s">
        <v>36</v>
      </c>
      <c r="C10" s="37">
        <v>150580</v>
      </c>
      <c r="D10" s="37">
        <v>150580</v>
      </c>
      <c r="E10" s="72">
        <f t="shared" si="0"/>
        <v>301160</v>
      </c>
      <c r="F10" s="37">
        <v>277068</v>
      </c>
      <c r="G10" s="37">
        <v>275798</v>
      </c>
      <c r="H10" s="72">
        <f t="shared" si="1"/>
        <v>552866</v>
      </c>
      <c r="I10" s="37">
        <v>216010</v>
      </c>
      <c r="J10" s="37">
        <v>214829</v>
      </c>
      <c r="K10" s="72">
        <f t="shared" si="2"/>
        <v>430839</v>
      </c>
    </row>
    <row r="11" spans="1:11" x14ac:dyDescent="0.25">
      <c r="A11" s="39" t="s">
        <v>37</v>
      </c>
      <c r="B11" s="70" t="s">
        <v>38</v>
      </c>
      <c r="C11" s="37">
        <v>77041</v>
      </c>
      <c r="D11" s="37">
        <v>77041</v>
      </c>
      <c r="E11" s="72">
        <f t="shared" si="0"/>
        <v>154082</v>
      </c>
      <c r="F11" s="37">
        <v>143618</v>
      </c>
      <c r="G11" s="37">
        <v>143618</v>
      </c>
      <c r="H11" s="72">
        <f t="shared" si="1"/>
        <v>287236</v>
      </c>
      <c r="I11" s="37">
        <v>109775</v>
      </c>
      <c r="J11" s="37">
        <v>109775</v>
      </c>
      <c r="K11" s="72">
        <f t="shared" si="2"/>
        <v>219550</v>
      </c>
    </row>
    <row r="12" spans="1:11" x14ac:dyDescent="0.25">
      <c r="A12" s="39" t="s">
        <v>39</v>
      </c>
      <c r="B12" s="70" t="s">
        <v>40</v>
      </c>
      <c r="C12" s="37">
        <v>107390</v>
      </c>
      <c r="D12" s="37">
        <v>107391</v>
      </c>
      <c r="E12" s="72">
        <f t="shared" si="0"/>
        <v>214781</v>
      </c>
      <c r="F12" s="37">
        <v>194456</v>
      </c>
      <c r="G12" s="37">
        <v>194455</v>
      </c>
      <c r="H12" s="72">
        <f t="shared" si="1"/>
        <v>388911</v>
      </c>
      <c r="I12" s="37">
        <v>153450</v>
      </c>
      <c r="J12" s="37">
        <v>152267</v>
      </c>
      <c r="K12" s="72">
        <f t="shared" si="2"/>
        <v>305717</v>
      </c>
    </row>
    <row r="13" spans="1:11" x14ac:dyDescent="0.25">
      <c r="A13" s="39" t="s">
        <v>41</v>
      </c>
      <c r="B13" s="70" t="s">
        <v>42</v>
      </c>
      <c r="C13" s="37">
        <v>99219</v>
      </c>
      <c r="D13" s="37">
        <v>98052</v>
      </c>
      <c r="E13" s="72">
        <f t="shared" si="0"/>
        <v>197271</v>
      </c>
      <c r="F13" s="37">
        <v>180476</v>
      </c>
      <c r="G13" s="37">
        <v>180475</v>
      </c>
      <c r="H13" s="72">
        <f t="shared" si="1"/>
        <v>360951</v>
      </c>
      <c r="I13" s="37">
        <v>140465</v>
      </c>
      <c r="J13" s="37">
        <v>140465</v>
      </c>
      <c r="K13" s="72">
        <f t="shared" si="2"/>
        <v>280930</v>
      </c>
    </row>
    <row r="14" spans="1:11" x14ac:dyDescent="0.25">
      <c r="A14" s="39" t="s">
        <v>43</v>
      </c>
      <c r="B14" s="70" t="s">
        <v>44</v>
      </c>
      <c r="C14" s="37">
        <v>126067</v>
      </c>
      <c r="D14" s="37">
        <v>124901</v>
      </c>
      <c r="E14" s="72">
        <f t="shared" si="0"/>
        <v>250968</v>
      </c>
      <c r="F14" s="37">
        <v>235126</v>
      </c>
      <c r="G14" s="37">
        <v>232585</v>
      </c>
      <c r="H14" s="72">
        <f t="shared" si="1"/>
        <v>467711</v>
      </c>
      <c r="I14" s="37">
        <v>198303</v>
      </c>
      <c r="J14" s="37">
        <v>197125</v>
      </c>
      <c r="K14" s="72">
        <f t="shared" si="2"/>
        <v>395428</v>
      </c>
    </row>
    <row r="15" spans="1:11" x14ac:dyDescent="0.25">
      <c r="A15" s="39" t="s">
        <v>45</v>
      </c>
      <c r="B15" s="70" t="s">
        <v>46</v>
      </c>
      <c r="C15" s="37">
        <v>196108</v>
      </c>
      <c r="D15" s="37">
        <v>192606</v>
      </c>
      <c r="E15" s="72">
        <f t="shared" si="0"/>
        <v>388714</v>
      </c>
      <c r="F15" s="37">
        <v>367307</v>
      </c>
      <c r="G15" s="37">
        <v>362219</v>
      </c>
      <c r="H15" s="72">
        <f t="shared" si="1"/>
        <v>729526</v>
      </c>
      <c r="I15" s="37">
        <v>310439</v>
      </c>
      <c r="J15" s="37">
        <v>304537</v>
      </c>
      <c r="K15" s="72">
        <f t="shared" si="2"/>
        <v>614976</v>
      </c>
    </row>
    <row r="16" spans="1:11" x14ac:dyDescent="0.25">
      <c r="A16" s="39" t="s">
        <v>47</v>
      </c>
      <c r="B16" s="70" t="s">
        <v>48</v>
      </c>
      <c r="C16" s="37">
        <v>60700</v>
      </c>
      <c r="D16" s="37">
        <v>60700</v>
      </c>
      <c r="E16" s="72">
        <f t="shared" si="0"/>
        <v>121400</v>
      </c>
      <c r="F16" s="37">
        <v>114386</v>
      </c>
      <c r="G16" s="37">
        <v>114386</v>
      </c>
      <c r="H16" s="72">
        <f t="shared" si="1"/>
        <v>228772</v>
      </c>
      <c r="I16" s="37">
        <v>97972</v>
      </c>
      <c r="J16" s="37">
        <v>92069</v>
      </c>
      <c r="K16" s="72">
        <f t="shared" si="2"/>
        <v>190041</v>
      </c>
    </row>
    <row r="17" spans="1:11" x14ac:dyDescent="0.25">
      <c r="A17" s="39" t="s">
        <v>49</v>
      </c>
      <c r="B17" s="70" t="s">
        <v>50</v>
      </c>
      <c r="C17" s="37">
        <v>101555</v>
      </c>
      <c r="D17" s="37">
        <v>98054</v>
      </c>
      <c r="E17" s="72">
        <f t="shared" si="0"/>
        <v>199609</v>
      </c>
      <c r="F17" s="37">
        <v>189372</v>
      </c>
      <c r="G17" s="37">
        <v>184289</v>
      </c>
      <c r="H17" s="72">
        <f t="shared" si="1"/>
        <v>373661</v>
      </c>
      <c r="I17" s="37">
        <v>155811</v>
      </c>
      <c r="J17" s="37">
        <v>155810</v>
      </c>
      <c r="K17" s="72">
        <f t="shared" si="2"/>
        <v>311621</v>
      </c>
    </row>
    <row r="18" spans="1:11" x14ac:dyDescent="0.25">
      <c r="A18" s="39" t="s">
        <v>51</v>
      </c>
      <c r="B18" s="70" t="s">
        <v>52</v>
      </c>
      <c r="C18" s="37">
        <v>434235</v>
      </c>
      <c r="D18" s="37">
        <v>434239</v>
      </c>
      <c r="E18" s="72">
        <f t="shared" si="0"/>
        <v>868474</v>
      </c>
      <c r="F18" s="37">
        <v>770199</v>
      </c>
      <c r="G18" s="37">
        <v>775286</v>
      </c>
      <c r="H18" s="72">
        <f t="shared" si="1"/>
        <v>1545485</v>
      </c>
      <c r="I18" s="37">
        <v>568946</v>
      </c>
      <c r="J18" s="37">
        <v>589007</v>
      </c>
      <c r="K18" s="72">
        <f t="shared" si="2"/>
        <v>1157953</v>
      </c>
    </row>
    <row r="19" spans="1:11" x14ac:dyDescent="0.25">
      <c r="A19" s="39" t="s">
        <v>53</v>
      </c>
      <c r="B19" s="70" t="s">
        <v>54</v>
      </c>
      <c r="C19" s="37">
        <v>377037</v>
      </c>
      <c r="D19" s="37">
        <v>382877</v>
      </c>
      <c r="E19" s="72">
        <f t="shared" si="0"/>
        <v>759914</v>
      </c>
      <c r="F19" s="37">
        <v>640561</v>
      </c>
      <c r="G19" s="37">
        <v>655815</v>
      </c>
      <c r="H19" s="72">
        <f t="shared" si="1"/>
        <v>1296376</v>
      </c>
      <c r="I19" s="37">
        <v>473335</v>
      </c>
      <c r="J19" s="37">
        <v>467429</v>
      </c>
      <c r="K19" s="72">
        <f t="shared" si="2"/>
        <v>940764</v>
      </c>
    </row>
    <row r="20" spans="1:11" x14ac:dyDescent="0.25">
      <c r="A20" s="39" t="s">
        <v>55</v>
      </c>
      <c r="B20" s="70" t="s">
        <v>56</v>
      </c>
      <c r="C20" s="37">
        <v>148247</v>
      </c>
      <c r="D20" s="37">
        <v>141244</v>
      </c>
      <c r="E20" s="72">
        <f t="shared" si="0"/>
        <v>289491</v>
      </c>
      <c r="F20" s="37">
        <v>260546</v>
      </c>
      <c r="G20" s="37">
        <v>250379</v>
      </c>
      <c r="H20" s="72">
        <f t="shared" si="1"/>
        <v>510925</v>
      </c>
      <c r="I20" s="37">
        <v>181779</v>
      </c>
      <c r="J20" s="37">
        <v>185319</v>
      </c>
      <c r="K20" s="72">
        <f t="shared" si="2"/>
        <v>367098</v>
      </c>
    </row>
    <row r="21" spans="1:11" x14ac:dyDescent="0.25">
      <c r="A21" s="39" t="s">
        <v>57</v>
      </c>
      <c r="B21" s="70" t="s">
        <v>58</v>
      </c>
      <c r="C21" s="37">
        <v>213616</v>
      </c>
      <c r="D21" s="37">
        <v>215952</v>
      </c>
      <c r="E21" s="72">
        <f t="shared" si="0"/>
        <v>429568</v>
      </c>
      <c r="F21" s="37">
        <v>411790</v>
      </c>
      <c r="G21" s="37">
        <v>411791</v>
      </c>
      <c r="H21" s="72">
        <f t="shared" si="1"/>
        <v>823581</v>
      </c>
      <c r="I21" s="37">
        <v>297458</v>
      </c>
      <c r="J21" s="37">
        <v>297455</v>
      </c>
      <c r="K21" s="72">
        <f t="shared" si="2"/>
        <v>594913</v>
      </c>
    </row>
    <row r="22" spans="1:11" x14ac:dyDescent="0.25">
      <c r="A22" s="39" t="s">
        <v>59</v>
      </c>
      <c r="B22" s="70" t="s">
        <v>60</v>
      </c>
      <c r="C22" s="37">
        <v>179764</v>
      </c>
      <c r="D22" s="37">
        <v>182100</v>
      </c>
      <c r="E22" s="72">
        <f t="shared" si="0"/>
        <v>361864</v>
      </c>
      <c r="F22" s="37">
        <v>345700</v>
      </c>
      <c r="G22" s="37">
        <v>348243</v>
      </c>
      <c r="H22" s="72">
        <f t="shared" si="1"/>
        <v>693943</v>
      </c>
      <c r="I22" s="37">
        <v>252602</v>
      </c>
      <c r="J22" s="37">
        <v>251420</v>
      </c>
      <c r="K22" s="72">
        <f t="shared" si="2"/>
        <v>504022</v>
      </c>
    </row>
    <row r="23" spans="1:11" x14ac:dyDescent="0.25">
      <c r="A23" s="39" t="s">
        <v>61</v>
      </c>
      <c r="B23" s="70" t="s">
        <v>62</v>
      </c>
      <c r="C23" s="37">
        <v>217117</v>
      </c>
      <c r="D23" s="37">
        <v>217120</v>
      </c>
      <c r="E23" s="72">
        <f t="shared" si="0"/>
        <v>434237</v>
      </c>
      <c r="F23" s="37">
        <v>390184</v>
      </c>
      <c r="G23" s="37">
        <v>386372</v>
      </c>
      <c r="H23" s="72">
        <f t="shared" si="1"/>
        <v>776556</v>
      </c>
      <c r="I23" s="37">
        <v>286834</v>
      </c>
      <c r="J23" s="37">
        <v>279749</v>
      </c>
      <c r="K23" s="72">
        <f t="shared" si="2"/>
        <v>566583</v>
      </c>
    </row>
    <row r="24" spans="1:11" x14ac:dyDescent="0.25">
      <c r="A24" s="39" t="s">
        <v>63</v>
      </c>
      <c r="B24" s="70" t="s">
        <v>64</v>
      </c>
      <c r="C24" s="37">
        <v>144745</v>
      </c>
      <c r="D24" s="37">
        <v>143579</v>
      </c>
      <c r="E24" s="72">
        <f t="shared" si="0"/>
        <v>288324</v>
      </c>
      <c r="F24" s="37">
        <v>260546</v>
      </c>
      <c r="G24" s="37">
        <v>260547</v>
      </c>
      <c r="H24" s="72">
        <f t="shared" si="1"/>
        <v>521093</v>
      </c>
      <c r="I24" s="37">
        <v>194764</v>
      </c>
      <c r="J24" s="37">
        <v>187680</v>
      </c>
      <c r="K24" s="72">
        <f t="shared" si="2"/>
        <v>382444</v>
      </c>
    </row>
    <row r="25" spans="1:11" x14ac:dyDescent="0.25">
      <c r="A25" s="39" t="s">
        <v>65</v>
      </c>
      <c r="B25" s="70" t="s">
        <v>66</v>
      </c>
      <c r="C25" s="37">
        <v>168091</v>
      </c>
      <c r="D25" s="37">
        <v>168093</v>
      </c>
      <c r="E25" s="72">
        <f t="shared" si="0"/>
        <v>336184</v>
      </c>
      <c r="F25" s="37">
        <v>302487</v>
      </c>
      <c r="G25" s="37">
        <v>299947</v>
      </c>
      <c r="H25" s="72">
        <f t="shared" si="1"/>
        <v>602434</v>
      </c>
      <c r="I25" s="37">
        <v>221912</v>
      </c>
      <c r="J25" s="37">
        <v>217189</v>
      </c>
      <c r="K25" s="72">
        <f t="shared" si="2"/>
        <v>439101</v>
      </c>
    </row>
    <row r="26" spans="1:11" x14ac:dyDescent="0.25">
      <c r="A26" s="39" t="s">
        <v>67</v>
      </c>
      <c r="B26" s="70" t="s">
        <v>68</v>
      </c>
      <c r="C26" s="37">
        <v>333847</v>
      </c>
      <c r="D26" s="37">
        <v>333851</v>
      </c>
      <c r="E26" s="72">
        <f t="shared" si="0"/>
        <v>667698</v>
      </c>
      <c r="F26" s="37">
        <v>601162</v>
      </c>
      <c r="G26" s="37">
        <v>597352</v>
      </c>
      <c r="H26" s="72">
        <f t="shared" si="1"/>
        <v>1198514</v>
      </c>
      <c r="I26" s="37">
        <v>421398</v>
      </c>
      <c r="J26" s="37">
        <v>415492</v>
      </c>
      <c r="K26" s="72">
        <f t="shared" si="2"/>
        <v>836890</v>
      </c>
    </row>
    <row r="27" spans="1:11" x14ac:dyDescent="0.25">
      <c r="A27" s="39" t="s">
        <v>69</v>
      </c>
      <c r="B27" s="70" t="s">
        <v>70</v>
      </c>
      <c r="C27" s="37">
        <v>186767</v>
      </c>
      <c r="D27" s="37">
        <v>184435</v>
      </c>
      <c r="E27" s="72">
        <f t="shared" si="0"/>
        <v>371202</v>
      </c>
      <c r="F27" s="37">
        <v>334261</v>
      </c>
      <c r="G27" s="37">
        <v>330449</v>
      </c>
      <c r="H27" s="72">
        <f t="shared" si="1"/>
        <v>664710</v>
      </c>
      <c r="I27" s="37">
        <v>233716</v>
      </c>
      <c r="J27" s="37">
        <v>233714</v>
      </c>
      <c r="K27" s="72">
        <f t="shared" si="2"/>
        <v>467430</v>
      </c>
    </row>
    <row r="28" spans="1:11" x14ac:dyDescent="0.25">
      <c r="A28" s="39" t="s">
        <v>71</v>
      </c>
      <c r="B28" s="70" t="s">
        <v>72</v>
      </c>
      <c r="C28" s="37">
        <v>220619</v>
      </c>
      <c r="D28" s="37">
        <v>220622</v>
      </c>
      <c r="E28" s="72">
        <f t="shared" si="0"/>
        <v>441241</v>
      </c>
      <c r="F28" s="37">
        <v>397809</v>
      </c>
      <c r="G28" s="37">
        <v>396540</v>
      </c>
      <c r="H28" s="72">
        <f t="shared" si="1"/>
        <v>794349</v>
      </c>
      <c r="I28" s="37">
        <v>278571</v>
      </c>
      <c r="J28" s="37">
        <v>276208</v>
      </c>
      <c r="K28" s="72">
        <f t="shared" si="2"/>
        <v>554779</v>
      </c>
    </row>
    <row r="29" spans="1:11" x14ac:dyDescent="0.25">
      <c r="A29" s="39" t="s">
        <v>73</v>
      </c>
      <c r="B29" s="70" t="s">
        <v>74</v>
      </c>
      <c r="C29" s="37">
        <v>213616</v>
      </c>
      <c r="D29" s="37">
        <v>213618</v>
      </c>
      <c r="E29" s="72">
        <f t="shared" si="0"/>
        <v>427234</v>
      </c>
      <c r="F29" s="37">
        <v>383828</v>
      </c>
      <c r="G29" s="37">
        <v>381288</v>
      </c>
      <c r="H29" s="72">
        <f t="shared" si="1"/>
        <v>765116</v>
      </c>
      <c r="I29" s="37">
        <v>270308</v>
      </c>
      <c r="J29" s="37">
        <v>265584</v>
      </c>
      <c r="K29" s="72">
        <f t="shared" si="2"/>
        <v>535892</v>
      </c>
    </row>
    <row r="30" spans="1:11" x14ac:dyDescent="0.25">
      <c r="A30" s="68" t="s">
        <v>75</v>
      </c>
      <c r="B30" s="68"/>
      <c r="C30" s="75">
        <f>SUM(C4:C29)</f>
        <v>5729080</v>
      </c>
      <c r="D30" s="75">
        <f t="shared" ref="D30:K30" si="3">SUM(D4:D29)</f>
        <v>5729113</v>
      </c>
      <c r="E30" s="75">
        <f t="shared" si="3"/>
        <v>11458193</v>
      </c>
      <c r="F30" s="75">
        <f t="shared" si="3"/>
        <v>9410999</v>
      </c>
      <c r="G30" s="75">
        <f t="shared" si="3"/>
        <v>9416008</v>
      </c>
      <c r="H30" s="75">
        <f t="shared" si="3"/>
        <v>18827007</v>
      </c>
      <c r="I30" s="75">
        <f t="shared" si="3"/>
        <v>7509593</v>
      </c>
      <c r="J30" s="75">
        <f t="shared" si="3"/>
        <v>7455262</v>
      </c>
      <c r="K30" s="75">
        <f t="shared" si="3"/>
        <v>14964855</v>
      </c>
    </row>
    <row r="31" spans="1:11" ht="15" customHeight="1" x14ac:dyDescent="0.25">
      <c r="A31" s="69" t="s">
        <v>76</v>
      </c>
      <c r="B31" s="69"/>
      <c r="C31" s="37"/>
      <c r="D31" s="37"/>
      <c r="E31" s="37"/>
      <c r="F31" s="37"/>
      <c r="G31" s="37"/>
      <c r="H31" s="37"/>
      <c r="I31" s="37"/>
      <c r="J31" s="37"/>
      <c r="K31" s="37"/>
    </row>
    <row r="32" spans="1:11" ht="15.75" thickBot="1" x14ac:dyDescent="0.3">
      <c r="A32" s="37"/>
      <c r="B32" s="37"/>
      <c r="C32" s="54">
        <v>5732786</v>
      </c>
      <c r="D32" s="54">
        <v>5725987</v>
      </c>
      <c r="E32" s="76">
        <f>SUM(C32:D32)</f>
        <v>11458773</v>
      </c>
      <c r="F32" s="54">
        <v>9420417</v>
      </c>
      <c r="G32" s="54">
        <v>9406456</v>
      </c>
      <c r="H32" s="76">
        <f>SUM(F32:G32)</f>
        <v>18826873</v>
      </c>
      <c r="I32" s="54">
        <v>7492395</v>
      </c>
      <c r="J32" s="54">
        <v>7465045</v>
      </c>
      <c r="K32" s="76">
        <f>SUM(I32:J32)</f>
        <v>14957440</v>
      </c>
    </row>
    <row r="33" spans="1:46" x14ac:dyDescent="0.25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</row>
    <row r="34" spans="1:46" x14ac:dyDescent="0.25">
      <c r="A34" s="37"/>
      <c r="B34" s="37"/>
      <c r="C34" s="76">
        <f>C32-C30</f>
        <v>3706</v>
      </c>
      <c r="D34" s="76">
        <f t="shared" ref="D34:K34" si="4">D32-D30</f>
        <v>-3126</v>
      </c>
      <c r="E34" s="76">
        <f t="shared" si="4"/>
        <v>580</v>
      </c>
      <c r="F34" s="76">
        <f t="shared" si="4"/>
        <v>9418</v>
      </c>
      <c r="G34" s="76">
        <f t="shared" si="4"/>
        <v>-9552</v>
      </c>
      <c r="H34" s="76">
        <f t="shared" si="4"/>
        <v>-134</v>
      </c>
      <c r="I34" s="76">
        <f t="shared" si="4"/>
        <v>-17198</v>
      </c>
      <c r="J34" s="76">
        <f t="shared" si="4"/>
        <v>9783</v>
      </c>
      <c r="K34" s="76">
        <f t="shared" si="4"/>
        <v>-7415</v>
      </c>
    </row>
    <row r="35" spans="1:46" x14ac:dyDescent="0.2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</row>
    <row r="36" spans="1:46" x14ac:dyDescent="0.25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</row>
    <row r="37" spans="1:46" x14ac:dyDescent="0.25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</row>
    <row r="38" spans="1:46" x14ac:dyDescent="0.25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</row>
    <row r="39" spans="1:46" x14ac:dyDescent="0.25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</row>
    <row r="40" spans="1:46" x14ac:dyDescent="0.25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</row>
    <row r="42" spans="1:46" ht="15" customHeight="1" x14ac:dyDescent="0.25">
      <c r="M42" s="77"/>
      <c r="N42" s="229"/>
      <c r="O42" s="229"/>
      <c r="P42" s="229"/>
      <c r="Q42" s="228" t="s">
        <v>117</v>
      </c>
      <c r="R42" s="228"/>
      <c r="S42" s="228"/>
      <c r="T42" s="86" t="s">
        <v>118</v>
      </c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86"/>
      <c r="AS42" s="86"/>
      <c r="AT42" s="86"/>
    </row>
    <row r="43" spans="1:46" x14ac:dyDescent="0.25">
      <c r="M43" s="77"/>
      <c r="N43" s="229"/>
      <c r="O43" s="229"/>
      <c r="P43" s="229"/>
      <c r="Q43" s="228"/>
      <c r="R43" s="228"/>
      <c r="S43" s="228"/>
      <c r="T43" s="230" t="s">
        <v>155</v>
      </c>
      <c r="U43" s="230"/>
      <c r="V43" s="230"/>
      <c r="W43" s="233" t="s">
        <v>158</v>
      </c>
      <c r="X43" s="234"/>
      <c r="Y43" s="235"/>
      <c r="Z43" s="257" t="s">
        <v>161</v>
      </c>
      <c r="AA43" s="258"/>
      <c r="AB43" s="259"/>
      <c r="AC43" s="231" t="s">
        <v>156</v>
      </c>
      <c r="AD43" s="231"/>
      <c r="AE43" s="231"/>
      <c r="AF43" s="236" t="s">
        <v>159</v>
      </c>
      <c r="AG43" s="237"/>
      <c r="AH43" s="238"/>
      <c r="AI43" s="257" t="s">
        <v>162</v>
      </c>
      <c r="AJ43" s="258"/>
      <c r="AK43" s="259"/>
      <c r="AL43" s="232" t="s">
        <v>157</v>
      </c>
      <c r="AM43" s="232"/>
      <c r="AN43" s="232"/>
      <c r="AO43" s="236" t="s">
        <v>160</v>
      </c>
      <c r="AP43" s="237"/>
      <c r="AQ43" s="238"/>
      <c r="AR43" s="257" t="s">
        <v>163</v>
      </c>
      <c r="AS43" s="258"/>
      <c r="AT43" s="259"/>
    </row>
    <row r="44" spans="1:46" x14ac:dyDescent="0.25">
      <c r="M44" s="77"/>
      <c r="N44" s="87" t="s">
        <v>119</v>
      </c>
      <c r="O44" s="79" t="s">
        <v>154</v>
      </c>
      <c r="P44" s="80" t="s">
        <v>120</v>
      </c>
      <c r="Q44" s="81" t="s">
        <v>121</v>
      </c>
      <c r="R44" s="81" t="s">
        <v>122</v>
      </c>
      <c r="S44" s="80" t="s">
        <v>123</v>
      </c>
      <c r="T44" s="89" t="s">
        <v>111</v>
      </c>
      <c r="U44" s="89" t="s">
        <v>24</v>
      </c>
      <c r="V44" s="90" t="s">
        <v>112</v>
      </c>
      <c r="W44" s="90"/>
      <c r="X44" s="90"/>
      <c r="Y44" s="90"/>
      <c r="Z44" s="92"/>
      <c r="AA44" s="92"/>
      <c r="AB44" s="92"/>
      <c r="AC44" s="89" t="s">
        <v>111</v>
      </c>
      <c r="AD44" s="89" t="s">
        <v>24</v>
      </c>
      <c r="AE44" s="90" t="s">
        <v>112</v>
      </c>
      <c r="AF44" s="90"/>
      <c r="AG44" s="90"/>
      <c r="AH44" s="90"/>
      <c r="AI44" s="92"/>
      <c r="AJ44" s="92"/>
      <c r="AK44" s="92"/>
      <c r="AL44" s="89" t="s">
        <v>111</v>
      </c>
      <c r="AM44" s="89" t="s">
        <v>24</v>
      </c>
      <c r="AN44" s="90" t="s">
        <v>112</v>
      </c>
      <c r="AO44" s="90"/>
      <c r="AP44" s="90"/>
      <c r="AQ44" s="90"/>
      <c r="AR44" s="92"/>
      <c r="AS44" s="92"/>
      <c r="AT44" s="92"/>
    </row>
    <row r="45" spans="1:46" x14ac:dyDescent="0.25">
      <c r="M45" s="77"/>
      <c r="N45" s="88">
        <v>1</v>
      </c>
      <c r="O45" s="82" t="s">
        <v>124</v>
      </c>
      <c r="P45" s="82" t="s">
        <v>22</v>
      </c>
      <c r="Q45" s="83">
        <v>53</v>
      </c>
      <c r="R45" s="83">
        <v>53</v>
      </c>
      <c r="S45" s="82">
        <v>24</v>
      </c>
      <c r="T45" s="37">
        <f>V45-U45</f>
        <v>61815</v>
      </c>
      <c r="U45" s="86">
        <v>59530</v>
      </c>
      <c r="V45" s="91">
        <v>121345</v>
      </c>
      <c r="W45" s="91">
        <v>856724</v>
      </c>
      <c r="X45" s="91">
        <v>854455</v>
      </c>
      <c r="Y45" s="91">
        <f>SUM(W45:X45)</f>
        <v>1711179</v>
      </c>
      <c r="Z45" s="169">
        <f>T45/W45</f>
        <v>7.2152758648059354E-2</v>
      </c>
      <c r="AA45" s="169">
        <f t="shared" ref="AA45:AB45" si="5">U45/X45</f>
        <v>6.9670140615948173E-2</v>
      </c>
      <c r="AB45" s="169">
        <f t="shared" si="5"/>
        <v>7.0913095590817793E-2</v>
      </c>
      <c r="AC45" s="37">
        <f>AE45-AD45</f>
        <v>672470</v>
      </c>
      <c r="AD45" s="86">
        <v>704348</v>
      </c>
      <c r="AE45" s="91">
        <v>1376818</v>
      </c>
      <c r="AF45" s="91">
        <v>702639</v>
      </c>
      <c r="AG45" s="91">
        <v>739279</v>
      </c>
      <c r="AH45" s="91">
        <f>SUM(AF45:AG45)</f>
        <v>1441918</v>
      </c>
      <c r="AI45" s="167">
        <f>AC45/AF45</f>
        <v>0.95706329993068984</v>
      </c>
      <c r="AJ45" s="167">
        <f t="shared" ref="AJ45:AK45" si="6">AD45/AG45</f>
        <v>0.95274990903299028</v>
      </c>
      <c r="AK45" s="167">
        <f t="shared" si="6"/>
        <v>0.95485180155875715</v>
      </c>
      <c r="AL45" s="37">
        <f>AN45-AM45</f>
        <v>388717</v>
      </c>
      <c r="AM45" s="86">
        <v>567439</v>
      </c>
      <c r="AN45" s="91">
        <v>956156</v>
      </c>
      <c r="AO45" s="91">
        <v>921814</v>
      </c>
      <c r="AP45" s="91">
        <v>968134</v>
      </c>
      <c r="AQ45" s="91">
        <f>SUM(AO45:AP45)</f>
        <v>1889948</v>
      </c>
      <c r="AR45" s="167">
        <f>AL45/AO45</f>
        <v>0.42168702145986064</v>
      </c>
      <c r="AS45" s="167">
        <f t="shared" ref="AS45:AT45" si="7">AM45/AP45</f>
        <v>0.58611617813236594</v>
      </c>
      <c r="AT45" s="167">
        <f t="shared" si="7"/>
        <v>0.50591656490019832</v>
      </c>
    </row>
    <row r="46" spans="1:46" x14ac:dyDescent="0.25">
      <c r="M46" s="77"/>
      <c r="N46" s="88">
        <v>2</v>
      </c>
      <c r="O46" s="82" t="s">
        <v>125</v>
      </c>
      <c r="P46" s="82" t="s">
        <v>26</v>
      </c>
      <c r="Q46" s="83">
        <v>21</v>
      </c>
      <c r="R46" s="83">
        <v>3</v>
      </c>
      <c r="S46" s="82">
        <v>12</v>
      </c>
      <c r="T46" s="37">
        <f t="shared" ref="T46:T70" si="8">V46-U46</f>
        <v>9959</v>
      </c>
      <c r="U46" s="86">
        <v>11133</v>
      </c>
      <c r="V46" s="91">
        <v>21092</v>
      </c>
      <c r="W46" s="91">
        <v>366030</v>
      </c>
      <c r="X46" s="173">
        <v>366526</v>
      </c>
      <c r="Y46" s="91">
        <f t="shared" ref="Y46:Y71" si="9">SUM(W46:X46)</f>
        <v>732556</v>
      </c>
      <c r="Z46" s="169">
        <f t="shared" ref="Z46:Z71" si="10">T46/W46</f>
        <v>2.7208152337240117E-2</v>
      </c>
      <c r="AA46" s="169">
        <f t="shared" ref="AA46:AA71" si="11">U46/X46</f>
        <v>3.037437998941412E-2</v>
      </c>
      <c r="AB46" s="169">
        <f t="shared" ref="AB46:AB71" si="12">V46/Y46</f>
        <v>2.8792338060161952E-2</v>
      </c>
      <c r="AC46" s="37">
        <f t="shared" ref="AC46:AC70" si="13">AE46-AD46</f>
        <v>435633</v>
      </c>
      <c r="AD46" s="86">
        <v>441167</v>
      </c>
      <c r="AE46" s="91">
        <v>876800</v>
      </c>
      <c r="AF46" s="91">
        <v>437220</v>
      </c>
      <c r="AG46" s="91">
        <v>465680</v>
      </c>
      <c r="AH46" s="91">
        <f t="shared" ref="AH46:AH71" si="14">SUM(AF46:AG46)</f>
        <v>902900</v>
      </c>
      <c r="AI46" s="167">
        <f t="shared" ref="AI46:AI71" si="15">AC46/AF46</f>
        <v>0.9963702483875394</v>
      </c>
      <c r="AJ46" s="167">
        <f t="shared" ref="AJ46:AJ71" si="16">AD46/AG46</f>
        <v>0.94736084865143444</v>
      </c>
      <c r="AK46" s="167">
        <f t="shared" ref="AK46:AK71" si="17">AE46/AH46</f>
        <v>0.97109314431276994</v>
      </c>
      <c r="AL46" s="37">
        <f t="shared" ref="AL46:AL70" si="18">AN46-AM46</f>
        <v>212732</v>
      </c>
      <c r="AM46" s="86">
        <v>192532</v>
      </c>
      <c r="AN46" s="91">
        <v>405264</v>
      </c>
      <c r="AO46" s="91">
        <v>496939</v>
      </c>
      <c r="AP46" s="91">
        <v>482675</v>
      </c>
      <c r="AQ46" s="91">
        <f t="shared" ref="AQ46:AQ71" si="19">SUM(AO46:AP46)</f>
        <v>979614</v>
      </c>
      <c r="AR46" s="167">
        <f t="shared" ref="AR46:AR71" si="20">AL46/AO46</f>
        <v>0.42808473474611575</v>
      </c>
      <c r="AS46" s="167">
        <f t="shared" ref="AS46:AS71" si="21">AM46/AP46</f>
        <v>0.39888537836018023</v>
      </c>
      <c r="AT46" s="167">
        <f t="shared" ref="AT46:AT71" si="22">AN46/AQ46</f>
        <v>0.41369764009089294</v>
      </c>
    </row>
    <row r="47" spans="1:46" x14ac:dyDescent="0.25">
      <c r="M47" s="77"/>
      <c r="N47" s="88">
        <v>3</v>
      </c>
      <c r="O47" s="82" t="s">
        <v>126</v>
      </c>
      <c r="P47" s="82" t="s">
        <v>32</v>
      </c>
      <c r="Q47" s="83">
        <v>30</v>
      </c>
      <c r="R47" s="83">
        <v>2</v>
      </c>
      <c r="S47" s="82">
        <v>5</v>
      </c>
      <c r="T47" s="37">
        <f t="shared" si="8"/>
        <v>12222</v>
      </c>
      <c r="U47" s="86">
        <v>12566</v>
      </c>
      <c r="V47" s="91">
        <v>24788</v>
      </c>
      <c r="W47" s="91">
        <v>127236</v>
      </c>
      <c r="X47" s="91">
        <v>129570</v>
      </c>
      <c r="Y47" s="91">
        <f t="shared" si="9"/>
        <v>256806</v>
      </c>
      <c r="Z47" s="167">
        <f t="shared" si="10"/>
        <v>9.6057719513345283E-2</v>
      </c>
      <c r="AA47" s="167">
        <f t="shared" si="11"/>
        <v>9.6982326155745924E-2</v>
      </c>
      <c r="AB47" s="167">
        <f t="shared" si="12"/>
        <v>9.6524224511888357E-2</v>
      </c>
      <c r="AC47" s="37">
        <f t="shared" si="13"/>
        <v>279185</v>
      </c>
      <c r="AD47" s="86">
        <v>233736</v>
      </c>
      <c r="AE47" s="91">
        <v>512921</v>
      </c>
      <c r="AF47" s="91">
        <v>235127</v>
      </c>
      <c r="AG47" s="91">
        <v>240209</v>
      </c>
      <c r="AH47" s="91">
        <f t="shared" si="14"/>
        <v>475336</v>
      </c>
      <c r="AI47" s="167">
        <f t="shared" si="15"/>
        <v>1.187379586351206</v>
      </c>
      <c r="AJ47" s="167">
        <f t="shared" si="16"/>
        <v>0.97305263333180692</v>
      </c>
      <c r="AK47" s="167">
        <f t="shared" si="17"/>
        <v>1.0790703838968645</v>
      </c>
      <c r="AL47" s="37">
        <f t="shared" si="18"/>
        <v>102260</v>
      </c>
      <c r="AM47" s="86">
        <v>90129</v>
      </c>
      <c r="AN47" s="91">
        <v>192389</v>
      </c>
      <c r="AO47" s="91">
        <v>174071</v>
      </c>
      <c r="AP47" s="91">
        <v>166071</v>
      </c>
      <c r="AQ47" s="91">
        <f t="shared" si="19"/>
        <v>340142</v>
      </c>
      <c r="AR47" s="167">
        <f t="shared" si="20"/>
        <v>0.58746143814880136</v>
      </c>
      <c r="AS47" s="167">
        <f t="shared" si="21"/>
        <v>0.54271365861589316</v>
      </c>
      <c r="AT47" s="167">
        <f t="shared" si="22"/>
        <v>0.56561377307124672</v>
      </c>
    </row>
    <row r="48" spans="1:46" x14ac:dyDescent="0.25">
      <c r="M48" s="77"/>
      <c r="N48" s="88">
        <v>4</v>
      </c>
      <c r="O48" s="82" t="s">
        <v>127</v>
      </c>
      <c r="P48" s="82" t="s">
        <v>128</v>
      </c>
      <c r="Q48" s="83">
        <v>40</v>
      </c>
      <c r="R48" s="83">
        <v>7</v>
      </c>
      <c r="S48" s="82">
        <v>7</v>
      </c>
      <c r="T48" s="37">
        <f t="shared" si="8"/>
        <v>46575</v>
      </c>
      <c r="U48" s="86">
        <v>59058</v>
      </c>
      <c r="V48" s="91">
        <v>105633</v>
      </c>
      <c r="W48" s="91">
        <v>374699</v>
      </c>
      <c r="X48" s="91">
        <v>385204</v>
      </c>
      <c r="Y48" s="91">
        <f t="shared" si="9"/>
        <v>759903</v>
      </c>
      <c r="Z48" s="167">
        <f t="shared" si="10"/>
        <v>0.12429977128308323</v>
      </c>
      <c r="AA48" s="167">
        <f t="shared" si="11"/>
        <v>0.15331616494117403</v>
      </c>
      <c r="AB48" s="167">
        <f t="shared" si="12"/>
        <v>0.13900853135202781</v>
      </c>
      <c r="AC48" s="37">
        <f t="shared" si="13"/>
        <v>656634</v>
      </c>
      <c r="AD48" s="86">
        <v>625085</v>
      </c>
      <c r="AE48" s="91">
        <v>1281719</v>
      </c>
      <c r="AF48" s="91">
        <v>698025</v>
      </c>
      <c r="AG48" s="91">
        <v>713276</v>
      </c>
      <c r="AH48" s="91">
        <f t="shared" si="14"/>
        <v>1411301</v>
      </c>
      <c r="AI48" s="167">
        <f t="shared" si="15"/>
        <v>0.94070269689481034</v>
      </c>
      <c r="AJ48" s="167">
        <f t="shared" si="16"/>
        <v>0.87635781941352298</v>
      </c>
      <c r="AK48" s="167">
        <f t="shared" si="17"/>
        <v>0.90818259180713401</v>
      </c>
      <c r="AL48" s="37">
        <f t="shared" si="18"/>
        <v>276455</v>
      </c>
      <c r="AM48" s="86">
        <v>279809</v>
      </c>
      <c r="AN48" s="91">
        <v>556264</v>
      </c>
      <c r="AO48" s="91">
        <v>486318</v>
      </c>
      <c r="AP48" s="91">
        <v>486318</v>
      </c>
      <c r="AQ48" s="91">
        <f t="shared" si="19"/>
        <v>972636</v>
      </c>
      <c r="AR48" s="167">
        <f t="shared" si="20"/>
        <v>0.56846548965902965</v>
      </c>
      <c r="AS48" s="167">
        <f t="shared" si="21"/>
        <v>0.57536221155704703</v>
      </c>
      <c r="AT48" s="167">
        <f t="shared" si="22"/>
        <v>0.57191385060803834</v>
      </c>
    </row>
    <row r="49" spans="13:46" x14ac:dyDescent="0.25">
      <c r="M49" s="77"/>
      <c r="N49" s="88">
        <v>5</v>
      </c>
      <c r="O49" s="82" t="s">
        <v>129</v>
      </c>
      <c r="P49" s="82" t="s">
        <v>28</v>
      </c>
      <c r="Q49" s="83">
        <v>27</v>
      </c>
      <c r="R49" s="83">
        <v>4</v>
      </c>
      <c r="S49" s="82">
        <v>8</v>
      </c>
      <c r="T49" s="37">
        <f t="shared" si="8"/>
        <v>10250</v>
      </c>
      <c r="U49" s="86">
        <v>13149</v>
      </c>
      <c r="V49" s="91">
        <v>23399</v>
      </c>
      <c r="W49" s="91">
        <v>147078</v>
      </c>
      <c r="X49" s="91">
        <v>150581</v>
      </c>
      <c r="Y49" s="91">
        <f t="shared" si="9"/>
        <v>297659</v>
      </c>
      <c r="Z49" s="167">
        <f t="shared" si="10"/>
        <v>6.9690912305035421E-2</v>
      </c>
      <c r="AA49" s="167">
        <f t="shared" si="11"/>
        <v>8.7321773663343982E-2</v>
      </c>
      <c r="AB49" s="167">
        <f t="shared" si="12"/>
        <v>7.8610087381869864E-2</v>
      </c>
      <c r="AC49" s="37">
        <f t="shared" si="13"/>
        <v>335702</v>
      </c>
      <c r="AD49" s="86">
        <v>228632</v>
      </c>
      <c r="AE49" s="91">
        <v>564334</v>
      </c>
      <c r="AF49" s="91">
        <v>274526</v>
      </c>
      <c r="AG49" s="91">
        <v>280881</v>
      </c>
      <c r="AH49" s="91">
        <f t="shared" si="14"/>
        <v>555407</v>
      </c>
      <c r="AI49" s="167">
        <f t="shared" si="15"/>
        <v>1.2228422808768569</v>
      </c>
      <c r="AJ49" s="167">
        <f t="shared" si="16"/>
        <v>0.81398172179677519</v>
      </c>
      <c r="AK49" s="167">
        <f t="shared" si="17"/>
        <v>1.0160728978928966</v>
      </c>
      <c r="AL49" s="37">
        <f t="shared" si="18"/>
        <v>103332</v>
      </c>
      <c r="AM49" s="86">
        <v>82302</v>
      </c>
      <c r="AN49" s="91">
        <v>185634</v>
      </c>
      <c r="AO49" s="91">
        <v>191221</v>
      </c>
      <c r="AP49" s="91">
        <v>190042</v>
      </c>
      <c r="AQ49" s="91">
        <f t="shared" si="19"/>
        <v>381263</v>
      </c>
      <c r="AR49" s="167">
        <f t="shared" si="20"/>
        <v>0.54037997918638647</v>
      </c>
      <c r="AS49" s="167">
        <f t="shared" si="21"/>
        <v>0.43307268919502007</v>
      </c>
      <c r="AT49" s="167">
        <f t="shared" si="22"/>
        <v>0.48689225023146754</v>
      </c>
    </row>
    <row r="50" spans="13:46" x14ac:dyDescent="0.25">
      <c r="M50" s="77"/>
      <c r="N50" s="88">
        <v>6</v>
      </c>
      <c r="O50" s="82" t="s">
        <v>130</v>
      </c>
      <c r="P50" s="82" t="s">
        <v>34</v>
      </c>
      <c r="Q50" s="83">
        <v>38</v>
      </c>
      <c r="R50" s="83">
        <v>4</v>
      </c>
      <c r="S50" s="82">
        <v>8</v>
      </c>
      <c r="T50" s="37">
        <f t="shared" si="8"/>
        <v>12264</v>
      </c>
      <c r="U50" s="86">
        <v>12026</v>
      </c>
      <c r="V50" s="91">
        <v>24290</v>
      </c>
      <c r="W50" s="91">
        <v>94552</v>
      </c>
      <c r="X50" s="91">
        <v>94552</v>
      </c>
      <c r="Y50" s="91">
        <f t="shared" si="9"/>
        <v>189104</v>
      </c>
      <c r="Z50" s="167">
        <f t="shared" si="10"/>
        <v>0.12970640494119637</v>
      </c>
      <c r="AA50" s="167">
        <f t="shared" si="11"/>
        <v>0.12718927151197224</v>
      </c>
      <c r="AB50" s="167">
        <f t="shared" si="12"/>
        <v>0.12844783822658432</v>
      </c>
      <c r="AC50" s="37">
        <f t="shared" si="13"/>
        <v>374514</v>
      </c>
      <c r="AD50" s="86">
        <v>246328</v>
      </c>
      <c r="AE50" s="91">
        <v>620842</v>
      </c>
      <c r="AF50" s="91">
        <v>189580</v>
      </c>
      <c r="AG50" s="91">
        <v>172849</v>
      </c>
      <c r="AH50" s="91">
        <f t="shared" si="14"/>
        <v>362429</v>
      </c>
      <c r="AI50" s="168">
        <f t="shared" si="15"/>
        <v>1.9754931954847559</v>
      </c>
      <c r="AJ50" s="167">
        <f t="shared" si="16"/>
        <v>1.4251051495814266</v>
      </c>
      <c r="AK50" s="167">
        <f t="shared" si="17"/>
        <v>1.7130030985379205</v>
      </c>
      <c r="AL50" s="37">
        <f t="shared" si="18"/>
        <v>103841</v>
      </c>
      <c r="AM50" s="86">
        <v>73494</v>
      </c>
      <c r="AN50" s="91">
        <v>177335</v>
      </c>
      <c r="AO50" s="91">
        <v>135382</v>
      </c>
      <c r="AP50" s="91">
        <v>133382</v>
      </c>
      <c r="AQ50" s="91">
        <f t="shared" si="19"/>
        <v>268764</v>
      </c>
      <c r="AR50" s="167">
        <f t="shared" si="20"/>
        <v>0.76702220383802866</v>
      </c>
      <c r="AS50" s="167">
        <f t="shared" si="21"/>
        <v>0.55100388358249242</v>
      </c>
      <c r="AT50" s="167">
        <f t="shared" si="22"/>
        <v>0.65981679093926271</v>
      </c>
    </row>
    <row r="51" spans="13:46" x14ac:dyDescent="0.25">
      <c r="M51" s="77"/>
      <c r="N51" s="88">
        <v>7</v>
      </c>
      <c r="O51" s="82" t="s">
        <v>131</v>
      </c>
      <c r="P51" s="82" t="s">
        <v>42</v>
      </c>
      <c r="Q51" s="83">
        <v>39</v>
      </c>
      <c r="R51" s="83">
        <v>2</v>
      </c>
      <c r="S51" s="82">
        <v>6</v>
      </c>
      <c r="T51" s="37">
        <f t="shared" si="8"/>
        <v>13371</v>
      </c>
      <c r="U51" s="86">
        <v>8086</v>
      </c>
      <c r="V51" s="91">
        <v>21457</v>
      </c>
      <c r="W51" s="91">
        <v>150580</v>
      </c>
      <c r="X51" s="91">
        <v>150580</v>
      </c>
      <c r="Y51" s="91">
        <f t="shared" si="9"/>
        <v>301160</v>
      </c>
      <c r="Z51" s="167">
        <f t="shared" si="10"/>
        <v>8.8796652941957765E-2</v>
      </c>
      <c r="AA51" s="167">
        <f t="shared" si="11"/>
        <v>5.3699030415725858E-2</v>
      </c>
      <c r="AB51" s="167">
        <f t="shared" si="12"/>
        <v>7.1247841678841808E-2</v>
      </c>
      <c r="AC51" s="37">
        <f t="shared" si="13"/>
        <v>188749</v>
      </c>
      <c r="AD51" s="86">
        <v>191632</v>
      </c>
      <c r="AE51" s="91">
        <v>380381</v>
      </c>
      <c r="AF51" s="91">
        <v>277068</v>
      </c>
      <c r="AG51" s="91">
        <v>275798</v>
      </c>
      <c r="AH51" s="91">
        <f t="shared" si="14"/>
        <v>552866</v>
      </c>
      <c r="AI51" s="167">
        <f t="shared" si="15"/>
        <v>0.68123709703033186</v>
      </c>
      <c r="AJ51" s="167">
        <f t="shared" si="16"/>
        <v>0.694827373657532</v>
      </c>
      <c r="AK51" s="167">
        <f t="shared" si="17"/>
        <v>0.68801662609022807</v>
      </c>
      <c r="AL51" s="37">
        <f t="shared" si="18"/>
        <v>79492</v>
      </c>
      <c r="AM51" s="86">
        <v>44173</v>
      </c>
      <c r="AN51" s="91">
        <v>123665</v>
      </c>
      <c r="AO51" s="91">
        <v>216010</v>
      </c>
      <c r="AP51" s="91">
        <v>214829</v>
      </c>
      <c r="AQ51" s="91">
        <f t="shared" si="19"/>
        <v>430839</v>
      </c>
      <c r="AR51" s="167">
        <f t="shared" si="20"/>
        <v>0.36800148141289757</v>
      </c>
      <c r="AS51" s="167">
        <f t="shared" si="21"/>
        <v>0.20561935306685783</v>
      </c>
      <c r="AT51" s="167">
        <f t="shared" si="22"/>
        <v>0.28703297519491039</v>
      </c>
    </row>
    <row r="52" spans="13:46" x14ac:dyDescent="0.25">
      <c r="M52" s="77"/>
      <c r="N52" s="88">
        <v>8</v>
      </c>
      <c r="O52" s="82" t="s">
        <v>132</v>
      </c>
      <c r="P52" s="82" t="s">
        <v>40</v>
      </c>
      <c r="Q52" s="83">
        <v>12</v>
      </c>
      <c r="R52" s="83">
        <v>2</v>
      </c>
      <c r="S52" s="82">
        <v>3</v>
      </c>
      <c r="T52" s="37">
        <f t="shared" si="8"/>
        <v>10017</v>
      </c>
      <c r="U52" s="86">
        <v>7485</v>
      </c>
      <c r="V52" s="91">
        <v>17502</v>
      </c>
      <c r="W52" s="170">
        <v>87147</v>
      </c>
      <c r="X52" s="173">
        <v>79041</v>
      </c>
      <c r="Y52" s="91">
        <f t="shared" si="9"/>
        <v>166188</v>
      </c>
      <c r="Z52" s="168">
        <f t="shared" si="10"/>
        <v>0.11494371579056077</v>
      </c>
      <c r="AA52" s="168">
        <f t="shared" si="11"/>
        <v>9.4697688541389907E-2</v>
      </c>
      <c r="AB52" s="168">
        <f t="shared" si="12"/>
        <v>0.10531446313813271</v>
      </c>
      <c r="AC52" s="37">
        <f t="shared" si="13"/>
        <v>438563</v>
      </c>
      <c r="AD52" s="86">
        <v>264331</v>
      </c>
      <c r="AE52" s="91">
        <v>702894</v>
      </c>
      <c r="AF52" s="91">
        <v>193618</v>
      </c>
      <c r="AG52" s="91">
        <v>153618</v>
      </c>
      <c r="AH52" s="91">
        <f t="shared" si="14"/>
        <v>347236</v>
      </c>
      <c r="AI52" s="168">
        <f t="shared" si="15"/>
        <v>2.2650941544691094</v>
      </c>
      <c r="AJ52" s="168">
        <f t="shared" si="16"/>
        <v>1.7207033029983465</v>
      </c>
      <c r="AK52" s="168">
        <f t="shared" si="17"/>
        <v>2.0242543975855036</v>
      </c>
      <c r="AL52" s="37">
        <f t="shared" si="18"/>
        <v>118118</v>
      </c>
      <c r="AM52" s="86">
        <v>54502</v>
      </c>
      <c r="AN52" s="91">
        <v>172620</v>
      </c>
      <c r="AO52" s="173">
        <v>122775</v>
      </c>
      <c r="AP52" s="173">
        <v>102775</v>
      </c>
      <c r="AQ52" s="173">
        <f t="shared" si="19"/>
        <v>225550</v>
      </c>
      <c r="AR52" s="168">
        <f t="shared" si="20"/>
        <v>0.96206882508654046</v>
      </c>
      <c r="AS52" s="168">
        <f t="shared" si="21"/>
        <v>0.53030406227195326</v>
      </c>
      <c r="AT52" s="168">
        <f t="shared" si="22"/>
        <v>0.76532919530037691</v>
      </c>
    </row>
    <row r="53" spans="13:46" x14ac:dyDescent="0.25">
      <c r="M53" s="77"/>
      <c r="N53" s="88">
        <v>9</v>
      </c>
      <c r="O53" s="82" t="s">
        <v>133</v>
      </c>
      <c r="P53" s="82" t="s">
        <v>38</v>
      </c>
      <c r="Q53" s="83">
        <v>27</v>
      </c>
      <c r="R53" s="83">
        <v>2</v>
      </c>
      <c r="S53" s="82">
        <v>5</v>
      </c>
      <c r="T53" s="37">
        <f t="shared" si="8"/>
        <v>9222</v>
      </c>
      <c r="U53" s="86">
        <v>10694</v>
      </c>
      <c r="V53" s="91">
        <v>19916</v>
      </c>
      <c r="W53" s="91">
        <v>107390</v>
      </c>
      <c r="X53" s="91">
        <v>107391</v>
      </c>
      <c r="Y53" s="91">
        <f t="shared" si="9"/>
        <v>214781</v>
      </c>
      <c r="Z53" s="167">
        <f t="shared" si="10"/>
        <v>8.5873917496973651E-2</v>
      </c>
      <c r="AA53" s="167">
        <f t="shared" si="11"/>
        <v>9.9580039295657924E-2</v>
      </c>
      <c r="AB53" s="167">
        <f t="shared" si="12"/>
        <v>9.2727010303518473E-2</v>
      </c>
      <c r="AC53" s="37">
        <f t="shared" si="13"/>
        <v>236079</v>
      </c>
      <c r="AD53" s="86">
        <v>213566</v>
      </c>
      <c r="AE53" s="91">
        <v>449645</v>
      </c>
      <c r="AF53" s="91">
        <v>194456</v>
      </c>
      <c r="AG53" s="91">
        <v>194455</v>
      </c>
      <c r="AH53" s="91">
        <f t="shared" si="14"/>
        <v>388911</v>
      </c>
      <c r="AI53" s="167">
        <f t="shared" si="15"/>
        <v>1.2140484222651911</v>
      </c>
      <c r="AJ53" s="167">
        <f t="shared" si="16"/>
        <v>1.0982798076675837</v>
      </c>
      <c r="AK53" s="167">
        <f t="shared" si="17"/>
        <v>1.1561642638032865</v>
      </c>
      <c r="AL53" s="37">
        <f t="shared" si="18"/>
        <v>86254</v>
      </c>
      <c r="AM53" s="86">
        <v>53163</v>
      </c>
      <c r="AN53" s="91">
        <v>139417</v>
      </c>
      <c r="AO53" s="91">
        <v>153450</v>
      </c>
      <c r="AP53" s="91">
        <v>152267</v>
      </c>
      <c r="AQ53" s="91">
        <f t="shared" si="19"/>
        <v>305717</v>
      </c>
      <c r="AR53" s="167">
        <f t="shared" si="20"/>
        <v>0.56209840338872596</v>
      </c>
      <c r="AS53" s="167">
        <f t="shared" si="21"/>
        <v>0.34914328120997984</v>
      </c>
      <c r="AT53" s="167">
        <f t="shared" si="22"/>
        <v>0.45603286699790985</v>
      </c>
    </row>
    <row r="54" spans="13:46" x14ac:dyDescent="0.25">
      <c r="M54" s="77"/>
      <c r="N54" s="88">
        <v>10</v>
      </c>
      <c r="O54" s="82" t="s">
        <v>134</v>
      </c>
      <c r="P54" s="82" t="s">
        <v>36</v>
      </c>
      <c r="Q54" s="83">
        <v>23</v>
      </c>
      <c r="R54" s="83">
        <v>2</v>
      </c>
      <c r="S54" s="82">
        <v>5</v>
      </c>
      <c r="T54" s="37">
        <f t="shared" si="8"/>
        <v>9433</v>
      </c>
      <c r="U54" s="86">
        <v>13104</v>
      </c>
      <c r="V54" s="91">
        <v>22537</v>
      </c>
      <c r="W54" s="91">
        <v>99219</v>
      </c>
      <c r="X54" s="171">
        <v>94992</v>
      </c>
      <c r="Y54" s="91">
        <f t="shared" si="9"/>
        <v>194211</v>
      </c>
      <c r="Z54" s="168">
        <f t="shared" si="10"/>
        <v>9.50725163527147E-2</v>
      </c>
      <c r="AA54" s="168">
        <f t="shared" si="11"/>
        <v>0.13794845881758463</v>
      </c>
      <c r="AB54" s="168">
        <f t="shared" si="12"/>
        <v>0.11604389040785537</v>
      </c>
      <c r="AC54" s="37">
        <f t="shared" si="13"/>
        <v>807342</v>
      </c>
      <c r="AD54" s="86">
        <v>445121</v>
      </c>
      <c r="AE54" s="91">
        <v>1252463</v>
      </c>
      <c r="AF54" s="91">
        <v>220476</v>
      </c>
      <c r="AG54" s="91">
        <v>190475</v>
      </c>
      <c r="AH54" s="91">
        <f t="shared" si="14"/>
        <v>410951</v>
      </c>
      <c r="AI54" s="168">
        <f t="shared" si="15"/>
        <v>3.6618135307244324</v>
      </c>
      <c r="AJ54" s="168">
        <f t="shared" si="16"/>
        <v>2.3368998556240976</v>
      </c>
      <c r="AK54" s="168">
        <f t="shared" si="17"/>
        <v>3.0477185844541075</v>
      </c>
      <c r="AL54" s="37">
        <f t="shared" si="18"/>
        <v>217187</v>
      </c>
      <c r="AM54" s="86">
        <v>166632</v>
      </c>
      <c r="AN54" s="91">
        <v>383819</v>
      </c>
      <c r="AO54" s="173">
        <v>159865</v>
      </c>
      <c r="AP54" s="173">
        <v>159465</v>
      </c>
      <c r="AQ54" s="173">
        <f t="shared" si="19"/>
        <v>319330</v>
      </c>
      <c r="AR54" s="168">
        <f t="shared" si="20"/>
        <v>1.3585650392518687</v>
      </c>
      <c r="AS54" s="168">
        <f t="shared" si="21"/>
        <v>1.0449440316056815</v>
      </c>
      <c r="AT54" s="168">
        <f t="shared" si="22"/>
        <v>1.2019509598221276</v>
      </c>
    </row>
    <row r="55" spans="13:46" x14ac:dyDescent="0.25">
      <c r="M55" s="77"/>
      <c r="N55" s="88">
        <v>11</v>
      </c>
      <c r="O55" s="82" t="s">
        <v>135</v>
      </c>
      <c r="P55" s="82" t="s">
        <v>44</v>
      </c>
      <c r="Q55" s="83">
        <v>23</v>
      </c>
      <c r="R55" s="83">
        <v>4</v>
      </c>
      <c r="S55" s="82">
        <v>8</v>
      </c>
      <c r="T55" s="37">
        <f t="shared" si="8"/>
        <v>4357</v>
      </c>
      <c r="U55" s="86">
        <v>5002</v>
      </c>
      <c r="V55" s="91">
        <v>9359</v>
      </c>
      <c r="W55" s="91">
        <v>126067</v>
      </c>
      <c r="X55" s="91">
        <v>124901</v>
      </c>
      <c r="Y55" s="91">
        <f t="shared" si="9"/>
        <v>250968</v>
      </c>
      <c r="Z55" s="167">
        <f t="shared" si="10"/>
        <v>3.4560987411455815E-2</v>
      </c>
      <c r="AA55" s="167">
        <f t="shared" si="11"/>
        <v>4.0047717792491652E-2</v>
      </c>
      <c r="AB55" s="167">
        <f t="shared" si="12"/>
        <v>3.7291606898090593E-2</v>
      </c>
      <c r="AC55" s="37">
        <f t="shared" si="13"/>
        <v>351605</v>
      </c>
      <c r="AD55" s="86">
        <v>347296</v>
      </c>
      <c r="AE55" s="91">
        <v>698901</v>
      </c>
      <c r="AF55" s="91">
        <v>235126</v>
      </c>
      <c r="AG55" s="91">
        <v>232585</v>
      </c>
      <c r="AH55" s="91">
        <f t="shared" si="14"/>
        <v>467711</v>
      </c>
      <c r="AI55" s="167">
        <f t="shared" si="15"/>
        <v>1.4953897059448977</v>
      </c>
      <c r="AJ55" s="167">
        <f t="shared" si="16"/>
        <v>1.4932003353612657</v>
      </c>
      <c r="AK55" s="167">
        <f t="shared" si="17"/>
        <v>1.4943009679053945</v>
      </c>
      <c r="AL55" s="37">
        <f t="shared" si="18"/>
        <v>125072</v>
      </c>
      <c r="AM55" s="86">
        <v>68840</v>
      </c>
      <c r="AN55" s="91">
        <v>193912</v>
      </c>
      <c r="AO55" s="91">
        <v>193303</v>
      </c>
      <c r="AP55" s="91">
        <v>197125</v>
      </c>
      <c r="AQ55" s="91">
        <f t="shared" si="19"/>
        <v>390428</v>
      </c>
      <c r="AR55" s="167">
        <f t="shared" si="20"/>
        <v>0.6470256540250281</v>
      </c>
      <c r="AS55" s="167">
        <f t="shared" si="21"/>
        <v>0.34922003804692453</v>
      </c>
      <c r="AT55" s="167">
        <f t="shared" si="22"/>
        <v>0.49666519819275257</v>
      </c>
    </row>
    <row r="56" spans="13:46" x14ac:dyDescent="0.25">
      <c r="M56" s="77"/>
      <c r="N56" s="88">
        <v>12</v>
      </c>
      <c r="O56" s="82" t="s">
        <v>136</v>
      </c>
      <c r="P56" s="82" t="s">
        <v>46</v>
      </c>
      <c r="Q56" s="83">
        <v>27</v>
      </c>
      <c r="R56" s="83">
        <v>5</v>
      </c>
      <c r="S56" s="82">
        <v>6</v>
      </c>
      <c r="T56" s="37">
        <f t="shared" si="8"/>
        <v>11097</v>
      </c>
      <c r="U56" s="86">
        <v>11904</v>
      </c>
      <c r="V56" s="91">
        <v>23001</v>
      </c>
      <c r="W56" s="91">
        <v>196108</v>
      </c>
      <c r="X56" s="91">
        <v>192606</v>
      </c>
      <c r="Y56" s="91">
        <f t="shared" si="9"/>
        <v>388714</v>
      </c>
      <c r="Z56" s="167">
        <f t="shared" si="10"/>
        <v>5.6586166806045647E-2</v>
      </c>
      <c r="AA56" s="167">
        <f t="shared" si="11"/>
        <v>6.1804928195383323E-2</v>
      </c>
      <c r="AB56" s="167">
        <f t="shared" si="12"/>
        <v>5.9172039082718911E-2</v>
      </c>
      <c r="AC56" s="37">
        <f t="shared" si="13"/>
        <v>578990</v>
      </c>
      <c r="AD56" s="86">
        <v>561644</v>
      </c>
      <c r="AE56" s="91">
        <v>1140634</v>
      </c>
      <c r="AF56" s="91">
        <v>367307</v>
      </c>
      <c r="AG56" s="91">
        <v>362219</v>
      </c>
      <c r="AH56" s="91">
        <f t="shared" si="14"/>
        <v>729526</v>
      </c>
      <c r="AI56" s="167">
        <f t="shared" si="15"/>
        <v>1.5763108244601927</v>
      </c>
      <c r="AJ56" s="167">
        <f t="shared" si="16"/>
        <v>1.5505647136124832</v>
      </c>
      <c r="AK56" s="167">
        <f t="shared" si="17"/>
        <v>1.5635275507658397</v>
      </c>
      <c r="AL56" s="37">
        <f t="shared" si="18"/>
        <v>122954</v>
      </c>
      <c r="AM56" s="86">
        <v>111786</v>
      </c>
      <c r="AN56" s="91">
        <v>234740</v>
      </c>
      <c r="AO56" s="91">
        <v>310439</v>
      </c>
      <c r="AP56" s="91">
        <v>304537</v>
      </c>
      <c r="AQ56" s="91">
        <f t="shared" si="19"/>
        <v>614976</v>
      </c>
      <c r="AR56" s="167">
        <f t="shared" si="20"/>
        <v>0.39606492740924948</v>
      </c>
      <c r="AS56" s="167">
        <f t="shared" si="21"/>
        <v>0.36706869772802647</v>
      </c>
      <c r="AT56" s="167">
        <f t="shared" si="22"/>
        <v>0.38170595275262775</v>
      </c>
    </row>
    <row r="57" spans="13:46" x14ac:dyDescent="0.25">
      <c r="M57" s="77"/>
      <c r="N57" s="88">
        <v>13</v>
      </c>
      <c r="O57" s="82" t="s">
        <v>137</v>
      </c>
      <c r="P57" s="82" t="s">
        <v>50</v>
      </c>
      <c r="Q57" s="83">
        <v>10</v>
      </c>
      <c r="R57" s="83">
        <v>2</v>
      </c>
      <c r="S57" s="82">
        <v>8</v>
      </c>
      <c r="T57" s="37">
        <f t="shared" si="8"/>
        <v>4142</v>
      </c>
      <c r="U57" s="86">
        <v>4626</v>
      </c>
      <c r="V57" s="91">
        <v>8768</v>
      </c>
      <c r="W57" s="91">
        <v>60700</v>
      </c>
      <c r="X57" s="91">
        <v>60700</v>
      </c>
      <c r="Y57" s="91">
        <f t="shared" si="9"/>
        <v>121400</v>
      </c>
      <c r="Z57" s="167">
        <f t="shared" si="10"/>
        <v>6.8237232289950572E-2</v>
      </c>
      <c r="AA57" s="167">
        <f t="shared" si="11"/>
        <v>7.621087314662274E-2</v>
      </c>
      <c r="AB57" s="167">
        <f t="shared" si="12"/>
        <v>7.2224052718286649E-2</v>
      </c>
      <c r="AC57" s="37">
        <f t="shared" si="13"/>
        <v>232215</v>
      </c>
      <c r="AD57" s="86">
        <v>216266</v>
      </c>
      <c r="AE57" s="91">
        <v>448481</v>
      </c>
      <c r="AF57" s="91">
        <v>114386</v>
      </c>
      <c r="AG57" s="91">
        <v>114386</v>
      </c>
      <c r="AH57" s="91">
        <f t="shared" si="14"/>
        <v>228772</v>
      </c>
      <c r="AI57" s="167">
        <f t="shared" si="15"/>
        <v>2.030099837392688</v>
      </c>
      <c r="AJ57" s="167">
        <f t="shared" si="16"/>
        <v>1.8906684384452643</v>
      </c>
      <c r="AK57" s="167">
        <f t="shared" si="17"/>
        <v>1.9603841379189761</v>
      </c>
      <c r="AL57" s="37">
        <f t="shared" si="18"/>
        <v>64692</v>
      </c>
      <c r="AM57" s="86">
        <v>48740</v>
      </c>
      <c r="AN57" s="91">
        <v>113432</v>
      </c>
      <c r="AO57" s="91">
        <v>98972</v>
      </c>
      <c r="AP57" s="91">
        <v>92069</v>
      </c>
      <c r="AQ57" s="91">
        <f t="shared" si="19"/>
        <v>191041</v>
      </c>
      <c r="AR57" s="167">
        <f t="shared" si="20"/>
        <v>0.65363941316736052</v>
      </c>
      <c r="AS57" s="167">
        <f t="shared" si="21"/>
        <v>0.52938556951851334</v>
      </c>
      <c r="AT57" s="167">
        <f t="shared" si="22"/>
        <v>0.59375736098533827</v>
      </c>
    </row>
    <row r="58" spans="13:46" x14ac:dyDescent="0.25">
      <c r="M58" s="77"/>
      <c r="N58" s="88">
        <v>14</v>
      </c>
      <c r="O58" s="82" t="s">
        <v>138</v>
      </c>
      <c r="P58" s="82" t="s">
        <v>48</v>
      </c>
      <c r="Q58" s="83">
        <v>6</v>
      </c>
      <c r="R58" s="83">
        <v>1</v>
      </c>
      <c r="S58" s="82">
        <v>6</v>
      </c>
      <c r="T58" s="37">
        <f t="shared" si="8"/>
        <v>2415</v>
      </c>
      <c r="U58" s="86">
        <v>3150</v>
      </c>
      <c r="V58" s="91">
        <v>5565</v>
      </c>
      <c r="W58" s="91">
        <v>101555</v>
      </c>
      <c r="X58" s="91">
        <v>98054</v>
      </c>
      <c r="Y58" s="91">
        <f t="shared" si="9"/>
        <v>199609</v>
      </c>
      <c r="Z58" s="167">
        <f t="shared" si="10"/>
        <v>2.3780217616070111E-2</v>
      </c>
      <c r="AA58" s="167">
        <f t="shared" si="11"/>
        <v>3.2125155526546594E-2</v>
      </c>
      <c r="AB58" s="167">
        <f t="shared" si="12"/>
        <v>2.7879504431162924E-2</v>
      </c>
      <c r="AC58" s="37">
        <f t="shared" si="13"/>
        <v>129590</v>
      </c>
      <c r="AD58" s="86">
        <v>134661</v>
      </c>
      <c r="AE58" s="91">
        <v>264251</v>
      </c>
      <c r="AF58" s="91">
        <v>189372</v>
      </c>
      <c r="AG58" s="91">
        <v>183289</v>
      </c>
      <c r="AH58" s="91">
        <f t="shared" si="14"/>
        <v>372661</v>
      </c>
      <c r="AI58" s="167">
        <f t="shared" si="15"/>
        <v>0.68431447098831932</v>
      </c>
      <c r="AJ58" s="167">
        <f t="shared" si="16"/>
        <v>0.73469220738833207</v>
      </c>
      <c r="AK58" s="167">
        <f t="shared" si="17"/>
        <v>0.70909217760914078</v>
      </c>
      <c r="AL58" s="37">
        <f t="shared" si="18"/>
        <v>37488</v>
      </c>
      <c r="AM58" s="86">
        <v>27088</v>
      </c>
      <c r="AN58" s="91">
        <v>64576</v>
      </c>
      <c r="AO58" s="91">
        <v>149911</v>
      </c>
      <c r="AP58" s="91">
        <v>149810</v>
      </c>
      <c r="AQ58" s="91">
        <f t="shared" si="19"/>
        <v>299721</v>
      </c>
      <c r="AR58" s="167">
        <f t="shared" si="20"/>
        <v>0.25006837390184844</v>
      </c>
      <c r="AS58" s="167">
        <f t="shared" si="21"/>
        <v>0.18081569988652293</v>
      </c>
      <c r="AT58" s="167">
        <f t="shared" si="22"/>
        <v>0.21545370527924304</v>
      </c>
    </row>
    <row r="59" spans="13:46" x14ac:dyDescent="0.25">
      <c r="M59" s="77"/>
      <c r="N59" s="88">
        <v>15</v>
      </c>
      <c r="O59" s="82" t="s">
        <v>139</v>
      </c>
      <c r="P59" s="82" t="s">
        <v>52</v>
      </c>
      <c r="Q59" s="83">
        <v>35</v>
      </c>
      <c r="R59" s="83">
        <v>8</v>
      </c>
      <c r="S59" s="82">
        <v>9</v>
      </c>
      <c r="T59" s="37">
        <f t="shared" si="8"/>
        <v>11696</v>
      </c>
      <c r="U59" s="86">
        <v>12623</v>
      </c>
      <c r="V59" s="91">
        <v>24319</v>
      </c>
      <c r="W59" s="91">
        <v>434235</v>
      </c>
      <c r="X59" s="91">
        <v>433739</v>
      </c>
      <c r="Y59" s="91">
        <f t="shared" si="9"/>
        <v>867974</v>
      </c>
      <c r="Z59" s="167">
        <f t="shared" si="10"/>
        <v>2.6934724285237258E-2</v>
      </c>
      <c r="AA59" s="167">
        <f t="shared" si="11"/>
        <v>2.9102755343651365E-2</v>
      </c>
      <c r="AB59" s="167">
        <f t="shared" si="12"/>
        <v>2.8018120358443917E-2</v>
      </c>
      <c r="AC59" s="37">
        <f t="shared" si="13"/>
        <v>793480</v>
      </c>
      <c r="AD59" s="86">
        <v>740937</v>
      </c>
      <c r="AE59" s="91">
        <v>1534417</v>
      </c>
      <c r="AF59" s="91">
        <v>770199</v>
      </c>
      <c r="AG59" s="91">
        <v>775286</v>
      </c>
      <c r="AH59" s="91">
        <f t="shared" si="14"/>
        <v>1545485</v>
      </c>
      <c r="AI59" s="167">
        <f t="shared" si="15"/>
        <v>1.0302272529567034</v>
      </c>
      <c r="AJ59" s="167">
        <f t="shared" si="16"/>
        <v>0.95569505962960766</v>
      </c>
      <c r="AK59" s="167">
        <f t="shared" si="17"/>
        <v>0.99283849406496993</v>
      </c>
      <c r="AL59" s="37">
        <f t="shared" si="18"/>
        <v>230019</v>
      </c>
      <c r="AM59" s="86">
        <v>203839</v>
      </c>
      <c r="AN59" s="91">
        <v>433858</v>
      </c>
      <c r="AO59" s="91">
        <v>568946</v>
      </c>
      <c r="AP59" s="91">
        <v>589007</v>
      </c>
      <c r="AQ59" s="91">
        <f t="shared" si="19"/>
        <v>1157953</v>
      </c>
      <c r="AR59" s="167">
        <f t="shared" si="20"/>
        <v>0.40428968654318687</v>
      </c>
      <c r="AS59" s="167">
        <f t="shared" si="21"/>
        <v>0.34607228776568022</v>
      </c>
      <c r="AT59" s="167">
        <f t="shared" si="22"/>
        <v>0.37467669240461399</v>
      </c>
    </row>
    <row r="60" spans="13:46" x14ac:dyDescent="0.25">
      <c r="M60" s="77"/>
      <c r="N60" s="88">
        <v>16</v>
      </c>
      <c r="O60" s="82" t="s">
        <v>140</v>
      </c>
      <c r="P60" s="82" t="s">
        <v>54</v>
      </c>
      <c r="Q60" s="83">
        <v>37</v>
      </c>
      <c r="R60" s="83">
        <v>3</v>
      </c>
      <c r="S60" s="82">
        <v>9</v>
      </c>
      <c r="T60" s="37">
        <f t="shared" si="8"/>
        <v>14820</v>
      </c>
      <c r="U60" s="86">
        <v>17216</v>
      </c>
      <c r="V60" s="91">
        <v>32036</v>
      </c>
      <c r="W60" s="91">
        <v>377037</v>
      </c>
      <c r="X60" s="91">
        <v>382877</v>
      </c>
      <c r="Y60" s="91">
        <f t="shared" si="9"/>
        <v>759914</v>
      </c>
      <c r="Z60" s="167">
        <f t="shared" si="10"/>
        <v>3.9306487161737444E-2</v>
      </c>
      <c r="AA60" s="167">
        <f t="shared" si="11"/>
        <v>4.4964832047890056E-2</v>
      </c>
      <c r="AB60" s="167">
        <f t="shared" si="12"/>
        <v>4.2157402021807733E-2</v>
      </c>
      <c r="AC60" s="37">
        <f t="shared" si="13"/>
        <v>795805</v>
      </c>
      <c r="AD60" s="86">
        <v>771683</v>
      </c>
      <c r="AE60" s="91">
        <v>1567488</v>
      </c>
      <c r="AF60" s="91">
        <v>640561</v>
      </c>
      <c r="AG60" s="91">
        <v>655815</v>
      </c>
      <c r="AH60" s="91">
        <f t="shared" si="14"/>
        <v>1296376</v>
      </c>
      <c r="AI60" s="167">
        <f t="shared" si="15"/>
        <v>1.2423563095474124</v>
      </c>
      <c r="AJ60" s="167">
        <f t="shared" si="16"/>
        <v>1.176677874095591</v>
      </c>
      <c r="AK60" s="167">
        <f t="shared" si="17"/>
        <v>1.209130684307639</v>
      </c>
      <c r="AL60" s="37">
        <f t="shared" si="18"/>
        <v>305290</v>
      </c>
      <c r="AM60" s="86">
        <v>262067</v>
      </c>
      <c r="AN60" s="91">
        <v>567357</v>
      </c>
      <c r="AO60" s="91">
        <v>473335</v>
      </c>
      <c r="AP60" s="91">
        <v>467429</v>
      </c>
      <c r="AQ60" s="91">
        <f t="shared" si="19"/>
        <v>940764</v>
      </c>
      <c r="AR60" s="167">
        <f t="shared" si="20"/>
        <v>0.6449766021950627</v>
      </c>
      <c r="AS60" s="167">
        <f t="shared" si="21"/>
        <v>0.56065627079192781</v>
      </c>
      <c r="AT60" s="167">
        <f t="shared" si="22"/>
        <v>0.60308111279768362</v>
      </c>
    </row>
    <row r="61" spans="13:46" x14ac:dyDescent="0.25">
      <c r="M61" s="77"/>
      <c r="N61" s="88">
        <v>17</v>
      </c>
      <c r="O61" s="82" t="s">
        <v>141</v>
      </c>
      <c r="P61" s="82" t="s">
        <v>56</v>
      </c>
      <c r="Q61" s="83">
        <v>19</v>
      </c>
      <c r="R61" s="83">
        <v>4</v>
      </c>
      <c r="S61" s="82">
        <v>8</v>
      </c>
      <c r="T61" s="37">
        <f t="shared" si="8"/>
        <v>2767</v>
      </c>
      <c r="U61" s="86">
        <v>6334</v>
      </c>
      <c r="V61" s="91">
        <v>9101</v>
      </c>
      <c r="W61" s="91">
        <v>148247</v>
      </c>
      <c r="X61" s="91">
        <v>141244</v>
      </c>
      <c r="Y61" s="91">
        <f t="shared" si="9"/>
        <v>289491</v>
      </c>
      <c r="Z61" s="167">
        <f t="shared" si="10"/>
        <v>1.8664795914925765E-2</v>
      </c>
      <c r="AA61" s="167">
        <f t="shared" si="11"/>
        <v>4.4844382770241567E-2</v>
      </c>
      <c r="AB61" s="167">
        <f t="shared" si="12"/>
        <v>3.1437937621549547E-2</v>
      </c>
      <c r="AC61" s="37">
        <f t="shared" si="13"/>
        <v>271516</v>
      </c>
      <c r="AD61" s="86">
        <v>258016</v>
      </c>
      <c r="AE61" s="91">
        <v>529532</v>
      </c>
      <c r="AF61" s="91">
        <v>260546</v>
      </c>
      <c r="AG61" s="91">
        <v>250379</v>
      </c>
      <c r="AH61" s="91">
        <f t="shared" si="14"/>
        <v>510925</v>
      </c>
      <c r="AI61" s="167">
        <f t="shared" si="15"/>
        <v>1.0421038895243067</v>
      </c>
      <c r="AJ61" s="167">
        <f t="shared" si="16"/>
        <v>1.0305017593328514</v>
      </c>
      <c r="AK61" s="167">
        <f t="shared" si="17"/>
        <v>1.036418260997211</v>
      </c>
      <c r="AL61" s="37">
        <f t="shared" si="18"/>
        <v>102756</v>
      </c>
      <c r="AM61" s="86">
        <v>67382</v>
      </c>
      <c r="AN61" s="91">
        <v>170138</v>
      </c>
      <c r="AO61" s="91">
        <v>181779</v>
      </c>
      <c r="AP61" s="91">
        <v>185319</v>
      </c>
      <c r="AQ61" s="91">
        <f t="shared" si="19"/>
        <v>367098</v>
      </c>
      <c r="AR61" s="167">
        <f t="shared" si="20"/>
        <v>0.56527981780073611</v>
      </c>
      <c r="AS61" s="167">
        <f t="shared" si="21"/>
        <v>0.36360006259476901</v>
      </c>
      <c r="AT61" s="167">
        <f t="shared" si="22"/>
        <v>0.46346752093446436</v>
      </c>
    </row>
    <row r="62" spans="13:46" x14ac:dyDescent="0.25">
      <c r="M62" s="77"/>
      <c r="N62" s="88">
        <v>18</v>
      </c>
      <c r="O62" s="82" t="s">
        <v>142</v>
      </c>
      <c r="P62" s="82" t="s">
        <v>58</v>
      </c>
      <c r="Q62" s="83">
        <v>24</v>
      </c>
      <c r="R62" s="83">
        <v>3</v>
      </c>
      <c r="S62" s="82">
        <v>6</v>
      </c>
      <c r="T62" s="37">
        <f t="shared" si="8"/>
        <v>16651</v>
      </c>
      <c r="U62" s="86">
        <v>21607</v>
      </c>
      <c r="V62" s="91">
        <v>38258</v>
      </c>
      <c r="W62" s="91">
        <v>213616</v>
      </c>
      <c r="X62" s="91">
        <v>215966</v>
      </c>
      <c r="Y62" s="91">
        <f t="shared" si="9"/>
        <v>429582</v>
      </c>
      <c r="Z62" s="167">
        <f t="shared" si="10"/>
        <v>7.7948281027638386E-2</v>
      </c>
      <c r="AA62" s="167">
        <f t="shared" si="11"/>
        <v>0.10004815572821647</v>
      </c>
      <c r="AB62" s="167">
        <f t="shared" si="12"/>
        <v>8.9058666331457093E-2</v>
      </c>
      <c r="AC62" s="37">
        <f t="shared" si="13"/>
        <v>669872</v>
      </c>
      <c r="AD62" s="86">
        <v>551620</v>
      </c>
      <c r="AE62" s="91">
        <v>1221492</v>
      </c>
      <c r="AF62" s="91">
        <v>411790</v>
      </c>
      <c r="AG62" s="91">
        <v>411241</v>
      </c>
      <c r="AH62" s="91">
        <f t="shared" si="14"/>
        <v>823031</v>
      </c>
      <c r="AI62" s="167">
        <f t="shared" si="15"/>
        <v>1.6267320721727094</v>
      </c>
      <c r="AJ62" s="167">
        <f t="shared" si="16"/>
        <v>1.3413545828358553</v>
      </c>
      <c r="AK62" s="167">
        <f t="shared" si="17"/>
        <v>1.4841385075410283</v>
      </c>
      <c r="AL62" s="37">
        <f t="shared" si="18"/>
        <v>269868</v>
      </c>
      <c r="AM62" s="86">
        <v>168232</v>
      </c>
      <c r="AN62" s="91">
        <v>438100</v>
      </c>
      <c r="AO62" s="91">
        <v>297458</v>
      </c>
      <c r="AP62" s="91">
        <v>297455</v>
      </c>
      <c r="AQ62" s="91">
        <f t="shared" si="19"/>
        <v>594913</v>
      </c>
      <c r="AR62" s="167">
        <f t="shared" si="20"/>
        <v>0.90724740971834683</v>
      </c>
      <c r="AS62" s="167">
        <f t="shared" si="21"/>
        <v>0.56557126288009951</v>
      </c>
      <c r="AT62" s="167">
        <f t="shared" si="22"/>
        <v>0.73641019779362693</v>
      </c>
    </row>
    <row r="63" spans="13:46" x14ac:dyDescent="0.25">
      <c r="M63" s="77"/>
      <c r="N63" s="88">
        <v>19</v>
      </c>
      <c r="O63" s="82" t="s">
        <v>143</v>
      </c>
      <c r="P63" s="82" t="s">
        <v>60</v>
      </c>
      <c r="Q63" s="83">
        <v>30</v>
      </c>
      <c r="R63" s="83">
        <v>4</v>
      </c>
      <c r="S63" s="82">
        <v>6</v>
      </c>
      <c r="T63" s="37">
        <f t="shared" si="8"/>
        <v>12604</v>
      </c>
      <c r="U63" s="86">
        <v>12562</v>
      </c>
      <c r="V63" s="91">
        <v>25166</v>
      </c>
      <c r="W63" s="91">
        <v>179764</v>
      </c>
      <c r="X63" s="91">
        <v>182100</v>
      </c>
      <c r="Y63" s="91">
        <f t="shared" si="9"/>
        <v>361864</v>
      </c>
      <c r="Z63" s="167">
        <f t="shared" si="10"/>
        <v>7.011414966289134E-2</v>
      </c>
      <c r="AA63" s="167">
        <f t="shared" si="11"/>
        <v>6.8984074684239435E-2</v>
      </c>
      <c r="AB63" s="167">
        <f t="shared" si="12"/>
        <v>6.9545464594433268E-2</v>
      </c>
      <c r="AC63" s="37">
        <f t="shared" si="13"/>
        <v>541306</v>
      </c>
      <c r="AD63" s="86">
        <v>436545</v>
      </c>
      <c r="AE63" s="91">
        <v>977851</v>
      </c>
      <c r="AF63" s="91">
        <v>345700</v>
      </c>
      <c r="AG63" s="91">
        <v>348243</v>
      </c>
      <c r="AH63" s="91">
        <f t="shared" si="14"/>
        <v>693943</v>
      </c>
      <c r="AI63" s="167">
        <f t="shared" si="15"/>
        <v>1.5658258605727509</v>
      </c>
      <c r="AJ63" s="167">
        <f t="shared" si="16"/>
        <v>1.2535643214651837</v>
      </c>
      <c r="AK63" s="167">
        <f t="shared" si="17"/>
        <v>1.4091229394921485</v>
      </c>
      <c r="AL63" s="37">
        <f t="shared" si="18"/>
        <v>240846</v>
      </c>
      <c r="AM63" s="86">
        <v>132382</v>
      </c>
      <c r="AN63" s="91">
        <v>373228</v>
      </c>
      <c r="AO63" s="91">
        <v>252902</v>
      </c>
      <c r="AP63" s="91">
        <v>251420</v>
      </c>
      <c r="AQ63" s="91">
        <f t="shared" si="19"/>
        <v>504322</v>
      </c>
      <c r="AR63" s="167">
        <f t="shared" si="20"/>
        <v>0.95232936078006503</v>
      </c>
      <c r="AS63" s="167">
        <f t="shared" si="21"/>
        <v>0.52653726831596537</v>
      </c>
      <c r="AT63" s="167">
        <f t="shared" si="22"/>
        <v>0.74005893060386019</v>
      </c>
    </row>
    <row r="64" spans="13:46" x14ac:dyDescent="0.25">
      <c r="M64" s="77"/>
      <c r="N64" s="88">
        <v>20</v>
      </c>
      <c r="O64" s="82" t="s">
        <v>144</v>
      </c>
      <c r="P64" s="82" t="s">
        <v>62</v>
      </c>
      <c r="Q64" s="83">
        <v>12</v>
      </c>
      <c r="R64" s="83">
        <v>4</v>
      </c>
      <c r="S64" s="82">
        <v>6</v>
      </c>
      <c r="T64" s="37">
        <f t="shared" si="8"/>
        <v>5090</v>
      </c>
      <c r="U64" s="86">
        <v>5322</v>
      </c>
      <c r="V64" s="91">
        <v>10412</v>
      </c>
      <c r="W64" s="91">
        <v>217117</v>
      </c>
      <c r="X64" s="91">
        <v>217120</v>
      </c>
      <c r="Y64" s="91">
        <f t="shared" si="9"/>
        <v>434237</v>
      </c>
      <c r="Z64" s="167">
        <f t="shared" si="10"/>
        <v>2.3443581110645411E-2</v>
      </c>
      <c r="AA64" s="167">
        <f t="shared" si="11"/>
        <v>2.4511790714812087E-2</v>
      </c>
      <c r="AB64" s="167">
        <f t="shared" si="12"/>
        <v>2.3977689602682407E-2</v>
      </c>
      <c r="AC64" s="37">
        <f t="shared" si="13"/>
        <v>270562</v>
      </c>
      <c r="AD64" s="86">
        <v>263894</v>
      </c>
      <c r="AE64" s="91">
        <v>534456</v>
      </c>
      <c r="AF64" s="91">
        <v>390152</v>
      </c>
      <c r="AG64" s="91">
        <v>386372</v>
      </c>
      <c r="AH64" s="91">
        <f t="shared" si="14"/>
        <v>776524</v>
      </c>
      <c r="AI64" s="167">
        <f t="shared" si="15"/>
        <v>0.69347843917242513</v>
      </c>
      <c r="AJ64" s="167">
        <f t="shared" si="16"/>
        <v>0.68300497965691098</v>
      </c>
      <c r="AK64" s="167">
        <f t="shared" si="17"/>
        <v>0.6882672010137485</v>
      </c>
      <c r="AL64" s="37">
        <f t="shared" si="18"/>
        <v>102659</v>
      </c>
      <c r="AM64" s="86">
        <v>73805</v>
      </c>
      <c r="AN64" s="91">
        <v>176464</v>
      </c>
      <c r="AO64" s="91">
        <v>286834</v>
      </c>
      <c r="AP64" s="91">
        <v>279749</v>
      </c>
      <c r="AQ64" s="91">
        <f t="shared" si="19"/>
        <v>566583</v>
      </c>
      <c r="AR64" s="167">
        <f t="shared" si="20"/>
        <v>0.35790387471499197</v>
      </c>
      <c r="AS64" s="167">
        <f t="shared" si="21"/>
        <v>0.26382578668735185</v>
      </c>
      <c r="AT64" s="167">
        <f t="shared" si="22"/>
        <v>0.31145304394943019</v>
      </c>
    </row>
    <row r="65" spans="13:47" x14ac:dyDescent="0.25">
      <c r="M65" s="77"/>
      <c r="N65" s="88">
        <v>21</v>
      </c>
      <c r="O65" s="82" t="s">
        <v>145</v>
      </c>
      <c r="P65" s="82" t="s">
        <v>146</v>
      </c>
      <c r="Q65" s="83">
        <v>39</v>
      </c>
      <c r="R65" s="83">
        <v>3</v>
      </c>
      <c r="S65" s="82">
        <v>6</v>
      </c>
      <c r="T65" s="37">
        <f t="shared" si="8"/>
        <v>6567</v>
      </c>
      <c r="U65" s="86">
        <v>8305</v>
      </c>
      <c r="V65" s="91">
        <v>14872</v>
      </c>
      <c r="W65" s="91">
        <v>144745</v>
      </c>
      <c r="X65" s="91">
        <v>143579</v>
      </c>
      <c r="Y65" s="91">
        <f t="shared" si="9"/>
        <v>288324</v>
      </c>
      <c r="Z65" s="167">
        <f t="shared" si="10"/>
        <v>4.5369442813223256E-2</v>
      </c>
      <c r="AA65" s="167">
        <f t="shared" si="11"/>
        <v>5.7842720732140494E-2</v>
      </c>
      <c r="AB65" s="167">
        <f t="shared" si="12"/>
        <v>5.1580860420915357E-2</v>
      </c>
      <c r="AC65" s="37">
        <f t="shared" si="13"/>
        <v>467904</v>
      </c>
      <c r="AD65" s="86">
        <v>218751</v>
      </c>
      <c r="AE65" s="91">
        <v>686655</v>
      </c>
      <c r="AF65" s="91">
        <v>260546</v>
      </c>
      <c r="AG65" s="91">
        <v>260547</v>
      </c>
      <c r="AH65" s="91">
        <f t="shared" si="14"/>
        <v>521093</v>
      </c>
      <c r="AI65" s="167">
        <f t="shared" si="15"/>
        <v>1.7958594643556225</v>
      </c>
      <c r="AJ65" s="167">
        <f t="shared" si="16"/>
        <v>0.83958364517726169</v>
      </c>
      <c r="AK65" s="167">
        <f t="shared" si="17"/>
        <v>1.3177206371991179</v>
      </c>
      <c r="AL65" s="37">
        <f t="shared" si="18"/>
        <v>114514</v>
      </c>
      <c r="AM65" s="86">
        <v>93415</v>
      </c>
      <c r="AN65" s="91">
        <v>207929</v>
      </c>
      <c r="AO65" s="91">
        <v>194764</v>
      </c>
      <c r="AP65" s="91">
        <v>187680</v>
      </c>
      <c r="AQ65" s="91">
        <f t="shared" si="19"/>
        <v>382444</v>
      </c>
      <c r="AR65" s="167">
        <f t="shared" si="20"/>
        <v>0.58796286788112795</v>
      </c>
      <c r="AS65" s="167">
        <f t="shared" si="21"/>
        <v>0.49773550724637683</v>
      </c>
      <c r="AT65" s="167">
        <f t="shared" si="22"/>
        <v>0.54368482705964793</v>
      </c>
    </row>
    <row r="66" spans="13:47" x14ac:dyDescent="0.25">
      <c r="M66" s="77"/>
      <c r="N66" s="88">
        <v>22</v>
      </c>
      <c r="O66" s="82" t="s">
        <v>147</v>
      </c>
      <c r="P66" s="82" t="s">
        <v>66</v>
      </c>
      <c r="Q66" s="83">
        <v>26</v>
      </c>
      <c r="R66" s="83">
        <v>2</v>
      </c>
      <c r="S66" s="82">
        <v>6</v>
      </c>
      <c r="T66" s="37">
        <f t="shared" si="8"/>
        <v>10403</v>
      </c>
      <c r="U66" s="86">
        <v>11003</v>
      </c>
      <c r="V66" s="91">
        <v>21406</v>
      </c>
      <c r="W66" s="91">
        <v>168091</v>
      </c>
      <c r="X66" s="91">
        <v>168093</v>
      </c>
      <c r="Y66" s="91">
        <f t="shared" si="9"/>
        <v>336184</v>
      </c>
      <c r="Z66" s="167">
        <f t="shared" si="10"/>
        <v>6.1889095787400872E-2</v>
      </c>
      <c r="AA66" s="167">
        <f t="shared" si="11"/>
        <v>6.5457812044522973E-2</v>
      </c>
      <c r="AB66" s="167">
        <f t="shared" si="12"/>
        <v>6.3673464531328078E-2</v>
      </c>
      <c r="AC66" s="37">
        <f t="shared" si="13"/>
        <v>400190</v>
      </c>
      <c r="AD66" s="86">
        <v>367397</v>
      </c>
      <c r="AE66" s="91">
        <v>767587</v>
      </c>
      <c r="AF66" s="91">
        <v>302487</v>
      </c>
      <c r="AG66" s="91">
        <v>299947</v>
      </c>
      <c r="AH66" s="91">
        <f t="shared" si="14"/>
        <v>602434</v>
      </c>
      <c r="AI66" s="167">
        <f t="shared" si="15"/>
        <v>1.3229990049159137</v>
      </c>
      <c r="AJ66" s="167">
        <f t="shared" si="16"/>
        <v>1.224873060907427</v>
      </c>
      <c r="AK66" s="167">
        <f t="shared" si="17"/>
        <v>1.2741428936613803</v>
      </c>
      <c r="AL66" s="37">
        <f t="shared" si="18"/>
        <v>198493</v>
      </c>
      <c r="AM66" s="86">
        <v>124536</v>
      </c>
      <c r="AN66" s="91">
        <v>323029</v>
      </c>
      <c r="AO66" s="91">
        <v>221912</v>
      </c>
      <c r="AP66" s="91">
        <v>217189</v>
      </c>
      <c r="AQ66" s="91">
        <f t="shared" si="19"/>
        <v>439101</v>
      </c>
      <c r="AR66" s="167">
        <f t="shared" si="20"/>
        <v>0.89446717617794436</v>
      </c>
      <c r="AS66" s="167">
        <f t="shared" si="21"/>
        <v>0.57339920530045263</v>
      </c>
      <c r="AT66" s="167">
        <f t="shared" si="22"/>
        <v>0.73565990512433355</v>
      </c>
    </row>
    <row r="67" spans="13:47" x14ac:dyDescent="0.25">
      <c r="M67" s="77"/>
      <c r="N67" s="88">
        <v>23</v>
      </c>
      <c r="O67" s="82" t="s">
        <v>148</v>
      </c>
      <c r="P67" s="82" t="s">
        <v>68</v>
      </c>
      <c r="Q67" s="83">
        <v>16</v>
      </c>
      <c r="R67" s="83">
        <v>6</v>
      </c>
      <c r="S67" s="82">
        <v>8</v>
      </c>
      <c r="T67" s="37">
        <f t="shared" si="8"/>
        <v>29897</v>
      </c>
      <c r="U67" s="86">
        <v>30854</v>
      </c>
      <c r="V67" s="91">
        <v>60751</v>
      </c>
      <c r="W67" s="91">
        <v>333847</v>
      </c>
      <c r="X67" s="91">
        <v>333841</v>
      </c>
      <c r="Y67" s="91">
        <f t="shared" si="9"/>
        <v>667688</v>
      </c>
      <c r="Z67" s="167">
        <f t="shared" si="10"/>
        <v>8.9552998828804811E-2</v>
      </c>
      <c r="AA67" s="167">
        <f t="shared" si="11"/>
        <v>9.2421242447752072E-2</v>
      </c>
      <c r="AB67" s="167">
        <f t="shared" si="12"/>
        <v>9.0987107750925583E-2</v>
      </c>
      <c r="AC67" s="37">
        <f t="shared" si="13"/>
        <v>577856</v>
      </c>
      <c r="AD67" s="86">
        <v>561377</v>
      </c>
      <c r="AE67" s="91">
        <v>1139233</v>
      </c>
      <c r="AF67" s="91">
        <v>600662</v>
      </c>
      <c r="AG67" s="91">
        <v>597352</v>
      </c>
      <c r="AH67" s="91">
        <f t="shared" si="14"/>
        <v>1198014</v>
      </c>
      <c r="AI67" s="167">
        <f t="shared" si="15"/>
        <v>0.962031891479734</v>
      </c>
      <c r="AJ67" s="167">
        <f t="shared" si="16"/>
        <v>0.93977587753954117</v>
      </c>
      <c r="AK67" s="167">
        <f t="shared" si="17"/>
        <v>0.95093463014622537</v>
      </c>
      <c r="AL67" s="37">
        <f t="shared" si="18"/>
        <v>231584</v>
      </c>
      <c r="AM67" s="86">
        <v>207325</v>
      </c>
      <c r="AN67" s="91">
        <v>438909</v>
      </c>
      <c r="AO67" s="91">
        <v>421398</v>
      </c>
      <c r="AP67" s="91">
        <v>415492</v>
      </c>
      <c r="AQ67" s="91">
        <f t="shared" si="19"/>
        <v>836890</v>
      </c>
      <c r="AR67" s="167">
        <f t="shared" si="20"/>
        <v>0.54956122240732042</v>
      </c>
      <c r="AS67" s="167">
        <f t="shared" si="21"/>
        <v>0.49898674342706961</v>
      </c>
      <c r="AT67" s="167">
        <f t="shared" si="22"/>
        <v>0.52445243699888877</v>
      </c>
    </row>
    <row r="68" spans="13:47" x14ac:dyDescent="0.25">
      <c r="M68" s="77"/>
      <c r="N68" s="88">
        <v>24</v>
      </c>
      <c r="O68" s="82" t="s">
        <v>149</v>
      </c>
      <c r="P68" s="82" t="s">
        <v>70</v>
      </c>
      <c r="Q68" s="83">
        <v>12</v>
      </c>
      <c r="R68" s="83">
        <v>3</v>
      </c>
      <c r="S68" s="82">
        <v>6</v>
      </c>
      <c r="T68" s="37">
        <f t="shared" si="8"/>
        <v>8622</v>
      </c>
      <c r="U68" s="86">
        <v>8969</v>
      </c>
      <c r="V68" s="91">
        <v>17591</v>
      </c>
      <c r="W68" s="91">
        <v>186767</v>
      </c>
      <c r="X68" s="91">
        <v>184435</v>
      </c>
      <c r="Y68" s="91">
        <f t="shared" si="9"/>
        <v>371202</v>
      </c>
      <c r="Z68" s="167">
        <f t="shared" si="10"/>
        <v>4.6164472310418862E-2</v>
      </c>
      <c r="AA68" s="167">
        <f t="shared" si="11"/>
        <v>4.8629598503537833E-2</v>
      </c>
      <c r="AB68" s="167">
        <f t="shared" si="12"/>
        <v>4.7389292083555586E-2</v>
      </c>
      <c r="AC68" s="37">
        <f t="shared" si="13"/>
        <v>222726</v>
      </c>
      <c r="AD68" s="86">
        <v>210989</v>
      </c>
      <c r="AE68" s="91">
        <v>433715</v>
      </c>
      <c r="AF68" s="91">
        <v>334211</v>
      </c>
      <c r="AG68" s="91">
        <v>330449</v>
      </c>
      <c r="AH68" s="91">
        <f t="shared" si="14"/>
        <v>664660</v>
      </c>
      <c r="AI68" s="167">
        <f t="shared" si="15"/>
        <v>0.66642330743153277</v>
      </c>
      <c r="AJ68" s="167">
        <f t="shared" si="16"/>
        <v>0.63849187015242892</v>
      </c>
      <c r="AK68" s="167">
        <f t="shared" si="17"/>
        <v>0.65253663527216921</v>
      </c>
      <c r="AL68" s="37">
        <f t="shared" si="18"/>
        <v>85232</v>
      </c>
      <c r="AM68" s="86">
        <v>67899</v>
      </c>
      <c r="AN68" s="91">
        <v>153131</v>
      </c>
      <c r="AO68" s="91">
        <v>233716</v>
      </c>
      <c r="AP68" s="91">
        <v>233414</v>
      </c>
      <c r="AQ68" s="91">
        <f t="shared" si="19"/>
        <v>467130</v>
      </c>
      <c r="AR68" s="167">
        <f t="shared" si="20"/>
        <v>0.36468192164849644</v>
      </c>
      <c r="AS68" s="167">
        <f t="shared" si="21"/>
        <v>0.29089514767751717</v>
      </c>
      <c r="AT68" s="167">
        <f t="shared" si="22"/>
        <v>0.32781238627362835</v>
      </c>
    </row>
    <row r="69" spans="13:47" x14ac:dyDescent="0.25">
      <c r="M69" s="77"/>
      <c r="N69" s="88">
        <v>25</v>
      </c>
      <c r="O69" s="82" t="s">
        <v>150</v>
      </c>
      <c r="P69" s="82" t="s">
        <v>72</v>
      </c>
      <c r="Q69" s="83">
        <v>18</v>
      </c>
      <c r="R69" s="83">
        <v>4</v>
      </c>
      <c r="S69" s="82">
        <v>7</v>
      </c>
      <c r="T69" s="37">
        <f t="shared" si="8"/>
        <v>3155</v>
      </c>
      <c r="U69" s="86">
        <v>3504</v>
      </c>
      <c r="V69" s="91">
        <v>6659</v>
      </c>
      <c r="W69" s="91">
        <v>220619</v>
      </c>
      <c r="X69" s="91">
        <v>220222</v>
      </c>
      <c r="Y69" s="91">
        <f t="shared" si="9"/>
        <v>440841</v>
      </c>
      <c r="Z69" s="167">
        <f t="shared" si="10"/>
        <v>1.4300672199583898E-2</v>
      </c>
      <c r="AA69" s="167">
        <f t="shared" si="11"/>
        <v>1.5911216862983718E-2</v>
      </c>
      <c r="AB69" s="167">
        <f t="shared" si="12"/>
        <v>1.5105219342121083E-2</v>
      </c>
      <c r="AC69" s="37">
        <f t="shared" si="13"/>
        <v>341426</v>
      </c>
      <c r="AD69" s="86">
        <v>310228</v>
      </c>
      <c r="AE69" s="91">
        <v>651654</v>
      </c>
      <c r="AF69" s="91">
        <v>390809</v>
      </c>
      <c r="AG69" s="91">
        <v>390540</v>
      </c>
      <c r="AH69" s="91">
        <f t="shared" si="14"/>
        <v>781349</v>
      </c>
      <c r="AI69" s="167">
        <f t="shared" si="15"/>
        <v>0.87363904106609624</v>
      </c>
      <c r="AJ69" s="167">
        <f t="shared" si="16"/>
        <v>0.79435653198135914</v>
      </c>
      <c r="AK69" s="167">
        <f t="shared" si="17"/>
        <v>0.83401143407107448</v>
      </c>
      <c r="AL69" s="37">
        <f t="shared" si="18"/>
        <v>108252</v>
      </c>
      <c r="AM69" s="86">
        <v>70040</v>
      </c>
      <c r="AN69" s="91">
        <v>178292</v>
      </c>
      <c r="AO69" s="91">
        <v>278571</v>
      </c>
      <c r="AP69" s="91">
        <v>276008</v>
      </c>
      <c r="AQ69" s="91">
        <f t="shared" si="19"/>
        <v>554579</v>
      </c>
      <c r="AR69" s="167">
        <f t="shared" si="20"/>
        <v>0.38859752091926297</v>
      </c>
      <c r="AS69" s="167">
        <f t="shared" si="21"/>
        <v>0.253760760557665</v>
      </c>
      <c r="AT69" s="167">
        <f t="shared" si="22"/>
        <v>0.32149071638125498</v>
      </c>
    </row>
    <row r="70" spans="13:47" x14ac:dyDescent="0.25">
      <c r="M70" s="77"/>
      <c r="N70" s="88">
        <v>26</v>
      </c>
      <c r="O70" s="82" t="s">
        <v>151</v>
      </c>
      <c r="P70" s="82" t="s">
        <v>74</v>
      </c>
      <c r="Q70" s="83">
        <v>20</v>
      </c>
      <c r="R70" s="83">
        <v>2</v>
      </c>
      <c r="S70" s="82">
        <v>5</v>
      </c>
      <c r="T70" s="37">
        <f t="shared" si="8"/>
        <v>5889</v>
      </c>
      <c r="U70" s="86">
        <v>5845</v>
      </c>
      <c r="V70" s="91">
        <v>11734</v>
      </c>
      <c r="W70" s="91">
        <v>213616</v>
      </c>
      <c r="X70" s="91">
        <v>213618</v>
      </c>
      <c r="Y70" s="91">
        <f t="shared" si="9"/>
        <v>427234</v>
      </c>
      <c r="Z70" s="167">
        <f t="shared" si="10"/>
        <v>2.7568159688412853E-2</v>
      </c>
      <c r="AA70" s="167">
        <f t="shared" si="11"/>
        <v>2.736192642942074E-2</v>
      </c>
      <c r="AB70" s="167">
        <f t="shared" si="12"/>
        <v>2.7465042576199458E-2</v>
      </c>
      <c r="AC70" s="37">
        <f t="shared" si="13"/>
        <v>376403</v>
      </c>
      <c r="AD70" s="86">
        <v>297246</v>
      </c>
      <c r="AE70" s="91">
        <v>673649</v>
      </c>
      <c r="AF70" s="91">
        <v>383828</v>
      </c>
      <c r="AG70" s="91">
        <v>381286</v>
      </c>
      <c r="AH70" s="91">
        <f t="shared" si="14"/>
        <v>765114</v>
      </c>
      <c r="AI70" s="167">
        <f t="shared" si="15"/>
        <v>0.98065539773023336</v>
      </c>
      <c r="AJ70" s="167">
        <f t="shared" si="16"/>
        <v>0.7795880257864175</v>
      </c>
      <c r="AK70" s="167">
        <f t="shared" si="17"/>
        <v>0.88045572293801966</v>
      </c>
      <c r="AL70" s="37">
        <f t="shared" si="18"/>
        <v>109930</v>
      </c>
      <c r="AM70" s="86">
        <v>60201</v>
      </c>
      <c r="AN70" s="91">
        <v>170131</v>
      </c>
      <c r="AO70" s="91">
        <v>270310</v>
      </c>
      <c r="AP70" s="91">
        <v>265384</v>
      </c>
      <c r="AQ70" s="91">
        <f t="shared" si="19"/>
        <v>535694</v>
      </c>
      <c r="AR70" s="167">
        <f t="shared" si="20"/>
        <v>0.40668121786097444</v>
      </c>
      <c r="AS70" s="167">
        <f t="shared" si="21"/>
        <v>0.22684487384318572</v>
      </c>
      <c r="AT70" s="167">
        <f t="shared" si="22"/>
        <v>0.31758989273727167</v>
      </c>
    </row>
    <row r="71" spans="13:47" x14ac:dyDescent="0.25">
      <c r="M71" s="77"/>
      <c r="N71" s="84" t="s">
        <v>152</v>
      </c>
      <c r="O71" s="84"/>
      <c r="P71" s="84"/>
      <c r="Q71" s="84">
        <v>664</v>
      </c>
      <c r="R71" s="84">
        <v>139</v>
      </c>
      <c r="S71" s="84">
        <v>193</v>
      </c>
      <c r="T71" s="172">
        <f>SUM(T45:T70)</f>
        <v>345300</v>
      </c>
      <c r="U71" s="172">
        <f t="shared" ref="U71:V71" si="23">SUM(U45:U70)</f>
        <v>375657</v>
      </c>
      <c r="V71" s="172">
        <f t="shared" si="23"/>
        <v>720957</v>
      </c>
      <c r="W71" s="91">
        <f>SUM(W45:W70)</f>
        <v>5732786</v>
      </c>
      <c r="X71" s="91">
        <f t="shared" ref="X71" si="24">SUM(X45:X70)</f>
        <v>5725987</v>
      </c>
      <c r="Y71" s="91">
        <f t="shared" si="9"/>
        <v>11458773</v>
      </c>
      <c r="Z71" s="167">
        <f t="shared" si="10"/>
        <v>6.0232494288117507E-2</v>
      </c>
      <c r="AA71" s="167">
        <f t="shared" si="11"/>
        <v>6.560563270576758E-2</v>
      </c>
      <c r="AB71" s="167">
        <f t="shared" si="12"/>
        <v>6.2917469435863682E-2</v>
      </c>
      <c r="AC71" s="172">
        <f>SUM(AC45:AC70)</f>
        <v>11446317</v>
      </c>
      <c r="AD71" s="172">
        <f>SUM(AD45:AD70)</f>
        <v>9842496</v>
      </c>
      <c r="AE71" s="172">
        <f t="shared" ref="AE71:AG71" si="25">SUM(AE45:AE70)</f>
        <v>21288813</v>
      </c>
      <c r="AF71" s="72">
        <f t="shared" si="25"/>
        <v>9420417</v>
      </c>
      <c r="AG71" s="72">
        <f t="shared" si="25"/>
        <v>9406456</v>
      </c>
      <c r="AH71" s="91">
        <f t="shared" si="14"/>
        <v>18826873</v>
      </c>
      <c r="AI71" s="167">
        <f t="shared" si="15"/>
        <v>1.2150541743534282</v>
      </c>
      <c r="AJ71" s="167">
        <f t="shared" si="16"/>
        <v>1.0463553967615433</v>
      </c>
      <c r="AK71" s="167">
        <f t="shared" si="17"/>
        <v>1.1307673345435538</v>
      </c>
      <c r="AL71" s="172">
        <f>SUM(AL45:AL70)</f>
        <v>4138037</v>
      </c>
      <c r="AM71" s="172">
        <f t="shared" ref="AM71:AN71" si="26">SUM(AM45:AM70)</f>
        <v>3391752</v>
      </c>
      <c r="AN71" s="172">
        <f t="shared" si="26"/>
        <v>7529789</v>
      </c>
      <c r="AO71" s="72">
        <f>SUM(AO45:AO70)</f>
        <v>7492395</v>
      </c>
      <c r="AP71" s="72">
        <f t="shared" ref="AP71" si="27">SUM(AP45:AP70)</f>
        <v>7465045</v>
      </c>
      <c r="AQ71" s="91">
        <f t="shared" si="19"/>
        <v>14957440</v>
      </c>
      <c r="AR71" s="167">
        <f t="shared" si="20"/>
        <v>0.55229829713996659</v>
      </c>
      <c r="AS71" s="167">
        <f t="shared" si="21"/>
        <v>0.45435117939677522</v>
      </c>
      <c r="AT71" s="167">
        <f t="shared" si="22"/>
        <v>0.50341428747165295</v>
      </c>
    </row>
    <row r="72" spans="13:47" ht="15.75" thickBot="1" x14ac:dyDescent="0.3">
      <c r="M72" s="78"/>
      <c r="N72" s="85" t="s">
        <v>153</v>
      </c>
      <c r="O72" s="85"/>
      <c r="P72" s="85"/>
      <c r="Q72" s="84"/>
      <c r="R72" s="84"/>
      <c r="S72" s="84"/>
      <c r="T72" s="37"/>
      <c r="U72" s="85"/>
      <c r="V72" s="85"/>
      <c r="W72" s="85"/>
      <c r="X72" s="85"/>
      <c r="Y72" s="85"/>
      <c r="Z72" s="85"/>
      <c r="AA72" s="85"/>
      <c r="AB72" s="85"/>
      <c r="AC72" s="37"/>
      <c r="AD72" s="85"/>
      <c r="AE72" s="85"/>
      <c r="AF72" s="85"/>
      <c r="AG72" s="85"/>
      <c r="AH72" s="85"/>
      <c r="AI72" s="85"/>
      <c r="AJ72" s="85"/>
      <c r="AK72" s="85"/>
      <c r="AL72" s="37"/>
      <c r="AM72" s="85"/>
      <c r="AN72" s="85"/>
      <c r="AO72" s="85"/>
      <c r="AP72" s="85"/>
      <c r="AQ72" s="85"/>
      <c r="AR72" s="85"/>
      <c r="AS72" s="85"/>
      <c r="AT72" s="85"/>
      <c r="AU72" s="85"/>
    </row>
    <row r="73" spans="13:47" ht="15.75" thickBot="1" x14ac:dyDescent="0.3">
      <c r="W73" s="54">
        <v>5732786</v>
      </c>
      <c r="X73" s="54">
        <v>5725987</v>
      </c>
      <c r="Y73" s="76">
        <f>SUM(W73:X73)</f>
        <v>11458773</v>
      </c>
      <c r="Z73" s="119">
        <v>6.6000000000000003E-2</v>
      </c>
      <c r="AA73" s="119">
        <v>6.9000000000000006E-2</v>
      </c>
      <c r="AB73" s="132">
        <v>6.8000000000000005E-2</v>
      </c>
      <c r="AF73" s="54">
        <v>9420417</v>
      </c>
      <c r="AG73" s="54">
        <v>9406456</v>
      </c>
      <c r="AH73" s="76">
        <f>SUM(AF73:AG73)</f>
        <v>18826873</v>
      </c>
      <c r="AI73" s="146">
        <v>1.1539999999999999</v>
      </c>
      <c r="AJ73" s="146">
        <v>1.0840000000000001</v>
      </c>
      <c r="AK73" s="154">
        <v>1.119</v>
      </c>
      <c r="AO73" s="54">
        <v>7492395</v>
      </c>
      <c r="AP73" s="54">
        <v>7465045</v>
      </c>
      <c r="AQ73" s="76">
        <f>SUM(AO73:AP73)</f>
        <v>14957440</v>
      </c>
      <c r="AR73" s="119">
        <v>0.58199999999999996</v>
      </c>
      <c r="AS73" s="119">
        <v>0.45700000000000002</v>
      </c>
      <c r="AT73" s="154">
        <v>0.52</v>
      </c>
    </row>
    <row r="75" spans="13:47" x14ac:dyDescent="0.25">
      <c r="W75" s="109">
        <f>W73-W71</f>
        <v>0</v>
      </c>
      <c r="X75" s="109">
        <f t="shared" ref="X75:Y75" si="28">X73-X71</f>
        <v>0</v>
      </c>
      <c r="Y75" s="109">
        <f t="shared" si="28"/>
        <v>0</v>
      </c>
      <c r="AF75" s="109">
        <f>AF73-AF71</f>
        <v>0</v>
      </c>
      <c r="AG75" s="109">
        <f t="shared" ref="AG75:AH75" si="29">AG73-AG71</f>
        <v>0</v>
      </c>
      <c r="AH75" s="109">
        <f t="shared" si="29"/>
        <v>0</v>
      </c>
      <c r="AO75" s="109">
        <f>AO73-AO71</f>
        <v>0</v>
      </c>
      <c r="AP75" s="109">
        <f t="shared" ref="AP75:AQ75" si="30">AP73-AP71</f>
        <v>0</v>
      </c>
      <c r="AQ75" s="109">
        <f t="shared" si="30"/>
        <v>0</v>
      </c>
    </row>
    <row r="76" spans="13:47" ht="15.75" thickBot="1" x14ac:dyDescent="0.3"/>
    <row r="77" spans="13:47" ht="15.75" thickBot="1" x14ac:dyDescent="0.3">
      <c r="O77" s="239" t="s">
        <v>2</v>
      </c>
      <c r="P77" s="239" t="s">
        <v>3</v>
      </c>
      <c r="Q77" s="242" t="s">
        <v>164</v>
      </c>
      <c r="R77" s="243"/>
      <c r="S77" s="248" t="s">
        <v>165</v>
      </c>
      <c r="T77" s="249"/>
      <c r="U77" s="249"/>
      <c r="V77" s="249"/>
      <c r="W77" s="249"/>
      <c r="X77" s="249"/>
      <c r="Y77" s="249"/>
      <c r="Z77" s="249"/>
      <c r="AA77" s="250"/>
      <c r="AB77" s="251"/>
      <c r="AC77" s="260" t="s">
        <v>166</v>
      </c>
      <c r="AD77" s="249"/>
      <c r="AE77" s="249"/>
      <c r="AF77" s="249"/>
      <c r="AG77" s="249"/>
      <c r="AH77" s="249"/>
      <c r="AI77" s="249"/>
      <c r="AJ77" s="249"/>
      <c r="AK77" s="261"/>
    </row>
    <row r="78" spans="13:47" ht="15.6" customHeight="1" thickBot="1" x14ac:dyDescent="0.3">
      <c r="O78" s="240"/>
      <c r="P78" s="240"/>
      <c r="Q78" s="244"/>
      <c r="R78" s="245"/>
      <c r="S78" s="254" t="s">
        <v>167</v>
      </c>
      <c r="T78" s="255"/>
      <c r="U78" s="256"/>
      <c r="V78" s="254" t="s">
        <v>168</v>
      </c>
      <c r="W78" s="255"/>
      <c r="X78" s="256"/>
      <c r="Y78" s="254" t="s">
        <v>169</v>
      </c>
      <c r="Z78" s="255"/>
      <c r="AA78" s="262"/>
      <c r="AB78" s="252"/>
      <c r="AC78" s="263" t="s">
        <v>170</v>
      </c>
      <c r="AD78" s="255"/>
      <c r="AE78" s="256"/>
      <c r="AF78" s="254" t="s">
        <v>171</v>
      </c>
      <c r="AG78" s="255"/>
      <c r="AH78" s="256"/>
      <c r="AI78" s="254" t="s">
        <v>172</v>
      </c>
      <c r="AJ78" s="255"/>
      <c r="AK78" s="256"/>
      <c r="AO78" s="54">
        <v>5732786</v>
      </c>
      <c r="AP78" s="54">
        <v>5725987</v>
      </c>
      <c r="AQ78" s="76">
        <f>SUM(AO78:AP78)</f>
        <v>11458773</v>
      </c>
    </row>
    <row r="79" spans="13:47" ht="15.75" thickBot="1" x14ac:dyDescent="0.3">
      <c r="O79" s="241"/>
      <c r="P79" s="241"/>
      <c r="Q79" s="246"/>
      <c r="R79" s="247"/>
      <c r="S79" s="93" t="s">
        <v>111</v>
      </c>
      <c r="T79" s="94" t="s">
        <v>24</v>
      </c>
      <c r="U79" s="95" t="s">
        <v>112</v>
      </c>
      <c r="V79" s="96" t="s">
        <v>111</v>
      </c>
      <c r="W79" s="97" t="s">
        <v>24</v>
      </c>
      <c r="X79" s="98" t="s">
        <v>112</v>
      </c>
      <c r="Y79" s="99" t="s">
        <v>111</v>
      </c>
      <c r="Z79" s="99" t="s">
        <v>24</v>
      </c>
      <c r="AA79" s="100" t="s">
        <v>112</v>
      </c>
      <c r="AB79" s="253"/>
      <c r="AC79" s="101" t="s">
        <v>111</v>
      </c>
      <c r="AD79" s="102" t="s">
        <v>24</v>
      </c>
      <c r="AE79" s="101" t="s">
        <v>112</v>
      </c>
      <c r="AF79" s="103" t="s">
        <v>111</v>
      </c>
      <c r="AG79" s="104" t="s">
        <v>24</v>
      </c>
      <c r="AH79" s="103" t="s">
        <v>112</v>
      </c>
      <c r="AI79" s="105" t="s">
        <v>111</v>
      </c>
      <c r="AJ79" s="105" t="s">
        <v>24</v>
      </c>
      <c r="AK79" s="105" t="s">
        <v>112</v>
      </c>
      <c r="AO79" s="54">
        <v>9420417</v>
      </c>
      <c r="AP79" s="54">
        <v>9406456</v>
      </c>
      <c r="AQ79" s="76">
        <f>SUM(AO79:AP79)</f>
        <v>18826873</v>
      </c>
    </row>
    <row r="80" spans="13:47" ht="15.75" thickBot="1" x14ac:dyDescent="0.3">
      <c r="O80" s="106" t="s">
        <v>21</v>
      </c>
      <c r="P80" s="107" t="s">
        <v>22</v>
      </c>
      <c r="Q80" s="108">
        <v>8.2000000000000003E-2</v>
      </c>
      <c r="R80" s="264"/>
      <c r="S80" s="110">
        <v>48632</v>
      </c>
      <c r="T80" s="110">
        <v>52244</v>
      </c>
      <c r="U80" s="111">
        <v>100876</v>
      </c>
      <c r="V80" s="112">
        <v>785861</v>
      </c>
      <c r="W80" s="112">
        <v>781590</v>
      </c>
      <c r="X80" s="113">
        <v>1567452</v>
      </c>
      <c r="Y80" s="114">
        <v>6.2E-2</v>
      </c>
      <c r="Z80" s="114">
        <v>6.7000000000000004E-2</v>
      </c>
      <c r="AA80" s="115">
        <v>6.4000000000000001E-2</v>
      </c>
      <c r="AB80" s="251"/>
      <c r="AC80" s="116">
        <v>58231</v>
      </c>
      <c r="AD80" s="116">
        <v>61320</v>
      </c>
      <c r="AE80" s="117">
        <v>119551</v>
      </c>
      <c r="AF80" s="118">
        <v>814385</v>
      </c>
      <c r="AG80" s="118">
        <v>809959</v>
      </c>
      <c r="AH80" s="117">
        <v>1624343</v>
      </c>
      <c r="AI80" s="119">
        <v>7.1999999999999995E-2</v>
      </c>
      <c r="AJ80" s="119">
        <v>7.5999999999999998E-2</v>
      </c>
      <c r="AK80" s="115">
        <v>7.3999999999999996E-2</v>
      </c>
      <c r="AO80" s="54">
        <v>7492395</v>
      </c>
      <c r="AP80" s="54">
        <v>7465045</v>
      </c>
      <c r="AQ80" s="76">
        <f>SUM(AO80:AP80)</f>
        <v>14957440</v>
      </c>
    </row>
    <row r="81" spans="15:37" ht="18.75" thickBot="1" x14ac:dyDescent="0.3">
      <c r="O81" s="106" t="s">
        <v>173</v>
      </c>
      <c r="P81" s="107" t="s">
        <v>26</v>
      </c>
      <c r="Q81" s="108">
        <v>0.02</v>
      </c>
      <c r="R81" s="265"/>
      <c r="S81" s="120">
        <v>8122</v>
      </c>
      <c r="T81" s="120">
        <v>8728</v>
      </c>
      <c r="U81" s="117">
        <v>16850</v>
      </c>
      <c r="V81" s="121">
        <v>338476</v>
      </c>
      <c r="W81" s="121">
        <v>336340</v>
      </c>
      <c r="X81" s="122">
        <v>674816</v>
      </c>
      <c r="Y81" s="123">
        <v>2.4E-2</v>
      </c>
      <c r="Z81" s="123">
        <v>2.5999999999999999E-2</v>
      </c>
      <c r="AA81" s="115">
        <v>2.5000000000000001E-2</v>
      </c>
      <c r="AB81" s="252"/>
      <c r="AC81" s="116">
        <v>11537</v>
      </c>
      <c r="AD81" s="116">
        <v>11648</v>
      </c>
      <c r="AE81" s="117">
        <v>23185</v>
      </c>
      <c r="AF81" s="118">
        <v>350761</v>
      </c>
      <c r="AG81" s="118">
        <v>348548</v>
      </c>
      <c r="AH81" s="117">
        <v>699308</v>
      </c>
      <c r="AI81" s="119">
        <v>3.3000000000000002E-2</v>
      </c>
      <c r="AJ81" s="119">
        <v>3.3000000000000002E-2</v>
      </c>
      <c r="AK81" s="115">
        <v>3.3000000000000002E-2</v>
      </c>
    </row>
    <row r="82" spans="15:37" ht="15.75" thickBot="1" x14ac:dyDescent="0.3">
      <c r="O82" s="106" t="s">
        <v>31</v>
      </c>
      <c r="P82" s="107" t="s">
        <v>32</v>
      </c>
      <c r="Q82" s="108">
        <v>2.1000000000000001E-2</v>
      </c>
      <c r="R82" s="265"/>
      <c r="S82" s="120">
        <v>4989</v>
      </c>
      <c r="T82" s="120">
        <v>5362</v>
      </c>
      <c r="U82" s="117">
        <v>10351</v>
      </c>
      <c r="V82" s="124">
        <v>134536</v>
      </c>
      <c r="W82" s="124">
        <v>137739</v>
      </c>
      <c r="X82" s="122">
        <v>272275</v>
      </c>
      <c r="Y82" s="119">
        <v>3.6999999999999998E-2</v>
      </c>
      <c r="Z82" s="119">
        <v>3.9E-2</v>
      </c>
      <c r="AA82" s="115">
        <v>3.7999999999999999E-2</v>
      </c>
      <c r="AB82" s="252"/>
      <c r="AC82" s="116">
        <v>8142</v>
      </c>
      <c r="AD82" s="116">
        <v>8436</v>
      </c>
      <c r="AE82" s="117">
        <v>16578</v>
      </c>
      <c r="AF82" s="124">
        <v>139419</v>
      </c>
      <c r="AG82" s="124">
        <v>142739</v>
      </c>
      <c r="AH82" s="117">
        <v>282158</v>
      </c>
      <c r="AI82" s="119">
        <v>5.8000000000000003E-2</v>
      </c>
      <c r="AJ82" s="119">
        <v>5.8999999999999997E-2</v>
      </c>
      <c r="AK82" s="115">
        <v>5.8999999999999997E-2</v>
      </c>
    </row>
    <row r="83" spans="15:37" ht="15.75" thickBot="1" x14ac:dyDescent="0.3">
      <c r="O83" s="106" t="s">
        <v>29</v>
      </c>
      <c r="P83" s="125" t="s">
        <v>174</v>
      </c>
      <c r="Q83" s="108">
        <v>7.1999999999999995E-2</v>
      </c>
      <c r="R83" s="265"/>
      <c r="S83" s="120">
        <v>29824</v>
      </c>
      <c r="T83" s="120">
        <v>33460</v>
      </c>
      <c r="U83" s="117">
        <v>63284</v>
      </c>
      <c r="V83" s="124">
        <v>342747</v>
      </c>
      <c r="W83" s="124">
        <v>352356</v>
      </c>
      <c r="X83" s="122">
        <v>695103</v>
      </c>
      <c r="Y83" s="119">
        <v>8.6999999999999994E-2</v>
      </c>
      <c r="Z83" s="119">
        <v>9.5000000000000001E-2</v>
      </c>
      <c r="AA83" s="115">
        <v>9.0999999999999998E-2</v>
      </c>
      <c r="AB83" s="252"/>
      <c r="AC83" s="116">
        <v>46267</v>
      </c>
      <c r="AD83" s="116">
        <v>51498</v>
      </c>
      <c r="AE83" s="117">
        <v>97765</v>
      </c>
      <c r="AF83" s="124">
        <v>355187</v>
      </c>
      <c r="AG83" s="124">
        <v>365145</v>
      </c>
      <c r="AH83" s="117">
        <v>720332</v>
      </c>
      <c r="AI83" s="119">
        <v>0.13</v>
      </c>
      <c r="AJ83" s="119">
        <v>0.14099999999999999</v>
      </c>
      <c r="AK83" s="115">
        <v>0.13600000000000001</v>
      </c>
    </row>
    <row r="84" spans="15:37" ht="18.75" thickBot="1" x14ac:dyDescent="0.3">
      <c r="O84" s="106" t="s">
        <v>27</v>
      </c>
      <c r="P84" s="107" t="s">
        <v>28</v>
      </c>
      <c r="Q84" s="108">
        <v>9.1999999999999998E-2</v>
      </c>
      <c r="R84" s="265"/>
      <c r="S84" s="120">
        <v>15344</v>
      </c>
      <c r="T84" s="120">
        <v>17186</v>
      </c>
      <c r="U84" s="117">
        <v>32530</v>
      </c>
      <c r="V84" s="124">
        <v>116384</v>
      </c>
      <c r="W84" s="124">
        <v>118520</v>
      </c>
      <c r="X84" s="122">
        <v>234904</v>
      </c>
      <c r="Y84" s="119">
        <v>0.13200000000000001</v>
      </c>
      <c r="Z84" s="119">
        <v>0.14499999999999999</v>
      </c>
      <c r="AA84" s="115">
        <v>0.13800000000000001</v>
      </c>
      <c r="AB84" s="252"/>
      <c r="AC84" s="116">
        <v>16543</v>
      </c>
      <c r="AD84" s="116">
        <v>18281</v>
      </c>
      <c r="AE84" s="117">
        <v>34824</v>
      </c>
      <c r="AF84" s="124">
        <v>120609</v>
      </c>
      <c r="AG84" s="124">
        <v>122822</v>
      </c>
      <c r="AH84" s="117">
        <v>243430</v>
      </c>
      <c r="AI84" s="119">
        <v>0.13700000000000001</v>
      </c>
      <c r="AJ84" s="119">
        <v>0.14899999999999999</v>
      </c>
      <c r="AK84" s="115">
        <v>0.14299999999999999</v>
      </c>
    </row>
    <row r="85" spans="15:37" ht="15.75" thickBot="1" x14ac:dyDescent="0.3">
      <c r="O85" s="106" t="s">
        <v>33</v>
      </c>
      <c r="P85" s="107" t="s">
        <v>34</v>
      </c>
      <c r="Q85" s="108">
        <v>9.4E-2</v>
      </c>
      <c r="R85" s="265"/>
      <c r="S85" s="120">
        <v>13167</v>
      </c>
      <c r="T85" s="120">
        <v>14073</v>
      </c>
      <c r="U85" s="117">
        <v>27240</v>
      </c>
      <c r="V85" s="124">
        <v>86487</v>
      </c>
      <c r="W85" s="124">
        <v>86487</v>
      </c>
      <c r="X85" s="122">
        <v>172975</v>
      </c>
      <c r="Y85" s="119">
        <v>0.152</v>
      </c>
      <c r="Z85" s="119">
        <v>0.16300000000000001</v>
      </c>
      <c r="AA85" s="115">
        <v>0.157</v>
      </c>
      <c r="AB85" s="252"/>
      <c r="AC85" s="116">
        <v>15950</v>
      </c>
      <c r="AD85" s="116">
        <v>17274</v>
      </c>
      <c r="AE85" s="117">
        <v>33224</v>
      </c>
      <c r="AF85" s="124">
        <v>89627</v>
      </c>
      <c r="AG85" s="124">
        <v>89627</v>
      </c>
      <c r="AH85" s="117">
        <v>179253</v>
      </c>
      <c r="AI85" s="119">
        <v>0.17799999999999999</v>
      </c>
      <c r="AJ85" s="119">
        <v>0.193</v>
      </c>
      <c r="AK85" s="115">
        <v>0.185</v>
      </c>
    </row>
    <row r="86" spans="15:37" ht="15.75" thickBot="1" x14ac:dyDescent="0.3">
      <c r="O86" s="106" t="s">
        <v>41</v>
      </c>
      <c r="P86" s="107" t="s">
        <v>42</v>
      </c>
      <c r="Q86" s="108">
        <v>6.0999999999999999E-2</v>
      </c>
      <c r="R86" s="265"/>
      <c r="S86" s="120">
        <v>8522</v>
      </c>
      <c r="T86" s="120">
        <v>8377</v>
      </c>
      <c r="U86" s="117">
        <v>16899</v>
      </c>
      <c r="V86" s="124">
        <v>137739</v>
      </c>
      <c r="W86" s="124">
        <v>137739</v>
      </c>
      <c r="X86" s="122">
        <v>275479</v>
      </c>
      <c r="Y86" s="119">
        <v>6.2E-2</v>
      </c>
      <c r="Z86" s="119">
        <v>6.0999999999999999E-2</v>
      </c>
      <c r="AA86" s="115">
        <v>6.0999999999999999E-2</v>
      </c>
      <c r="AB86" s="252"/>
      <c r="AC86" s="116">
        <v>11750</v>
      </c>
      <c r="AD86" s="116">
        <v>11842</v>
      </c>
      <c r="AE86" s="117">
        <v>23592</v>
      </c>
      <c r="AF86" s="124">
        <v>142739</v>
      </c>
      <c r="AG86" s="124">
        <v>142739</v>
      </c>
      <c r="AH86" s="117">
        <v>285477</v>
      </c>
      <c r="AI86" s="119">
        <v>8.2000000000000003E-2</v>
      </c>
      <c r="AJ86" s="119">
        <v>8.3000000000000004E-2</v>
      </c>
      <c r="AK86" s="115">
        <v>8.3000000000000004E-2</v>
      </c>
    </row>
    <row r="87" spans="15:37" ht="15.75" thickBot="1" x14ac:dyDescent="0.3">
      <c r="O87" s="106" t="s">
        <v>39</v>
      </c>
      <c r="P87" s="107" t="s">
        <v>40</v>
      </c>
      <c r="Q87" s="108">
        <v>4.9000000000000002E-2</v>
      </c>
      <c r="R87" s="265"/>
      <c r="S87" s="120">
        <v>4094</v>
      </c>
      <c r="T87" s="120">
        <v>4503</v>
      </c>
      <c r="U87" s="117">
        <v>8597</v>
      </c>
      <c r="V87" s="124">
        <v>70471</v>
      </c>
      <c r="W87" s="124">
        <v>70471</v>
      </c>
      <c r="X87" s="122">
        <v>140943</v>
      </c>
      <c r="Y87" s="119">
        <v>5.8000000000000003E-2</v>
      </c>
      <c r="Z87" s="119">
        <v>6.4000000000000001E-2</v>
      </c>
      <c r="AA87" s="115">
        <v>6.0999999999999999E-2</v>
      </c>
      <c r="AB87" s="252"/>
      <c r="AC87" s="116">
        <v>5530</v>
      </c>
      <c r="AD87" s="116">
        <v>5808</v>
      </c>
      <c r="AE87" s="117">
        <v>11338</v>
      </c>
      <c r="AF87" s="124">
        <v>73029</v>
      </c>
      <c r="AG87" s="124">
        <v>73029</v>
      </c>
      <c r="AH87" s="117">
        <v>146058</v>
      </c>
      <c r="AI87" s="119">
        <v>7.5999999999999998E-2</v>
      </c>
      <c r="AJ87" s="119">
        <v>0.08</v>
      </c>
      <c r="AK87" s="115">
        <v>7.8E-2</v>
      </c>
    </row>
    <row r="88" spans="15:37" ht="15.75" thickBot="1" x14ac:dyDescent="0.3">
      <c r="O88" s="106" t="s">
        <v>35</v>
      </c>
      <c r="P88" s="107" t="s">
        <v>36</v>
      </c>
      <c r="Q88" s="108">
        <v>5.8000000000000003E-2</v>
      </c>
      <c r="R88" s="265"/>
      <c r="S88" s="120">
        <v>5977</v>
      </c>
      <c r="T88" s="120">
        <v>6693</v>
      </c>
      <c r="U88" s="117">
        <v>12670</v>
      </c>
      <c r="V88" s="124">
        <v>98233</v>
      </c>
      <c r="W88" s="124">
        <v>98233</v>
      </c>
      <c r="X88" s="122">
        <v>196465</v>
      </c>
      <c r="Y88" s="119">
        <v>6.0999999999999999E-2</v>
      </c>
      <c r="Z88" s="119">
        <v>6.8000000000000005E-2</v>
      </c>
      <c r="AA88" s="115">
        <v>6.4000000000000001E-2</v>
      </c>
      <c r="AB88" s="252"/>
      <c r="AC88" s="116">
        <v>10004</v>
      </c>
      <c r="AD88" s="116">
        <v>10618</v>
      </c>
      <c r="AE88" s="117">
        <v>20622</v>
      </c>
      <c r="AF88" s="124">
        <v>101798</v>
      </c>
      <c r="AG88" s="124">
        <v>101798</v>
      </c>
      <c r="AH88" s="117">
        <v>203596</v>
      </c>
      <c r="AI88" s="119">
        <v>9.8000000000000004E-2</v>
      </c>
      <c r="AJ88" s="119">
        <v>0.104</v>
      </c>
      <c r="AK88" s="115">
        <v>0.10100000000000001</v>
      </c>
    </row>
    <row r="89" spans="15:37" ht="18.75" thickBot="1" x14ac:dyDescent="0.3">
      <c r="O89" s="106" t="s">
        <v>37</v>
      </c>
      <c r="P89" s="107" t="s">
        <v>38</v>
      </c>
      <c r="Q89" s="108">
        <v>5.8999999999999997E-2</v>
      </c>
      <c r="R89" s="265"/>
      <c r="S89" s="120">
        <v>7353</v>
      </c>
      <c r="T89" s="120">
        <v>7857</v>
      </c>
      <c r="U89" s="117">
        <v>15210</v>
      </c>
      <c r="V89" s="124">
        <v>90758</v>
      </c>
      <c r="W89" s="124">
        <v>89691</v>
      </c>
      <c r="X89" s="122">
        <v>180449</v>
      </c>
      <c r="Y89" s="119">
        <v>8.1000000000000003E-2</v>
      </c>
      <c r="Z89" s="119">
        <v>8.7999999999999995E-2</v>
      </c>
      <c r="AA89" s="115">
        <v>8.4000000000000005E-2</v>
      </c>
      <c r="AB89" s="252"/>
      <c r="AC89" s="116">
        <v>7229</v>
      </c>
      <c r="AD89" s="116">
        <v>8263</v>
      </c>
      <c r="AE89" s="117">
        <v>15492</v>
      </c>
      <c r="AF89" s="124">
        <v>94053</v>
      </c>
      <c r="AG89" s="124">
        <v>92946</v>
      </c>
      <c r="AH89" s="117">
        <v>186999</v>
      </c>
      <c r="AI89" s="119">
        <v>7.6999999999999999E-2</v>
      </c>
      <c r="AJ89" s="119">
        <v>8.8999999999999996E-2</v>
      </c>
      <c r="AK89" s="115">
        <v>8.3000000000000004E-2</v>
      </c>
    </row>
    <row r="90" spans="15:37" ht="15.75" thickBot="1" x14ac:dyDescent="0.3">
      <c r="O90" s="106" t="s">
        <v>43</v>
      </c>
      <c r="P90" s="107" t="s">
        <v>44</v>
      </c>
      <c r="Q90" s="108">
        <v>5.1999999999999998E-2</v>
      </c>
      <c r="R90" s="265"/>
      <c r="S90" s="120">
        <v>6325</v>
      </c>
      <c r="T90" s="120">
        <v>7002</v>
      </c>
      <c r="U90" s="117">
        <v>13327</v>
      </c>
      <c r="V90" s="124">
        <v>115317</v>
      </c>
      <c r="W90" s="124">
        <v>114249</v>
      </c>
      <c r="X90" s="122">
        <v>229566</v>
      </c>
      <c r="Y90" s="119">
        <v>5.5E-2</v>
      </c>
      <c r="Z90" s="119">
        <v>6.0999999999999999E-2</v>
      </c>
      <c r="AA90" s="115">
        <v>5.8000000000000003E-2</v>
      </c>
      <c r="AB90" s="252"/>
      <c r="AC90" s="116">
        <v>7140</v>
      </c>
      <c r="AD90" s="116">
        <v>7705</v>
      </c>
      <c r="AE90" s="117">
        <v>14845</v>
      </c>
      <c r="AF90" s="124">
        <v>119502</v>
      </c>
      <c r="AG90" s="124">
        <v>118396</v>
      </c>
      <c r="AH90" s="117">
        <v>237898</v>
      </c>
      <c r="AI90" s="119">
        <v>0.06</v>
      </c>
      <c r="AJ90" s="119">
        <v>6.5000000000000002E-2</v>
      </c>
      <c r="AK90" s="115">
        <v>6.2E-2</v>
      </c>
    </row>
    <row r="91" spans="15:37" ht="15.75" thickBot="1" x14ac:dyDescent="0.3">
      <c r="O91" s="106" t="s">
        <v>45</v>
      </c>
      <c r="P91" s="107" t="s">
        <v>46</v>
      </c>
      <c r="Q91" s="108">
        <v>0.04</v>
      </c>
      <c r="R91" s="265"/>
      <c r="S91" s="120">
        <v>7921</v>
      </c>
      <c r="T91" s="120">
        <v>8112</v>
      </c>
      <c r="U91" s="117">
        <v>16033</v>
      </c>
      <c r="V91" s="124">
        <v>179381</v>
      </c>
      <c r="W91" s="124">
        <v>176178</v>
      </c>
      <c r="X91" s="122">
        <v>355560</v>
      </c>
      <c r="Y91" s="119">
        <v>4.3999999999999997E-2</v>
      </c>
      <c r="Z91" s="119">
        <v>4.5999999999999999E-2</v>
      </c>
      <c r="AA91" s="115">
        <v>4.4999999999999998E-2</v>
      </c>
      <c r="AB91" s="252"/>
      <c r="AC91" s="116">
        <v>8671</v>
      </c>
      <c r="AD91" s="116">
        <v>8903</v>
      </c>
      <c r="AE91" s="117">
        <v>17574</v>
      </c>
      <c r="AF91" s="124">
        <v>185892</v>
      </c>
      <c r="AG91" s="124">
        <v>182573</v>
      </c>
      <c r="AH91" s="117">
        <v>368465</v>
      </c>
      <c r="AI91" s="119">
        <v>4.7E-2</v>
      </c>
      <c r="AJ91" s="119">
        <v>4.9000000000000002E-2</v>
      </c>
      <c r="AK91" s="115">
        <v>4.8000000000000001E-2</v>
      </c>
    </row>
    <row r="92" spans="15:37" ht="15.75" thickBot="1" x14ac:dyDescent="0.3">
      <c r="O92" s="106" t="s">
        <v>49</v>
      </c>
      <c r="P92" s="107" t="s">
        <v>50</v>
      </c>
      <c r="Q92" s="108">
        <v>1.9E-2</v>
      </c>
      <c r="R92" s="265"/>
      <c r="S92" s="120">
        <v>2822</v>
      </c>
      <c r="T92" s="120">
        <v>3182</v>
      </c>
      <c r="U92" s="117">
        <v>6004</v>
      </c>
      <c r="V92" s="124">
        <v>92894</v>
      </c>
      <c r="W92" s="124">
        <v>89691</v>
      </c>
      <c r="X92" s="122">
        <v>182585</v>
      </c>
      <c r="Y92" s="119">
        <v>0.03</v>
      </c>
      <c r="Z92" s="119">
        <v>3.5000000000000003E-2</v>
      </c>
      <c r="AA92" s="115">
        <v>3.3000000000000002E-2</v>
      </c>
      <c r="AB92" s="252"/>
      <c r="AC92" s="116">
        <v>3814</v>
      </c>
      <c r="AD92" s="116">
        <v>4070</v>
      </c>
      <c r="AE92" s="117">
        <v>7884</v>
      </c>
      <c r="AF92" s="124">
        <v>96266</v>
      </c>
      <c r="AG92" s="124">
        <v>92946</v>
      </c>
      <c r="AH92" s="117">
        <v>189212</v>
      </c>
      <c r="AI92" s="119">
        <v>0.04</v>
      </c>
      <c r="AJ92" s="119">
        <v>4.3999999999999997E-2</v>
      </c>
      <c r="AK92" s="115">
        <v>4.2000000000000003E-2</v>
      </c>
    </row>
    <row r="93" spans="15:37" ht="15.75" thickBot="1" x14ac:dyDescent="0.3">
      <c r="O93" s="106" t="s">
        <v>47</v>
      </c>
      <c r="P93" s="107" t="s">
        <v>48</v>
      </c>
      <c r="Q93" s="108">
        <v>3.2000000000000001E-2</v>
      </c>
      <c r="R93" s="265"/>
      <c r="S93" s="120">
        <v>1990</v>
      </c>
      <c r="T93" s="120">
        <v>2266</v>
      </c>
      <c r="U93" s="117">
        <v>4256</v>
      </c>
      <c r="V93" s="124">
        <v>55523</v>
      </c>
      <c r="W93" s="124">
        <v>55523</v>
      </c>
      <c r="X93" s="122">
        <v>111046</v>
      </c>
      <c r="Y93" s="119">
        <v>3.5999999999999997E-2</v>
      </c>
      <c r="Z93" s="119">
        <v>4.1000000000000002E-2</v>
      </c>
      <c r="AA93" s="115">
        <v>3.7999999999999999E-2</v>
      </c>
      <c r="AB93" s="252"/>
      <c r="AC93" s="116">
        <v>5078</v>
      </c>
      <c r="AD93" s="116">
        <v>4841</v>
      </c>
      <c r="AE93" s="117">
        <v>9919</v>
      </c>
      <c r="AF93" s="124">
        <v>57538</v>
      </c>
      <c r="AG93" s="124">
        <v>57538</v>
      </c>
      <c r="AH93" s="117">
        <v>115076</v>
      </c>
      <c r="AI93" s="119">
        <v>8.7999999999999995E-2</v>
      </c>
      <c r="AJ93" s="119">
        <v>8.4000000000000005E-2</v>
      </c>
      <c r="AK93" s="115">
        <v>8.5999999999999993E-2</v>
      </c>
    </row>
    <row r="94" spans="15:37" ht="15.75" thickBot="1" x14ac:dyDescent="0.3">
      <c r="O94" s="106" t="s">
        <v>51</v>
      </c>
      <c r="P94" s="107" t="s">
        <v>52</v>
      </c>
      <c r="Q94" s="108">
        <v>2.5000000000000001E-2</v>
      </c>
      <c r="R94" s="265"/>
      <c r="S94" s="120">
        <v>11328</v>
      </c>
      <c r="T94" s="120">
        <v>12345</v>
      </c>
      <c r="U94" s="117">
        <v>23673</v>
      </c>
      <c r="V94" s="124">
        <v>397202</v>
      </c>
      <c r="W94" s="124">
        <v>397202</v>
      </c>
      <c r="X94" s="122">
        <v>794403</v>
      </c>
      <c r="Y94" s="119">
        <v>2.9000000000000001E-2</v>
      </c>
      <c r="Z94" s="119">
        <v>3.1E-2</v>
      </c>
      <c r="AA94" s="115">
        <v>0.03</v>
      </c>
      <c r="AB94" s="252"/>
      <c r="AC94" s="116">
        <v>12741</v>
      </c>
      <c r="AD94" s="116">
        <v>13680</v>
      </c>
      <c r="AE94" s="117">
        <v>26421</v>
      </c>
      <c r="AF94" s="124">
        <v>411618</v>
      </c>
      <c r="AG94" s="124">
        <v>411618</v>
      </c>
      <c r="AH94" s="117">
        <v>823237</v>
      </c>
      <c r="AI94" s="119">
        <v>3.1E-2</v>
      </c>
      <c r="AJ94" s="119">
        <v>3.3000000000000002E-2</v>
      </c>
      <c r="AK94" s="115">
        <v>3.2000000000000001E-2</v>
      </c>
    </row>
    <row r="95" spans="15:37" ht="15.75" thickBot="1" x14ac:dyDescent="0.3">
      <c r="O95" s="106" t="s">
        <v>53</v>
      </c>
      <c r="P95" s="107" t="s">
        <v>54</v>
      </c>
      <c r="Q95" s="108">
        <v>4.2999999999999997E-2</v>
      </c>
      <c r="R95" s="265"/>
      <c r="S95" s="120">
        <v>10144</v>
      </c>
      <c r="T95" s="120">
        <v>10779</v>
      </c>
      <c r="U95" s="117">
        <v>20923</v>
      </c>
      <c r="V95" s="124">
        <v>344882</v>
      </c>
      <c r="W95" s="124">
        <v>350221</v>
      </c>
      <c r="X95" s="122">
        <v>695103</v>
      </c>
      <c r="Y95" s="119">
        <v>2.9000000000000001E-2</v>
      </c>
      <c r="Z95" s="119">
        <v>3.1E-2</v>
      </c>
      <c r="AA95" s="115">
        <v>0.03</v>
      </c>
      <c r="AB95" s="252"/>
      <c r="AC95" s="116">
        <v>10799</v>
      </c>
      <c r="AD95" s="116">
        <v>11233</v>
      </c>
      <c r="AE95" s="117">
        <v>22032</v>
      </c>
      <c r="AF95" s="124">
        <v>357400</v>
      </c>
      <c r="AG95" s="124">
        <v>362932</v>
      </c>
      <c r="AH95" s="117">
        <v>720332</v>
      </c>
      <c r="AI95" s="119">
        <v>0.03</v>
      </c>
      <c r="AJ95" s="119">
        <v>3.1E-2</v>
      </c>
      <c r="AK95" s="115">
        <v>3.1E-2</v>
      </c>
    </row>
    <row r="96" spans="15:37" ht="15.75" thickBot="1" x14ac:dyDescent="0.3">
      <c r="O96" s="106" t="s">
        <v>55</v>
      </c>
      <c r="P96" s="107" t="s">
        <v>56</v>
      </c>
      <c r="Q96" s="108">
        <v>2.7E-2</v>
      </c>
      <c r="R96" s="265"/>
      <c r="S96" s="120">
        <v>4733</v>
      </c>
      <c r="T96" s="120">
        <v>4700</v>
      </c>
      <c r="U96" s="117">
        <v>9433</v>
      </c>
      <c r="V96" s="124">
        <v>135604</v>
      </c>
      <c r="W96" s="124">
        <v>129197</v>
      </c>
      <c r="X96" s="122">
        <v>264801</v>
      </c>
      <c r="Y96" s="119">
        <v>3.5000000000000003E-2</v>
      </c>
      <c r="Z96" s="119">
        <v>3.5999999999999997E-2</v>
      </c>
      <c r="AA96" s="115">
        <v>3.5999999999999997E-2</v>
      </c>
      <c r="AB96" s="252"/>
      <c r="AC96" s="116">
        <v>5274</v>
      </c>
      <c r="AD96" s="116">
        <v>4524</v>
      </c>
      <c r="AE96" s="117">
        <v>9798</v>
      </c>
      <c r="AF96" s="124">
        <v>140526</v>
      </c>
      <c r="AG96" s="124">
        <v>133887</v>
      </c>
      <c r="AH96" s="117">
        <v>274412</v>
      </c>
      <c r="AI96" s="119">
        <v>3.7999999999999999E-2</v>
      </c>
      <c r="AJ96" s="119">
        <v>3.4000000000000002E-2</v>
      </c>
      <c r="AK96" s="115">
        <v>3.5999999999999997E-2</v>
      </c>
    </row>
    <row r="97" spans="15:37" ht="18.75" thickBot="1" x14ac:dyDescent="0.3">
      <c r="O97" s="106" t="s">
        <v>57</v>
      </c>
      <c r="P97" s="107" t="s">
        <v>58</v>
      </c>
      <c r="Q97" s="108">
        <v>1.4E-2</v>
      </c>
      <c r="R97" s="265"/>
      <c r="S97" s="120">
        <v>16763</v>
      </c>
      <c r="T97" s="120">
        <v>15739</v>
      </c>
      <c r="U97" s="117">
        <v>32502</v>
      </c>
      <c r="V97" s="124">
        <v>195398</v>
      </c>
      <c r="W97" s="124">
        <v>197533</v>
      </c>
      <c r="X97" s="122">
        <v>392931</v>
      </c>
      <c r="Y97" s="119">
        <v>8.5999999999999993E-2</v>
      </c>
      <c r="Z97" s="119">
        <v>0.08</v>
      </c>
      <c r="AA97" s="115">
        <v>8.3000000000000004E-2</v>
      </c>
      <c r="AB97" s="252"/>
      <c r="AC97" s="116">
        <v>21776</v>
      </c>
      <c r="AD97" s="116">
        <v>19611</v>
      </c>
      <c r="AE97" s="117">
        <v>41387</v>
      </c>
      <c r="AF97" s="124">
        <v>202490</v>
      </c>
      <c r="AG97" s="124">
        <v>204703</v>
      </c>
      <c r="AH97" s="117">
        <v>407192</v>
      </c>
      <c r="AI97" s="119">
        <v>0.108</v>
      </c>
      <c r="AJ97" s="119">
        <v>9.6000000000000002E-2</v>
      </c>
      <c r="AK97" s="115">
        <v>0.10199999999999999</v>
      </c>
    </row>
    <row r="98" spans="15:37" ht="15.75" thickBot="1" x14ac:dyDescent="0.3">
      <c r="O98" s="106" t="s">
        <v>59</v>
      </c>
      <c r="P98" s="107" t="s">
        <v>60</v>
      </c>
      <c r="Q98" s="108">
        <v>4.1000000000000002E-2</v>
      </c>
      <c r="R98" s="265"/>
      <c r="S98" s="120">
        <v>10226</v>
      </c>
      <c r="T98" s="120">
        <v>9926</v>
      </c>
      <c r="U98" s="117">
        <v>20152</v>
      </c>
      <c r="V98" s="124">
        <v>164433</v>
      </c>
      <c r="W98" s="124">
        <v>166568</v>
      </c>
      <c r="X98" s="122">
        <v>331001</v>
      </c>
      <c r="Y98" s="119">
        <v>6.2E-2</v>
      </c>
      <c r="Z98" s="119">
        <v>0.06</v>
      </c>
      <c r="AA98" s="115">
        <v>6.0999999999999999E-2</v>
      </c>
      <c r="AB98" s="252"/>
      <c r="AC98" s="116">
        <v>11027</v>
      </c>
      <c r="AD98" s="116">
        <v>11564</v>
      </c>
      <c r="AE98" s="117">
        <v>22591</v>
      </c>
      <c r="AF98" s="124">
        <v>170401</v>
      </c>
      <c r="AG98" s="124">
        <v>172614</v>
      </c>
      <c r="AH98" s="117">
        <v>343015</v>
      </c>
      <c r="AI98" s="119">
        <v>6.5000000000000002E-2</v>
      </c>
      <c r="AJ98" s="119">
        <v>6.7000000000000004E-2</v>
      </c>
      <c r="AK98" s="115">
        <v>6.6000000000000003E-2</v>
      </c>
    </row>
    <row r="99" spans="15:37" ht="18.75" thickBot="1" x14ac:dyDescent="0.3">
      <c r="O99" s="106" t="s">
        <v>61</v>
      </c>
      <c r="P99" s="107" t="s">
        <v>62</v>
      </c>
      <c r="Q99" s="108">
        <v>2.7E-2</v>
      </c>
      <c r="R99" s="265"/>
      <c r="S99" s="120">
        <v>3719</v>
      </c>
      <c r="T99" s="120">
        <v>3690</v>
      </c>
      <c r="U99" s="117">
        <v>7409</v>
      </c>
      <c r="V99" s="124">
        <v>198601</v>
      </c>
      <c r="W99" s="124">
        <v>198601</v>
      </c>
      <c r="X99" s="122">
        <v>397202</v>
      </c>
      <c r="Y99" s="119">
        <v>1.9E-2</v>
      </c>
      <c r="Z99" s="119">
        <v>1.9E-2</v>
      </c>
      <c r="AA99" s="115">
        <v>1.9E-2</v>
      </c>
      <c r="AB99" s="252"/>
      <c r="AC99" s="116">
        <v>3513</v>
      </c>
      <c r="AD99" s="116">
        <v>3783</v>
      </c>
      <c r="AE99" s="117">
        <v>7296</v>
      </c>
      <c r="AF99" s="124">
        <v>205809</v>
      </c>
      <c r="AG99" s="124">
        <v>205809</v>
      </c>
      <c r="AH99" s="117">
        <v>411618</v>
      </c>
      <c r="AI99" s="119">
        <v>1.7000000000000001E-2</v>
      </c>
      <c r="AJ99" s="119">
        <v>1.7999999999999999E-2</v>
      </c>
      <c r="AK99" s="115">
        <v>1.7999999999999999E-2</v>
      </c>
    </row>
    <row r="100" spans="15:37" ht="15.75" thickBot="1" x14ac:dyDescent="0.3">
      <c r="O100" s="106" t="s">
        <v>63</v>
      </c>
      <c r="P100" s="107" t="s">
        <v>64</v>
      </c>
      <c r="Q100" s="108">
        <v>2.7E-2</v>
      </c>
      <c r="R100" s="265"/>
      <c r="S100" s="120">
        <v>8422</v>
      </c>
      <c r="T100" s="120">
        <v>9303</v>
      </c>
      <c r="U100" s="117">
        <v>17725</v>
      </c>
      <c r="V100" s="124">
        <v>132401</v>
      </c>
      <c r="W100" s="124">
        <v>131333</v>
      </c>
      <c r="X100" s="122">
        <v>263733</v>
      </c>
      <c r="Y100" s="119">
        <v>6.4000000000000001E-2</v>
      </c>
      <c r="Z100" s="119">
        <v>7.0999999999999994E-2</v>
      </c>
      <c r="AA100" s="115">
        <v>6.7000000000000004E-2</v>
      </c>
      <c r="AB100" s="252"/>
      <c r="AC100" s="116">
        <v>11321</v>
      </c>
      <c r="AD100" s="116">
        <v>12183</v>
      </c>
      <c r="AE100" s="117">
        <v>23504</v>
      </c>
      <c r="AF100" s="124">
        <v>137206</v>
      </c>
      <c r="AG100" s="124">
        <v>136100</v>
      </c>
      <c r="AH100" s="117">
        <v>273306</v>
      </c>
      <c r="AI100" s="119">
        <v>8.3000000000000004E-2</v>
      </c>
      <c r="AJ100" s="119">
        <v>0.09</v>
      </c>
      <c r="AK100" s="115">
        <v>8.5999999999999993E-2</v>
      </c>
    </row>
    <row r="101" spans="15:37" ht="15.75" thickBot="1" x14ac:dyDescent="0.3">
      <c r="O101" s="106" t="s">
        <v>65</v>
      </c>
      <c r="P101" s="107" t="s">
        <v>66</v>
      </c>
      <c r="Q101" s="108">
        <v>7.5999999999999998E-2</v>
      </c>
      <c r="R101" s="265"/>
      <c r="S101" s="120">
        <v>11717</v>
      </c>
      <c r="T101" s="120">
        <v>11853</v>
      </c>
      <c r="U101" s="117">
        <v>23570</v>
      </c>
      <c r="V101" s="124">
        <v>153756</v>
      </c>
      <c r="W101" s="124">
        <v>153756</v>
      </c>
      <c r="X101" s="122">
        <v>307511</v>
      </c>
      <c r="Y101" s="119">
        <v>7.5999999999999998E-2</v>
      </c>
      <c r="Z101" s="119">
        <v>7.6999999999999999E-2</v>
      </c>
      <c r="AA101" s="115">
        <v>7.6999999999999999E-2</v>
      </c>
      <c r="AB101" s="252"/>
      <c r="AC101" s="116">
        <v>12339</v>
      </c>
      <c r="AD101" s="116">
        <v>12543</v>
      </c>
      <c r="AE101" s="117">
        <v>24882</v>
      </c>
      <c r="AF101" s="124">
        <v>159336</v>
      </c>
      <c r="AG101" s="124">
        <v>159336</v>
      </c>
      <c r="AH101" s="117">
        <v>318672</v>
      </c>
      <c r="AI101" s="119">
        <v>7.6999999999999999E-2</v>
      </c>
      <c r="AJ101" s="119">
        <v>7.9000000000000001E-2</v>
      </c>
      <c r="AK101" s="115">
        <v>7.8E-2</v>
      </c>
    </row>
    <row r="102" spans="15:37" ht="18.75" thickBot="1" x14ac:dyDescent="0.3">
      <c r="O102" s="106" t="s">
        <v>67</v>
      </c>
      <c r="P102" s="107" t="s">
        <v>68</v>
      </c>
      <c r="Q102" s="108">
        <v>8.4000000000000005E-2</v>
      </c>
      <c r="R102" s="265"/>
      <c r="S102" s="120">
        <v>32417</v>
      </c>
      <c r="T102" s="120">
        <v>33304</v>
      </c>
      <c r="U102" s="117">
        <v>65721</v>
      </c>
      <c r="V102" s="124">
        <v>305376</v>
      </c>
      <c r="W102" s="124">
        <v>305376</v>
      </c>
      <c r="X102" s="122">
        <v>610751</v>
      </c>
      <c r="Y102" s="119">
        <v>0.106</v>
      </c>
      <c r="Z102" s="119">
        <v>0.109</v>
      </c>
      <c r="AA102" s="115">
        <v>0.108</v>
      </c>
      <c r="AB102" s="252"/>
      <c r="AC102" s="116">
        <v>34085</v>
      </c>
      <c r="AD102" s="116">
        <v>35019</v>
      </c>
      <c r="AE102" s="117">
        <v>69104</v>
      </c>
      <c r="AF102" s="124">
        <v>316459</v>
      </c>
      <c r="AG102" s="124">
        <v>316459</v>
      </c>
      <c r="AH102" s="117">
        <v>632918</v>
      </c>
      <c r="AI102" s="119">
        <v>0.108</v>
      </c>
      <c r="AJ102" s="119">
        <v>0.111</v>
      </c>
      <c r="AK102" s="115">
        <v>0.109</v>
      </c>
    </row>
    <row r="103" spans="15:37" ht="15.75" thickBot="1" x14ac:dyDescent="0.3">
      <c r="O103" s="106" t="s">
        <v>69</v>
      </c>
      <c r="P103" s="107" t="s">
        <v>70</v>
      </c>
      <c r="Q103" s="108">
        <v>3.5000000000000003E-2</v>
      </c>
      <c r="R103" s="265"/>
      <c r="S103" s="120">
        <v>6023</v>
      </c>
      <c r="T103" s="120">
        <v>6351</v>
      </c>
      <c r="U103" s="117">
        <v>12374</v>
      </c>
      <c r="V103" s="124">
        <v>170839</v>
      </c>
      <c r="W103" s="124">
        <v>168704</v>
      </c>
      <c r="X103" s="122">
        <v>339543</v>
      </c>
      <c r="Y103" s="119">
        <v>3.5000000000000003E-2</v>
      </c>
      <c r="Z103" s="119">
        <v>3.7999999999999999E-2</v>
      </c>
      <c r="AA103" s="115">
        <v>3.5999999999999997E-2</v>
      </c>
      <c r="AB103" s="252"/>
      <c r="AC103" s="116">
        <v>6769</v>
      </c>
      <c r="AD103" s="116">
        <v>7398</v>
      </c>
      <c r="AE103" s="117">
        <v>14167</v>
      </c>
      <c r="AF103" s="124">
        <v>177040</v>
      </c>
      <c r="AG103" s="124">
        <v>174827</v>
      </c>
      <c r="AH103" s="117">
        <v>351867</v>
      </c>
      <c r="AI103" s="119">
        <v>3.7999999999999999E-2</v>
      </c>
      <c r="AJ103" s="119">
        <v>4.2000000000000003E-2</v>
      </c>
      <c r="AK103" s="115">
        <v>0.04</v>
      </c>
    </row>
    <row r="104" spans="15:37" ht="15.75" thickBot="1" x14ac:dyDescent="0.3">
      <c r="O104" s="106" t="s">
        <v>71</v>
      </c>
      <c r="P104" s="107" t="s">
        <v>72</v>
      </c>
      <c r="Q104" s="108">
        <v>1.0999999999999999E-2</v>
      </c>
      <c r="R104" s="265"/>
      <c r="S104" s="120">
        <v>2521</v>
      </c>
      <c r="T104" s="120">
        <v>2620</v>
      </c>
      <c r="U104" s="117">
        <v>5141</v>
      </c>
      <c r="V104" s="124">
        <v>201804</v>
      </c>
      <c r="W104" s="124">
        <v>201804</v>
      </c>
      <c r="X104" s="122">
        <v>403608</v>
      </c>
      <c r="Y104" s="119">
        <v>1.2E-2</v>
      </c>
      <c r="Z104" s="119">
        <v>1.2999999999999999E-2</v>
      </c>
      <c r="AA104" s="115">
        <v>1.2999999999999999E-2</v>
      </c>
      <c r="AB104" s="252"/>
      <c r="AC104" s="116">
        <v>2893</v>
      </c>
      <c r="AD104" s="116">
        <v>3181</v>
      </c>
      <c r="AE104" s="117">
        <v>6074</v>
      </c>
      <c r="AF104" s="124">
        <v>209129</v>
      </c>
      <c r="AG104" s="124">
        <v>209129</v>
      </c>
      <c r="AH104" s="117">
        <v>418257</v>
      </c>
      <c r="AI104" s="119">
        <v>1.4E-2</v>
      </c>
      <c r="AJ104" s="119">
        <v>1.4999999999999999E-2</v>
      </c>
      <c r="AK104" s="115">
        <v>1.4999999999999999E-2</v>
      </c>
    </row>
    <row r="105" spans="15:37" ht="18.75" thickBot="1" x14ac:dyDescent="0.3">
      <c r="O105" s="106" t="s">
        <v>175</v>
      </c>
      <c r="P105" s="107" t="s">
        <v>74</v>
      </c>
      <c r="Q105" s="108">
        <v>0.01</v>
      </c>
      <c r="R105" s="265"/>
      <c r="S105" s="120">
        <v>9930</v>
      </c>
      <c r="T105" s="120">
        <v>9846</v>
      </c>
      <c r="U105" s="117">
        <v>19776</v>
      </c>
      <c r="V105" s="124">
        <v>195398</v>
      </c>
      <c r="W105" s="124">
        <v>195398</v>
      </c>
      <c r="X105" s="122">
        <v>390795</v>
      </c>
      <c r="Y105" s="119">
        <v>5.0999999999999997E-2</v>
      </c>
      <c r="Z105" s="119">
        <v>0.05</v>
      </c>
      <c r="AA105" s="115">
        <v>5.0999999999999997E-2</v>
      </c>
      <c r="AB105" s="252"/>
      <c r="AC105" s="116">
        <v>10309</v>
      </c>
      <c r="AD105" s="116">
        <v>10356</v>
      </c>
      <c r="AE105" s="117">
        <v>20665</v>
      </c>
      <c r="AF105" s="124">
        <v>202490</v>
      </c>
      <c r="AG105" s="124">
        <v>202490</v>
      </c>
      <c r="AH105" s="117">
        <v>404979</v>
      </c>
      <c r="AI105" s="119">
        <v>5.0999999999999997E-2</v>
      </c>
      <c r="AJ105" s="119">
        <v>5.0999999999999997E-2</v>
      </c>
      <c r="AK105" s="115">
        <v>5.0999999999999997E-2</v>
      </c>
    </row>
    <row r="106" spans="15:37" ht="15.75" thickBot="1" x14ac:dyDescent="0.3">
      <c r="O106" s="126" t="s">
        <v>75</v>
      </c>
      <c r="P106" s="127" t="s">
        <v>176</v>
      </c>
      <c r="Q106" s="128">
        <v>4.8000000000000001E-2</v>
      </c>
      <c r="R106" s="266"/>
      <c r="S106" s="129">
        <v>293025</v>
      </c>
      <c r="T106" s="129">
        <v>309501</v>
      </c>
      <c r="U106" s="130">
        <v>602526</v>
      </c>
      <c r="V106" s="131">
        <v>5240500</v>
      </c>
      <c r="W106" s="131">
        <v>5240500</v>
      </c>
      <c r="X106" s="122">
        <v>10481000</v>
      </c>
      <c r="Y106" s="119">
        <v>5.6000000000000001E-2</v>
      </c>
      <c r="Z106" s="119">
        <v>5.8999999999999997E-2</v>
      </c>
      <c r="AA106" s="132">
        <v>5.7000000000000002E-2</v>
      </c>
      <c r="AB106" s="253"/>
      <c r="AC106" s="133">
        <v>358732</v>
      </c>
      <c r="AD106" s="133">
        <v>375582</v>
      </c>
      <c r="AE106" s="130">
        <v>734314</v>
      </c>
      <c r="AF106" s="131">
        <v>5430705.5</v>
      </c>
      <c r="AG106" s="131">
        <v>5430705.5</v>
      </c>
      <c r="AH106" s="117">
        <v>10861411</v>
      </c>
      <c r="AI106" s="119">
        <v>6.6000000000000003E-2</v>
      </c>
      <c r="AJ106" s="119">
        <v>6.9000000000000006E-2</v>
      </c>
      <c r="AK106" s="132">
        <v>6.8000000000000005E-2</v>
      </c>
    </row>
    <row r="109" spans="15:37" ht="15.75" thickBot="1" x14ac:dyDescent="0.3">
      <c r="O109" s="134" t="s">
        <v>177</v>
      </c>
    </row>
    <row r="110" spans="15:37" ht="15.75" thickBot="1" x14ac:dyDescent="0.3">
      <c r="O110" s="267" t="s">
        <v>2</v>
      </c>
      <c r="P110" s="239" t="s">
        <v>3</v>
      </c>
      <c r="Q110" s="242" t="s">
        <v>178</v>
      </c>
      <c r="R110" s="271"/>
      <c r="S110" s="275" t="s">
        <v>179</v>
      </c>
      <c r="T110" s="276"/>
      <c r="U110" s="276"/>
      <c r="V110" s="276"/>
      <c r="W110" s="276"/>
      <c r="X110" s="276"/>
      <c r="Y110" s="276"/>
      <c r="Z110" s="276"/>
      <c r="AA110" s="277"/>
      <c r="AB110" s="278"/>
      <c r="AC110" s="275" t="s">
        <v>180</v>
      </c>
      <c r="AD110" s="276"/>
      <c r="AE110" s="276"/>
      <c r="AF110" s="276"/>
      <c r="AG110" s="276"/>
      <c r="AH110" s="276"/>
      <c r="AI110" s="276"/>
      <c r="AJ110" s="276"/>
      <c r="AK110" s="277"/>
    </row>
    <row r="111" spans="15:37" ht="15.75" thickBot="1" x14ac:dyDescent="0.3">
      <c r="O111" s="268"/>
      <c r="P111" s="240"/>
      <c r="Q111" s="244"/>
      <c r="R111" s="272"/>
      <c r="S111" s="281" t="s">
        <v>181</v>
      </c>
      <c r="T111" s="282"/>
      <c r="U111" s="283"/>
      <c r="V111" s="281" t="s">
        <v>182</v>
      </c>
      <c r="W111" s="282"/>
      <c r="X111" s="283"/>
      <c r="Y111" s="281" t="s">
        <v>183</v>
      </c>
      <c r="Z111" s="282"/>
      <c r="AA111" s="283"/>
      <c r="AB111" s="279"/>
      <c r="AC111" s="281" t="s">
        <v>184</v>
      </c>
      <c r="AD111" s="282"/>
      <c r="AE111" s="283"/>
      <c r="AF111" s="281" t="s">
        <v>185</v>
      </c>
      <c r="AG111" s="282"/>
      <c r="AH111" s="283"/>
      <c r="AI111" s="281" t="s">
        <v>186</v>
      </c>
      <c r="AJ111" s="282"/>
      <c r="AK111" s="283"/>
    </row>
    <row r="112" spans="15:37" ht="15.75" thickBot="1" x14ac:dyDescent="0.3">
      <c r="O112" s="269"/>
      <c r="P112" s="270"/>
      <c r="Q112" s="273"/>
      <c r="R112" s="274"/>
      <c r="S112" s="135" t="s">
        <v>111</v>
      </c>
      <c r="T112" s="102" t="s">
        <v>24</v>
      </c>
      <c r="U112" s="101" t="s">
        <v>112</v>
      </c>
      <c r="V112" s="136" t="s">
        <v>111</v>
      </c>
      <c r="W112" s="104" t="s">
        <v>24</v>
      </c>
      <c r="X112" s="103" t="s">
        <v>112</v>
      </c>
      <c r="Y112" s="105" t="s">
        <v>111</v>
      </c>
      <c r="Z112" s="105" t="s">
        <v>24</v>
      </c>
      <c r="AA112" s="105" t="s">
        <v>112</v>
      </c>
      <c r="AB112" s="280"/>
      <c r="AC112" s="101" t="s">
        <v>111</v>
      </c>
      <c r="AD112" s="102" t="s">
        <v>24</v>
      </c>
      <c r="AE112" s="101" t="s">
        <v>112</v>
      </c>
      <c r="AF112" s="103" t="s">
        <v>111</v>
      </c>
      <c r="AG112" s="104" t="s">
        <v>24</v>
      </c>
      <c r="AH112" s="103" t="s">
        <v>112</v>
      </c>
      <c r="AI112" s="105" t="s">
        <v>111</v>
      </c>
      <c r="AJ112" s="105" t="s">
        <v>24</v>
      </c>
      <c r="AK112" s="105" t="s">
        <v>112</v>
      </c>
    </row>
    <row r="113" spans="15:37" ht="15.75" thickBot="1" x14ac:dyDescent="0.3">
      <c r="O113" s="137" t="s">
        <v>21</v>
      </c>
      <c r="P113" s="138" t="s">
        <v>22</v>
      </c>
      <c r="Q113" s="139">
        <v>1.18</v>
      </c>
      <c r="R113" s="284"/>
      <c r="S113" s="140">
        <v>668508</v>
      </c>
      <c r="T113" s="140">
        <v>682903</v>
      </c>
      <c r="U113" s="117">
        <v>1351411</v>
      </c>
      <c r="V113" s="141">
        <v>709048</v>
      </c>
      <c r="W113" s="141">
        <v>705923</v>
      </c>
      <c r="X113" s="142">
        <v>1414971</v>
      </c>
      <c r="Y113" s="143">
        <v>0.94299999999999995</v>
      </c>
      <c r="Z113" s="143">
        <v>0.96699999999999997</v>
      </c>
      <c r="AA113" s="144">
        <v>0.95499999999999996</v>
      </c>
      <c r="AB113" s="278"/>
      <c r="AC113" s="145">
        <v>708264</v>
      </c>
      <c r="AD113" s="145">
        <v>723136</v>
      </c>
      <c r="AE113" s="117">
        <v>1431400</v>
      </c>
      <c r="AF113" s="141">
        <v>730017</v>
      </c>
      <c r="AG113" s="141">
        <v>726800</v>
      </c>
      <c r="AH113" s="142">
        <v>1456817</v>
      </c>
      <c r="AI113" s="146">
        <v>0.97</v>
      </c>
      <c r="AJ113" s="146">
        <v>0.995</v>
      </c>
      <c r="AK113" s="147">
        <v>0.98299999999999998</v>
      </c>
    </row>
    <row r="114" spans="15:37" ht="18.75" thickBot="1" x14ac:dyDescent="0.3">
      <c r="O114" s="137" t="s">
        <v>173</v>
      </c>
      <c r="P114" s="138" t="s">
        <v>26</v>
      </c>
      <c r="Q114" s="139">
        <v>0.85</v>
      </c>
      <c r="R114" s="285"/>
      <c r="S114" s="140">
        <v>394098</v>
      </c>
      <c r="T114" s="140">
        <v>374992</v>
      </c>
      <c r="U114" s="117">
        <v>769090</v>
      </c>
      <c r="V114" s="141">
        <v>434389</v>
      </c>
      <c r="W114" s="141">
        <v>433888</v>
      </c>
      <c r="X114" s="142">
        <v>868277</v>
      </c>
      <c r="Y114" s="143">
        <v>0.90700000000000003</v>
      </c>
      <c r="Z114" s="143">
        <v>0.86399999999999999</v>
      </c>
      <c r="AA114" s="144">
        <v>0.88600000000000001</v>
      </c>
      <c r="AB114" s="279"/>
      <c r="AC114" s="145">
        <v>434513</v>
      </c>
      <c r="AD114" s="145">
        <v>418531</v>
      </c>
      <c r="AE114" s="117">
        <v>853044</v>
      </c>
      <c r="AF114" s="141">
        <v>447235</v>
      </c>
      <c r="AG114" s="141">
        <v>446719</v>
      </c>
      <c r="AH114" s="142">
        <v>893955</v>
      </c>
      <c r="AI114" s="146">
        <v>0.97199999999999998</v>
      </c>
      <c r="AJ114" s="146">
        <v>0.93700000000000006</v>
      </c>
      <c r="AK114" s="147">
        <v>0.95399999999999996</v>
      </c>
    </row>
    <row r="115" spans="15:37" ht="15.75" thickBot="1" x14ac:dyDescent="0.3">
      <c r="O115" s="137" t="s">
        <v>31</v>
      </c>
      <c r="P115" s="138" t="s">
        <v>32</v>
      </c>
      <c r="Q115" s="139">
        <v>1.17</v>
      </c>
      <c r="R115" s="285"/>
      <c r="S115" s="140">
        <v>222510</v>
      </c>
      <c r="T115" s="140">
        <v>206027</v>
      </c>
      <c r="U115" s="117">
        <v>428537</v>
      </c>
      <c r="V115" s="141">
        <v>255235</v>
      </c>
      <c r="W115" s="141">
        <v>261143</v>
      </c>
      <c r="X115" s="142">
        <v>516378</v>
      </c>
      <c r="Y115" s="143">
        <v>0.872</v>
      </c>
      <c r="Z115" s="143">
        <v>0.78900000000000003</v>
      </c>
      <c r="AA115" s="144">
        <v>0.83</v>
      </c>
      <c r="AB115" s="279"/>
      <c r="AC115" s="145">
        <v>239648</v>
      </c>
      <c r="AD115" s="145">
        <v>224036</v>
      </c>
      <c r="AE115" s="117">
        <v>463684</v>
      </c>
      <c r="AF115" s="141">
        <v>262783</v>
      </c>
      <c r="AG115" s="141">
        <v>268866</v>
      </c>
      <c r="AH115" s="142">
        <v>531649</v>
      </c>
      <c r="AI115" s="146">
        <v>0.91200000000000003</v>
      </c>
      <c r="AJ115" s="146">
        <v>0.83299999999999996</v>
      </c>
      <c r="AK115" s="147">
        <v>0.872</v>
      </c>
    </row>
    <row r="116" spans="15:37" ht="15.75" thickBot="1" x14ac:dyDescent="0.3">
      <c r="O116" s="137" t="s">
        <v>29</v>
      </c>
      <c r="P116" s="148" t="s">
        <v>187</v>
      </c>
      <c r="Q116" s="139">
        <v>1.1000000000000001</v>
      </c>
      <c r="R116" s="285"/>
      <c r="S116" s="140">
        <v>527643</v>
      </c>
      <c r="T116" s="140">
        <v>518228</v>
      </c>
      <c r="U116" s="117">
        <v>1045871</v>
      </c>
      <c r="V116" s="141">
        <v>649904</v>
      </c>
      <c r="W116" s="141">
        <v>664084</v>
      </c>
      <c r="X116" s="142">
        <v>1313988</v>
      </c>
      <c r="Y116" s="143">
        <v>0.81200000000000006</v>
      </c>
      <c r="Z116" s="143">
        <v>0.78</v>
      </c>
      <c r="AA116" s="144">
        <v>0.79600000000000004</v>
      </c>
      <c r="AB116" s="279"/>
      <c r="AC116" s="145">
        <v>586875</v>
      </c>
      <c r="AD116" s="145">
        <v>577008</v>
      </c>
      <c r="AE116" s="117">
        <v>1163883</v>
      </c>
      <c r="AF116" s="141">
        <v>669124</v>
      </c>
      <c r="AG116" s="141">
        <v>683723</v>
      </c>
      <c r="AH116" s="142">
        <v>1352847</v>
      </c>
      <c r="AI116" s="146">
        <v>0.877</v>
      </c>
      <c r="AJ116" s="146">
        <v>0.84399999999999997</v>
      </c>
      <c r="AK116" s="147">
        <v>0.86</v>
      </c>
    </row>
    <row r="117" spans="15:37" ht="18.75" thickBot="1" x14ac:dyDescent="0.3">
      <c r="O117" s="137" t="s">
        <v>27</v>
      </c>
      <c r="P117" s="138" t="s">
        <v>28</v>
      </c>
      <c r="Q117" s="139">
        <v>1.42</v>
      </c>
      <c r="R117" s="285"/>
      <c r="S117" s="140">
        <v>268260</v>
      </c>
      <c r="T117" s="140">
        <v>248482</v>
      </c>
      <c r="U117" s="117">
        <v>516742</v>
      </c>
      <c r="V117" s="141">
        <v>218604</v>
      </c>
      <c r="W117" s="141">
        <v>223331</v>
      </c>
      <c r="X117" s="142">
        <v>441935</v>
      </c>
      <c r="Y117" s="143">
        <v>1.2270000000000001</v>
      </c>
      <c r="Z117" s="143">
        <v>1.113</v>
      </c>
      <c r="AA117" s="144">
        <v>1.169</v>
      </c>
      <c r="AB117" s="279"/>
      <c r="AC117" s="145">
        <v>276560</v>
      </c>
      <c r="AD117" s="145">
        <v>267683</v>
      </c>
      <c r="AE117" s="117">
        <v>544243</v>
      </c>
      <c r="AF117" s="141">
        <v>225069</v>
      </c>
      <c r="AG117" s="141">
        <v>229935</v>
      </c>
      <c r="AH117" s="142">
        <v>455004</v>
      </c>
      <c r="AI117" s="146">
        <v>1.2290000000000001</v>
      </c>
      <c r="AJ117" s="146">
        <v>1.1639999999999999</v>
      </c>
      <c r="AK117" s="147">
        <v>1.196</v>
      </c>
    </row>
    <row r="118" spans="15:37" ht="15.75" thickBot="1" x14ac:dyDescent="0.3">
      <c r="O118" s="137" t="s">
        <v>33</v>
      </c>
      <c r="P118" s="138" t="s">
        <v>34</v>
      </c>
      <c r="Q118" s="139">
        <v>1.62</v>
      </c>
      <c r="R118" s="285"/>
      <c r="S118" s="140">
        <v>292296</v>
      </c>
      <c r="T118" s="140">
        <v>279542</v>
      </c>
      <c r="U118" s="117">
        <v>571838</v>
      </c>
      <c r="V118" s="141">
        <v>159522</v>
      </c>
      <c r="W118" s="141">
        <v>160704</v>
      </c>
      <c r="X118" s="142">
        <v>320225</v>
      </c>
      <c r="Y118" s="143">
        <v>1.8320000000000001</v>
      </c>
      <c r="Z118" s="143">
        <v>1.7390000000000001</v>
      </c>
      <c r="AA118" s="144">
        <v>1.786</v>
      </c>
      <c r="AB118" s="279"/>
      <c r="AC118" s="145">
        <v>310665</v>
      </c>
      <c r="AD118" s="145">
        <v>303951</v>
      </c>
      <c r="AE118" s="117">
        <v>614616</v>
      </c>
      <c r="AF118" s="141">
        <v>164240</v>
      </c>
      <c r="AG118" s="141">
        <v>165456</v>
      </c>
      <c r="AH118" s="142">
        <v>329696</v>
      </c>
      <c r="AI118" s="146">
        <v>1.8919999999999999</v>
      </c>
      <c r="AJ118" s="146">
        <v>1.837</v>
      </c>
      <c r="AK118" s="147">
        <v>1.8640000000000001</v>
      </c>
    </row>
    <row r="119" spans="15:37" ht="15.75" thickBot="1" x14ac:dyDescent="0.3">
      <c r="O119" s="137" t="s">
        <v>41</v>
      </c>
      <c r="P119" s="138" t="s">
        <v>42</v>
      </c>
      <c r="Q119" s="139">
        <v>1.1299999999999999</v>
      </c>
      <c r="R119" s="285"/>
      <c r="S119" s="140">
        <v>195252</v>
      </c>
      <c r="T119" s="140">
        <v>176768</v>
      </c>
      <c r="U119" s="117">
        <v>372020</v>
      </c>
      <c r="V119" s="141">
        <v>257598</v>
      </c>
      <c r="W119" s="141">
        <v>256417</v>
      </c>
      <c r="X119" s="142">
        <v>514015</v>
      </c>
      <c r="Y119" s="143">
        <v>0.75800000000000001</v>
      </c>
      <c r="Z119" s="143">
        <v>0.68899999999999995</v>
      </c>
      <c r="AA119" s="144">
        <v>0.72399999999999998</v>
      </c>
      <c r="AB119" s="279"/>
      <c r="AC119" s="145">
        <v>216211</v>
      </c>
      <c r="AD119" s="145">
        <v>198972</v>
      </c>
      <c r="AE119" s="117">
        <v>415183</v>
      </c>
      <c r="AF119" s="141">
        <v>265216</v>
      </c>
      <c r="AG119" s="141">
        <v>264000</v>
      </c>
      <c r="AH119" s="142">
        <v>529216</v>
      </c>
      <c r="AI119" s="146">
        <v>0.81499999999999995</v>
      </c>
      <c r="AJ119" s="146">
        <v>0.754</v>
      </c>
      <c r="AK119" s="147">
        <v>0.78500000000000003</v>
      </c>
    </row>
    <row r="120" spans="15:37" ht="15.75" thickBot="1" x14ac:dyDescent="0.3">
      <c r="O120" s="137" t="s">
        <v>39</v>
      </c>
      <c r="P120" s="138" t="s">
        <v>40</v>
      </c>
      <c r="Q120" s="139">
        <v>1.43</v>
      </c>
      <c r="R120" s="285"/>
      <c r="S120" s="140">
        <v>252421</v>
      </c>
      <c r="T120" s="140">
        <v>239956</v>
      </c>
      <c r="U120" s="117">
        <v>492377</v>
      </c>
      <c r="V120" s="141">
        <v>133526</v>
      </c>
      <c r="W120" s="141">
        <v>133526</v>
      </c>
      <c r="X120" s="142">
        <v>267051</v>
      </c>
      <c r="Y120" s="143">
        <v>1.89</v>
      </c>
      <c r="Z120" s="143">
        <v>1.7969999999999999</v>
      </c>
      <c r="AA120" s="144">
        <v>1.8440000000000001</v>
      </c>
      <c r="AB120" s="279"/>
      <c r="AC120" s="145">
        <v>275497</v>
      </c>
      <c r="AD120" s="145">
        <v>259662</v>
      </c>
      <c r="AE120" s="117">
        <v>535159</v>
      </c>
      <c r="AF120" s="141">
        <v>137475</v>
      </c>
      <c r="AG120" s="141">
        <v>137475</v>
      </c>
      <c r="AH120" s="142">
        <v>274949</v>
      </c>
      <c r="AI120" s="146">
        <v>2.004</v>
      </c>
      <c r="AJ120" s="146">
        <v>1.889</v>
      </c>
      <c r="AK120" s="147">
        <v>1.946</v>
      </c>
    </row>
    <row r="121" spans="15:37" ht="15.75" thickBot="1" x14ac:dyDescent="0.3">
      <c r="O121" s="137" t="s">
        <v>35</v>
      </c>
      <c r="P121" s="138" t="s">
        <v>36</v>
      </c>
      <c r="Q121" s="139">
        <v>1.61</v>
      </c>
      <c r="R121" s="285"/>
      <c r="S121" s="140">
        <v>423135</v>
      </c>
      <c r="T121" s="140">
        <v>379601</v>
      </c>
      <c r="U121" s="117">
        <v>802736</v>
      </c>
      <c r="V121" s="141">
        <v>180791</v>
      </c>
      <c r="W121" s="141">
        <v>180791</v>
      </c>
      <c r="X121" s="142">
        <v>361583</v>
      </c>
      <c r="Y121" s="143">
        <v>2.34</v>
      </c>
      <c r="Z121" s="143">
        <v>2.1</v>
      </c>
      <c r="AA121" s="144">
        <v>2.2200000000000002</v>
      </c>
      <c r="AB121" s="279"/>
      <c r="AC121" s="145">
        <v>452524</v>
      </c>
      <c r="AD121" s="145">
        <v>404928</v>
      </c>
      <c r="AE121" s="117">
        <v>857452</v>
      </c>
      <c r="AF121" s="141">
        <v>186138</v>
      </c>
      <c r="AG121" s="141">
        <v>186138</v>
      </c>
      <c r="AH121" s="142">
        <v>372276</v>
      </c>
      <c r="AI121" s="146">
        <v>2.431</v>
      </c>
      <c r="AJ121" s="146">
        <v>2.1749999999999998</v>
      </c>
      <c r="AK121" s="147">
        <v>2.3029999999999999</v>
      </c>
    </row>
    <row r="122" spans="15:37" ht="18.75" thickBot="1" x14ac:dyDescent="0.3">
      <c r="O122" s="137" t="s">
        <v>37</v>
      </c>
      <c r="P122" s="138" t="s">
        <v>38</v>
      </c>
      <c r="Q122" s="139">
        <v>1.38</v>
      </c>
      <c r="R122" s="285"/>
      <c r="S122" s="140">
        <v>188070</v>
      </c>
      <c r="T122" s="140">
        <v>163827</v>
      </c>
      <c r="U122" s="117">
        <v>351897</v>
      </c>
      <c r="V122" s="141">
        <v>167793</v>
      </c>
      <c r="W122" s="141">
        <v>167793</v>
      </c>
      <c r="X122" s="142">
        <v>335587</v>
      </c>
      <c r="Y122" s="143">
        <v>1.121</v>
      </c>
      <c r="Z122" s="143">
        <v>0.97599999999999998</v>
      </c>
      <c r="AA122" s="144">
        <v>1.0489999999999999</v>
      </c>
      <c r="AB122" s="279"/>
      <c r="AC122" s="145">
        <v>191423</v>
      </c>
      <c r="AD122" s="145">
        <v>168156</v>
      </c>
      <c r="AE122" s="117">
        <v>359579</v>
      </c>
      <c r="AF122" s="141">
        <v>172756</v>
      </c>
      <c r="AG122" s="141">
        <v>172756</v>
      </c>
      <c r="AH122" s="142">
        <v>345511</v>
      </c>
      <c r="AI122" s="146">
        <v>1.1080000000000001</v>
      </c>
      <c r="AJ122" s="146">
        <v>0.97299999999999998</v>
      </c>
      <c r="AK122" s="147">
        <v>1.0409999999999999</v>
      </c>
    </row>
    <row r="123" spans="15:37" ht="15.75" thickBot="1" x14ac:dyDescent="0.3">
      <c r="O123" s="137" t="s">
        <v>43</v>
      </c>
      <c r="P123" s="138" t="s">
        <v>44</v>
      </c>
      <c r="Q123" s="139">
        <v>1.62</v>
      </c>
      <c r="R123" s="285"/>
      <c r="S123" s="140">
        <v>330263</v>
      </c>
      <c r="T123" s="140">
        <v>318502</v>
      </c>
      <c r="U123" s="117">
        <v>648765</v>
      </c>
      <c r="V123" s="141">
        <v>218604</v>
      </c>
      <c r="W123" s="141">
        <v>216241</v>
      </c>
      <c r="X123" s="142">
        <v>434845</v>
      </c>
      <c r="Y123" s="143">
        <v>1.5109999999999999</v>
      </c>
      <c r="Z123" s="143">
        <v>1.4730000000000001</v>
      </c>
      <c r="AA123" s="144">
        <v>1.492</v>
      </c>
      <c r="AB123" s="279"/>
      <c r="AC123" s="145">
        <v>331079</v>
      </c>
      <c r="AD123" s="145">
        <v>323507</v>
      </c>
      <c r="AE123" s="117">
        <v>654586</v>
      </c>
      <c r="AF123" s="141">
        <v>225069</v>
      </c>
      <c r="AG123" s="141">
        <v>222636</v>
      </c>
      <c r="AH123" s="142">
        <v>447705</v>
      </c>
      <c r="AI123" s="146">
        <v>1.4710000000000001</v>
      </c>
      <c r="AJ123" s="146">
        <v>1.4530000000000001</v>
      </c>
      <c r="AK123" s="147">
        <v>1.462</v>
      </c>
    </row>
    <row r="124" spans="15:37" ht="15.75" thickBot="1" x14ac:dyDescent="0.3">
      <c r="O124" s="137" t="s">
        <v>45</v>
      </c>
      <c r="P124" s="138" t="s">
        <v>46</v>
      </c>
      <c r="Q124" s="139">
        <v>1.51</v>
      </c>
      <c r="R124" s="285"/>
      <c r="S124" s="140">
        <v>491533</v>
      </c>
      <c r="T124" s="140">
        <v>455320</v>
      </c>
      <c r="U124" s="117">
        <v>946853</v>
      </c>
      <c r="V124" s="141">
        <v>341495</v>
      </c>
      <c r="W124" s="141">
        <v>336768</v>
      </c>
      <c r="X124" s="142">
        <v>678263</v>
      </c>
      <c r="Y124" s="143">
        <v>1.4390000000000001</v>
      </c>
      <c r="Z124" s="143">
        <v>1.3520000000000001</v>
      </c>
      <c r="AA124" s="144">
        <v>1.3959999999999999</v>
      </c>
      <c r="AB124" s="279"/>
      <c r="AC124" s="145">
        <v>513260</v>
      </c>
      <c r="AD124" s="145">
        <v>480695</v>
      </c>
      <c r="AE124" s="117">
        <v>993955</v>
      </c>
      <c r="AF124" s="141">
        <v>351594</v>
      </c>
      <c r="AG124" s="141">
        <v>346728</v>
      </c>
      <c r="AH124" s="142">
        <v>698322</v>
      </c>
      <c r="AI124" s="146">
        <v>1.46</v>
      </c>
      <c r="AJ124" s="146">
        <v>1.3859999999999999</v>
      </c>
      <c r="AK124" s="147">
        <v>1.423</v>
      </c>
    </row>
    <row r="125" spans="15:37" ht="15.75" thickBot="1" x14ac:dyDescent="0.3">
      <c r="O125" s="137" t="s">
        <v>49</v>
      </c>
      <c r="P125" s="138" t="s">
        <v>50</v>
      </c>
      <c r="Q125" s="139">
        <v>1.3</v>
      </c>
      <c r="R125" s="285"/>
      <c r="S125" s="140">
        <v>226697</v>
      </c>
      <c r="T125" s="140">
        <v>214745</v>
      </c>
      <c r="U125" s="117">
        <v>441442</v>
      </c>
      <c r="V125" s="141">
        <v>176065</v>
      </c>
      <c r="W125" s="141">
        <v>171338</v>
      </c>
      <c r="X125" s="142">
        <v>347403</v>
      </c>
      <c r="Y125" s="143">
        <v>1.288</v>
      </c>
      <c r="Z125" s="143">
        <v>1.2529999999999999</v>
      </c>
      <c r="AA125" s="144">
        <v>1.2709999999999999</v>
      </c>
      <c r="AB125" s="279"/>
      <c r="AC125" s="145">
        <v>238512</v>
      </c>
      <c r="AD125" s="145">
        <v>226825</v>
      </c>
      <c r="AE125" s="117">
        <v>465337</v>
      </c>
      <c r="AF125" s="141">
        <v>181272</v>
      </c>
      <c r="AG125" s="141">
        <v>176405</v>
      </c>
      <c r="AH125" s="142">
        <v>357677</v>
      </c>
      <c r="AI125" s="146">
        <v>1.3160000000000001</v>
      </c>
      <c r="AJ125" s="146">
        <v>1.286</v>
      </c>
      <c r="AK125" s="147">
        <v>1.3009999999999999</v>
      </c>
    </row>
    <row r="126" spans="15:37" ht="15.75" thickBot="1" x14ac:dyDescent="0.3">
      <c r="O126" s="137" t="s">
        <v>47</v>
      </c>
      <c r="P126" s="138" t="s">
        <v>48</v>
      </c>
      <c r="Q126" s="139">
        <v>1.35</v>
      </c>
      <c r="R126" s="285"/>
      <c r="S126" s="140">
        <v>130140</v>
      </c>
      <c r="T126" s="140">
        <v>125148</v>
      </c>
      <c r="U126" s="117">
        <v>255288</v>
      </c>
      <c r="V126" s="141">
        <v>106348</v>
      </c>
      <c r="W126" s="141">
        <v>106348</v>
      </c>
      <c r="X126" s="142">
        <v>212696</v>
      </c>
      <c r="Y126" s="143">
        <v>1.224</v>
      </c>
      <c r="Z126" s="143">
        <v>1.177</v>
      </c>
      <c r="AA126" s="144">
        <v>1.2</v>
      </c>
      <c r="AB126" s="279"/>
      <c r="AC126" s="145">
        <v>126524</v>
      </c>
      <c r="AD126" s="145">
        <v>137479</v>
      </c>
      <c r="AE126" s="117">
        <v>264003</v>
      </c>
      <c r="AF126" s="141">
        <v>109493</v>
      </c>
      <c r="AG126" s="141">
        <v>109493</v>
      </c>
      <c r="AH126" s="142">
        <v>218986</v>
      </c>
      <c r="AI126" s="146">
        <v>1.1559999999999999</v>
      </c>
      <c r="AJ126" s="146">
        <v>1.256</v>
      </c>
      <c r="AK126" s="147">
        <v>1.206</v>
      </c>
    </row>
    <row r="127" spans="15:37" ht="15.75" thickBot="1" x14ac:dyDescent="0.3">
      <c r="O127" s="137" t="s">
        <v>51</v>
      </c>
      <c r="P127" s="138" t="s">
        <v>52</v>
      </c>
      <c r="Q127" s="139">
        <v>1.23</v>
      </c>
      <c r="R127" s="285"/>
      <c r="S127" s="140">
        <v>815522</v>
      </c>
      <c r="T127" s="140">
        <v>759080</v>
      </c>
      <c r="U127" s="117">
        <v>1574602</v>
      </c>
      <c r="V127" s="141">
        <v>716076</v>
      </c>
      <c r="W127" s="141">
        <v>720803</v>
      </c>
      <c r="X127" s="142">
        <v>1436879</v>
      </c>
      <c r="Y127" s="143">
        <v>1.139</v>
      </c>
      <c r="Z127" s="143">
        <v>1.0529999999999999</v>
      </c>
      <c r="AA127" s="144">
        <v>1.0960000000000001</v>
      </c>
      <c r="AB127" s="279"/>
      <c r="AC127" s="145">
        <v>827965</v>
      </c>
      <c r="AD127" s="145">
        <v>772993</v>
      </c>
      <c r="AE127" s="117">
        <v>1600958</v>
      </c>
      <c r="AF127" s="141">
        <v>737253</v>
      </c>
      <c r="AG127" s="141">
        <v>742119</v>
      </c>
      <c r="AH127" s="142">
        <v>1479372</v>
      </c>
      <c r="AI127" s="146">
        <v>1.123</v>
      </c>
      <c r="AJ127" s="146">
        <v>1.042</v>
      </c>
      <c r="AK127" s="147">
        <v>1.0820000000000001</v>
      </c>
    </row>
    <row r="128" spans="15:37" ht="15.75" thickBot="1" x14ac:dyDescent="0.3">
      <c r="O128" s="137" t="s">
        <v>53</v>
      </c>
      <c r="P128" s="138" t="s">
        <v>54</v>
      </c>
      <c r="Q128" s="139">
        <v>1.18</v>
      </c>
      <c r="R128" s="285"/>
      <c r="S128" s="140">
        <v>655287</v>
      </c>
      <c r="T128" s="140">
        <v>637929</v>
      </c>
      <c r="U128" s="117">
        <v>1293216</v>
      </c>
      <c r="V128" s="141">
        <v>595548</v>
      </c>
      <c r="W128" s="141">
        <v>609728</v>
      </c>
      <c r="X128" s="142">
        <v>1205277</v>
      </c>
      <c r="Y128" s="143">
        <v>1.1000000000000001</v>
      </c>
      <c r="Z128" s="143">
        <v>1.046</v>
      </c>
      <c r="AA128" s="144">
        <v>1.073</v>
      </c>
      <c r="AB128" s="279"/>
      <c r="AC128" s="145">
        <v>669214</v>
      </c>
      <c r="AD128" s="145">
        <v>658101</v>
      </c>
      <c r="AE128" s="117">
        <v>1327315</v>
      </c>
      <c r="AF128" s="141">
        <v>613161</v>
      </c>
      <c r="AG128" s="141">
        <v>627760</v>
      </c>
      <c r="AH128" s="142">
        <v>1240921</v>
      </c>
      <c r="AI128" s="146">
        <v>1.091</v>
      </c>
      <c r="AJ128" s="146">
        <v>1.048</v>
      </c>
      <c r="AK128" s="147">
        <v>1.07</v>
      </c>
    </row>
    <row r="129" spans="15:37" ht="15.75" thickBot="1" x14ac:dyDescent="0.3">
      <c r="O129" s="137" t="s">
        <v>55</v>
      </c>
      <c r="P129" s="138" t="s">
        <v>56</v>
      </c>
      <c r="Q129" s="139">
        <v>0.85</v>
      </c>
      <c r="R129" s="285"/>
      <c r="S129" s="140">
        <v>315368</v>
      </c>
      <c r="T129" s="140">
        <v>292896</v>
      </c>
      <c r="U129" s="117">
        <v>608264</v>
      </c>
      <c r="V129" s="141">
        <v>242237</v>
      </c>
      <c r="W129" s="141">
        <v>232784</v>
      </c>
      <c r="X129" s="142">
        <v>475021</v>
      </c>
      <c r="Y129" s="143">
        <v>1.302</v>
      </c>
      <c r="Z129" s="143">
        <v>1.258</v>
      </c>
      <c r="AA129" s="144">
        <v>1.28</v>
      </c>
      <c r="AB129" s="279"/>
      <c r="AC129" s="145">
        <v>330680</v>
      </c>
      <c r="AD129" s="145">
        <v>312294</v>
      </c>
      <c r="AE129" s="117">
        <v>642974</v>
      </c>
      <c r="AF129" s="141">
        <v>249401</v>
      </c>
      <c r="AG129" s="141">
        <v>239668</v>
      </c>
      <c r="AH129" s="142">
        <v>489069</v>
      </c>
      <c r="AI129" s="146">
        <v>1.3260000000000001</v>
      </c>
      <c r="AJ129" s="146">
        <v>1.3029999999999999</v>
      </c>
      <c r="AK129" s="147">
        <v>1.3149999999999999</v>
      </c>
    </row>
    <row r="130" spans="15:37" ht="18.75" thickBot="1" x14ac:dyDescent="0.3">
      <c r="O130" s="137" t="s">
        <v>57</v>
      </c>
      <c r="P130" s="138" t="s">
        <v>58</v>
      </c>
      <c r="Q130" s="139">
        <v>0.95</v>
      </c>
      <c r="R130" s="285"/>
      <c r="S130" s="140">
        <v>502392</v>
      </c>
      <c r="T130" s="140">
        <v>435462</v>
      </c>
      <c r="U130" s="117">
        <v>937854</v>
      </c>
      <c r="V130" s="141">
        <v>382853</v>
      </c>
      <c r="W130" s="141">
        <v>382853</v>
      </c>
      <c r="X130" s="142">
        <v>765705</v>
      </c>
      <c r="Y130" s="143">
        <v>1.3120000000000001</v>
      </c>
      <c r="Z130" s="143">
        <v>1.137</v>
      </c>
      <c r="AA130" s="144">
        <v>1.2250000000000001</v>
      </c>
      <c r="AB130" s="279"/>
      <c r="AC130" s="145">
        <v>619482</v>
      </c>
      <c r="AD130" s="145">
        <v>531996</v>
      </c>
      <c r="AE130" s="117">
        <v>1151478</v>
      </c>
      <c r="AF130" s="141">
        <v>394175</v>
      </c>
      <c r="AG130" s="141">
        <v>394175</v>
      </c>
      <c r="AH130" s="142">
        <v>788350</v>
      </c>
      <c r="AI130" s="146">
        <v>1.5720000000000001</v>
      </c>
      <c r="AJ130" s="146">
        <v>1.35</v>
      </c>
      <c r="AK130" s="147">
        <v>1.4610000000000001</v>
      </c>
    </row>
    <row r="131" spans="15:37" ht="15.75" thickBot="1" x14ac:dyDescent="0.3">
      <c r="O131" s="137" t="s">
        <v>59</v>
      </c>
      <c r="P131" s="138" t="s">
        <v>60</v>
      </c>
      <c r="Q131" s="139">
        <v>1.1200000000000001</v>
      </c>
      <c r="R131" s="285"/>
      <c r="S131" s="140">
        <v>444291</v>
      </c>
      <c r="T131" s="140">
        <v>389926</v>
      </c>
      <c r="U131" s="117">
        <v>834217</v>
      </c>
      <c r="V131" s="141">
        <v>321407</v>
      </c>
      <c r="W131" s="141">
        <v>323770</v>
      </c>
      <c r="X131" s="142">
        <v>645177</v>
      </c>
      <c r="Y131" s="143">
        <v>1.3819999999999999</v>
      </c>
      <c r="Z131" s="143">
        <v>1.204</v>
      </c>
      <c r="AA131" s="144">
        <v>1.2929999999999999</v>
      </c>
      <c r="AB131" s="279"/>
      <c r="AC131" s="145">
        <v>480339</v>
      </c>
      <c r="AD131" s="145">
        <v>423467</v>
      </c>
      <c r="AE131" s="117">
        <v>903806</v>
      </c>
      <c r="AF131" s="141">
        <v>330912</v>
      </c>
      <c r="AG131" s="141">
        <v>333345</v>
      </c>
      <c r="AH131" s="142">
        <v>664258</v>
      </c>
      <c r="AI131" s="146">
        <v>1.452</v>
      </c>
      <c r="AJ131" s="146">
        <v>1.27</v>
      </c>
      <c r="AK131" s="147">
        <v>1.361</v>
      </c>
    </row>
    <row r="132" spans="15:37" ht="18.75" thickBot="1" x14ac:dyDescent="0.3">
      <c r="O132" s="137" t="s">
        <v>61</v>
      </c>
      <c r="P132" s="138" t="s">
        <v>62</v>
      </c>
      <c r="Q132" s="139">
        <v>0.9</v>
      </c>
      <c r="R132" s="285"/>
      <c r="S132" s="140">
        <v>306847</v>
      </c>
      <c r="T132" s="140">
        <v>288478</v>
      </c>
      <c r="U132" s="117">
        <v>595325</v>
      </c>
      <c r="V132" s="141">
        <v>362765</v>
      </c>
      <c r="W132" s="141">
        <v>359220</v>
      </c>
      <c r="X132" s="142">
        <v>721984</v>
      </c>
      <c r="Y132" s="143">
        <v>0.84599999999999997</v>
      </c>
      <c r="Z132" s="143">
        <v>0.80300000000000005</v>
      </c>
      <c r="AA132" s="144">
        <v>0.82499999999999996</v>
      </c>
      <c r="AB132" s="279"/>
      <c r="AC132" s="145">
        <v>313842</v>
      </c>
      <c r="AD132" s="145">
        <v>297582</v>
      </c>
      <c r="AE132" s="117">
        <v>611424</v>
      </c>
      <c r="AF132" s="141">
        <v>373493</v>
      </c>
      <c r="AG132" s="141">
        <v>369843</v>
      </c>
      <c r="AH132" s="142">
        <v>743336</v>
      </c>
      <c r="AI132" s="146">
        <v>0.84</v>
      </c>
      <c r="AJ132" s="146">
        <v>0.80500000000000005</v>
      </c>
      <c r="AK132" s="147">
        <v>0.82299999999999995</v>
      </c>
    </row>
    <row r="133" spans="15:37" ht="15.75" thickBot="1" x14ac:dyDescent="0.3">
      <c r="O133" s="137" t="s">
        <v>63</v>
      </c>
      <c r="P133" s="138" t="s">
        <v>64</v>
      </c>
      <c r="Q133" s="139">
        <v>0.86</v>
      </c>
      <c r="R133" s="285"/>
      <c r="S133" s="140">
        <v>222924</v>
      </c>
      <c r="T133" s="140">
        <v>205953</v>
      </c>
      <c r="U133" s="117">
        <v>428877</v>
      </c>
      <c r="V133" s="141">
        <v>242237</v>
      </c>
      <c r="W133" s="141">
        <v>242237</v>
      </c>
      <c r="X133" s="142">
        <v>484474</v>
      </c>
      <c r="Y133" s="143">
        <v>0.92</v>
      </c>
      <c r="Z133" s="143">
        <v>0.85</v>
      </c>
      <c r="AA133" s="144">
        <v>0.88500000000000001</v>
      </c>
      <c r="AB133" s="279"/>
      <c r="AC133" s="145">
        <v>244297</v>
      </c>
      <c r="AD133" s="145">
        <v>228440</v>
      </c>
      <c r="AE133" s="117">
        <v>472737</v>
      </c>
      <c r="AF133" s="141">
        <v>249401</v>
      </c>
      <c r="AG133" s="141">
        <v>249401</v>
      </c>
      <c r="AH133" s="142">
        <v>498802</v>
      </c>
      <c r="AI133" s="146">
        <v>0.98</v>
      </c>
      <c r="AJ133" s="146">
        <v>0.91600000000000004</v>
      </c>
      <c r="AK133" s="147">
        <v>0.94799999999999995</v>
      </c>
    </row>
    <row r="134" spans="15:37" ht="15.75" thickBot="1" x14ac:dyDescent="0.3">
      <c r="O134" s="137" t="s">
        <v>65</v>
      </c>
      <c r="P134" s="138" t="s">
        <v>66</v>
      </c>
      <c r="Q134" s="139">
        <v>1.41</v>
      </c>
      <c r="R134" s="285"/>
      <c r="S134" s="140">
        <v>362344</v>
      </c>
      <c r="T134" s="140">
        <v>344378</v>
      </c>
      <c r="U134" s="117">
        <v>706722</v>
      </c>
      <c r="V134" s="141">
        <v>281231</v>
      </c>
      <c r="W134" s="141">
        <v>278868</v>
      </c>
      <c r="X134" s="142">
        <v>560099</v>
      </c>
      <c r="Y134" s="143">
        <v>1.288</v>
      </c>
      <c r="Z134" s="143">
        <v>1.2350000000000001</v>
      </c>
      <c r="AA134" s="144">
        <v>1.262</v>
      </c>
      <c r="AB134" s="279"/>
      <c r="AC134" s="145">
        <v>374450</v>
      </c>
      <c r="AD134" s="145">
        <v>355227</v>
      </c>
      <c r="AE134" s="117">
        <v>729677</v>
      </c>
      <c r="AF134" s="141">
        <v>289548</v>
      </c>
      <c r="AG134" s="141">
        <v>287115</v>
      </c>
      <c r="AH134" s="142">
        <v>576663</v>
      </c>
      <c r="AI134" s="146">
        <v>1.2929999999999999</v>
      </c>
      <c r="AJ134" s="146">
        <v>1.2370000000000001</v>
      </c>
      <c r="AK134" s="147">
        <v>1.2649999999999999</v>
      </c>
    </row>
    <row r="135" spans="15:37" ht="18.75" thickBot="1" x14ac:dyDescent="0.3">
      <c r="O135" s="137" t="s">
        <v>67</v>
      </c>
      <c r="P135" s="138" t="s">
        <v>68</v>
      </c>
      <c r="Q135" s="139">
        <v>0.76</v>
      </c>
      <c r="R135" s="285"/>
      <c r="S135" s="140">
        <v>527976</v>
      </c>
      <c r="T135" s="140">
        <v>508367</v>
      </c>
      <c r="U135" s="117">
        <v>1036343</v>
      </c>
      <c r="V135" s="141">
        <v>558917</v>
      </c>
      <c r="W135" s="141">
        <v>555373</v>
      </c>
      <c r="X135" s="142">
        <v>1114290</v>
      </c>
      <c r="Y135" s="143">
        <v>0.94499999999999995</v>
      </c>
      <c r="Z135" s="143">
        <v>0.91500000000000004</v>
      </c>
      <c r="AA135" s="144">
        <v>0.93</v>
      </c>
      <c r="AB135" s="279"/>
      <c r="AC135" s="145">
        <v>573408</v>
      </c>
      <c r="AD135" s="145">
        <v>557307</v>
      </c>
      <c r="AE135" s="117">
        <v>1130715</v>
      </c>
      <c r="AF135" s="141">
        <v>575447</v>
      </c>
      <c r="AG135" s="141">
        <v>571797</v>
      </c>
      <c r="AH135" s="142">
        <v>1147243</v>
      </c>
      <c r="AI135" s="146">
        <v>0.996</v>
      </c>
      <c r="AJ135" s="146">
        <v>0.97499999999999998</v>
      </c>
      <c r="AK135" s="147">
        <v>0.98599999999999999</v>
      </c>
    </row>
    <row r="136" spans="15:37" ht="15.75" thickBot="1" x14ac:dyDescent="0.3">
      <c r="O136" s="137" t="s">
        <v>69</v>
      </c>
      <c r="P136" s="138" t="s">
        <v>70</v>
      </c>
      <c r="Q136" s="139">
        <v>0.91</v>
      </c>
      <c r="R136" s="285"/>
      <c r="S136" s="140">
        <v>230311</v>
      </c>
      <c r="T136" s="140">
        <v>214940</v>
      </c>
      <c r="U136" s="117">
        <v>445251</v>
      </c>
      <c r="V136" s="141">
        <v>310772</v>
      </c>
      <c r="W136" s="141">
        <v>307227</v>
      </c>
      <c r="X136" s="142">
        <v>618000</v>
      </c>
      <c r="Y136" s="143">
        <v>0.74099999999999999</v>
      </c>
      <c r="Z136" s="143">
        <v>0.7</v>
      </c>
      <c r="AA136" s="144">
        <v>0.72</v>
      </c>
      <c r="AB136" s="279"/>
      <c r="AC136" s="145">
        <v>243987</v>
      </c>
      <c r="AD136" s="145">
        <v>230616</v>
      </c>
      <c r="AE136" s="117">
        <v>474603</v>
      </c>
      <c r="AF136" s="141">
        <v>319963</v>
      </c>
      <c r="AG136" s="141">
        <v>316313</v>
      </c>
      <c r="AH136" s="142">
        <v>636276</v>
      </c>
      <c r="AI136" s="146">
        <v>0.76300000000000001</v>
      </c>
      <c r="AJ136" s="146">
        <v>0.72899999999999998</v>
      </c>
      <c r="AK136" s="147">
        <v>0.746</v>
      </c>
    </row>
    <row r="137" spans="15:37" ht="15.75" thickBot="1" x14ac:dyDescent="0.3">
      <c r="O137" s="137" t="s">
        <v>71</v>
      </c>
      <c r="P137" s="138" t="s">
        <v>72</v>
      </c>
      <c r="Q137" s="139">
        <v>0.67</v>
      </c>
      <c r="R137" s="285"/>
      <c r="S137" s="140">
        <v>321735</v>
      </c>
      <c r="T137" s="140">
        <v>275631</v>
      </c>
      <c r="U137" s="117">
        <v>597366</v>
      </c>
      <c r="V137" s="141">
        <v>369854</v>
      </c>
      <c r="W137" s="141">
        <v>368673</v>
      </c>
      <c r="X137" s="142">
        <v>738527</v>
      </c>
      <c r="Y137" s="143">
        <v>0.87</v>
      </c>
      <c r="Z137" s="143">
        <v>0.748</v>
      </c>
      <c r="AA137" s="144">
        <v>0.80900000000000005</v>
      </c>
      <c r="AB137" s="279"/>
      <c r="AC137" s="145">
        <v>338131</v>
      </c>
      <c r="AD137" s="145">
        <v>296992</v>
      </c>
      <c r="AE137" s="117">
        <v>635123</v>
      </c>
      <c r="AF137" s="141">
        <v>380792</v>
      </c>
      <c r="AG137" s="141">
        <v>379576</v>
      </c>
      <c r="AH137" s="142">
        <v>760368</v>
      </c>
      <c r="AI137" s="146">
        <v>0.88800000000000001</v>
      </c>
      <c r="AJ137" s="146">
        <v>0.78200000000000003</v>
      </c>
      <c r="AK137" s="147">
        <v>0.83499999999999996</v>
      </c>
    </row>
    <row r="138" spans="15:37" ht="18.75" thickBot="1" x14ac:dyDescent="0.3">
      <c r="O138" s="137" t="s">
        <v>175</v>
      </c>
      <c r="P138" s="138" t="s">
        <v>74</v>
      </c>
      <c r="Q138" s="139">
        <v>0.93</v>
      </c>
      <c r="R138" s="285"/>
      <c r="S138" s="140">
        <v>406620</v>
      </c>
      <c r="T138" s="140">
        <v>329496</v>
      </c>
      <c r="U138" s="117">
        <v>736116</v>
      </c>
      <c r="V138" s="141">
        <v>356856</v>
      </c>
      <c r="W138" s="141">
        <v>354493</v>
      </c>
      <c r="X138" s="142">
        <v>711350</v>
      </c>
      <c r="Y138" s="143">
        <v>1.139</v>
      </c>
      <c r="Z138" s="143">
        <v>0.92900000000000005</v>
      </c>
      <c r="AA138" s="144">
        <v>1.0349999999999999</v>
      </c>
      <c r="AB138" s="279"/>
      <c r="AC138" s="145">
        <v>477834</v>
      </c>
      <c r="AD138" s="145">
        <v>394507</v>
      </c>
      <c r="AE138" s="117">
        <v>872341</v>
      </c>
      <c r="AF138" s="141">
        <v>367410</v>
      </c>
      <c r="AG138" s="141">
        <v>364977</v>
      </c>
      <c r="AH138" s="142">
        <v>732387</v>
      </c>
      <c r="AI138" s="146">
        <v>1.3009999999999999</v>
      </c>
      <c r="AJ138" s="146">
        <v>1.081</v>
      </c>
      <c r="AK138" s="147">
        <v>1.1910000000000001</v>
      </c>
    </row>
    <row r="139" spans="15:37" ht="15.75" thickBot="1" x14ac:dyDescent="0.3">
      <c r="O139" s="149" t="s">
        <v>75</v>
      </c>
      <c r="P139" s="150" t="s">
        <v>176</v>
      </c>
      <c r="Q139" s="151">
        <v>1.1299999999999999</v>
      </c>
      <c r="R139" s="286"/>
      <c r="S139" s="152">
        <v>9722443</v>
      </c>
      <c r="T139" s="152">
        <v>9066577</v>
      </c>
      <c r="U139" s="130">
        <v>18789020</v>
      </c>
      <c r="V139" s="141">
        <v>8749677</v>
      </c>
      <c r="W139" s="141">
        <v>8754323</v>
      </c>
      <c r="X139" s="142">
        <v>17504000</v>
      </c>
      <c r="Y139" s="143">
        <v>1.111</v>
      </c>
      <c r="Z139" s="143">
        <v>1.036</v>
      </c>
      <c r="AA139" s="153">
        <v>1.073</v>
      </c>
      <c r="AB139" s="280"/>
      <c r="AC139" s="133">
        <v>10395184</v>
      </c>
      <c r="AD139" s="133">
        <v>9774091</v>
      </c>
      <c r="AE139" s="130">
        <v>20169275</v>
      </c>
      <c r="AF139" s="141">
        <v>9008436</v>
      </c>
      <c r="AG139" s="141">
        <v>9013219</v>
      </c>
      <c r="AH139" s="142">
        <v>18021655</v>
      </c>
      <c r="AI139" s="146">
        <v>1.1539999999999999</v>
      </c>
      <c r="AJ139" s="146">
        <v>1.0840000000000001</v>
      </c>
      <c r="AK139" s="154">
        <v>1.119</v>
      </c>
    </row>
    <row r="140" spans="15:37" x14ac:dyDescent="0.25">
      <c r="O140" s="155"/>
    </row>
    <row r="141" spans="15:37" x14ac:dyDescent="0.25">
      <c r="O141" s="156"/>
    </row>
    <row r="142" spans="15:37" x14ac:dyDescent="0.25">
      <c r="O142" s="156"/>
    </row>
    <row r="143" spans="15:37" x14ac:dyDescent="0.25">
      <c r="O143" s="156"/>
    </row>
    <row r="144" spans="15:37" ht="15.75" thickBot="1" x14ac:dyDescent="0.3">
      <c r="O144" s="156"/>
    </row>
    <row r="145" spans="15:37" ht="15" customHeight="1" thickBot="1" x14ac:dyDescent="0.3">
      <c r="O145" s="287" t="s">
        <v>2</v>
      </c>
      <c r="P145" s="239" t="s">
        <v>3</v>
      </c>
      <c r="Q145" s="165" t="s">
        <v>188</v>
      </c>
      <c r="S145" s="260" t="s">
        <v>189</v>
      </c>
      <c r="T145" s="249"/>
      <c r="U145" s="249"/>
      <c r="V145" s="249"/>
      <c r="W145" s="249"/>
      <c r="X145" s="249"/>
      <c r="Y145" s="249"/>
      <c r="Z145" s="249"/>
      <c r="AA145" s="250"/>
      <c r="AB145" s="251"/>
      <c r="AC145" s="260" t="s">
        <v>180</v>
      </c>
      <c r="AD145" s="249"/>
      <c r="AE145" s="249"/>
      <c r="AF145" s="249"/>
      <c r="AG145" s="249"/>
      <c r="AH145" s="249"/>
      <c r="AI145" s="249"/>
      <c r="AJ145" s="249"/>
      <c r="AK145" s="250"/>
    </row>
    <row r="146" spans="15:37" ht="15.75" thickBot="1" x14ac:dyDescent="0.3">
      <c r="O146" s="288"/>
      <c r="P146" s="240"/>
      <c r="Q146" s="166"/>
      <c r="S146" s="263" t="s">
        <v>190</v>
      </c>
      <c r="T146" s="255"/>
      <c r="U146" s="262"/>
      <c r="V146" s="263" t="s">
        <v>191</v>
      </c>
      <c r="W146" s="255"/>
      <c r="X146" s="262"/>
      <c r="Y146" s="263" t="s">
        <v>192</v>
      </c>
      <c r="Z146" s="255"/>
      <c r="AA146" s="262"/>
      <c r="AB146" s="252"/>
      <c r="AC146" s="263" t="s">
        <v>193</v>
      </c>
      <c r="AD146" s="255"/>
      <c r="AE146" s="262"/>
      <c r="AF146" s="263" t="s">
        <v>194</v>
      </c>
      <c r="AG146" s="255"/>
      <c r="AH146" s="262"/>
      <c r="AI146" s="263" t="s">
        <v>195</v>
      </c>
      <c r="AJ146" s="255"/>
      <c r="AK146" s="262"/>
    </row>
    <row r="147" spans="15:37" ht="15.75" thickBot="1" x14ac:dyDescent="0.3">
      <c r="O147" s="289"/>
      <c r="P147" s="270"/>
      <c r="Q147" s="157" t="s">
        <v>112</v>
      </c>
      <c r="S147" s="135" t="s">
        <v>111</v>
      </c>
      <c r="T147" s="102" t="s">
        <v>24</v>
      </c>
      <c r="U147" s="101" t="s">
        <v>112</v>
      </c>
      <c r="V147" s="136" t="s">
        <v>111</v>
      </c>
      <c r="W147" s="104" t="s">
        <v>24</v>
      </c>
      <c r="X147" s="103" t="s">
        <v>112</v>
      </c>
      <c r="Y147" s="105" t="s">
        <v>111</v>
      </c>
      <c r="Z147" s="105" t="s">
        <v>24</v>
      </c>
      <c r="AA147" s="105" t="s">
        <v>112</v>
      </c>
      <c r="AB147" s="253"/>
      <c r="AC147" s="101" t="s">
        <v>111</v>
      </c>
      <c r="AD147" s="102" t="s">
        <v>24</v>
      </c>
      <c r="AE147" s="101" t="s">
        <v>112</v>
      </c>
      <c r="AF147" s="103" t="s">
        <v>111</v>
      </c>
      <c r="AG147" s="104" t="s">
        <v>24</v>
      </c>
      <c r="AH147" s="103" t="s">
        <v>112</v>
      </c>
      <c r="AI147" s="105" t="s">
        <v>111</v>
      </c>
      <c r="AJ147" s="105" t="s">
        <v>24</v>
      </c>
      <c r="AK147" s="105" t="s">
        <v>112</v>
      </c>
    </row>
    <row r="148" spans="15:37" ht="15.75" thickBot="1" x14ac:dyDescent="0.3">
      <c r="O148" s="106" t="s">
        <v>21</v>
      </c>
      <c r="P148" s="158" t="s">
        <v>22</v>
      </c>
      <c r="Q148" s="139">
        <v>0.51</v>
      </c>
      <c r="S148" s="120">
        <v>292361</v>
      </c>
      <c r="T148" s="120">
        <v>307018</v>
      </c>
      <c r="U148" s="142">
        <v>599379</v>
      </c>
      <c r="V148" s="159">
        <v>884933</v>
      </c>
      <c r="W148" s="159">
        <v>877424</v>
      </c>
      <c r="X148" s="142">
        <v>1762357</v>
      </c>
      <c r="Y148" s="160">
        <v>0.33</v>
      </c>
      <c r="Z148" s="160">
        <v>0.35</v>
      </c>
      <c r="AA148" s="161">
        <v>0.34</v>
      </c>
      <c r="AB148" s="251"/>
      <c r="AC148" s="116">
        <v>392831</v>
      </c>
      <c r="AD148" s="116">
        <v>419978</v>
      </c>
      <c r="AE148" s="142">
        <v>812809</v>
      </c>
      <c r="AF148" s="159">
        <v>919468</v>
      </c>
      <c r="AG148" s="159">
        <v>911666</v>
      </c>
      <c r="AH148" s="142">
        <v>1831134</v>
      </c>
      <c r="AI148" s="160">
        <v>0.43</v>
      </c>
      <c r="AJ148" s="160">
        <v>0.46</v>
      </c>
      <c r="AK148" s="161">
        <v>0.44</v>
      </c>
    </row>
    <row r="149" spans="15:37" ht="18.75" thickBot="1" x14ac:dyDescent="0.3">
      <c r="O149" s="106" t="s">
        <v>173</v>
      </c>
      <c r="P149" s="158" t="s">
        <v>26</v>
      </c>
      <c r="Q149" s="139">
        <v>0.43</v>
      </c>
      <c r="S149" s="120">
        <v>190520</v>
      </c>
      <c r="T149" s="120">
        <v>160829</v>
      </c>
      <c r="U149" s="142">
        <v>351349</v>
      </c>
      <c r="V149" s="159">
        <v>451584</v>
      </c>
      <c r="W149" s="159">
        <v>438712</v>
      </c>
      <c r="X149" s="142">
        <v>890296</v>
      </c>
      <c r="Y149" s="160">
        <v>0.42</v>
      </c>
      <c r="Z149" s="160">
        <v>0.37</v>
      </c>
      <c r="AA149" s="161">
        <v>0.4</v>
      </c>
      <c r="AB149" s="252"/>
      <c r="AC149" s="116">
        <v>205234</v>
      </c>
      <c r="AD149" s="116">
        <v>180699</v>
      </c>
      <c r="AE149" s="142">
        <v>385933</v>
      </c>
      <c r="AF149" s="159">
        <v>469207</v>
      </c>
      <c r="AG149" s="159">
        <v>455833</v>
      </c>
      <c r="AH149" s="142">
        <v>925040</v>
      </c>
      <c r="AI149" s="160">
        <v>0.44</v>
      </c>
      <c r="AJ149" s="160">
        <v>0.4</v>
      </c>
      <c r="AK149" s="161">
        <v>0.42</v>
      </c>
    </row>
    <row r="150" spans="15:37" ht="15.75" thickBot="1" x14ac:dyDescent="0.3">
      <c r="O150" s="106" t="s">
        <v>31</v>
      </c>
      <c r="P150" s="158" t="s">
        <v>32</v>
      </c>
      <c r="Q150" s="139">
        <v>0.51</v>
      </c>
      <c r="S150" s="120">
        <v>125826</v>
      </c>
      <c r="T150" s="120">
        <v>101989</v>
      </c>
      <c r="U150" s="142">
        <v>227815</v>
      </c>
      <c r="V150" s="159">
        <v>173769</v>
      </c>
      <c r="W150" s="159">
        <v>172696</v>
      </c>
      <c r="X150" s="142">
        <v>346465</v>
      </c>
      <c r="Y150" s="160">
        <v>0.72</v>
      </c>
      <c r="Z150" s="160">
        <v>0.59</v>
      </c>
      <c r="AA150" s="161">
        <v>0.66</v>
      </c>
      <c r="AB150" s="252"/>
      <c r="AC150" s="116">
        <v>136859</v>
      </c>
      <c r="AD150" s="116">
        <v>110317</v>
      </c>
      <c r="AE150" s="142">
        <v>247176</v>
      </c>
      <c r="AF150" s="159">
        <v>180550</v>
      </c>
      <c r="AG150" s="159">
        <v>179436</v>
      </c>
      <c r="AH150" s="142">
        <v>359986</v>
      </c>
      <c r="AI150" s="160">
        <v>0.76</v>
      </c>
      <c r="AJ150" s="160">
        <v>0.62</v>
      </c>
      <c r="AK150" s="161">
        <v>0.69</v>
      </c>
    </row>
    <row r="151" spans="15:37" ht="15.75" thickBot="1" x14ac:dyDescent="0.3">
      <c r="O151" s="106" t="s">
        <v>29</v>
      </c>
      <c r="P151" s="162" t="s">
        <v>174</v>
      </c>
      <c r="Q151" s="139">
        <v>0.66</v>
      </c>
      <c r="S151" s="120">
        <v>276516</v>
      </c>
      <c r="T151" s="120">
        <v>247895</v>
      </c>
      <c r="U151" s="142">
        <v>524411</v>
      </c>
      <c r="V151" s="159">
        <v>441930</v>
      </c>
      <c r="W151" s="159">
        <v>441930</v>
      </c>
      <c r="X151" s="142">
        <v>883860</v>
      </c>
      <c r="Y151" s="160">
        <v>0.63</v>
      </c>
      <c r="Z151" s="160">
        <v>0.56000000000000005</v>
      </c>
      <c r="AA151" s="161">
        <v>0.59</v>
      </c>
      <c r="AB151" s="252"/>
      <c r="AC151" s="116">
        <v>287521</v>
      </c>
      <c r="AD151" s="116">
        <v>260001</v>
      </c>
      <c r="AE151" s="142">
        <v>547522</v>
      </c>
      <c r="AF151" s="159">
        <v>459177</v>
      </c>
      <c r="AG151" s="159">
        <v>459177</v>
      </c>
      <c r="AH151" s="142">
        <v>918353</v>
      </c>
      <c r="AI151" s="160">
        <v>0.63</v>
      </c>
      <c r="AJ151" s="160">
        <v>0.56999999999999995</v>
      </c>
      <c r="AK151" s="161">
        <v>0.6</v>
      </c>
    </row>
    <row r="152" spans="15:37" ht="18.75" thickBot="1" x14ac:dyDescent="0.3">
      <c r="O152" s="106" t="s">
        <v>27</v>
      </c>
      <c r="P152" s="158" t="s">
        <v>28</v>
      </c>
      <c r="Q152" s="139">
        <v>1.1499999999999999</v>
      </c>
      <c r="S152" s="120">
        <v>91144</v>
      </c>
      <c r="T152" s="120">
        <v>68894</v>
      </c>
      <c r="U152" s="142">
        <v>160038</v>
      </c>
      <c r="V152" s="159">
        <v>149098</v>
      </c>
      <c r="W152" s="159">
        <v>149098</v>
      </c>
      <c r="X152" s="142">
        <v>298195</v>
      </c>
      <c r="Y152" s="160">
        <v>0.61</v>
      </c>
      <c r="Z152" s="160">
        <v>0.46</v>
      </c>
      <c r="AA152" s="161">
        <v>0.54</v>
      </c>
      <c r="AB152" s="252"/>
      <c r="AC152" s="116">
        <v>92223</v>
      </c>
      <c r="AD152" s="116">
        <v>68825</v>
      </c>
      <c r="AE152" s="142">
        <v>161048</v>
      </c>
      <c r="AF152" s="159">
        <v>154916</v>
      </c>
      <c r="AG152" s="159">
        <v>154916</v>
      </c>
      <c r="AH152" s="142">
        <v>309833</v>
      </c>
      <c r="AI152" s="160">
        <v>0.6</v>
      </c>
      <c r="AJ152" s="160">
        <v>0.44</v>
      </c>
      <c r="AK152" s="161">
        <v>0.52</v>
      </c>
    </row>
    <row r="153" spans="15:37" ht="15.75" thickBot="1" x14ac:dyDescent="0.3">
      <c r="O153" s="106" t="s">
        <v>33</v>
      </c>
      <c r="P153" s="158" t="s">
        <v>34</v>
      </c>
      <c r="Q153" s="139">
        <v>0.7</v>
      </c>
      <c r="S153" s="120">
        <v>106371</v>
      </c>
      <c r="T153" s="120">
        <v>78912</v>
      </c>
      <c r="U153" s="142">
        <v>185283</v>
      </c>
      <c r="V153" s="159">
        <v>121209</v>
      </c>
      <c r="W153" s="159">
        <v>121209</v>
      </c>
      <c r="X153" s="142">
        <v>242418</v>
      </c>
      <c r="Y153" s="160">
        <v>0.88</v>
      </c>
      <c r="Z153" s="160">
        <v>0.65</v>
      </c>
      <c r="AA153" s="161">
        <v>0.76</v>
      </c>
      <c r="AB153" s="252"/>
      <c r="AC153" s="116">
        <v>112959</v>
      </c>
      <c r="AD153" s="116">
        <v>85947</v>
      </c>
      <c r="AE153" s="142">
        <v>198906</v>
      </c>
      <c r="AF153" s="159">
        <v>125939</v>
      </c>
      <c r="AG153" s="159">
        <v>125939</v>
      </c>
      <c r="AH153" s="142">
        <v>251878</v>
      </c>
      <c r="AI153" s="160">
        <v>0.9</v>
      </c>
      <c r="AJ153" s="160">
        <v>0.68</v>
      </c>
      <c r="AK153" s="161">
        <v>0.79</v>
      </c>
    </row>
    <row r="154" spans="15:37" ht="15.75" thickBot="1" x14ac:dyDescent="0.3">
      <c r="O154" s="106" t="s">
        <v>41</v>
      </c>
      <c r="P154" s="158" t="s">
        <v>42</v>
      </c>
      <c r="Q154" s="139">
        <v>0.36</v>
      </c>
      <c r="S154" s="120">
        <v>64730</v>
      </c>
      <c r="T154" s="120">
        <v>44670</v>
      </c>
      <c r="U154" s="142">
        <v>109400</v>
      </c>
      <c r="V154" s="159">
        <v>196294</v>
      </c>
      <c r="W154" s="159">
        <v>195221</v>
      </c>
      <c r="X154" s="142">
        <v>391516</v>
      </c>
      <c r="Y154" s="160">
        <v>0.33</v>
      </c>
      <c r="Z154" s="160">
        <v>0.23</v>
      </c>
      <c r="AA154" s="161">
        <v>0.28000000000000003</v>
      </c>
      <c r="AB154" s="252"/>
      <c r="AC154" s="116">
        <v>69777</v>
      </c>
      <c r="AD154" s="116">
        <v>48393</v>
      </c>
      <c r="AE154" s="142">
        <v>118170</v>
      </c>
      <c r="AF154" s="159">
        <v>203955</v>
      </c>
      <c r="AG154" s="159">
        <v>202840</v>
      </c>
      <c r="AH154" s="142">
        <v>406795</v>
      </c>
      <c r="AI154" s="160">
        <v>0.34</v>
      </c>
      <c r="AJ154" s="160">
        <v>0.24</v>
      </c>
      <c r="AK154" s="161">
        <v>0.28999999999999998</v>
      </c>
    </row>
    <row r="155" spans="15:37" ht="15.75" thickBot="1" x14ac:dyDescent="0.3">
      <c r="O155" s="106" t="s">
        <v>39</v>
      </c>
      <c r="P155" s="158" t="s">
        <v>40</v>
      </c>
      <c r="Q155" s="139">
        <v>0.57999999999999996</v>
      </c>
      <c r="S155" s="120">
        <v>85569</v>
      </c>
      <c r="T155" s="120">
        <v>58592</v>
      </c>
      <c r="U155" s="142">
        <v>144161</v>
      </c>
      <c r="V155" s="159">
        <v>99756</v>
      </c>
      <c r="W155" s="159">
        <v>99756</v>
      </c>
      <c r="X155" s="142">
        <v>199512</v>
      </c>
      <c r="Y155" s="160">
        <v>0.86</v>
      </c>
      <c r="Z155" s="160">
        <v>0.59</v>
      </c>
      <c r="AA155" s="161">
        <v>0.72</v>
      </c>
      <c r="AB155" s="252"/>
      <c r="AC155" s="116">
        <v>91294</v>
      </c>
      <c r="AD155" s="116">
        <v>62780</v>
      </c>
      <c r="AE155" s="142">
        <v>154074</v>
      </c>
      <c r="AF155" s="159">
        <v>103649</v>
      </c>
      <c r="AG155" s="159">
        <v>103649</v>
      </c>
      <c r="AH155" s="142">
        <v>207298</v>
      </c>
      <c r="AI155" s="160">
        <v>0.88</v>
      </c>
      <c r="AJ155" s="160">
        <v>0.61</v>
      </c>
      <c r="AK155" s="161">
        <v>0.74</v>
      </c>
    </row>
    <row r="156" spans="15:37" ht="15.75" thickBot="1" x14ac:dyDescent="0.3">
      <c r="O156" s="106" t="s">
        <v>35</v>
      </c>
      <c r="P156" s="158" t="s">
        <v>36</v>
      </c>
      <c r="Q156" s="139">
        <v>0.45</v>
      </c>
      <c r="S156" s="120">
        <v>158549</v>
      </c>
      <c r="T156" s="120">
        <v>104895</v>
      </c>
      <c r="U156" s="142">
        <v>263444</v>
      </c>
      <c r="V156" s="159">
        <v>139444</v>
      </c>
      <c r="W156" s="159">
        <v>138371</v>
      </c>
      <c r="X156" s="142">
        <v>277815</v>
      </c>
      <c r="Y156" s="160">
        <v>1.1399999999999999</v>
      </c>
      <c r="Z156" s="160">
        <v>0.76</v>
      </c>
      <c r="AA156" s="161">
        <v>0.95</v>
      </c>
      <c r="AB156" s="252"/>
      <c r="AC156" s="116">
        <v>173126</v>
      </c>
      <c r="AD156" s="116">
        <v>114152</v>
      </c>
      <c r="AE156" s="142">
        <v>287278</v>
      </c>
      <c r="AF156" s="159">
        <v>144886</v>
      </c>
      <c r="AG156" s="159">
        <v>143771</v>
      </c>
      <c r="AH156" s="142">
        <v>288657</v>
      </c>
      <c r="AI156" s="160">
        <v>1.2</v>
      </c>
      <c r="AJ156" s="160">
        <v>0.79</v>
      </c>
      <c r="AK156" s="161">
        <v>1</v>
      </c>
    </row>
    <row r="157" spans="15:37" ht="18.75" thickBot="1" x14ac:dyDescent="0.3">
      <c r="O157" s="106" t="s">
        <v>37</v>
      </c>
      <c r="P157" s="158" t="s">
        <v>38</v>
      </c>
      <c r="Q157" s="139">
        <v>0.48</v>
      </c>
      <c r="S157" s="120">
        <v>78849</v>
      </c>
      <c r="T157" s="120">
        <v>49549</v>
      </c>
      <c r="U157" s="142">
        <v>128398</v>
      </c>
      <c r="V157" s="159">
        <v>127645</v>
      </c>
      <c r="W157" s="159">
        <v>127645</v>
      </c>
      <c r="X157" s="142">
        <v>255290</v>
      </c>
      <c r="Y157" s="160">
        <v>0.62</v>
      </c>
      <c r="Z157" s="160">
        <v>0.39</v>
      </c>
      <c r="AA157" s="161">
        <v>0.5</v>
      </c>
      <c r="AB157" s="252"/>
      <c r="AC157" s="116">
        <v>94954</v>
      </c>
      <c r="AD157" s="116">
        <v>59041</v>
      </c>
      <c r="AE157" s="142">
        <v>153995</v>
      </c>
      <c r="AF157" s="159">
        <v>132626</v>
      </c>
      <c r="AG157" s="159">
        <v>132626</v>
      </c>
      <c r="AH157" s="142">
        <v>265253</v>
      </c>
      <c r="AI157" s="160">
        <v>0.72</v>
      </c>
      <c r="AJ157" s="160">
        <v>0.45</v>
      </c>
      <c r="AK157" s="161">
        <v>0.57999999999999996</v>
      </c>
    </row>
    <row r="158" spans="15:37" ht="15.75" thickBot="1" x14ac:dyDescent="0.3">
      <c r="O158" s="106" t="s">
        <v>43</v>
      </c>
      <c r="P158" s="158" t="s">
        <v>44</v>
      </c>
      <c r="Q158" s="139">
        <v>0.57999999999999996</v>
      </c>
      <c r="S158" s="120">
        <v>143968</v>
      </c>
      <c r="T158" s="120">
        <v>102349</v>
      </c>
      <c r="U158" s="142">
        <v>246317</v>
      </c>
      <c r="V158" s="159">
        <v>180204</v>
      </c>
      <c r="W158" s="159">
        <v>179132</v>
      </c>
      <c r="X158" s="142">
        <v>359336</v>
      </c>
      <c r="Y158" s="160">
        <v>0.8</v>
      </c>
      <c r="Z158" s="160">
        <v>0.56999999999999995</v>
      </c>
      <c r="AA158" s="161">
        <v>0.69</v>
      </c>
      <c r="AB158" s="252"/>
      <c r="AC158" s="116">
        <v>156901</v>
      </c>
      <c r="AD158" s="116">
        <v>112261</v>
      </c>
      <c r="AE158" s="142">
        <v>269162</v>
      </c>
      <c r="AF158" s="159">
        <v>187237</v>
      </c>
      <c r="AG158" s="159">
        <v>186123</v>
      </c>
      <c r="AH158" s="142">
        <v>373360</v>
      </c>
      <c r="AI158" s="160">
        <v>0.84</v>
      </c>
      <c r="AJ158" s="160">
        <v>0.6</v>
      </c>
      <c r="AK158" s="161">
        <v>0.72</v>
      </c>
    </row>
    <row r="159" spans="15:37" ht="15.75" thickBot="1" x14ac:dyDescent="0.3">
      <c r="O159" s="106" t="s">
        <v>45</v>
      </c>
      <c r="P159" s="158" t="s">
        <v>46</v>
      </c>
      <c r="Q159" s="139">
        <v>0.4</v>
      </c>
      <c r="S159" s="120">
        <v>124706</v>
      </c>
      <c r="T159" s="120">
        <v>105061</v>
      </c>
      <c r="U159" s="142">
        <v>229767</v>
      </c>
      <c r="V159" s="159">
        <v>282106</v>
      </c>
      <c r="W159" s="159">
        <v>276743</v>
      </c>
      <c r="X159" s="142">
        <v>558848</v>
      </c>
      <c r="Y159" s="160">
        <v>0.44</v>
      </c>
      <c r="Z159" s="160">
        <v>0.38</v>
      </c>
      <c r="AA159" s="161">
        <v>0.41</v>
      </c>
      <c r="AB159" s="252"/>
      <c r="AC159" s="116">
        <v>131200</v>
      </c>
      <c r="AD159" s="116">
        <v>109040</v>
      </c>
      <c r="AE159" s="142">
        <v>240240</v>
      </c>
      <c r="AF159" s="159">
        <v>293115</v>
      </c>
      <c r="AG159" s="159">
        <v>287543</v>
      </c>
      <c r="AH159" s="142">
        <v>580658</v>
      </c>
      <c r="AI159" s="160">
        <v>0.45</v>
      </c>
      <c r="AJ159" s="160">
        <v>0.38</v>
      </c>
      <c r="AK159" s="161">
        <v>0.41</v>
      </c>
    </row>
    <row r="160" spans="15:37" ht="15.75" thickBot="1" x14ac:dyDescent="0.3">
      <c r="O160" s="106" t="s">
        <v>49</v>
      </c>
      <c r="P160" s="158" t="s">
        <v>50</v>
      </c>
      <c r="Q160" s="139">
        <v>0.28000000000000003</v>
      </c>
      <c r="S160" s="120">
        <v>47194</v>
      </c>
      <c r="T160" s="120">
        <v>36342</v>
      </c>
      <c r="U160" s="142">
        <v>83536</v>
      </c>
      <c r="V160" s="159">
        <v>141589</v>
      </c>
      <c r="W160" s="159">
        <v>141589</v>
      </c>
      <c r="X160" s="142">
        <v>283178</v>
      </c>
      <c r="Y160" s="160">
        <v>0.33</v>
      </c>
      <c r="Z160" s="160">
        <v>0.26</v>
      </c>
      <c r="AA160" s="161">
        <v>0.3</v>
      </c>
      <c r="AB160" s="252"/>
      <c r="AC160" s="116">
        <v>49902</v>
      </c>
      <c r="AD160" s="116">
        <v>39012</v>
      </c>
      <c r="AE160" s="142">
        <v>88914</v>
      </c>
      <c r="AF160" s="159">
        <v>147115</v>
      </c>
      <c r="AG160" s="159">
        <v>147115</v>
      </c>
      <c r="AH160" s="142">
        <v>294230</v>
      </c>
      <c r="AI160" s="160">
        <v>0.34</v>
      </c>
      <c r="AJ160" s="160">
        <v>0.27</v>
      </c>
      <c r="AK160" s="161">
        <v>0.3</v>
      </c>
    </row>
    <row r="161" spans="15:37" ht="15.75" thickBot="1" x14ac:dyDescent="0.3">
      <c r="O161" s="106" t="s">
        <v>47</v>
      </c>
      <c r="P161" s="158" t="s">
        <v>48</v>
      </c>
      <c r="Q161" s="139">
        <v>0.23</v>
      </c>
      <c r="S161" s="120">
        <v>27608</v>
      </c>
      <c r="T161" s="120">
        <v>19536</v>
      </c>
      <c r="U161" s="142">
        <v>47144</v>
      </c>
      <c r="V161" s="159">
        <v>89030</v>
      </c>
      <c r="W161" s="159">
        <v>83666</v>
      </c>
      <c r="X161" s="142">
        <v>172696</v>
      </c>
      <c r="Y161" s="160">
        <v>0.31</v>
      </c>
      <c r="Z161" s="160">
        <v>0.23</v>
      </c>
      <c r="AA161" s="161">
        <v>0.27</v>
      </c>
      <c r="AB161" s="252"/>
      <c r="AC161" s="116">
        <v>31193</v>
      </c>
      <c r="AD161" s="116">
        <v>22577</v>
      </c>
      <c r="AE161" s="142">
        <v>53770</v>
      </c>
      <c r="AF161" s="159">
        <v>92504</v>
      </c>
      <c r="AG161" s="159">
        <v>86932</v>
      </c>
      <c r="AH161" s="142">
        <v>179436</v>
      </c>
      <c r="AI161" s="160">
        <v>0.34</v>
      </c>
      <c r="AJ161" s="160">
        <v>0.26</v>
      </c>
      <c r="AK161" s="161">
        <v>0.3</v>
      </c>
    </row>
    <row r="162" spans="15:37" ht="15.75" thickBot="1" x14ac:dyDescent="0.3">
      <c r="O162" s="106" t="s">
        <v>51</v>
      </c>
      <c r="P162" s="158" t="s">
        <v>52</v>
      </c>
      <c r="Q162" s="139">
        <v>0.54</v>
      </c>
      <c r="S162" s="120">
        <v>267130</v>
      </c>
      <c r="T162" s="120">
        <v>231975</v>
      </c>
      <c r="U162" s="142">
        <v>499105</v>
      </c>
      <c r="V162" s="159">
        <v>517015</v>
      </c>
      <c r="W162" s="159">
        <v>535250</v>
      </c>
      <c r="X162" s="142">
        <v>1052265</v>
      </c>
      <c r="Y162" s="160">
        <v>0.52</v>
      </c>
      <c r="Z162" s="160">
        <v>0.43</v>
      </c>
      <c r="AA162" s="161">
        <v>0.47</v>
      </c>
      <c r="AB162" s="252"/>
      <c r="AC162" s="116">
        <v>269905</v>
      </c>
      <c r="AD162" s="116">
        <v>243378</v>
      </c>
      <c r="AE162" s="142">
        <v>513283</v>
      </c>
      <c r="AF162" s="159">
        <v>537192</v>
      </c>
      <c r="AG162" s="159">
        <v>556139</v>
      </c>
      <c r="AH162" s="142">
        <v>1093331</v>
      </c>
      <c r="AI162" s="160">
        <v>0.5</v>
      </c>
      <c r="AJ162" s="160">
        <v>0.44</v>
      </c>
      <c r="AK162" s="161">
        <v>0.47</v>
      </c>
    </row>
    <row r="163" spans="15:37" ht="15.75" thickBot="1" x14ac:dyDescent="0.3">
      <c r="O163" s="106" t="s">
        <v>53</v>
      </c>
      <c r="P163" s="158" t="s">
        <v>54</v>
      </c>
      <c r="Q163" s="139">
        <v>0.49</v>
      </c>
      <c r="S163" s="120">
        <v>243696</v>
      </c>
      <c r="T163" s="120">
        <v>208585</v>
      </c>
      <c r="U163" s="142">
        <v>452281</v>
      </c>
      <c r="V163" s="159">
        <v>430131</v>
      </c>
      <c r="W163" s="159">
        <v>424768</v>
      </c>
      <c r="X163" s="142">
        <v>854898</v>
      </c>
      <c r="Y163" s="160">
        <v>0.56999999999999995</v>
      </c>
      <c r="Z163" s="160">
        <v>0.49</v>
      </c>
      <c r="AA163" s="161">
        <v>0.53</v>
      </c>
      <c r="AB163" s="252"/>
      <c r="AC163" s="116">
        <v>248460</v>
      </c>
      <c r="AD163" s="116">
        <v>213301</v>
      </c>
      <c r="AE163" s="142">
        <v>461761</v>
      </c>
      <c r="AF163" s="159">
        <v>446917</v>
      </c>
      <c r="AG163" s="159">
        <v>441345</v>
      </c>
      <c r="AH163" s="142">
        <v>888262</v>
      </c>
      <c r="AI163" s="160">
        <v>0.56000000000000005</v>
      </c>
      <c r="AJ163" s="160">
        <v>0.48</v>
      </c>
      <c r="AK163" s="161">
        <v>0.52</v>
      </c>
    </row>
    <row r="164" spans="15:37" ht="15.75" thickBot="1" x14ac:dyDescent="0.3">
      <c r="O164" s="106" t="s">
        <v>55</v>
      </c>
      <c r="P164" s="158" t="s">
        <v>56</v>
      </c>
      <c r="Q164" s="139">
        <v>0.35</v>
      </c>
      <c r="S164" s="120">
        <v>119272</v>
      </c>
      <c r="T164" s="120">
        <v>75422</v>
      </c>
      <c r="U164" s="142">
        <v>194694</v>
      </c>
      <c r="V164" s="159">
        <v>165187</v>
      </c>
      <c r="W164" s="159">
        <v>168405</v>
      </c>
      <c r="X164" s="142">
        <v>333593</v>
      </c>
      <c r="Y164" s="160">
        <v>0.72</v>
      </c>
      <c r="Z164" s="160">
        <v>0.45</v>
      </c>
      <c r="AA164" s="161">
        <v>0.57999999999999996</v>
      </c>
      <c r="AB164" s="252"/>
      <c r="AC164" s="116">
        <v>126200</v>
      </c>
      <c r="AD164" s="116">
        <v>76421</v>
      </c>
      <c r="AE164" s="142">
        <v>202621</v>
      </c>
      <c r="AF164" s="159">
        <v>171634</v>
      </c>
      <c r="AG164" s="159">
        <v>174978</v>
      </c>
      <c r="AH164" s="142">
        <v>346612</v>
      </c>
      <c r="AI164" s="160">
        <v>0.74</v>
      </c>
      <c r="AJ164" s="160">
        <v>0.44</v>
      </c>
      <c r="AK164" s="161">
        <v>0.59</v>
      </c>
    </row>
    <row r="165" spans="15:37" ht="18.75" thickBot="1" x14ac:dyDescent="0.3">
      <c r="O165" s="106" t="s">
        <v>57</v>
      </c>
      <c r="P165" s="158" t="s">
        <v>58</v>
      </c>
      <c r="Q165" s="139">
        <v>0.43</v>
      </c>
      <c r="S165" s="120">
        <v>213525</v>
      </c>
      <c r="T165" s="120">
        <v>117572</v>
      </c>
      <c r="U165" s="142">
        <v>331097</v>
      </c>
      <c r="V165" s="159">
        <v>270307</v>
      </c>
      <c r="W165" s="159">
        <v>270307</v>
      </c>
      <c r="X165" s="142">
        <v>540613</v>
      </c>
      <c r="Y165" s="160">
        <v>0.79</v>
      </c>
      <c r="Z165" s="160">
        <v>0.44</v>
      </c>
      <c r="AA165" s="161">
        <v>0.61</v>
      </c>
      <c r="AB165" s="252"/>
      <c r="AC165" s="116">
        <v>218906</v>
      </c>
      <c r="AD165" s="116">
        <v>124811</v>
      </c>
      <c r="AE165" s="142">
        <v>343717</v>
      </c>
      <c r="AF165" s="159">
        <v>280856</v>
      </c>
      <c r="AG165" s="159">
        <v>280856</v>
      </c>
      <c r="AH165" s="142">
        <v>561711</v>
      </c>
      <c r="AI165" s="160">
        <v>0.78</v>
      </c>
      <c r="AJ165" s="160">
        <v>0.44</v>
      </c>
      <c r="AK165" s="161">
        <v>0.61</v>
      </c>
    </row>
    <row r="166" spans="15:37" ht="15.75" thickBot="1" x14ac:dyDescent="0.3">
      <c r="O166" s="106" t="s">
        <v>59</v>
      </c>
      <c r="P166" s="158" t="s">
        <v>60</v>
      </c>
      <c r="Q166" s="139">
        <v>0.46</v>
      </c>
      <c r="S166" s="120">
        <v>166891</v>
      </c>
      <c r="T166" s="120">
        <v>107345</v>
      </c>
      <c r="U166" s="142">
        <v>274236</v>
      </c>
      <c r="V166" s="159">
        <v>229546</v>
      </c>
      <c r="W166" s="159">
        <v>228473</v>
      </c>
      <c r="X166" s="142">
        <v>458020</v>
      </c>
      <c r="Y166" s="160">
        <v>0.73</v>
      </c>
      <c r="Z166" s="160">
        <v>0.47</v>
      </c>
      <c r="AA166" s="161">
        <v>0.6</v>
      </c>
      <c r="AB166" s="252"/>
      <c r="AC166" s="116">
        <v>176610</v>
      </c>
      <c r="AD166" s="116">
        <v>111630</v>
      </c>
      <c r="AE166" s="142">
        <v>288240</v>
      </c>
      <c r="AF166" s="159">
        <v>238504</v>
      </c>
      <c r="AG166" s="159">
        <v>237390</v>
      </c>
      <c r="AH166" s="142">
        <v>475894</v>
      </c>
      <c r="AI166" s="160">
        <v>0.74</v>
      </c>
      <c r="AJ166" s="160">
        <v>0.47</v>
      </c>
      <c r="AK166" s="161">
        <v>0.61</v>
      </c>
    </row>
    <row r="167" spans="15:37" ht="18.75" thickBot="1" x14ac:dyDescent="0.3">
      <c r="O167" s="106" t="s">
        <v>61</v>
      </c>
      <c r="P167" s="158" t="s">
        <v>62</v>
      </c>
      <c r="Q167" s="139">
        <v>0.32</v>
      </c>
      <c r="S167" s="120">
        <v>106335</v>
      </c>
      <c r="T167" s="120">
        <v>72961</v>
      </c>
      <c r="U167" s="142">
        <v>179296</v>
      </c>
      <c r="V167" s="159">
        <v>260653</v>
      </c>
      <c r="W167" s="159">
        <v>254217</v>
      </c>
      <c r="X167" s="142">
        <v>514870</v>
      </c>
      <c r="Y167" s="160">
        <v>0.41</v>
      </c>
      <c r="Z167" s="160">
        <v>0.28999999999999998</v>
      </c>
      <c r="AA167" s="161">
        <v>0.35</v>
      </c>
      <c r="AB167" s="252"/>
      <c r="AC167" s="116">
        <v>109618</v>
      </c>
      <c r="AD167" s="116">
        <v>71801</v>
      </c>
      <c r="AE167" s="142">
        <v>181419</v>
      </c>
      <c r="AF167" s="159">
        <v>270825</v>
      </c>
      <c r="AG167" s="159">
        <v>264138</v>
      </c>
      <c r="AH167" s="142">
        <v>534963</v>
      </c>
      <c r="AI167" s="160">
        <v>0.41</v>
      </c>
      <c r="AJ167" s="160">
        <v>0.27</v>
      </c>
      <c r="AK167" s="161">
        <v>0.34</v>
      </c>
    </row>
    <row r="168" spans="15:37" ht="15.75" thickBot="1" x14ac:dyDescent="0.3">
      <c r="O168" s="106" t="s">
        <v>63</v>
      </c>
      <c r="P168" s="158" t="s">
        <v>64</v>
      </c>
      <c r="Q168" s="139">
        <v>0.28000000000000003</v>
      </c>
      <c r="S168" s="120">
        <v>105615</v>
      </c>
      <c r="T168" s="120">
        <v>80506</v>
      </c>
      <c r="U168" s="142">
        <v>186121</v>
      </c>
      <c r="V168" s="159">
        <v>176987</v>
      </c>
      <c r="W168" s="159">
        <v>170551</v>
      </c>
      <c r="X168" s="142">
        <v>347537</v>
      </c>
      <c r="Y168" s="160">
        <v>0.6</v>
      </c>
      <c r="Z168" s="160">
        <v>0.47</v>
      </c>
      <c r="AA168" s="161">
        <v>0.54</v>
      </c>
      <c r="AB168" s="252"/>
      <c r="AC168" s="116">
        <v>111774</v>
      </c>
      <c r="AD168" s="116">
        <v>85496</v>
      </c>
      <c r="AE168" s="142">
        <v>197270</v>
      </c>
      <c r="AF168" s="159">
        <v>183894</v>
      </c>
      <c r="AG168" s="159">
        <v>177207</v>
      </c>
      <c r="AH168" s="142">
        <v>361100</v>
      </c>
      <c r="AI168" s="160">
        <v>0.61</v>
      </c>
      <c r="AJ168" s="160">
        <v>0.48</v>
      </c>
      <c r="AK168" s="161">
        <v>0.55000000000000004</v>
      </c>
    </row>
    <row r="169" spans="15:37" ht="15.75" thickBot="1" x14ac:dyDescent="0.3">
      <c r="O169" s="106" t="s">
        <v>65</v>
      </c>
      <c r="P169" s="158" t="s">
        <v>66</v>
      </c>
      <c r="Q169" s="139">
        <v>0.54</v>
      </c>
      <c r="S169" s="120">
        <v>202445</v>
      </c>
      <c r="T169" s="120">
        <v>139240</v>
      </c>
      <c r="U169" s="142">
        <v>341685</v>
      </c>
      <c r="V169" s="159">
        <v>201657</v>
      </c>
      <c r="W169" s="159">
        <v>197367</v>
      </c>
      <c r="X169" s="142">
        <v>399024</v>
      </c>
      <c r="Y169" s="160">
        <v>1</v>
      </c>
      <c r="Z169" s="160">
        <v>0.71</v>
      </c>
      <c r="AA169" s="161">
        <v>0.86</v>
      </c>
      <c r="AB169" s="252"/>
      <c r="AC169" s="116">
        <v>215845</v>
      </c>
      <c r="AD169" s="116">
        <v>150046</v>
      </c>
      <c r="AE169" s="142">
        <v>365891</v>
      </c>
      <c r="AF169" s="159">
        <v>209527</v>
      </c>
      <c r="AG169" s="159">
        <v>205069</v>
      </c>
      <c r="AH169" s="142">
        <v>414596</v>
      </c>
      <c r="AI169" s="160">
        <v>1.03</v>
      </c>
      <c r="AJ169" s="160">
        <v>0.73</v>
      </c>
      <c r="AK169" s="161">
        <v>0.88</v>
      </c>
    </row>
    <row r="170" spans="15:37" ht="18.75" thickBot="1" x14ac:dyDescent="0.3">
      <c r="O170" s="106" t="s">
        <v>67</v>
      </c>
      <c r="P170" s="158" t="s">
        <v>68</v>
      </c>
      <c r="Q170" s="139">
        <v>0.68</v>
      </c>
      <c r="S170" s="120">
        <v>235720</v>
      </c>
      <c r="T170" s="120">
        <v>204194</v>
      </c>
      <c r="U170" s="142">
        <v>439914</v>
      </c>
      <c r="V170" s="159">
        <v>382934</v>
      </c>
      <c r="W170" s="159">
        <v>377571</v>
      </c>
      <c r="X170" s="142">
        <v>760506</v>
      </c>
      <c r="Y170" s="160">
        <v>0.62</v>
      </c>
      <c r="Z170" s="160">
        <v>0.54</v>
      </c>
      <c r="AA170" s="161">
        <v>0.57999999999999996</v>
      </c>
      <c r="AB170" s="252"/>
      <c r="AC170" s="116">
        <v>249535</v>
      </c>
      <c r="AD170" s="116">
        <v>219778</v>
      </c>
      <c r="AE170" s="142">
        <v>469313</v>
      </c>
      <c r="AF170" s="159">
        <v>397879</v>
      </c>
      <c r="AG170" s="159">
        <v>392306</v>
      </c>
      <c r="AH170" s="142">
        <v>790185</v>
      </c>
      <c r="AI170" s="160">
        <v>0.63</v>
      </c>
      <c r="AJ170" s="160">
        <v>0.56000000000000005</v>
      </c>
      <c r="AK170" s="161">
        <v>0.59</v>
      </c>
    </row>
    <row r="171" spans="15:37" ht="15.75" thickBot="1" x14ac:dyDescent="0.3">
      <c r="O171" s="106" t="s">
        <v>69</v>
      </c>
      <c r="P171" s="158" t="s">
        <v>70</v>
      </c>
      <c r="Q171" s="139">
        <v>0.28000000000000003</v>
      </c>
      <c r="S171" s="120">
        <v>89028</v>
      </c>
      <c r="T171" s="120">
        <v>64001</v>
      </c>
      <c r="U171" s="142">
        <v>153029</v>
      </c>
      <c r="V171" s="159">
        <v>212384</v>
      </c>
      <c r="W171" s="159">
        <v>212384</v>
      </c>
      <c r="X171" s="142">
        <v>424768</v>
      </c>
      <c r="Y171" s="160">
        <v>0.42</v>
      </c>
      <c r="Z171" s="160">
        <v>0.3</v>
      </c>
      <c r="AA171" s="161">
        <v>0.36</v>
      </c>
      <c r="AB171" s="252"/>
      <c r="AC171" s="116">
        <v>89472</v>
      </c>
      <c r="AD171" s="116">
        <v>66382</v>
      </c>
      <c r="AE171" s="142">
        <v>155854</v>
      </c>
      <c r="AF171" s="159">
        <v>220672</v>
      </c>
      <c r="AG171" s="159">
        <v>220672</v>
      </c>
      <c r="AH171" s="142">
        <v>441345</v>
      </c>
      <c r="AI171" s="160">
        <v>0.41</v>
      </c>
      <c r="AJ171" s="160">
        <v>0.3</v>
      </c>
      <c r="AK171" s="161">
        <v>0.35</v>
      </c>
    </row>
    <row r="172" spans="15:37" ht="15.75" thickBot="1" x14ac:dyDescent="0.3">
      <c r="O172" s="106" t="s">
        <v>71</v>
      </c>
      <c r="P172" s="158" t="s">
        <v>72</v>
      </c>
      <c r="Q172" s="139">
        <v>0.24</v>
      </c>
      <c r="S172" s="120">
        <v>112674</v>
      </c>
      <c r="T172" s="120">
        <v>67051</v>
      </c>
      <c r="U172" s="142">
        <v>179725</v>
      </c>
      <c r="V172" s="159">
        <v>253144</v>
      </c>
      <c r="W172" s="159">
        <v>250999</v>
      </c>
      <c r="X172" s="142">
        <v>504143</v>
      </c>
      <c r="Y172" s="160">
        <v>0.45</v>
      </c>
      <c r="Z172" s="160">
        <v>0.27</v>
      </c>
      <c r="AA172" s="161">
        <v>0.36</v>
      </c>
      <c r="AB172" s="252"/>
      <c r="AC172" s="116">
        <v>119725</v>
      </c>
      <c r="AD172" s="116">
        <v>74222</v>
      </c>
      <c r="AE172" s="142">
        <v>193947</v>
      </c>
      <c r="AF172" s="159">
        <v>263024</v>
      </c>
      <c r="AG172" s="159">
        <v>260795</v>
      </c>
      <c r="AH172" s="142">
        <v>523818</v>
      </c>
      <c r="AI172" s="160">
        <v>0.46</v>
      </c>
      <c r="AJ172" s="160">
        <v>0.28999999999999998</v>
      </c>
      <c r="AK172" s="161">
        <v>0.37</v>
      </c>
    </row>
    <row r="173" spans="15:37" ht="18.75" thickBot="1" x14ac:dyDescent="0.3">
      <c r="O173" s="106" t="s">
        <v>175</v>
      </c>
      <c r="P173" s="158" t="s">
        <v>74</v>
      </c>
      <c r="Q173" s="139">
        <v>0.32</v>
      </c>
      <c r="S173" s="120">
        <v>180964</v>
      </c>
      <c r="T173" s="120">
        <v>92640</v>
      </c>
      <c r="U173" s="142">
        <v>273604</v>
      </c>
      <c r="V173" s="159">
        <v>245636</v>
      </c>
      <c r="W173" s="159">
        <v>241345</v>
      </c>
      <c r="X173" s="142">
        <v>486981</v>
      </c>
      <c r="Y173" s="160">
        <v>0.74</v>
      </c>
      <c r="Z173" s="160">
        <v>0.38</v>
      </c>
      <c r="AA173" s="161">
        <v>0.56000000000000005</v>
      </c>
      <c r="AB173" s="252"/>
      <c r="AC173" s="116">
        <v>167153</v>
      </c>
      <c r="AD173" s="116">
        <v>89948</v>
      </c>
      <c r="AE173" s="142">
        <v>257101</v>
      </c>
      <c r="AF173" s="159">
        <v>255222</v>
      </c>
      <c r="AG173" s="159">
        <v>250764</v>
      </c>
      <c r="AH173" s="142">
        <v>505986</v>
      </c>
      <c r="AI173" s="160">
        <v>0.66</v>
      </c>
      <c r="AJ173" s="160">
        <v>0.36</v>
      </c>
      <c r="AK173" s="161">
        <v>0.51</v>
      </c>
    </row>
    <row r="174" spans="15:37" ht="15.75" thickBot="1" x14ac:dyDescent="0.3">
      <c r="O174" s="126" t="s">
        <v>75</v>
      </c>
      <c r="P174" s="163" t="s">
        <v>176</v>
      </c>
      <c r="Q174" s="151">
        <v>0.48</v>
      </c>
      <c r="S174" s="129">
        <v>3857206</v>
      </c>
      <c r="T174" s="129">
        <v>2948023</v>
      </c>
      <c r="U174" s="142">
        <v>6805229</v>
      </c>
      <c r="V174" s="159">
        <v>6824171</v>
      </c>
      <c r="W174" s="159">
        <v>6774829</v>
      </c>
      <c r="X174" s="142">
        <v>13599000</v>
      </c>
      <c r="Y174" s="119">
        <v>0.56499999999999995</v>
      </c>
      <c r="Z174" s="119">
        <v>0.435</v>
      </c>
      <c r="AA174" s="154">
        <v>0.5</v>
      </c>
      <c r="AB174" s="253"/>
      <c r="AC174" s="164">
        <v>4129177</v>
      </c>
      <c r="AD174" s="164">
        <v>3220237</v>
      </c>
      <c r="AE174" s="142">
        <v>7349414</v>
      </c>
      <c r="AF174" s="159">
        <v>7090491</v>
      </c>
      <c r="AG174" s="159">
        <v>7039223</v>
      </c>
      <c r="AH174" s="142">
        <v>14129714</v>
      </c>
      <c r="AI174" s="119">
        <v>0.58199999999999996</v>
      </c>
      <c r="AJ174" s="119">
        <v>0.45700000000000002</v>
      </c>
      <c r="AK174" s="154">
        <v>0.52</v>
      </c>
    </row>
  </sheetData>
  <mergeCells count="57">
    <mergeCell ref="AB148:AB174"/>
    <mergeCell ref="AB145:AB147"/>
    <mergeCell ref="AC145:AK145"/>
    <mergeCell ref="S146:U146"/>
    <mergeCell ref="V146:X146"/>
    <mergeCell ref="Y146:AA146"/>
    <mergeCell ref="AC146:AE146"/>
    <mergeCell ref="AF146:AH146"/>
    <mergeCell ref="AI146:AK146"/>
    <mergeCell ref="R113:R139"/>
    <mergeCell ref="AB113:AB139"/>
    <mergeCell ref="O145:O147"/>
    <mergeCell ref="P145:P147"/>
    <mergeCell ref="S145:AA145"/>
    <mergeCell ref="AC110:AK110"/>
    <mergeCell ref="S111:U111"/>
    <mergeCell ref="V111:X111"/>
    <mergeCell ref="Y111:AA111"/>
    <mergeCell ref="AC111:AE111"/>
    <mergeCell ref="AF111:AH111"/>
    <mergeCell ref="AI111:AK111"/>
    <mergeCell ref="R80:R106"/>
    <mergeCell ref="AB80:AB106"/>
    <mergeCell ref="O110:O112"/>
    <mergeCell ref="P110:P112"/>
    <mergeCell ref="Q110:R112"/>
    <mergeCell ref="S110:AA110"/>
    <mergeCell ref="AB110:AB112"/>
    <mergeCell ref="AI78:AK78"/>
    <mergeCell ref="AO43:AQ43"/>
    <mergeCell ref="AR43:AT43"/>
    <mergeCell ref="Z43:AB43"/>
    <mergeCell ref="AI43:AK43"/>
    <mergeCell ref="AC77:AK77"/>
    <mergeCell ref="Y78:AA78"/>
    <mergeCell ref="AC78:AE78"/>
    <mergeCell ref="AF78:AH78"/>
    <mergeCell ref="O77:O79"/>
    <mergeCell ref="P77:P79"/>
    <mergeCell ref="Q77:R79"/>
    <mergeCell ref="S77:AA77"/>
    <mergeCell ref="AB77:AB79"/>
    <mergeCell ref="S78:U78"/>
    <mergeCell ref="V78:X78"/>
    <mergeCell ref="Q42:S43"/>
    <mergeCell ref="N42:P43"/>
    <mergeCell ref="T43:V43"/>
    <mergeCell ref="AC43:AE43"/>
    <mergeCell ref="AL43:AN43"/>
    <mergeCell ref="W43:Y43"/>
    <mergeCell ref="AF43:AH43"/>
    <mergeCell ref="I2:K2"/>
    <mergeCell ref="C2:E2"/>
    <mergeCell ref="F2:H2"/>
    <mergeCell ref="C1:K1"/>
    <mergeCell ref="A1:A3"/>
    <mergeCell ref="B1:B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DD16E-629C-47F3-AE5C-116843EB51E2}">
  <dimension ref="A1:AV174"/>
  <sheetViews>
    <sheetView workbookViewId="0">
      <selection activeCell="C8" sqref="C8"/>
    </sheetView>
  </sheetViews>
  <sheetFormatPr baseColWidth="10" defaultRowHeight="15" x14ac:dyDescent="0.25"/>
  <cols>
    <col min="1" max="1" width="14.7109375" customWidth="1"/>
    <col min="15" max="15" width="4.5703125" customWidth="1"/>
  </cols>
  <sheetData>
    <row r="1" spans="1:12" ht="14.45" customHeight="1" x14ac:dyDescent="0.25">
      <c r="A1" s="223" t="s">
        <v>2</v>
      </c>
      <c r="B1" s="224" t="s">
        <v>3</v>
      </c>
      <c r="C1" s="290" t="s">
        <v>196</v>
      </c>
      <c r="D1" s="227" t="s">
        <v>113</v>
      </c>
      <c r="E1" s="227"/>
      <c r="F1" s="227"/>
      <c r="G1" s="227"/>
      <c r="H1" s="227"/>
      <c r="I1" s="227"/>
      <c r="J1" s="227"/>
      <c r="K1" s="227"/>
      <c r="L1" s="227"/>
    </row>
    <row r="2" spans="1:12" ht="14.45" customHeight="1" x14ac:dyDescent="0.25">
      <c r="A2" s="223"/>
      <c r="B2" s="224"/>
      <c r="C2" s="291"/>
      <c r="D2" s="226" t="s">
        <v>114</v>
      </c>
      <c r="E2" s="226"/>
      <c r="F2" s="226"/>
      <c r="G2" s="226" t="s">
        <v>115</v>
      </c>
      <c r="H2" s="226"/>
      <c r="I2" s="226"/>
      <c r="J2" s="226" t="s">
        <v>116</v>
      </c>
      <c r="K2" s="226"/>
      <c r="L2" s="226"/>
    </row>
    <row r="3" spans="1:12" x14ac:dyDescent="0.25">
      <c r="A3" s="223"/>
      <c r="B3" s="224"/>
      <c r="C3" s="292"/>
      <c r="D3" s="40" t="s">
        <v>111</v>
      </c>
      <c r="E3" s="40" t="s">
        <v>24</v>
      </c>
      <c r="F3" s="73" t="s">
        <v>112</v>
      </c>
      <c r="G3" s="35" t="s">
        <v>111</v>
      </c>
      <c r="H3" s="35" t="s">
        <v>24</v>
      </c>
      <c r="I3" s="74" t="s">
        <v>112</v>
      </c>
      <c r="J3" s="37" t="s">
        <v>111</v>
      </c>
      <c r="K3" s="37" t="s">
        <v>24</v>
      </c>
      <c r="L3" s="74" t="s">
        <v>112</v>
      </c>
    </row>
    <row r="4" spans="1:12" x14ac:dyDescent="0.25">
      <c r="A4" s="39" t="s">
        <v>21</v>
      </c>
      <c r="B4" s="70" t="s">
        <v>22</v>
      </c>
      <c r="C4" s="82">
        <v>24</v>
      </c>
      <c r="D4" s="37">
        <v>856724</v>
      </c>
      <c r="E4" s="37">
        <v>854455</v>
      </c>
      <c r="F4" s="72">
        <v>1711179</v>
      </c>
      <c r="G4" s="37">
        <v>702639</v>
      </c>
      <c r="H4" s="37">
        <v>739279</v>
      </c>
      <c r="I4" s="72">
        <v>1441918</v>
      </c>
      <c r="J4" s="37">
        <v>921814</v>
      </c>
      <c r="K4" s="37">
        <v>968134</v>
      </c>
      <c r="L4" s="72">
        <v>1889948</v>
      </c>
    </row>
    <row r="5" spans="1:12" x14ac:dyDescent="0.25">
      <c r="A5" s="39" t="s">
        <v>25</v>
      </c>
      <c r="B5" s="70" t="s">
        <v>26</v>
      </c>
      <c r="C5" s="82">
        <v>12</v>
      </c>
      <c r="D5" s="37">
        <v>366030</v>
      </c>
      <c r="E5" s="37">
        <v>366526</v>
      </c>
      <c r="F5" s="72">
        <v>732556</v>
      </c>
      <c r="G5" s="37">
        <v>437220</v>
      </c>
      <c r="H5" s="37">
        <v>465680</v>
      </c>
      <c r="I5" s="72">
        <v>902900</v>
      </c>
      <c r="J5" s="37">
        <v>496939</v>
      </c>
      <c r="K5" s="37">
        <v>482675</v>
      </c>
      <c r="L5" s="72">
        <v>979614</v>
      </c>
    </row>
    <row r="6" spans="1:12" x14ac:dyDescent="0.25">
      <c r="A6" s="39" t="s">
        <v>27</v>
      </c>
      <c r="B6" s="70" t="s">
        <v>28</v>
      </c>
      <c r="C6" s="82">
        <v>5</v>
      </c>
      <c r="D6" s="37">
        <v>127236</v>
      </c>
      <c r="E6" s="37">
        <v>129570</v>
      </c>
      <c r="F6" s="72">
        <v>256806</v>
      </c>
      <c r="G6" s="37">
        <v>235127</v>
      </c>
      <c r="H6" s="37">
        <v>240209</v>
      </c>
      <c r="I6" s="72">
        <v>475336</v>
      </c>
      <c r="J6" s="37">
        <v>174071</v>
      </c>
      <c r="K6" s="37">
        <v>166071</v>
      </c>
      <c r="L6" s="72">
        <v>340142</v>
      </c>
    </row>
    <row r="7" spans="1:12" ht="18" x14ac:dyDescent="0.25">
      <c r="A7" s="39" t="s">
        <v>29</v>
      </c>
      <c r="B7" s="71" t="s">
        <v>30</v>
      </c>
      <c r="C7" s="82">
        <v>7</v>
      </c>
      <c r="D7" s="37">
        <v>374699</v>
      </c>
      <c r="E7" s="37">
        <v>385204</v>
      </c>
      <c r="F7" s="72">
        <v>759903</v>
      </c>
      <c r="G7" s="37">
        <v>698025</v>
      </c>
      <c r="H7" s="37">
        <v>713276</v>
      </c>
      <c r="I7" s="72">
        <v>1411301</v>
      </c>
      <c r="J7" s="37">
        <v>486318</v>
      </c>
      <c r="K7" s="37">
        <v>486318</v>
      </c>
      <c r="L7" s="72">
        <v>972636</v>
      </c>
    </row>
    <row r="8" spans="1:12" x14ac:dyDescent="0.25">
      <c r="A8" s="39" t="s">
        <v>31</v>
      </c>
      <c r="B8" s="70" t="s">
        <v>32</v>
      </c>
      <c r="C8" s="82">
        <v>8</v>
      </c>
      <c r="D8" s="37">
        <v>147078</v>
      </c>
      <c r="E8" s="37">
        <v>150581</v>
      </c>
      <c r="F8" s="72">
        <v>297659</v>
      </c>
      <c r="G8" s="37">
        <v>274526</v>
      </c>
      <c r="H8" s="37">
        <v>280881</v>
      </c>
      <c r="I8" s="72">
        <v>555407</v>
      </c>
      <c r="J8" s="37">
        <v>191221</v>
      </c>
      <c r="K8" s="37">
        <v>190042</v>
      </c>
      <c r="L8" s="72">
        <v>381263</v>
      </c>
    </row>
    <row r="9" spans="1:12" x14ac:dyDescent="0.25">
      <c r="A9" s="39" t="s">
        <v>33</v>
      </c>
      <c r="B9" s="70" t="s">
        <v>34</v>
      </c>
      <c r="C9" s="82">
        <v>8</v>
      </c>
      <c r="D9" s="37">
        <v>94552</v>
      </c>
      <c r="E9" s="37">
        <v>94552</v>
      </c>
      <c r="F9" s="72">
        <v>189104</v>
      </c>
      <c r="G9" s="37">
        <v>189580</v>
      </c>
      <c r="H9" s="37">
        <v>172849</v>
      </c>
      <c r="I9" s="72">
        <v>362429</v>
      </c>
      <c r="J9" s="37">
        <v>135382</v>
      </c>
      <c r="K9" s="37">
        <v>133382</v>
      </c>
      <c r="L9" s="72">
        <v>268764</v>
      </c>
    </row>
    <row r="10" spans="1:12" x14ac:dyDescent="0.25">
      <c r="A10" s="39" t="s">
        <v>35</v>
      </c>
      <c r="B10" s="70" t="s">
        <v>36</v>
      </c>
      <c r="C10" s="82">
        <v>6</v>
      </c>
      <c r="D10" s="37">
        <v>150580</v>
      </c>
      <c r="E10" s="37">
        <v>150580</v>
      </c>
      <c r="F10" s="72">
        <v>301160</v>
      </c>
      <c r="G10" s="37">
        <v>277068</v>
      </c>
      <c r="H10" s="37">
        <v>275798</v>
      </c>
      <c r="I10" s="72">
        <v>552866</v>
      </c>
      <c r="J10" s="37">
        <v>216010</v>
      </c>
      <c r="K10" s="37">
        <v>214829</v>
      </c>
      <c r="L10" s="72">
        <v>430839</v>
      </c>
    </row>
    <row r="11" spans="1:12" x14ac:dyDescent="0.25">
      <c r="A11" s="39" t="s">
        <v>37</v>
      </c>
      <c r="B11" s="70" t="s">
        <v>38</v>
      </c>
      <c r="C11" s="82">
        <v>3</v>
      </c>
      <c r="D11" s="37">
        <v>87147</v>
      </c>
      <c r="E11" s="37">
        <v>79041</v>
      </c>
      <c r="F11" s="72">
        <v>166188</v>
      </c>
      <c r="G11" s="37">
        <v>193618</v>
      </c>
      <c r="H11" s="37">
        <v>153618</v>
      </c>
      <c r="I11" s="72">
        <v>347236</v>
      </c>
      <c r="J11" s="37">
        <v>122775</v>
      </c>
      <c r="K11" s="37">
        <v>102775</v>
      </c>
      <c r="L11" s="72">
        <v>225550</v>
      </c>
    </row>
    <row r="12" spans="1:12" x14ac:dyDescent="0.25">
      <c r="A12" s="39" t="s">
        <v>39</v>
      </c>
      <c r="B12" s="70" t="s">
        <v>40</v>
      </c>
      <c r="C12" s="82">
        <v>5</v>
      </c>
      <c r="D12" s="37">
        <v>107390</v>
      </c>
      <c r="E12" s="37">
        <v>107391</v>
      </c>
      <c r="F12" s="72">
        <v>214781</v>
      </c>
      <c r="G12" s="37">
        <v>194456</v>
      </c>
      <c r="H12" s="37">
        <v>194455</v>
      </c>
      <c r="I12" s="72">
        <v>388911</v>
      </c>
      <c r="J12" s="37">
        <v>153450</v>
      </c>
      <c r="K12" s="37">
        <v>152267</v>
      </c>
      <c r="L12" s="72">
        <v>305717</v>
      </c>
    </row>
    <row r="13" spans="1:12" x14ac:dyDescent="0.25">
      <c r="A13" s="39" t="s">
        <v>41</v>
      </c>
      <c r="B13" s="70" t="s">
        <v>42</v>
      </c>
      <c r="C13" s="82">
        <v>5</v>
      </c>
      <c r="D13" s="37">
        <v>99219</v>
      </c>
      <c r="E13" s="37">
        <v>94992</v>
      </c>
      <c r="F13" s="72">
        <v>194211</v>
      </c>
      <c r="G13" s="37">
        <v>220476</v>
      </c>
      <c r="H13" s="37">
        <v>190475</v>
      </c>
      <c r="I13" s="72">
        <v>410951</v>
      </c>
      <c r="J13" s="37">
        <v>159865</v>
      </c>
      <c r="K13" s="37">
        <v>159465</v>
      </c>
      <c r="L13" s="72">
        <v>319330</v>
      </c>
    </row>
    <row r="14" spans="1:12" x14ac:dyDescent="0.25">
      <c r="A14" s="39" t="s">
        <v>43</v>
      </c>
      <c r="B14" s="70" t="s">
        <v>44</v>
      </c>
      <c r="C14" s="82">
        <v>8</v>
      </c>
      <c r="D14" s="37">
        <v>126067</v>
      </c>
      <c r="E14" s="37">
        <v>124901</v>
      </c>
      <c r="F14" s="72">
        <v>250968</v>
      </c>
      <c r="G14" s="37">
        <v>235126</v>
      </c>
      <c r="H14" s="37">
        <v>232585</v>
      </c>
      <c r="I14" s="72">
        <v>467711</v>
      </c>
      <c r="J14" s="37">
        <v>193303</v>
      </c>
      <c r="K14" s="37">
        <v>197125</v>
      </c>
      <c r="L14" s="72">
        <v>390428</v>
      </c>
    </row>
    <row r="15" spans="1:12" x14ac:dyDescent="0.25">
      <c r="A15" s="39" t="s">
        <v>45</v>
      </c>
      <c r="B15" s="70" t="s">
        <v>46</v>
      </c>
      <c r="C15" s="82">
        <v>6</v>
      </c>
      <c r="D15" s="37">
        <v>196108</v>
      </c>
      <c r="E15" s="37">
        <v>192606</v>
      </c>
      <c r="F15" s="72">
        <v>388714</v>
      </c>
      <c r="G15" s="37">
        <v>367307</v>
      </c>
      <c r="H15" s="37">
        <v>362219</v>
      </c>
      <c r="I15" s="72">
        <v>729526</v>
      </c>
      <c r="J15" s="37">
        <v>310439</v>
      </c>
      <c r="K15" s="37">
        <v>304537</v>
      </c>
      <c r="L15" s="72">
        <v>614976</v>
      </c>
    </row>
    <row r="16" spans="1:12" x14ac:dyDescent="0.25">
      <c r="A16" s="39" t="s">
        <v>47</v>
      </c>
      <c r="B16" s="70" t="s">
        <v>48</v>
      </c>
      <c r="C16" s="82">
        <v>8</v>
      </c>
      <c r="D16" s="37">
        <v>60700</v>
      </c>
      <c r="E16" s="37">
        <v>60700</v>
      </c>
      <c r="F16" s="72">
        <v>121400</v>
      </c>
      <c r="G16" s="37">
        <v>114386</v>
      </c>
      <c r="H16" s="37">
        <v>114386</v>
      </c>
      <c r="I16" s="72">
        <v>228772</v>
      </c>
      <c r="J16" s="37">
        <v>98972</v>
      </c>
      <c r="K16" s="37">
        <v>92069</v>
      </c>
      <c r="L16" s="72">
        <v>191041</v>
      </c>
    </row>
    <row r="17" spans="1:12" x14ac:dyDescent="0.25">
      <c r="A17" s="39" t="s">
        <v>49</v>
      </c>
      <c r="B17" s="70" t="s">
        <v>50</v>
      </c>
      <c r="C17" s="82">
        <v>6</v>
      </c>
      <c r="D17" s="37">
        <v>101555</v>
      </c>
      <c r="E17" s="37">
        <v>98054</v>
      </c>
      <c r="F17" s="72">
        <v>199609</v>
      </c>
      <c r="G17" s="37">
        <v>189372</v>
      </c>
      <c r="H17" s="37">
        <v>183289</v>
      </c>
      <c r="I17" s="72">
        <v>372661</v>
      </c>
      <c r="J17" s="37">
        <v>149911</v>
      </c>
      <c r="K17" s="37">
        <v>149810</v>
      </c>
      <c r="L17" s="72">
        <v>299721</v>
      </c>
    </row>
    <row r="18" spans="1:12" x14ac:dyDescent="0.25">
      <c r="A18" s="39" t="s">
        <v>51</v>
      </c>
      <c r="B18" s="70" t="s">
        <v>52</v>
      </c>
      <c r="C18" s="82">
        <v>9</v>
      </c>
      <c r="D18" s="37">
        <v>434235</v>
      </c>
      <c r="E18" s="37">
        <v>433739</v>
      </c>
      <c r="F18" s="72">
        <v>867974</v>
      </c>
      <c r="G18" s="37">
        <v>770199</v>
      </c>
      <c r="H18" s="37">
        <v>775286</v>
      </c>
      <c r="I18" s="72">
        <v>1545485</v>
      </c>
      <c r="J18" s="37">
        <v>568946</v>
      </c>
      <c r="K18" s="37">
        <v>589007</v>
      </c>
      <c r="L18" s="72">
        <v>1157953</v>
      </c>
    </row>
    <row r="19" spans="1:12" x14ac:dyDescent="0.25">
      <c r="A19" s="39" t="s">
        <v>53</v>
      </c>
      <c r="B19" s="70" t="s">
        <v>54</v>
      </c>
      <c r="C19" s="82">
        <v>9</v>
      </c>
      <c r="D19" s="37">
        <v>377037</v>
      </c>
      <c r="E19" s="37">
        <v>382877</v>
      </c>
      <c r="F19" s="72">
        <v>759914</v>
      </c>
      <c r="G19" s="37">
        <v>640561</v>
      </c>
      <c r="H19" s="37">
        <v>655815</v>
      </c>
      <c r="I19" s="72">
        <v>1296376</v>
      </c>
      <c r="J19" s="37">
        <v>473335</v>
      </c>
      <c r="K19" s="37">
        <v>467429</v>
      </c>
      <c r="L19" s="72">
        <v>940764</v>
      </c>
    </row>
    <row r="20" spans="1:12" x14ac:dyDescent="0.25">
      <c r="A20" s="39" t="s">
        <v>55</v>
      </c>
      <c r="B20" s="70" t="s">
        <v>56</v>
      </c>
      <c r="C20" s="82">
        <v>8</v>
      </c>
      <c r="D20" s="37">
        <v>148247</v>
      </c>
      <c r="E20" s="37">
        <v>141244</v>
      </c>
      <c r="F20" s="72">
        <v>289491</v>
      </c>
      <c r="G20" s="37">
        <v>260546</v>
      </c>
      <c r="H20" s="37">
        <v>250379</v>
      </c>
      <c r="I20" s="72">
        <v>510925</v>
      </c>
      <c r="J20" s="37">
        <v>181779</v>
      </c>
      <c r="K20" s="37">
        <v>185319</v>
      </c>
      <c r="L20" s="72">
        <v>367098</v>
      </c>
    </row>
    <row r="21" spans="1:12" x14ac:dyDescent="0.25">
      <c r="A21" s="39" t="s">
        <v>57</v>
      </c>
      <c r="B21" s="70" t="s">
        <v>58</v>
      </c>
      <c r="C21" s="82">
        <v>6</v>
      </c>
      <c r="D21" s="37">
        <v>213616</v>
      </c>
      <c r="E21" s="37">
        <v>215966</v>
      </c>
      <c r="F21" s="72">
        <v>429582</v>
      </c>
      <c r="G21" s="37">
        <v>411790</v>
      </c>
      <c r="H21" s="37">
        <v>411241</v>
      </c>
      <c r="I21" s="72">
        <v>823031</v>
      </c>
      <c r="J21" s="37">
        <v>297458</v>
      </c>
      <c r="K21" s="37">
        <v>297455</v>
      </c>
      <c r="L21" s="72">
        <v>594913</v>
      </c>
    </row>
    <row r="22" spans="1:12" x14ac:dyDescent="0.25">
      <c r="A22" s="39" t="s">
        <v>59</v>
      </c>
      <c r="B22" s="70" t="s">
        <v>60</v>
      </c>
      <c r="C22" s="82">
        <v>6</v>
      </c>
      <c r="D22" s="37">
        <v>179764</v>
      </c>
      <c r="E22" s="37">
        <v>182100</v>
      </c>
      <c r="F22" s="72">
        <v>361864</v>
      </c>
      <c r="G22" s="37">
        <v>345700</v>
      </c>
      <c r="H22" s="37">
        <v>348243</v>
      </c>
      <c r="I22" s="72">
        <v>693943</v>
      </c>
      <c r="J22" s="37">
        <v>252902</v>
      </c>
      <c r="K22" s="37">
        <v>251420</v>
      </c>
      <c r="L22" s="72">
        <v>504322</v>
      </c>
    </row>
    <row r="23" spans="1:12" x14ac:dyDescent="0.25">
      <c r="A23" s="39" t="s">
        <v>61</v>
      </c>
      <c r="B23" s="70" t="s">
        <v>62</v>
      </c>
      <c r="C23" s="82">
        <v>6</v>
      </c>
      <c r="D23" s="37">
        <v>217117</v>
      </c>
      <c r="E23" s="37">
        <v>217120</v>
      </c>
      <c r="F23" s="72">
        <v>434237</v>
      </c>
      <c r="G23" s="37">
        <v>390152</v>
      </c>
      <c r="H23" s="37">
        <v>386372</v>
      </c>
      <c r="I23" s="72">
        <v>776524</v>
      </c>
      <c r="J23" s="37">
        <v>286834</v>
      </c>
      <c r="K23" s="37">
        <v>279749</v>
      </c>
      <c r="L23" s="72">
        <v>566583</v>
      </c>
    </row>
    <row r="24" spans="1:12" x14ac:dyDescent="0.25">
      <c r="A24" s="39" t="s">
        <v>63</v>
      </c>
      <c r="B24" s="70" t="s">
        <v>64</v>
      </c>
      <c r="C24" s="82">
        <v>6</v>
      </c>
      <c r="D24" s="37">
        <v>144745</v>
      </c>
      <c r="E24" s="37">
        <v>143579</v>
      </c>
      <c r="F24" s="72">
        <v>288324</v>
      </c>
      <c r="G24" s="37">
        <v>260546</v>
      </c>
      <c r="H24" s="37">
        <v>260547</v>
      </c>
      <c r="I24" s="72">
        <v>521093</v>
      </c>
      <c r="J24" s="37">
        <v>194764</v>
      </c>
      <c r="K24" s="37">
        <v>187680</v>
      </c>
      <c r="L24" s="72">
        <v>382444</v>
      </c>
    </row>
    <row r="25" spans="1:12" x14ac:dyDescent="0.25">
      <c r="A25" s="39" t="s">
        <v>65</v>
      </c>
      <c r="B25" s="70" t="s">
        <v>66</v>
      </c>
      <c r="C25" s="82">
        <v>6</v>
      </c>
      <c r="D25" s="37">
        <v>168091</v>
      </c>
      <c r="E25" s="37">
        <v>168093</v>
      </c>
      <c r="F25" s="72">
        <v>336184</v>
      </c>
      <c r="G25" s="37">
        <v>302487</v>
      </c>
      <c r="H25" s="37">
        <v>299947</v>
      </c>
      <c r="I25" s="72">
        <v>602434</v>
      </c>
      <c r="J25" s="37">
        <v>221912</v>
      </c>
      <c r="K25" s="37">
        <v>217189</v>
      </c>
      <c r="L25" s="72">
        <v>439101</v>
      </c>
    </row>
    <row r="26" spans="1:12" x14ac:dyDescent="0.25">
      <c r="A26" s="39" t="s">
        <v>67</v>
      </c>
      <c r="B26" s="70" t="s">
        <v>68</v>
      </c>
      <c r="C26" s="82">
        <v>8</v>
      </c>
      <c r="D26" s="37">
        <v>333847</v>
      </c>
      <c r="E26" s="37">
        <v>333841</v>
      </c>
      <c r="F26" s="72">
        <v>667688</v>
      </c>
      <c r="G26" s="37">
        <v>600662</v>
      </c>
      <c r="H26" s="37">
        <v>597352</v>
      </c>
      <c r="I26" s="72">
        <v>1198014</v>
      </c>
      <c r="J26" s="37">
        <v>421398</v>
      </c>
      <c r="K26" s="37">
        <v>415492</v>
      </c>
      <c r="L26" s="72">
        <v>836890</v>
      </c>
    </row>
    <row r="27" spans="1:12" x14ac:dyDescent="0.25">
      <c r="A27" s="39" t="s">
        <v>69</v>
      </c>
      <c r="B27" s="70" t="s">
        <v>70</v>
      </c>
      <c r="C27" s="82">
        <v>6</v>
      </c>
      <c r="D27" s="37">
        <v>186767</v>
      </c>
      <c r="E27" s="37">
        <v>184435</v>
      </c>
      <c r="F27" s="72">
        <v>371202</v>
      </c>
      <c r="G27" s="37">
        <v>334211</v>
      </c>
      <c r="H27" s="37">
        <v>330449</v>
      </c>
      <c r="I27" s="72">
        <v>664660</v>
      </c>
      <c r="J27" s="37">
        <v>233716</v>
      </c>
      <c r="K27" s="37">
        <v>233414</v>
      </c>
      <c r="L27" s="72">
        <v>467130</v>
      </c>
    </row>
    <row r="28" spans="1:12" x14ac:dyDescent="0.25">
      <c r="A28" s="39" t="s">
        <v>71</v>
      </c>
      <c r="B28" s="70" t="s">
        <v>72</v>
      </c>
      <c r="C28" s="82">
        <v>7</v>
      </c>
      <c r="D28" s="37">
        <v>220619</v>
      </c>
      <c r="E28" s="37">
        <v>220222</v>
      </c>
      <c r="F28" s="72">
        <v>440841</v>
      </c>
      <c r="G28" s="37">
        <v>390809</v>
      </c>
      <c r="H28" s="37">
        <v>390540</v>
      </c>
      <c r="I28" s="72">
        <v>781349</v>
      </c>
      <c r="J28" s="37">
        <v>278571</v>
      </c>
      <c r="K28" s="37">
        <v>276008</v>
      </c>
      <c r="L28" s="72">
        <v>554579</v>
      </c>
    </row>
    <row r="29" spans="1:12" x14ac:dyDescent="0.25">
      <c r="A29" s="39" t="s">
        <v>73</v>
      </c>
      <c r="B29" s="70" t="s">
        <v>74</v>
      </c>
      <c r="C29" s="82">
        <v>5</v>
      </c>
      <c r="D29" s="37">
        <v>213616</v>
      </c>
      <c r="E29" s="37">
        <v>213618</v>
      </c>
      <c r="F29" s="72">
        <v>427234</v>
      </c>
      <c r="G29" s="37">
        <v>383828</v>
      </c>
      <c r="H29" s="37">
        <v>381286</v>
      </c>
      <c r="I29" s="72">
        <v>765114</v>
      </c>
      <c r="J29" s="37">
        <v>270310</v>
      </c>
      <c r="K29" s="37">
        <v>265384</v>
      </c>
      <c r="L29" s="72">
        <v>535694</v>
      </c>
    </row>
    <row r="30" spans="1:12" ht="24.75" x14ac:dyDescent="0.25">
      <c r="A30" s="69" t="s">
        <v>76</v>
      </c>
      <c r="B30" s="68"/>
      <c r="C30" s="84">
        <v>193</v>
      </c>
      <c r="D30" s="75">
        <v>5732786</v>
      </c>
      <c r="E30" s="75">
        <v>5725987</v>
      </c>
      <c r="F30" s="75">
        <v>11458773</v>
      </c>
      <c r="G30" s="75">
        <v>9420417</v>
      </c>
      <c r="H30" s="75">
        <v>9406456</v>
      </c>
      <c r="I30" s="75">
        <v>18826873</v>
      </c>
      <c r="J30" s="75">
        <v>7492395</v>
      </c>
      <c r="K30" s="75">
        <v>7465045</v>
      </c>
      <c r="L30" s="75">
        <v>14957440</v>
      </c>
    </row>
    <row r="31" spans="1:12" ht="15" customHeight="1" x14ac:dyDescent="0.25">
      <c r="B31" s="69"/>
      <c r="C31" s="69"/>
      <c r="D31" s="37"/>
      <c r="E31" s="37"/>
      <c r="F31" s="37"/>
      <c r="G31" s="37"/>
      <c r="H31" s="37"/>
      <c r="I31" s="37"/>
      <c r="J31" s="37"/>
      <c r="K31" s="37"/>
      <c r="L31" s="37"/>
    </row>
    <row r="32" spans="1:12" ht="15.75" thickBot="1" x14ac:dyDescent="0.3">
      <c r="A32" s="37"/>
      <c r="B32" s="37"/>
      <c r="D32" s="54">
        <v>5732786</v>
      </c>
      <c r="E32" s="54">
        <v>5725987</v>
      </c>
      <c r="F32" s="76">
        <f>SUM(D32:E32)</f>
        <v>11458773</v>
      </c>
      <c r="G32" s="54">
        <v>9420417</v>
      </c>
      <c r="H32" s="54">
        <v>9406456</v>
      </c>
      <c r="I32" s="76">
        <f>SUM(G32:H32)</f>
        <v>18826873</v>
      </c>
      <c r="J32" s="54">
        <v>7492395</v>
      </c>
      <c r="K32" s="54">
        <v>7465045</v>
      </c>
      <c r="L32" s="76">
        <f>SUM(J32:K32)</f>
        <v>14957440</v>
      </c>
    </row>
    <row r="33" spans="1:47" x14ac:dyDescent="0.25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</row>
    <row r="34" spans="1:47" x14ac:dyDescent="0.25">
      <c r="A34" s="37"/>
      <c r="B34" s="37"/>
      <c r="C34" s="37"/>
      <c r="D34" s="76">
        <f>D32-D30</f>
        <v>0</v>
      </c>
      <c r="E34" s="76">
        <f t="shared" ref="E34:L34" si="0">E32-E30</f>
        <v>0</v>
      </c>
      <c r="F34" s="76">
        <f t="shared" si="0"/>
        <v>0</v>
      </c>
      <c r="G34" s="76">
        <f t="shared" si="0"/>
        <v>0</v>
      </c>
      <c r="H34" s="76">
        <f t="shared" si="0"/>
        <v>0</v>
      </c>
      <c r="I34" s="76">
        <f t="shared" si="0"/>
        <v>0</v>
      </c>
      <c r="J34" s="76">
        <f t="shared" si="0"/>
        <v>0</v>
      </c>
      <c r="K34" s="76">
        <f t="shared" si="0"/>
        <v>0</v>
      </c>
      <c r="L34" s="76">
        <f t="shared" si="0"/>
        <v>0</v>
      </c>
    </row>
    <row r="35" spans="1:47" x14ac:dyDescent="0.2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</row>
    <row r="36" spans="1:47" x14ac:dyDescent="0.25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</row>
    <row r="37" spans="1:47" x14ac:dyDescent="0.25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</row>
    <row r="38" spans="1:47" x14ac:dyDescent="0.25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</row>
    <row r="39" spans="1:47" x14ac:dyDescent="0.25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</row>
    <row r="40" spans="1:47" x14ac:dyDescent="0.25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</row>
    <row r="42" spans="1:47" ht="15" customHeight="1" x14ac:dyDescent="0.25">
      <c r="N42" s="77"/>
      <c r="O42" s="229"/>
      <c r="P42" s="229"/>
      <c r="Q42" s="229"/>
      <c r="R42" s="228" t="s">
        <v>117</v>
      </c>
      <c r="S42" s="228"/>
      <c r="T42" s="228"/>
      <c r="U42" s="86" t="s">
        <v>118</v>
      </c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86"/>
      <c r="AS42" s="86"/>
      <c r="AT42" s="86"/>
      <c r="AU42" s="86"/>
    </row>
    <row r="43" spans="1:47" x14ac:dyDescent="0.25">
      <c r="N43" s="77"/>
      <c r="O43" s="229"/>
      <c r="P43" s="229"/>
      <c r="Q43" s="229"/>
      <c r="R43" s="228"/>
      <c r="S43" s="228"/>
      <c r="T43" s="228"/>
      <c r="U43" s="230" t="s">
        <v>155</v>
      </c>
      <c r="V43" s="230"/>
      <c r="W43" s="230"/>
      <c r="X43" s="233" t="s">
        <v>158</v>
      </c>
      <c r="Y43" s="234"/>
      <c r="Z43" s="235"/>
      <c r="AA43" s="257" t="s">
        <v>161</v>
      </c>
      <c r="AB43" s="258"/>
      <c r="AC43" s="259"/>
      <c r="AD43" s="231" t="s">
        <v>156</v>
      </c>
      <c r="AE43" s="231"/>
      <c r="AF43" s="231"/>
      <c r="AG43" s="236" t="s">
        <v>159</v>
      </c>
      <c r="AH43" s="237"/>
      <c r="AI43" s="238"/>
      <c r="AJ43" s="257" t="s">
        <v>162</v>
      </c>
      <c r="AK43" s="258"/>
      <c r="AL43" s="259"/>
      <c r="AM43" s="232" t="s">
        <v>157</v>
      </c>
      <c r="AN43" s="232"/>
      <c r="AO43" s="232"/>
      <c r="AP43" s="236" t="s">
        <v>160</v>
      </c>
      <c r="AQ43" s="237"/>
      <c r="AR43" s="238"/>
      <c r="AS43" s="257" t="s">
        <v>163</v>
      </c>
      <c r="AT43" s="258"/>
      <c r="AU43" s="259"/>
    </row>
    <row r="44" spans="1:47" x14ac:dyDescent="0.25">
      <c r="N44" s="77"/>
      <c r="O44" s="87" t="s">
        <v>119</v>
      </c>
      <c r="P44" s="79" t="s">
        <v>154</v>
      </c>
      <c r="Q44" s="80" t="s">
        <v>120</v>
      </c>
      <c r="R44" s="81" t="s">
        <v>121</v>
      </c>
      <c r="S44" s="81" t="s">
        <v>122</v>
      </c>
      <c r="T44" s="80" t="s">
        <v>123</v>
      </c>
      <c r="U44" s="89" t="s">
        <v>111</v>
      </c>
      <c r="V44" s="89" t="s">
        <v>24</v>
      </c>
      <c r="W44" s="90" t="s">
        <v>112</v>
      </c>
      <c r="X44" s="90"/>
      <c r="Y44" s="90"/>
      <c r="Z44" s="90"/>
      <c r="AA44" s="92"/>
      <c r="AB44" s="92"/>
      <c r="AC44" s="92"/>
      <c r="AD44" s="89" t="s">
        <v>111</v>
      </c>
      <c r="AE44" s="89" t="s">
        <v>24</v>
      </c>
      <c r="AF44" s="90" t="s">
        <v>112</v>
      </c>
      <c r="AG44" s="90"/>
      <c r="AH44" s="90"/>
      <c r="AI44" s="90"/>
      <c r="AJ44" s="92"/>
      <c r="AK44" s="92"/>
      <c r="AL44" s="92"/>
      <c r="AM44" s="89" t="s">
        <v>111</v>
      </c>
      <c r="AN44" s="89" t="s">
        <v>24</v>
      </c>
      <c r="AO44" s="90" t="s">
        <v>112</v>
      </c>
      <c r="AP44" s="90"/>
      <c r="AQ44" s="90"/>
      <c r="AR44" s="90"/>
      <c r="AS44" s="92"/>
      <c r="AT44" s="92"/>
      <c r="AU44" s="92"/>
    </row>
    <row r="45" spans="1:47" x14ac:dyDescent="0.25">
      <c r="N45" s="77"/>
      <c r="O45" s="88">
        <v>1</v>
      </c>
      <c r="P45" s="82" t="s">
        <v>124</v>
      </c>
      <c r="Q45" s="82" t="s">
        <v>22</v>
      </c>
      <c r="R45" s="83">
        <v>53</v>
      </c>
      <c r="S45" s="83">
        <v>53</v>
      </c>
      <c r="T45" s="82">
        <v>24</v>
      </c>
      <c r="U45" s="37">
        <f>W45-V45</f>
        <v>61815</v>
      </c>
      <c r="V45" s="86">
        <v>59530</v>
      </c>
      <c r="W45" s="91">
        <v>121345</v>
      </c>
      <c r="X45" s="91">
        <v>856724</v>
      </c>
      <c r="Y45" s="91">
        <v>854455</v>
      </c>
      <c r="Z45" s="91">
        <f>SUM(X45:Y45)</f>
        <v>1711179</v>
      </c>
      <c r="AA45" s="169">
        <f>U45/X45</f>
        <v>7.2152758648059354E-2</v>
      </c>
      <c r="AB45" s="169">
        <f t="shared" ref="AB45:AC60" si="1">V45/Y45</f>
        <v>6.9670140615948173E-2</v>
      </c>
      <c r="AC45" s="169">
        <f t="shared" si="1"/>
        <v>7.0913095590817793E-2</v>
      </c>
      <c r="AD45" s="37">
        <f>AF45-AE45</f>
        <v>672470</v>
      </c>
      <c r="AE45" s="86">
        <v>704348</v>
      </c>
      <c r="AF45" s="91">
        <v>1376818</v>
      </c>
      <c r="AG45" s="91">
        <v>702639</v>
      </c>
      <c r="AH45" s="91">
        <v>739279</v>
      </c>
      <c r="AI45" s="91">
        <f>SUM(AG45:AH45)</f>
        <v>1441918</v>
      </c>
      <c r="AJ45" s="167">
        <f>AD45/AG45</f>
        <v>0.95706329993068984</v>
      </c>
      <c r="AK45" s="167">
        <f t="shared" ref="AK45:AL60" si="2">AE45/AH45</f>
        <v>0.95274990903299028</v>
      </c>
      <c r="AL45" s="167">
        <f t="shared" si="2"/>
        <v>0.95485180155875715</v>
      </c>
      <c r="AM45" s="37">
        <f>AO45-AN45</f>
        <v>388717</v>
      </c>
      <c r="AN45" s="86">
        <v>567439</v>
      </c>
      <c r="AO45" s="91">
        <v>956156</v>
      </c>
      <c r="AP45" s="91">
        <v>921814</v>
      </c>
      <c r="AQ45" s="91">
        <v>968134</v>
      </c>
      <c r="AR45" s="91">
        <f>SUM(AP45:AQ45)</f>
        <v>1889948</v>
      </c>
      <c r="AS45" s="167">
        <f>AM45/AP45</f>
        <v>0.42168702145986064</v>
      </c>
      <c r="AT45" s="167">
        <f t="shared" ref="AT45:AU60" si="3">AN45/AQ45</f>
        <v>0.58611617813236594</v>
      </c>
      <c r="AU45" s="167">
        <f t="shared" si="3"/>
        <v>0.50591656490019832</v>
      </c>
    </row>
    <row r="46" spans="1:47" x14ac:dyDescent="0.25">
      <c r="N46" s="77"/>
      <c r="O46" s="88">
        <v>2</v>
      </c>
      <c r="P46" s="82" t="s">
        <v>125</v>
      </c>
      <c r="Q46" s="82" t="s">
        <v>26</v>
      </c>
      <c r="R46" s="83">
        <v>21</v>
      </c>
      <c r="S46" s="83">
        <v>3</v>
      </c>
      <c r="T46" s="82">
        <v>12</v>
      </c>
      <c r="U46" s="37">
        <f t="shared" ref="U46:U70" si="4">W46-V46</f>
        <v>9959</v>
      </c>
      <c r="V46" s="86">
        <v>11133</v>
      </c>
      <c r="W46" s="91">
        <v>21092</v>
      </c>
      <c r="X46" s="91">
        <v>366030</v>
      </c>
      <c r="Y46" s="173">
        <v>366526</v>
      </c>
      <c r="Z46" s="91">
        <f t="shared" ref="Z46:Z71" si="5">SUM(X46:Y46)</f>
        <v>732556</v>
      </c>
      <c r="AA46" s="169">
        <f t="shared" ref="AA46:AC71" si="6">U46/X46</f>
        <v>2.7208152337240117E-2</v>
      </c>
      <c r="AB46" s="169">
        <f t="shared" si="1"/>
        <v>3.037437998941412E-2</v>
      </c>
      <c r="AC46" s="169">
        <f t="shared" si="1"/>
        <v>2.8792338060161952E-2</v>
      </c>
      <c r="AD46" s="37">
        <f t="shared" ref="AD46:AD70" si="7">AF46-AE46</f>
        <v>435633</v>
      </c>
      <c r="AE46" s="86">
        <v>441167</v>
      </c>
      <c r="AF46" s="91">
        <v>876800</v>
      </c>
      <c r="AG46" s="91">
        <v>437220</v>
      </c>
      <c r="AH46" s="91">
        <v>465680</v>
      </c>
      <c r="AI46" s="91">
        <f t="shared" ref="AI46:AI71" si="8">SUM(AG46:AH46)</f>
        <v>902900</v>
      </c>
      <c r="AJ46" s="167">
        <f t="shared" ref="AJ46:AL71" si="9">AD46/AG46</f>
        <v>0.9963702483875394</v>
      </c>
      <c r="AK46" s="167">
        <f t="shared" si="2"/>
        <v>0.94736084865143444</v>
      </c>
      <c r="AL46" s="167">
        <f t="shared" si="2"/>
        <v>0.97109314431276994</v>
      </c>
      <c r="AM46" s="37">
        <f t="shared" ref="AM46:AM70" si="10">AO46-AN46</f>
        <v>212732</v>
      </c>
      <c r="AN46" s="86">
        <v>192532</v>
      </c>
      <c r="AO46" s="91">
        <v>405264</v>
      </c>
      <c r="AP46" s="91">
        <v>496939</v>
      </c>
      <c r="AQ46" s="91">
        <v>482675</v>
      </c>
      <c r="AR46" s="91">
        <f t="shared" ref="AR46:AR71" si="11">SUM(AP46:AQ46)</f>
        <v>979614</v>
      </c>
      <c r="AS46" s="167">
        <f t="shared" ref="AS46:AU71" si="12">AM46/AP46</f>
        <v>0.42808473474611575</v>
      </c>
      <c r="AT46" s="167">
        <f t="shared" si="3"/>
        <v>0.39888537836018023</v>
      </c>
      <c r="AU46" s="167">
        <f t="shared" si="3"/>
        <v>0.41369764009089294</v>
      </c>
    </row>
    <row r="47" spans="1:47" x14ac:dyDescent="0.25">
      <c r="N47" s="77"/>
      <c r="O47" s="88">
        <v>3</v>
      </c>
      <c r="P47" s="82" t="s">
        <v>126</v>
      </c>
      <c r="Q47" s="82" t="s">
        <v>32</v>
      </c>
      <c r="R47" s="83">
        <v>30</v>
      </c>
      <c r="S47" s="83">
        <v>2</v>
      </c>
      <c r="T47" s="82">
        <v>5</v>
      </c>
      <c r="U47" s="37">
        <f t="shared" si="4"/>
        <v>12222</v>
      </c>
      <c r="V47" s="86">
        <v>12566</v>
      </c>
      <c r="W47" s="91">
        <v>24788</v>
      </c>
      <c r="X47" s="91">
        <v>127236</v>
      </c>
      <c r="Y47" s="91">
        <v>129570</v>
      </c>
      <c r="Z47" s="91">
        <f t="shared" si="5"/>
        <v>256806</v>
      </c>
      <c r="AA47" s="167">
        <f t="shared" si="6"/>
        <v>9.6057719513345283E-2</v>
      </c>
      <c r="AB47" s="167">
        <f t="shared" si="1"/>
        <v>9.6982326155745924E-2</v>
      </c>
      <c r="AC47" s="167">
        <f t="shared" si="1"/>
        <v>9.6524224511888357E-2</v>
      </c>
      <c r="AD47" s="37">
        <f t="shared" si="7"/>
        <v>279185</v>
      </c>
      <c r="AE47" s="86">
        <v>233736</v>
      </c>
      <c r="AF47" s="91">
        <v>512921</v>
      </c>
      <c r="AG47" s="91">
        <v>235127</v>
      </c>
      <c r="AH47" s="91">
        <v>240209</v>
      </c>
      <c r="AI47" s="91">
        <f t="shared" si="8"/>
        <v>475336</v>
      </c>
      <c r="AJ47" s="167">
        <f t="shared" si="9"/>
        <v>1.187379586351206</v>
      </c>
      <c r="AK47" s="167">
        <f t="shared" si="2"/>
        <v>0.97305263333180692</v>
      </c>
      <c r="AL47" s="167">
        <f t="shared" si="2"/>
        <v>1.0790703838968645</v>
      </c>
      <c r="AM47" s="37">
        <f t="shared" si="10"/>
        <v>102260</v>
      </c>
      <c r="AN47" s="86">
        <v>90129</v>
      </c>
      <c r="AO47" s="91">
        <v>192389</v>
      </c>
      <c r="AP47" s="91">
        <v>174071</v>
      </c>
      <c r="AQ47" s="91">
        <v>166071</v>
      </c>
      <c r="AR47" s="91">
        <f t="shared" si="11"/>
        <v>340142</v>
      </c>
      <c r="AS47" s="167">
        <f t="shared" si="12"/>
        <v>0.58746143814880136</v>
      </c>
      <c r="AT47" s="167">
        <f t="shared" si="3"/>
        <v>0.54271365861589316</v>
      </c>
      <c r="AU47" s="167">
        <f t="shared" si="3"/>
        <v>0.56561377307124672</v>
      </c>
    </row>
    <row r="48" spans="1:47" x14ac:dyDescent="0.25">
      <c r="N48" s="77"/>
      <c r="O48" s="88">
        <v>4</v>
      </c>
      <c r="P48" s="82" t="s">
        <v>127</v>
      </c>
      <c r="Q48" s="82" t="s">
        <v>128</v>
      </c>
      <c r="R48" s="83">
        <v>40</v>
      </c>
      <c r="S48" s="83">
        <v>7</v>
      </c>
      <c r="T48" s="82">
        <v>7</v>
      </c>
      <c r="U48" s="37">
        <f t="shared" si="4"/>
        <v>46575</v>
      </c>
      <c r="V48" s="86">
        <v>59058</v>
      </c>
      <c r="W48" s="91">
        <v>105633</v>
      </c>
      <c r="X48" s="91">
        <v>374699</v>
      </c>
      <c r="Y48" s="91">
        <v>385204</v>
      </c>
      <c r="Z48" s="91">
        <f t="shared" si="5"/>
        <v>759903</v>
      </c>
      <c r="AA48" s="167">
        <f t="shared" si="6"/>
        <v>0.12429977128308323</v>
      </c>
      <c r="AB48" s="167">
        <f t="shared" si="1"/>
        <v>0.15331616494117403</v>
      </c>
      <c r="AC48" s="167">
        <f t="shared" si="1"/>
        <v>0.13900853135202781</v>
      </c>
      <c r="AD48" s="37">
        <f t="shared" si="7"/>
        <v>656634</v>
      </c>
      <c r="AE48" s="86">
        <v>625085</v>
      </c>
      <c r="AF48" s="91">
        <v>1281719</v>
      </c>
      <c r="AG48" s="91">
        <v>698025</v>
      </c>
      <c r="AH48" s="91">
        <v>713276</v>
      </c>
      <c r="AI48" s="91">
        <f t="shared" si="8"/>
        <v>1411301</v>
      </c>
      <c r="AJ48" s="167">
        <f t="shared" si="9"/>
        <v>0.94070269689481034</v>
      </c>
      <c r="AK48" s="167">
        <f t="shared" si="2"/>
        <v>0.87635781941352298</v>
      </c>
      <c r="AL48" s="167">
        <f t="shared" si="2"/>
        <v>0.90818259180713401</v>
      </c>
      <c r="AM48" s="37">
        <f t="shared" si="10"/>
        <v>276455</v>
      </c>
      <c r="AN48" s="86">
        <v>279809</v>
      </c>
      <c r="AO48" s="91">
        <v>556264</v>
      </c>
      <c r="AP48" s="91">
        <v>486318</v>
      </c>
      <c r="AQ48" s="91">
        <v>486318</v>
      </c>
      <c r="AR48" s="91">
        <f t="shared" si="11"/>
        <v>972636</v>
      </c>
      <c r="AS48" s="167">
        <f t="shared" si="12"/>
        <v>0.56846548965902965</v>
      </c>
      <c r="AT48" s="167">
        <f t="shared" si="3"/>
        <v>0.57536221155704703</v>
      </c>
      <c r="AU48" s="167">
        <f t="shared" si="3"/>
        <v>0.57191385060803834</v>
      </c>
    </row>
    <row r="49" spans="14:47" x14ac:dyDescent="0.25">
      <c r="N49" s="77"/>
      <c r="O49" s="88">
        <v>5</v>
      </c>
      <c r="P49" s="82" t="s">
        <v>129</v>
      </c>
      <c r="Q49" s="82" t="s">
        <v>28</v>
      </c>
      <c r="R49" s="83">
        <v>27</v>
      </c>
      <c r="S49" s="83">
        <v>4</v>
      </c>
      <c r="T49" s="82">
        <v>8</v>
      </c>
      <c r="U49" s="37">
        <f t="shared" si="4"/>
        <v>10250</v>
      </c>
      <c r="V49" s="86">
        <v>13149</v>
      </c>
      <c r="W49" s="91">
        <v>23399</v>
      </c>
      <c r="X49" s="91">
        <v>147078</v>
      </c>
      <c r="Y49" s="91">
        <v>150581</v>
      </c>
      <c r="Z49" s="91">
        <f t="shared" si="5"/>
        <v>297659</v>
      </c>
      <c r="AA49" s="167">
        <f t="shared" si="6"/>
        <v>6.9690912305035421E-2</v>
      </c>
      <c r="AB49" s="167">
        <f t="shared" si="1"/>
        <v>8.7321773663343982E-2</v>
      </c>
      <c r="AC49" s="167">
        <f t="shared" si="1"/>
        <v>7.8610087381869864E-2</v>
      </c>
      <c r="AD49" s="37">
        <f t="shared" si="7"/>
        <v>335702</v>
      </c>
      <c r="AE49" s="86">
        <v>228632</v>
      </c>
      <c r="AF49" s="91">
        <v>564334</v>
      </c>
      <c r="AG49" s="91">
        <v>274526</v>
      </c>
      <c r="AH49" s="91">
        <v>280881</v>
      </c>
      <c r="AI49" s="91">
        <f t="shared" si="8"/>
        <v>555407</v>
      </c>
      <c r="AJ49" s="167">
        <f t="shared" si="9"/>
        <v>1.2228422808768569</v>
      </c>
      <c r="AK49" s="167">
        <f t="shared" si="2"/>
        <v>0.81398172179677519</v>
      </c>
      <c r="AL49" s="167">
        <f t="shared" si="2"/>
        <v>1.0160728978928966</v>
      </c>
      <c r="AM49" s="37">
        <f t="shared" si="10"/>
        <v>103332</v>
      </c>
      <c r="AN49" s="86">
        <v>82302</v>
      </c>
      <c r="AO49" s="91">
        <v>185634</v>
      </c>
      <c r="AP49" s="91">
        <v>191221</v>
      </c>
      <c r="AQ49" s="91">
        <v>190042</v>
      </c>
      <c r="AR49" s="91">
        <f t="shared" si="11"/>
        <v>381263</v>
      </c>
      <c r="AS49" s="167">
        <f t="shared" si="12"/>
        <v>0.54037997918638647</v>
      </c>
      <c r="AT49" s="167">
        <f t="shared" si="3"/>
        <v>0.43307268919502007</v>
      </c>
      <c r="AU49" s="167">
        <f t="shared" si="3"/>
        <v>0.48689225023146754</v>
      </c>
    </row>
    <row r="50" spans="14:47" x14ac:dyDescent="0.25">
      <c r="N50" s="77"/>
      <c r="O50" s="88">
        <v>6</v>
      </c>
      <c r="P50" s="82" t="s">
        <v>130</v>
      </c>
      <c r="Q50" s="82" t="s">
        <v>34</v>
      </c>
      <c r="R50" s="83">
        <v>38</v>
      </c>
      <c r="S50" s="83">
        <v>4</v>
      </c>
      <c r="T50" s="82">
        <v>8</v>
      </c>
      <c r="U50" s="37">
        <f t="shared" si="4"/>
        <v>12264</v>
      </c>
      <c r="V50" s="86">
        <v>12026</v>
      </c>
      <c r="W50" s="91">
        <v>24290</v>
      </c>
      <c r="X50" s="91">
        <v>94552</v>
      </c>
      <c r="Y50" s="91">
        <v>94552</v>
      </c>
      <c r="Z50" s="91">
        <f t="shared" si="5"/>
        <v>189104</v>
      </c>
      <c r="AA50" s="167">
        <f t="shared" si="6"/>
        <v>0.12970640494119637</v>
      </c>
      <c r="AB50" s="167">
        <f t="shared" si="1"/>
        <v>0.12718927151197224</v>
      </c>
      <c r="AC50" s="167">
        <f t="shared" si="1"/>
        <v>0.12844783822658432</v>
      </c>
      <c r="AD50" s="37">
        <f t="shared" si="7"/>
        <v>374514</v>
      </c>
      <c r="AE50" s="86">
        <v>246328</v>
      </c>
      <c r="AF50" s="91">
        <v>620842</v>
      </c>
      <c r="AG50" s="91">
        <v>189580</v>
      </c>
      <c r="AH50" s="91">
        <v>172849</v>
      </c>
      <c r="AI50" s="91">
        <f t="shared" si="8"/>
        <v>362429</v>
      </c>
      <c r="AJ50" s="168">
        <f t="shared" si="9"/>
        <v>1.9754931954847559</v>
      </c>
      <c r="AK50" s="167">
        <f t="shared" si="2"/>
        <v>1.4251051495814266</v>
      </c>
      <c r="AL50" s="167">
        <f t="shared" si="2"/>
        <v>1.7130030985379205</v>
      </c>
      <c r="AM50" s="37">
        <f t="shared" si="10"/>
        <v>103841</v>
      </c>
      <c r="AN50" s="86">
        <v>73494</v>
      </c>
      <c r="AO50" s="91">
        <v>177335</v>
      </c>
      <c r="AP50" s="91">
        <v>135382</v>
      </c>
      <c r="AQ50" s="91">
        <v>133382</v>
      </c>
      <c r="AR50" s="91">
        <f t="shared" si="11"/>
        <v>268764</v>
      </c>
      <c r="AS50" s="167">
        <f t="shared" si="12"/>
        <v>0.76702220383802866</v>
      </c>
      <c r="AT50" s="167">
        <f t="shared" si="3"/>
        <v>0.55100388358249242</v>
      </c>
      <c r="AU50" s="167">
        <f t="shared" si="3"/>
        <v>0.65981679093926271</v>
      </c>
    </row>
    <row r="51" spans="14:47" x14ac:dyDescent="0.25">
      <c r="N51" s="77"/>
      <c r="O51" s="88">
        <v>7</v>
      </c>
      <c r="P51" s="82" t="s">
        <v>131</v>
      </c>
      <c r="Q51" s="82" t="s">
        <v>42</v>
      </c>
      <c r="R51" s="83">
        <v>39</v>
      </c>
      <c r="S51" s="83">
        <v>2</v>
      </c>
      <c r="T51" s="82">
        <v>6</v>
      </c>
      <c r="U51" s="37">
        <f t="shared" si="4"/>
        <v>13371</v>
      </c>
      <c r="V51" s="86">
        <v>8086</v>
      </c>
      <c r="W51" s="91">
        <v>21457</v>
      </c>
      <c r="X51" s="91">
        <v>150580</v>
      </c>
      <c r="Y51" s="91">
        <v>150580</v>
      </c>
      <c r="Z51" s="91">
        <f t="shared" si="5"/>
        <v>301160</v>
      </c>
      <c r="AA51" s="167">
        <f t="shared" si="6"/>
        <v>8.8796652941957765E-2</v>
      </c>
      <c r="AB51" s="167">
        <f t="shared" si="1"/>
        <v>5.3699030415725858E-2</v>
      </c>
      <c r="AC51" s="167">
        <f t="shared" si="1"/>
        <v>7.1247841678841808E-2</v>
      </c>
      <c r="AD51" s="37">
        <f t="shared" si="7"/>
        <v>188749</v>
      </c>
      <c r="AE51" s="86">
        <v>191632</v>
      </c>
      <c r="AF51" s="91">
        <v>380381</v>
      </c>
      <c r="AG51" s="91">
        <v>277068</v>
      </c>
      <c r="AH51" s="91">
        <v>275798</v>
      </c>
      <c r="AI51" s="91">
        <f t="shared" si="8"/>
        <v>552866</v>
      </c>
      <c r="AJ51" s="167">
        <f t="shared" si="9"/>
        <v>0.68123709703033186</v>
      </c>
      <c r="AK51" s="167">
        <f t="shared" si="2"/>
        <v>0.694827373657532</v>
      </c>
      <c r="AL51" s="167">
        <f t="shared" si="2"/>
        <v>0.68801662609022807</v>
      </c>
      <c r="AM51" s="37">
        <f t="shared" si="10"/>
        <v>79492</v>
      </c>
      <c r="AN51" s="86">
        <v>44173</v>
      </c>
      <c r="AO51" s="91">
        <v>123665</v>
      </c>
      <c r="AP51" s="91">
        <v>216010</v>
      </c>
      <c r="AQ51" s="91">
        <v>214829</v>
      </c>
      <c r="AR51" s="91">
        <f t="shared" si="11"/>
        <v>430839</v>
      </c>
      <c r="AS51" s="167">
        <f t="shared" si="12"/>
        <v>0.36800148141289757</v>
      </c>
      <c r="AT51" s="167">
        <f t="shared" si="3"/>
        <v>0.20561935306685783</v>
      </c>
      <c r="AU51" s="167">
        <f t="shared" si="3"/>
        <v>0.28703297519491039</v>
      </c>
    </row>
    <row r="52" spans="14:47" x14ac:dyDescent="0.25">
      <c r="N52" s="77"/>
      <c r="O52" s="88">
        <v>8</v>
      </c>
      <c r="P52" s="82" t="s">
        <v>132</v>
      </c>
      <c r="Q52" s="82" t="s">
        <v>40</v>
      </c>
      <c r="R52" s="83">
        <v>12</v>
      </c>
      <c r="S52" s="83">
        <v>2</v>
      </c>
      <c r="T52" s="82">
        <v>3</v>
      </c>
      <c r="U52" s="37">
        <f t="shared" si="4"/>
        <v>10017</v>
      </c>
      <c r="V52" s="86">
        <v>7485</v>
      </c>
      <c r="W52" s="91">
        <v>17502</v>
      </c>
      <c r="X52" s="170">
        <v>87147</v>
      </c>
      <c r="Y52" s="173">
        <v>79041</v>
      </c>
      <c r="Z52" s="91">
        <f t="shared" si="5"/>
        <v>166188</v>
      </c>
      <c r="AA52" s="168">
        <f t="shared" si="6"/>
        <v>0.11494371579056077</v>
      </c>
      <c r="AB52" s="168">
        <f t="shared" si="1"/>
        <v>9.4697688541389907E-2</v>
      </c>
      <c r="AC52" s="168">
        <f t="shared" si="1"/>
        <v>0.10531446313813271</v>
      </c>
      <c r="AD52" s="37">
        <f t="shared" si="7"/>
        <v>438563</v>
      </c>
      <c r="AE52" s="86">
        <v>264331</v>
      </c>
      <c r="AF52" s="91">
        <v>702894</v>
      </c>
      <c r="AG52" s="91">
        <v>193618</v>
      </c>
      <c r="AH52" s="91">
        <v>153618</v>
      </c>
      <c r="AI52" s="91">
        <f t="shared" si="8"/>
        <v>347236</v>
      </c>
      <c r="AJ52" s="168">
        <f t="shared" si="9"/>
        <v>2.2650941544691094</v>
      </c>
      <c r="AK52" s="168">
        <f t="shared" si="2"/>
        <v>1.7207033029983465</v>
      </c>
      <c r="AL52" s="168">
        <f t="shared" si="2"/>
        <v>2.0242543975855036</v>
      </c>
      <c r="AM52" s="37">
        <f t="shared" si="10"/>
        <v>118118</v>
      </c>
      <c r="AN52" s="86">
        <v>54502</v>
      </c>
      <c r="AO52" s="91">
        <v>172620</v>
      </c>
      <c r="AP52" s="173">
        <v>122775</v>
      </c>
      <c r="AQ52" s="173">
        <v>102775</v>
      </c>
      <c r="AR52" s="173">
        <f t="shared" si="11"/>
        <v>225550</v>
      </c>
      <c r="AS52" s="168">
        <f t="shared" si="12"/>
        <v>0.96206882508654046</v>
      </c>
      <c r="AT52" s="168">
        <f t="shared" si="3"/>
        <v>0.53030406227195326</v>
      </c>
      <c r="AU52" s="168">
        <f t="shared" si="3"/>
        <v>0.76532919530037691</v>
      </c>
    </row>
    <row r="53" spans="14:47" x14ac:dyDescent="0.25">
      <c r="N53" s="77"/>
      <c r="O53" s="88">
        <v>9</v>
      </c>
      <c r="P53" s="82" t="s">
        <v>133</v>
      </c>
      <c r="Q53" s="82" t="s">
        <v>38</v>
      </c>
      <c r="R53" s="83">
        <v>27</v>
      </c>
      <c r="S53" s="83">
        <v>2</v>
      </c>
      <c r="T53" s="82">
        <v>5</v>
      </c>
      <c r="U53" s="37">
        <f t="shared" si="4"/>
        <v>9222</v>
      </c>
      <c r="V53" s="86">
        <v>10694</v>
      </c>
      <c r="W53" s="91">
        <v>19916</v>
      </c>
      <c r="X53" s="91">
        <v>107390</v>
      </c>
      <c r="Y53" s="91">
        <v>107391</v>
      </c>
      <c r="Z53" s="91">
        <f t="shared" si="5"/>
        <v>214781</v>
      </c>
      <c r="AA53" s="167">
        <f t="shared" si="6"/>
        <v>8.5873917496973651E-2</v>
      </c>
      <c r="AB53" s="167">
        <f t="shared" si="1"/>
        <v>9.9580039295657924E-2</v>
      </c>
      <c r="AC53" s="167">
        <f t="shared" si="1"/>
        <v>9.2727010303518473E-2</v>
      </c>
      <c r="AD53" s="37">
        <f t="shared" si="7"/>
        <v>236079</v>
      </c>
      <c r="AE53" s="86">
        <v>213566</v>
      </c>
      <c r="AF53" s="91">
        <v>449645</v>
      </c>
      <c r="AG53" s="91">
        <v>194456</v>
      </c>
      <c r="AH53" s="91">
        <v>194455</v>
      </c>
      <c r="AI53" s="91">
        <f t="shared" si="8"/>
        <v>388911</v>
      </c>
      <c r="AJ53" s="167">
        <f t="shared" si="9"/>
        <v>1.2140484222651911</v>
      </c>
      <c r="AK53" s="167">
        <f t="shared" si="2"/>
        <v>1.0982798076675837</v>
      </c>
      <c r="AL53" s="167">
        <f t="shared" si="2"/>
        <v>1.1561642638032865</v>
      </c>
      <c r="AM53" s="37">
        <f t="shared" si="10"/>
        <v>86254</v>
      </c>
      <c r="AN53" s="86">
        <v>53163</v>
      </c>
      <c r="AO53" s="91">
        <v>139417</v>
      </c>
      <c r="AP53" s="91">
        <v>153450</v>
      </c>
      <c r="AQ53" s="91">
        <v>152267</v>
      </c>
      <c r="AR53" s="91">
        <f t="shared" si="11"/>
        <v>305717</v>
      </c>
      <c r="AS53" s="167">
        <f t="shared" si="12"/>
        <v>0.56209840338872596</v>
      </c>
      <c r="AT53" s="167">
        <f t="shared" si="3"/>
        <v>0.34914328120997984</v>
      </c>
      <c r="AU53" s="167">
        <f t="shared" si="3"/>
        <v>0.45603286699790985</v>
      </c>
    </row>
    <row r="54" spans="14:47" x14ac:dyDescent="0.25">
      <c r="N54" s="77"/>
      <c r="O54" s="88">
        <v>10</v>
      </c>
      <c r="P54" s="82" t="s">
        <v>134</v>
      </c>
      <c r="Q54" s="82" t="s">
        <v>36</v>
      </c>
      <c r="R54" s="83">
        <v>23</v>
      </c>
      <c r="S54" s="83">
        <v>2</v>
      </c>
      <c r="T54" s="82">
        <v>5</v>
      </c>
      <c r="U54" s="37">
        <f t="shared" si="4"/>
        <v>9433</v>
      </c>
      <c r="V54" s="86">
        <v>13104</v>
      </c>
      <c r="W54" s="91">
        <v>22537</v>
      </c>
      <c r="X54" s="91">
        <v>99219</v>
      </c>
      <c r="Y54" s="171">
        <v>94992</v>
      </c>
      <c r="Z54" s="91">
        <f t="shared" si="5"/>
        <v>194211</v>
      </c>
      <c r="AA54" s="168">
        <f t="shared" si="6"/>
        <v>9.50725163527147E-2</v>
      </c>
      <c r="AB54" s="168">
        <f t="shared" si="1"/>
        <v>0.13794845881758463</v>
      </c>
      <c r="AC54" s="168">
        <f t="shared" si="1"/>
        <v>0.11604389040785537</v>
      </c>
      <c r="AD54" s="37">
        <f t="shared" si="7"/>
        <v>807342</v>
      </c>
      <c r="AE54" s="86">
        <v>445121</v>
      </c>
      <c r="AF54" s="91">
        <v>1252463</v>
      </c>
      <c r="AG54" s="91">
        <v>220476</v>
      </c>
      <c r="AH54" s="91">
        <v>190475</v>
      </c>
      <c r="AI54" s="91">
        <f t="shared" si="8"/>
        <v>410951</v>
      </c>
      <c r="AJ54" s="168">
        <f t="shared" si="9"/>
        <v>3.6618135307244324</v>
      </c>
      <c r="AK54" s="168">
        <f t="shared" si="2"/>
        <v>2.3368998556240976</v>
      </c>
      <c r="AL54" s="168">
        <f t="shared" si="2"/>
        <v>3.0477185844541075</v>
      </c>
      <c r="AM54" s="37">
        <f t="shared" si="10"/>
        <v>217187</v>
      </c>
      <c r="AN54" s="86">
        <v>166632</v>
      </c>
      <c r="AO54" s="91">
        <v>383819</v>
      </c>
      <c r="AP54" s="173">
        <v>159865</v>
      </c>
      <c r="AQ54" s="173">
        <v>159465</v>
      </c>
      <c r="AR54" s="173">
        <f t="shared" si="11"/>
        <v>319330</v>
      </c>
      <c r="AS54" s="168">
        <f t="shared" si="12"/>
        <v>1.3585650392518687</v>
      </c>
      <c r="AT54" s="168">
        <f t="shared" si="3"/>
        <v>1.0449440316056815</v>
      </c>
      <c r="AU54" s="168">
        <f t="shared" si="3"/>
        <v>1.2019509598221276</v>
      </c>
    </row>
    <row r="55" spans="14:47" x14ac:dyDescent="0.25">
      <c r="N55" s="77"/>
      <c r="O55" s="88">
        <v>11</v>
      </c>
      <c r="P55" s="82" t="s">
        <v>135</v>
      </c>
      <c r="Q55" s="82" t="s">
        <v>44</v>
      </c>
      <c r="R55" s="83">
        <v>23</v>
      </c>
      <c r="S55" s="83">
        <v>4</v>
      </c>
      <c r="T55" s="82">
        <v>8</v>
      </c>
      <c r="U55" s="37">
        <f t="shared" si="4"/>
        <v>4357</v>
      </c>
      <c r="V55" s="86">
        <v>5002</v>
      </c>
      <c r="W55" s="91">
        <v>9359</v>
      </c>
      <c r="X55" s="91">
        <v>126067</v>
      </c>
      <c r="Y55" s="91">
        <v>124901</v>
      </c>
      <c r="Z55" s="91">
        <f t="shared" si="5"/>
        <v>250968</v>
      </c>
      <c r="AA55" s="167">
        <f t="shared" si="6"/>
        <v>3.4560987411455815E-2</v>
      </c>
      <c r="AB55" s="167">
        <f t="shared" si="1"/>
        <v>4.0047717792491652E-2</v>
      </c>
      <c r="AC55" s="167">
        <f t="shared" si="1"/>
        <v>3.7291606898090593E-2</v>
      </c>
      <c r="AD55" s="37">
        <f t="shared" si="7"/>
        <v>351605</v>
      </c>
      <c r="AE55" s="86">
        <v>347296</v>
      </c>
      <c r="AF55" s="91">
        <v>698901</v>
      </c>
      <c r="AG55" s="91">
        <v>235126</v>
      </c>
      <c r="AH55" s="91">
        <v>232585</v>
      </c>
      <c r="AI55" s="91">
        <f t="shared" si="8"/>
        <v>467711</v>
      </c>
      <c r="AJ55" s="167">
        <f t="shared" si="9"/>
        <v>1.4953897059448977</v>
      </c>
      <c r="AK55" s="167">
        <f t="shared" si="2"/>
        <v>1.4932003353612657</v>
      </c>
      <c r="AL55" s="167">
        <f t="shared" si="2"/>
        <v>1.4943009679053945</v>
      </c>
      <c r="AM55" s="37">
        <f t="shared" si="10"/>
        <v>125072</v>
      </c>
      <c r="AN55" s="86">
        <v>68840</v>
      </c>
      <c r="AO55" s="91">
        <v>193912</v>
      </c>
      <c r="AP55" s="91">
        <v>193303</v>
      </c>
      <c r="AQ55" s="91">
        <v>197125</v>
      </c>
      <c r="AR55" s="91">
        <f t="shared" si="11"/>
        <v>390428</v>
      </c>
      <c r="AS55" s="167">
        <f t="shared" si="12"/>
        <v>0.6470256540250281</v>
      </c>
      <c r="AT55" s="167">
        <f t="shared" si="3"/>
        <v>0.34922003804692453</v>
      </c>
      <c r="AU55" s="167">
        <f t="shared" si="3"/>
        <v>0.49666519819275257</v>
      </c>
    </row>
    <row r="56" spans="14:47" x14ac:dyDescent="0.25">
      <c r="N56" s="77"/>
      <c r="O56" s="88">
        <v>12</v>
      </c>
      <c r="P56" s="82" t="s">
        <v>136</v>
      </c>
      <c r="Q56" s="82" t="s">
        <v>46</v>
      </c>
      <c r="R56" s="83">
        <v>27</v>
      </c>
      <c r="S56" s="83">
        <v>5</v>
      </c>
      <c r="T56" s="82">
        <v>6</v>
      </c>
      <c r="U56" s="37">
        <f t="shared" si="4"/>
        <v>11097</v>
      </c>
      <c r="V56" s="86">
        <v>11904</v>
      </c>
      <c r="W56" s="91">
        <v>23001</v>
      </c>
      <c r="X56" s="91">
        <v>196108</v>
      </c>
      <c r="Y56" s="91">
        <v>192606</v>
      </c>
      <c r="Z56" s="91">
        <f t="shared" si="5"/>
        <v>388714</v>
      </c>
      <c r="AA56" s="167">
        <f t="shared" si="6"/>
        <v>5.6586166806045647E-2</v>
      </c>
      <c r="AB56" s="167">
        <f t="shared" si="1"/>
        <v>6.1804928195383323E-2</v>
      </c>
      <c r="AC56" s="167">
        <f t="shared" si="1"/>
        <v>5.9172039082718911E-2</v>
      </c>
      <c r="AD56" s="37">
        <f t="shared" si="7"/>
        <v>578990</v>
      </c>
      <c r="AE56" s="86">
        <v>561644</v>
      </c>
      <c r="AF56" s="91">
        <v>1140634</v>
      </c>
      <c r="AG56" s="91">
        <v>367307</v>
      </c>
      <c r="AH56" s="91">
        <v>362219</v>
      </c>
      <c r="AI56" s="91">
        <f t="shared" si="8"/>
        <v>729526</v>
      </c>
      <c r="AJ56" s="167">
        <f t="shared" si="9"/>
        <v>1.5763108244601927</v>
      </c>
      <c r="AK56" s="167">
        <f t="shared" si="2"/>
        <v>1.5505647136124832</v>
      </c>
      <c r="AL56" s="167">
        <f t="shared" si="2"/>
        <v>1.5635275507658397</v>
      </c>
      <c r="AM56" s="37">
        <f t="shared" si="10"/>
        <v>122954</v>
      </c>
      <c r="AN56" s="86">
        <v>111786</v>
      </c>
      <c r="AO56" s="91">
        <v>234740</v>
      </c>
      <c r="AP56" s="91">
        <v>310439</v>
      </c>
      <c r="AQ56" s="91">
        <v>304537</v>
      </c>
      <c r="AR56" s="91">
        <f t="shared" si="11"/>
        <v>614976</v>
      </c>
      <c r="AS56" s="167">
        <f t="shared" si="12"/>
        <v>0.39606492740924948</v>
      </c>
      <c r="AT56" s="167">
        <f t="shared" si="3"/>
        <v>0.36706869772802647</v>
      </c>
      <c r="AU56" s="167">
        <f t="shared" si="3"/>
        <v>0.38170595275262775</v>
      </c>
    </row>
    <row r="57" spans="14:47" x14ac:dyDescent="0.25">
      <c r="N57" s="77"/>
      <c r="O57" s="88">
        <v>13</v>
      </c>
      <c r="P57" s="82" t="s">
        <v>137</v>
      </c>
      <c r="Q57" s="82" t="s">
        <v>50</v>
      </c>
      <c r="R57" s="83">
        <v>10</v>
      </c>
      <c r="S57" s="83">
        <v>2</v>
      </c>
      <c r="T57" s="82">
        <v>8</v>
      </c>
      <c r="U57" s="37">
        <f t="shared" si="4"/>
        <v>4142</v>
      </c>
      <c r="V57" s="86">
        <v>4626</v>
      </c>
      <c r="W57" s="91">
        <v>8768</v>
      </c>
      <c r="X57" s="91">
        <v>60700</v>
      </c>
      <c r="Y57" s="91">
        <v>60700</v>
      </c>
      <c r="Z57" s="91">
        <f t="shared" si="5"/>
        <v>121400</v>
      </c>
      <c r="AA57" s="167">
        <f t="shared" si="6"/>
        <v>6.8237232289950572E-2</v>
      </c>
      <c r="AB57" s="167">
        <f t="shared" si="1"/>
        <v>7.621087314662274E-2</v>
      </c>
      <c r="AC57" s="167">
        <f t="shared" si="1"/>
        <v>7.2224052718286649E-2</v>
      </c>
      <c r="AD57" s="37">
        <f t="shared" si="7"/>
        <v>232215</v>
      </c>
      <c r="AE57" s="86">
        <v>216266</v>
      </c>
      <c r="AF57" s="91">
        <v>448481</v>
      </c>
      <c r="AG57" s="91">
        <v>114386</v>
      </c>
      <c r="AH57" s="91">
        <v>114386</v>
      </c>
      <c r="AI57" s="91">
        <f t="shared" si="8"/>
        <v>228772</v>
      </c>
      <c r="AJ57" s="167">
        <f t="shared" si="9"/>
        <v>2.030099837392688</v>
      </c>
      <c r="AK57" s="167">
        <f t="shared" si="2"/>
        <v>1.8906684384452643</v>
      </c>
      <c r="AL57" s="167">
        <f t="shared" si="2"/>
        <v>1.9603841379189761</v>
      </c>
      <c r="AM57" s="37">
        <f t="shared" si="10"/>
        <v>64692</v>
      </c>
      <c r="AN57" s="86">
        <v>48740</v>
      </c>
      <c r="AO57" s="91">
        <v>113432</v>
      </c>
      <c r="AP57" s="91">
        <v>98972</v>
      </c>
      <c r="AQ57" s="91">
        <v>92069</v>
      </c>
      <c r="AR57" s="91">
        <f t="shared" si="11"/>
        <v>191041</v>
      </c>
      <c r="AS57" s="167">
        <f t="shared" si="12"/>
        <v>0.65363941316736052</v>
      </c>
      <c r="AT57" s="167">
        <f t="shared" si="3"/>
        <v>0.52938556951851334</v>
      </c>
      <c r="AU57" s="167">
        <f t="shared" si="3"/>
        <v>0.59375736098533827</v>
      </c>
    </row>
    <row r="58" spans="14:47" x14ac:dyDescent="0.25">
      <c r="N58" s="77"/>
      <c r="O58" s="88">
        <v>14</v>
      </c>
      <c r="P58" s="82" t="s">
        <v>138</v>
      </c>
      <c r="Q58" s="82" t="s">
        <v>48</v>
      </c>
      <c r="R58" s="83">
        <v>6</v>
      </c>
      <c r="S58" s="83">
        <v>1</v>
      </c>
      <c r="T58" s="82">
        <v>6</v>
      </c>
      <c r="U58" s="37">
        <f t="shared" si="4"/>
        <v>2415</v>
      </c>
      <c r="V58" s="86">
        <v>3150</v>
      </c>
      <c r="W58" s="91">
        <v>5565</v>
      </c>
      <c r="X58" s="91">
        <v>101555</v>
      </c>
      <c r="Y58" s="91">
        <v>98054</v>
      </c>
      <c r="Z58" s="91">
        <f t="shared" si="5"/>
        <v>199609</v>
      </c>
      <c r="AA58" s="167">
        <f t="shared" si="6"/>
        <v>2.3780217616070111E-2</v>
      </c>
      <c r="AB58" s="167">
        <f t="shared" si="1"/>
        <v>3.2125155526546594E-2</v>
      </c>
      <c r="AC58" s="167">
        <f t="shared" si="1"/>
        <v>2.7879504431162924E-2</v>
      </c>
      <c r="AD58" s="37">
        <f t="shared" si="7"/>
        <v>129590</v>
      </c>
      <c r="AE58" s="86">
        <v>134661</v>
      </c>
      <c r="AF58" s="91">
        <v>264251</v>
      </c>
      <c r="AG58" s="91">
        <v>189372</v>
      </c>
      <c r="AH58" s="91">
        <v>183289</v>
      </c>
      <c r="AI58" s="91">
        <f t="shared" si="8"/>
        <v>372661</v>
      </c>
      <c r="AJ58" s="167">
        <f t="shared" si="9"/>
        <v>0.68431447098831932</v>
      </c>
      <c r="AK58" s="167">
        <f t="shared" si="2"/>
        <v>0.73469220738833207</v>
      </c>
      <c r="AL58" s="167">
        <f t="shared" si="2"/>
        <v>0.70909217760914078</v>
      </c>
      <c r="AM58" s="37">
        <f t="shared" si="10"/>
        <v>37488</v>
      </c>
      <c r="AN58" s="86">
        <v>27088</v>
      </c>
      <c r="AO58" s="91">
        <v>64576</v>
      </c>
      <c r="AP58" s="91">
        <v>149911</v>
      </c>
      <c r="AQ58" s="91">
        <v>149810</v>
      </c>
      <c r="AR58" s="91">
        <f t="shared" si="11"/>
        <v>299721</v>
      </c>
      <c r="AS58" s="167">
        <f t="shared" si="12"/>
        <v>0.25006837390184844</v>
      </c>
      <c r="AT58" s="167">
        <f t="shared" si="3"/>
        <v>0.18081569988652293</v>
      </c>
      <c r="AU58" s="167">
        <f t="shared" si="3"/>
        <v>0.21545370527924304</v>
      </c>
    </row>
    <row r="59" spans="14:47" x14ac:dyDescent="0.25">
      <c r="N59" s="77"/>
      <c r="O59" s="88">
        <v>15</v>
      </c>
      <c r="P59" s="82" t="s">
        <v>139</v>
      </c>
      <c r="Q59" s="82" t="s">
        <v>52</v>
      </c>
      <c r="R59" s="83">
        <v>35</v>
      </c>
      <c r="S59" s="83">
        <v>8</v>
      </c>
      <c r="T59" s="82">
        <v>9</v>
      </c>
      <c r="U59" s="37">
        <f t="shared" si="4"/>
        <v>11696</v>
      </c>
      <c r="V59" s="86">
        <v>12623</v>
      </c>
      <c r="W59" s="91">
        <v>24319</v>
      </c>
      <c r="X59" s="91">
        <v>434235</v>
      </c>
      <c r="Y59" s="91">
        <v>433739</v>
      </c>
      <c r="Z59" s="91">
        <f t="shared" si="5"/>
        <v>867974</v>
      </c>
      <c r="AA59" s="167">
        <f t="shared" si="6"/>
        <v>2.6934724285237258E-2</v>
      </c>
      <c r="AB59" s="167">
        <f t="shared" si="1"/>
        <v>2.9102755343651365E-2</v>
      </c>
      <c r="AC59" s="167">
        <f t="shared" si="1"/>
        <v>2.8018120358443917E-2</v>
      </c>
      <c r="AD59" s="37">
        <f t="shared" si="7"/>
        <v>793480</v>
      </c>
      <c r="AE59" s="86">
        <v>740937</v>
      </c>
      <c r="AF59" s="91">
        <v>1534417</v>
      </c>
      <c r="AG59" s="91">
        <v>770199</v>
      </c>
      <c r="AH59" s="91">
        <v>775286</v>
      </c>
      <c r="AI59" s="91">
        <f t="shared" si="8"/>
        <v>1545485</v>
      </c>
      <c r="AJ59" s="167">
        <f t="shared" si="9"/>
        <v>1.0302272529567034</v>
      </c>
      <c r="AK59" s="167">
        <f t="shared" si="2"/>
        <v>0.95569505962960766</v>
      </c>
      <c r="AL59" s="167">
        <f t="shared" si="2"/>
        <v>0.99283849406496993</v>
      </c>
      <c r="AM59" s="37">
        <f t="shared" si="10"/>
        <v>230019</v>
      </c>
      <c r="AN59" s="86">
        <v>203839</v>
      </c>
      <c r="AO59" s="91">
        <v>433858</v>
      </c>
      <c r="AP59" s="91">
        <v>568946</v>
      </c>
      <c r="AQ59" s="91">
        <v>589007</v>
      </c>
      <c r="AR59" s="91">
        <f t="shared" si="11"/>
        <v>1157953</v>
      </c>
      <c r="AS59" s="167">
        <f t="shared" si="12"/>
        <v>0.40428968654318687</v>
      </c>
      <c r="AT59" s="167">
        <f t="shared" si="3"/>
        <v>0.34607228776568022</v>
      </c>
      <c r="AU59" s="167">
        <f t="shared" si="3"/>
        <v>0.37467669240461399</v>
      </c>
    </row>
    <row r="60" spans="14:47" x14ac:dyDescent="0.25">
      <c r="N60" s="77"/>
      <c r="O60" s="88">
        <v>16</v>
      </c>
      <c r="P60" s="82" t="s">
        <v>140</v>
      </c>
      <c r="Q60" s="82" t="s">
        <v>54</v>
      </c>
      <c r="R60" s="83">
        <v>37</v>
      </c>
      <c r="S60" s="83">
        <v>3</v>
      </c>
      <c r="T60" s="82">
        <v>9</v>
      </c>
      <c r="U60" s="37">
        <f t="shared" si="4"/>
        <v>14820</v>
      </c>
      <c r="V60" s="86">
        <v>17216</v>
      </c>
      <c r="W60" s="91">
        <v>32036</v>
      </c>
      <c r="X60" s="91">
        <v>377037</v>
      </c>
      <c r="Y60" s="91">
        <v>382877</v>
      </c>
      <c r="Z60" s="91">
        <f t="shared" si="5"/>
        <v>759914</v>
      </c>
      <c r="AA60" s="167">
        <f t="shared" si="6"/>
        <v>3.9306487161737444E-2</v>
      </c>
      <c r="AB60" s="167">
        <f t="shared" si="1"/>
        <v>4.4964832047890056E-2</v>
      </c>
      <c r="AC60" s="167">
        <f t="shared" si="1"/>
        <v>4.2157402021807733E-2</v>
      </c>
      <c r="AD60" s="37">
        <f t="shared" si="7"/>
        <v>795805</v>
      </c>
      <c r="AE60" s="86">
        <v>771683</v>
      </c>
      <c r="AF60" s="91">
        <v>1567488</v>
      </c>
      <c r="AG60" s="91">
        <v>640561</v>
      </c>
      <c r="AH60" s="91">
        <v>655815</v>
      </c>
      <c r="AI60" s="91">
        <f t="shared" si="8"/>
        <v>1296376</v>
      </c>
      <c r="AJ60" s="167">
        <f t="shared" si="9"/>
        <v>1.2423563095474124</v>
      </c>
      <c r="AK60" s="167">
        <f t="shared" si="2"/>
        <v>1.176677874095591</v>
      </c>
      <c r="AL60" s="167">
        <f t="shared" si="2"/>
        <v>1.209130684307639</v>
      </c>
      <c r="AM60" s="37">
        <f t="shared" si="10"/>
        <v>305290</v>
      </c>
      <c r="AN60" s="86">
        <v>262067</v>
      </c>
      <c r="AO60" s="91">
        <v>567357</v>
      </c>
      <c r="AP60" s="91">
        <v>473335</v>
      </c>
      <c r="AQ60" s="91">
        <v>467429</v>
      </c>
      <c r="AR60" s="91">
        <f t="shared" si="11"/>
        <v>940764</v>
      </c>
      <c r="AS60" s="167">
        <f t="shared" si="12"/>
        <v>0.6449766021950627</v>
      </c>
      <c r="AT60" s="167">
        <f t="shared" si="3"/>
        <v>0.56065627079192781</v>
      </c>
      <c r="AU60" s="167">
        <f t="shared" si="3"/>
        <v>0.60308111279768362</v>
      </c>
    </row>
    <row r="61" spans="14:47" x14ac:dyDescent="0.25">
      <c r="N61" s="77"/>
      <c r="O61" s="88">
        <v>17</v>
      </c>
      <c r="P61" s="82" t="s">
        <v>141</v>
      </c>
      <c r="Q61" s="82" t="s">
        <v>56</v>
      </c>
      <c r="R61" s="83">
        <v>19</v>
      </c>
      <c r="S61" s="83">
        <v>4</v>
      </c>
      <c r="T61" s="82">
        <v>8</v>
      </c>
      <c r="U61" s="37">
        <f t="shared" si="4"/>
        <v>2767</v>
      </c>
      <c r="V61" s="86">
        <v>6334</v>
      </c>
      <c r="W61" s="91">
        <v>9101</v>
      </c>
      <c r="X61" s="91">
        <v>148247</v>
      </c>
      <c r="Y61" s="91">
        <v>141244</v>
      </c>
      <c r="Z61" s="91">
        <f t="shared" si="5"/>
        <v>289491</v>
      </c>
      <c r="AA61" s="167">
        <f t="shared" si="6"/>
        <v>1.8664795914925765E-2</v>
      </c>
      <c r="AB61" s="167">
        <f t="shared" si="6"/>
        <v>4.4844382770241567E-2</v>
      </c>
      <c r="AC61" s="167">
        <f t="shared" si="6"/>
        <v>3.1437937621549547E-2</v>
      </c>
      <c r="AD61" s="37">
        <f t="shared" si="7"/>
        <v>271516</v>
      </c>
      <c r="AE61" s="86">
        <v>258016</v>
      </c>
      <c r="AF61" s="91">
        <v>529532</v>
      </c>
      <c r="AG61" s="91">
        <v>260546</v>
      </c>
      <c r="AH61" s="91">
        <v>250379</v>
      </c>
      <c r="AI61" s="91">
        <f t="shared" si="8"/>
        <v>510925</v>
      </c>
      <c r="AJ61" s="167">
        <f t="shared" si="9"/>
        <v>1.0421038895243067</v>
      </c>
      <c r="AK61" s="167">
        <f t="shared" si="9"/>
        <v>1.0305017593328514</v>
      </c>
      <c r="AL61" s="167">
        <f t="shared" si="9"/>
        <v>1.036418260997211</v>
      </c>
      <c r="AM61" s="37">
        <f t="shared" si="10"/>
        <v>102756</v>
      </c>
      <c r="AN61" s="86">
        <v>67382</v>
      </c>
      <c r="AO61" s="91">
        <v>170138</v>
      </c>
      <c r="AP61" s="91">
        <v>181779</v>
      </c>
      <c r="AQ61" s="91">
        <v>185319</v>
      </c>
      <c r="AR61" s="91">
        <f t="shared" si="11"/>
        <v>367098</v>
      </c>
      <c r="AS61" s="167">
        <f t="shared" si="12"/>
        <v>0.56527981780073611</v>
      </c>
      <c r="AT61" s="167">
        <f t="shared" si="12"/>
        <v>0.36360006259476901</v>
      </c>
      <c r="AU61" s="167">
        <f t="shared" si="12"/>
        <v>0.46346752093446436</v>
      </c>
    </row>
    <row r="62" spans="14:47" x14ac:dyDescent="0.25">
      <c r="N62" s="77"/>
      <c r="O62" s="88">
        <v>18</v>
      </c>
      <c r="P62" s="82" t="s">
        <v>142</v>
      </c>
      <c r="Q62" s="82" t="s">
        <v>58</v>
      </c>
      <c r="R62" s="83">
        <v>24</v>
      </c>
      <c r="S62" s="83">
        <v>3</v>
      </c>
      <c r="T62" s="82">
        <v>6</v>
      </c>
      <c r="U62" s="37">
        <f t="shared" si="4"/>
        <v>16651</v>
      </c>
      <c r="V62" s="86">
        <v>21607</v>
      </c>
      <c r="W62" s="91">
        <v>38258</v>
      </c>
      <c r="X62" s="91">
        <v>213616</v>
      </c>
      <c r="Y62" s="91">
        <v>215966</v>
      </c>
      <c r="Z62" s="91">
        <f t="shared" si="5"/>
        <v>429582</v>
      </c>
      <c r="AA62" s="167">
        <f t="shared" si="6"/>
        <v>7.7948281027638386E-2</v>
      </c>
      <c r="AB62" s="167">
        <f t="shared" si="6"/>
        <v>0.10004815572821647</v>
      </c>
      <c r="AC62" s="167">
        <f t="shared" si="6"/>
        <v>8.9058666331457093E-2</v>
      </c>
      <c r="AD62" s="37">
        <f t="shared" si="7"/>
        <v>669872</v>
      </c>
      <c r="AE62" s="86">
        <v>551620</v>
      </c>
      <c r="AF62" s="91">
        <v>1221492</v>
      </c>
      <c r="AG62" s="91">
        <v>411790</v>
      </c>
      <c r="AH62" s="91">
        <v>411241</v>
      </c>
      <c r="AI62" s="91">
        <f t="shared" si="8"/>
        <v>823031</v>
      </c>
      <c r="AJ62" s="167">
        <f t="shared" si="9"/>
        <v>1.6267320721727094</v>
      </c>
      <c r="AK62" s="167">
        <f t="shared" si="9"/>
        <v>1.3413545828358553</v>
      </c>
      <c r="AL62" s="167">
        <f t="shared" si="9"/>
        <v>1.4841385075410283</v>
      </c>
      <c r="AM62" s="37">
        <f t="shared" si="10"/>
        <v>269868</v>
      </c>
      <c r="AN62" s="86">
        <v>168232</v>
      </c>
      <c r="AO62" s="91">
        <v>438100</v>
      </c>
      <c r="AP62" s="91">
        <v>297458</v>
      </c>
      <c r="AQ62" s="91">
        <v>297455</v>
      </c>
      <c r="AR62" s="91">
        <f t="shared" si="11"/>
        <v>594913</v>
      </c>
      <c r="AS62" s="167">
        <f t="shared" si="12"/>
        <v>0.90724740971834683</v>
      </c>
      <c r="AT62" s="167">
        <f t="shared" si="12"/>
        <v>0.56557126288009951</v>
      </c>
      <c r="AU62" s="167">
        <f t="shared" si="12"/>
        <v>0.73641019779362693</v>
      </c>
    </row>
    <row r="63" spans="14:47" x14ac:dyDescent="0.25">
      <c r="N63" s="77"/>
      <c r="O63" s="88">
        <v>19</v>
      </c>
      <c r="P63" s="82" t="s">
        <v>143</v>
      </c>
      <c r="Q63" s="82" t="s">
        <v>60</v>
      </c>
      <c r="R63" s="83">
        <v>30</v>
      </c>
      <c r="S63" s="83">
        <v>4</v>
      </c>
      <c r="T63" s="82">
        <v>6</v>
      </c>
      <c r="U63" s="37">
        <f t="shared" si="4"/>
        <v>12604</v>
      </c>
      <c r="V63" s="86">
        <v>12562</v>
      </c>
      <c r="W63" s="91">
        <v>25166</v>
      </c>
      <c r="X63" s="91">
        <v>179764</v>
      </c>
      <c r="Y63" s="91">
        <v>182100</v>
      </c>
      <c r="Z63" s="91">
        <f t="shared" si="5"/>
        <v>361864</v>
      </c>
      <c r="AA63" s="167">
        <f t="shared" si="6"/>
        <v>7.011414966289134E-2</v>
      </c>
      <c r="AB63" s="167">
        <f t="shared" si="6"/>
        <v>6.8984074684239435E-2</v>
      </c>
      <c r="AC63" s="167">
        <f t="shared" si="6"/>
        <v>6.9545464594433268E-2</v>
      </c>
      <c r="AD63" s="37">
        <f t="shared" si="7"/>
        <v>541306</v>
      </c>
      <c r="AE63" s="86">
        <v>436545</v>
      </c>
      <c r="AF63" s="91">
        <v>977851</v>
      </c>
      <c r="AG63" s="91">
        <v>345700</v>
      </c>
      <c r="AH63" s="91">
        <v>348243</v>
      </c>
      <c r="AI63" s="91">
        <f t="shared" si="8"/>
        <v>693943</v>
      </c>
      <c r="AJ63" s="167">
        <f t="shared" si="9"/>
        <v>1.5658258605727509</v>
      </c>
      <c r="AK63" s="167">
        <f t="shared" si="9"/>
        <v>1.2535643214651837</v>
      </c>
      <c r="AL63" s="167">
        <f t="shared" si="9"/>
        <v>1.4091229394921485</v>
      </c>
      <c r="AM63" s="37">
        <f t="shared" si="10"/>
        <v>240846</v>
      </c>
      <c r="AN63" s="86">
        <v>132382</v>
      </c>
      <c r="AO63" s="91">
        <v>373228</v>
      </c>
      <c r="AP63" s="91">
        <v>252902</v>
      </c>
      <c r="AQ63" s="91">
        <v>251420</v>
      </c>
      <c r="AR63" s="91">
        <f t="shared" si="11"/>
        <v>504322</v>
      </c>
      <c r="AS63" s="167">
        <f t="shared" si="12"/>
        <v>0.95232936078006503</v>
      </c>
      <c r="AT63" s="167">
        <f t="shared" si="12"/>
        <v>0.52653726831596537</v>
      </c>
      <c r="AU63" s="167">
        <f t="shared" si="12"/>
        <v>0.74005893060386019</v>
      </c>
    </row>
    <row r="64" spans="14:47" x14ac:dyDescent="0.25">
      <c r="N64" s="77"/>
      <c r="O64" s="88">
        <v>20</v>
      </c>
      <c r="P64" s="82" t="s">
        <v>144</v>
      </c>
      <c r="Q64" s="82" t="s">
        <v>62</v>
      </c>
      <c r="R64" s="83">
        <v>12</v>
      </c>
      <c r="S64" s="83">
        <v>4</v>
      </c>
      <c r="T64" s="82">
        <v>6</v>
      </c>
      <c r="U64" s="37">
        <f t="shared" si="4"/>
        <v>5090</v>
      </c>
      <c r="V64" s="86">
        <v>5322</v>
      </c>
      <c r="W64" s="91">
        <v>10412</v>
      </c>
      <c r="X64" s="91">
        <v>217117</v>
      </c>
      <c r="Y64" s="91">
        <v>217120</v>
      </c>
      <c r="Z64" s="91">
        <f t="shared" si="5"/>
        <v>434237</v>
      </c>
      <c r="AA64" s="167">
        <f t="shared" si="6"/>
        <v>2.3443581110645411E-2</v>
      </c>
      <c r="AB64" s="167">
        <f t="shared" si="6"/>
        <v>2.4511790714812087E-2</v>
      </c>
      <c r="AC64" s="167">
        <f t="shared" si="6"/>
        <v>2.3977689602682407E-2</v>
      </c>
      <c r="AD64" s="37">
        <f t="shared" si="7"/>
        <v>270562</v>
      </c>
      <c r="AE64" s="86">
        <v>263894</v>
      </c>
      <c r="AF64" s="91">
        <v>534456</v>
      </c>
      <c r="AG64" s="91">
        <v>390152</v>
      </c>
      <c r="AH64" s="91">
        <v>386372</v>
      </c>
      <c r="AI64" s="91">
        <f t="shared" si="8"/>
        <v>776524</v>
      </c>
      <c r="AJ64" s="167">
        <f t="shared" si="9"/>
        <v>0.69347843917242513</v>
      </c>
      <c r="AK64" s="167">
        <f t="shared" si="9"/>
        <v>0.68300497965691098</v>
      </c>
      <c r="AL64" s="167">
        <f t="shared" si="9"/>
        <v>0.6882672010137485</v>
      </c>
      <c r="AM64" s="37">
        <f t="shared" si="10"/>
        <v>102659</v>
      </c>
      <c r="AN64" s="86">
        <v>73805</v>
      </c>
      <c r="AO64" s="91">
        <v>176464</v>
      </c>
      <c r="AP64" s="91">
        <v>286834</v>
      </c>
      <c r="AQ64" s="91">
        <v>279749</v>
      </c>
      <c r="AR64" s="91">
        <f t="shared" si="11"/>
        <v>566583</v>
      </c>
      <c r="AS64" s="167">
        <f t="shared" si="12"/>
        <v>0.35790387471499197</v>
      </c>
      <c r="AT64" s="167">
        <f t="shared" si="12"/>
        <v>0.26382578668735185</v>
      </c>
      <c r="AU64" s="167">
        <f t="shared" si="12"/>
        <v>0.31145304394943019</v>
      </c>
    </row>
    <row r="65" spans="14:48" x14ac:dyDescent="0.25">
      <c r="N65" s="77"/>
      <c r="O65" s="88">
        <v>21</v>
      </c>
      <c r="P65" s="82" t="s">
        <v>145</v>
      </c>
      <c r="Q65" s="82" t="s">
        <v>146</v>
      </c>
      <c r="R65" s="83">
        <v>39</v>
      </c>
      <c r="S65" s="83">
        <v>3</v>
      </c>
      <c r="T65" s="82">
        <v>6</v>
      </c>
      <c r="U65" s="37">
        <f t="shared" si="4"/>
        <v>6567</v>
      </c>
      <c r="V65" s="86">
        <v>8305</v>
      </c>
      <c r="W65" s="91">
        <v>14872</v>
      </c>
      <c r="X65" s="91">
        <v>144745</v>
      </c>
      <c r="Y65" s="91">
        <v>143579</v>
      </c>
      <c r="Z65" s="91">
        <f t="shared" si="5"/>
        <v>288324</v>
      </c>
      <c r="AA65" s="167">
        <f t="shared" si="6"/>
        <v>4.5369442813223256E-2</v>
      </c>
      <c r="AB65" s="167">
        <f t="shared" si="6"/>
        <v>5.7842720732140494E-2</v>
      </c>
      <c r="AC65" s="167">
        <f t="shared" si="6"/>
        <v>5.1580860420915357E-2</v>
      </c>
      <c r="AD65" s="37">
        <f t="shared" si="7"/>
        <v>467904</v>
      </c>
      <c r="AE65" s="86">
        <v>218751</v>
      </c>
      <c r="AF65" s="91">
        <v>686655</v>
      </c>
      <c r="AG65" s="91">
        <v>260546</v>
      </c>
      <c r="AH65" s="91">
        <v>260547</v>
      </c>
      <c r="AI65" s="91">
        <f t="shared" si="8"/>
        <v>521093</v>
      </c>
      <c r="AJ65" s="167">
        <f t="shared" si="9"/>
        <v>1.7958594643556225</v>
      </c>
      <c r="AK65" s="167">
        <f t="shared" si="9"/>
        <v>0.83958364517726169</v>
      </c>
      <c r="AL65" s="167">
        <f t="shared" si="9"/>
        <v>1.3177206371991179</v>
      </c>
      <c r="AM65" s="37">
        <f t="shared" si="10"/>
        <v>114514</v>
      </c>
      <c r="AN65" s="86">
        <v>93415</v>
      </c>
      <c r="AO65" s="91">
        <v>207929</v>
      </c>
      <c r="AP65" s="91">
        <v>194764</v>
      </c>
      <c r="AQ65" s="91">
        <v>187680</v>
      </c>
      <c r="AR65" s="91">
        <f t="shared" si="11"/>
        <v>382444</v>
      </c>
      <c r="AS65" s="167">
        <f t="shared" si="12"/>
        <v>0.58796286788112795</v>
      </c>
      <c r="AT65" s="167">
        <f t="shared" si="12"/>
        <v>0.49773550724637683</v>
      </c>
      <c r="AU65" s="167">
        <f t="shared" si="12"/>
        <v>0.54368482705964793</v>
      </c>
    </row>
    <row r="66" spans="14:48" x14ac:dyDescent="0.25">
      <c r="N66" s="77"/>
      <c r="O66" s="88">
        <v>22</v>
      </c>
      <c r="P66" s="82" t="s">
        <v>147</v>
      </c>
      <c r="Q66" s="82" t="s">
        <v>66</v>
      </c>
      <c r="R66" s="83">
        <v>26</v>
      </c>
      <c r="S66" s="83">
        <v>2</v>
      </c>
      <c r="T66" s="82">
        <v>6</v>
      </c>
      <c r="U66" s="37">
        <f t="shared" si="4"/>
        <v>10403</v>
      </c>
      <c r="V66" s="86">
        <v>11003</v>
      </c>
      <c r="W66" s="91">
        <v>21406</v>
      </c>
      <c r="X66" s="91">
        <v>168091</v>
      </c>
      <c r="Y66" s="91">
        <v>168093</v>
      </c>
      <c r="Z66" s="91">
        <f t="shared" si="5"/>
        <v>336184</v>
      </c>
      <c r="AA66" s="167">
        <f t="shared" si="6"/>
        <v>6.1889095787400872E-2</v>
      </c>
      <c r="AB66" s="167">
        <f t="shared" si="6"/>
        <v>6.5457812044522973E-2</v>
      </c>
      <c r="AC66" s="167">
        <f t="shared" si="6"/>
        <v>6.3673464531328078E-2</v>
      </c>
      <c r="AD66" s="37">
        <f t="shared" si="7"/>
        <v>400190</v>
      </c>
      <c r="AE66" s="86">
        <v>367397</v>
      </c>
      <c r="AF66" s="91">
        <v>767587</v>
      </c>
      <c r="AG66" s="91">
        <v>302487</v>
      </c>
      <c r="AH66" s="91">
        <v>299947</v>
      </c>
      <c r="AI66" s="91">
        <f t="shared" si="8"/>
        <v>602434</v>
      </c>
      <c r="AJ66" s="167">
        <f t="shared" si="9"/>
        <v>1.3229990049159137</v>
      </c>
      <c r="AK66" s="167">
        <f t="shared" si="9"/>
        <v>1.224873060907427</v>
      </c>
      <c r="AL66" s="167">
        <f t="shared" si="9"/>
        <v>1.2741428936613803</v>
      </c>
      <c r="AM66" s="37">
        <f t="shared" si="10"/>
        <v>198493</v>
      </c>
      <c r="AN66" s="86">
        <v>124536</v>
      </c>
      <c r="AO66" s="91">
        <v>323029</v>
      </c>
      <c r="AP66" s="91">
        <v>221912</v>
      </c>
      <c r="AQ66" s="91">
        <v>217189</v>
      </c>
      <c r="AR66" s="91">
        <f t="shared" si="11"/>
        <v>439101</v>
      </c>
      <c r="AS66" s="167">
        <f t="shared" si="12"/>
        <v>0.89446717617794436</v>
      </c>
      <c r="AT66" s="167">
        <f t="shared" si="12"/>
        <v>0.57339920530045263</v>
      </c>
      <c r="AU66" s="167">
        <f t="shared" si="12"/>
        <v>0.73565990512433355</v>
      </c>
    </row>
    <row r="67" spans="14:48" x14ac:dyDescent="0.25">
      <c r="N67" s="77"/>
      <c r="O67" s="88">
        <v>23</v>
      </c>
      <c r="P67" s="82" t="s">
        <v>148</v>
      </c>
      <c r="Q67" s="82" t="s">
        <v>68</v>
      </c>
      <c r="R67" s="83">
        <v>16</v>
      </c>
      <c r="S67" s="83">
        <v>6</v>
      </c>
      <c r="T67" s="82">
        <v>8</v>
      </c>
      <c r="U67" s="37">
        <f t="shared" si="4"/>
        <v>29897</v>
      </c>
      <c r="V67" s="86">
        <v>30854</v>
      </c>
      <c r="W67" s="91">
        <v>60751</v>
      </c>
      <c r="X67" s="91">
        <v>333847</v>
      </c>
      <c r="Y67" s="91">
        <v>333841</v>
      </c>
      <c r="Z67" s="91">
        <f t="shared" si="5"/>
        <v>667688</v>
      </c>
      <c r="AA67" s="167">
        <f t="shared" si="6"/>
        <v>8.9552998828804811E-2</v>
      </c>
      <c r="AB67" s="167">
        <f t="shared" si="6"/>
        <v>9.2421242447752072E-2</v>
      </c>
      <c r="AC67" s="167">
        <f t="shared" si="6"/>
        <v>9.0987107750925583E-2</v>
      </c>
      <c r="AD67" s="37">
        <f t="shared" si="7"/>
        <v>577856</v>
      </c>
      <c r="AE67" s="86">
        <v>561377</v>
      </c>
      <c r="AF67" s="91">
        <v>1139233</v>
      </c>
      <c r="AG67" s="91">
        <v>600662</v>
      </c>
      <c r="AH67" s="91">
        <v>597352</v>
      </c>
      <c r="AI67" s="91">
        <f t="shared" si="8"/>
        <v>1198014</v>
      </c>
      <c r="AJ67" s="167">
        <f t="shared" si="9"/>
        <v>0.962031891479734</v>
      </c>
      <c r="AK67" s="167">
        <f t="shared" si="9"/>
        <v>0.93977587753954117</v>
      </c>
      <c r="AL67" s="167">
        <f t="shared" si="9"/>
        <v>0.95093463014622537</v>
      </c>
      <c r="AM67" s="37">
        <f t="shared" si="10"/>
        <v>231584</v>
      </c>
      <c r="AN67" s="86">
        <v>207325</v>
      </c>
      <c r="AO67" s="91">
        <v>438909</v>
      </c>
      <c r="AP67" s="91">
        <v>421398</v>
      </c>
      <c r="AQ67" s="91">
        <v>415492</v>
      </c>
      <c r="AR67" s="91">
        <f t="shared" si="11"/>
        <v>836890</v>
      </c>
      <c r="AS67" s="167">
        <f t="shared" si="12"/>
        <v>0.54956122240732042</v>
      </c>
      <c r="AT67" s="167">
        <f t="shared" si="12"/>
        <v>0.49898674342706961</v>
      </c>
      <c r="AU67" s="167">
        <f t="shared" si="12"/>
        <v>0.52445243699888877</v>
      </c>
    </row>
    <row r="68" spans="14:48" x14ac:dyDescent="0.25">
      <c r="N68" s="77"/>
      <c r="O68" s="88">
        <v>24</v>
      </c>
      <c r="P68" s="82" t="s">
        <v>149</v>
      </c>
      <c r="Q68" s="82" t="s">
        <v>70</v>
      </c>
      <c r="R68" s="83">
        <v>12</v>
      </c>
      <c r="S68" s="83">
        <v>3</v>
      </c>
      <c r="T68" s="82">
        <v>6</v>
      </c>
      <c r="U68" s="37">
        <f t="shared" si="4"/>
        <v>8622</v>
      </c>
      <c r="V68" s="86">
        <v>8969</v>
      </c>
      <c r="W68" s="91">
        <v>17591</v>
      </c>
      <c r="X68" s="91">
        <v>186767</v>
      </c>
      <c r="Y68" s="91">
        <v>184435</v>
      </c>
      <c r="Z68" s="91">
        <f t="shared" si="5"/>
        <v>371202</v>
      </c>
      <c r="AA68" s="167">
        <f t="shared" si="6"/>
        <v>4.6164472310418862E-2</v>
      </c>
      <c r="AB68" s="167">
        <f t="shared" si="6"/>
        <v>4.8629598503537833E-2</v>
      </c>
      <c r="AC68" s="167">
        <f t="shared" si="6"/>
        <v>4.7389292083555586E-2</v>
      </c>
      <c r="AD68" s="37">
        <f t="shared" si="7"/>
        <v>222726</v>
      </c>
      <c r="AE68" s="86">
        <v>210989</v>
      </c>
      <c r="AF68" s="91">
        <v>433715</v>
      </c>
      <c r="AG68" s="91">
        <v>334211</v>
      </c>
      <c r="AH68" s="91">
        <v>330449</v>
      </c>
      <c r="AI68" s="91">
        <f t="shared" si="8"/>
        <v>664660</v>
      </c>
      <c r="AJ68" s="167">
        <f t="shared" si="9"/>
        <v>0.66642330743153277</v>
      </c>
      <c r="AK68" s="167">
        <f t="shared" si="9"/>
        <v>0.63849187015242892</v>
      </c>
      <c r="AL68" s="167">
        <f t="shared" si="9"/>
        <v>0.65253663527216921</v>
      </c>
      <c r="AM68" s="37">
        <f t="shared" si="10"/>
        <v>85232</v>
      </c>
      <c r="AN68" s="86">
        <v>67899</v>
      </c>
      <c r="AO68" s="91">
        <v>153131</v>
      </c>
      <c r="AP68" s="91">
        <v>233716</v>
      </c>
      <c r="AQ68" s="91">
        <v>233414</v>
      </c>
      <c r="AR68" s="91">
        <f t="shared" si="11"/>
        <v>467130</v>
      </c>
      <c r="AS68" s="167">
        <f t="shared" si="12"/>
        <v>0.36468192164849644</v>
      </c>
      <c r="AT68" s="167">
        <f t="shared" si="12"/>
        <v>0.29089514767751717</v>
      </c>
      <c r="AU68" s="167">
        <f t="shared" si="12"/>
        <v>0.32781238627362835</v>
      </c>
    </row>
    <row r="69" spans="14:48" x14ac:dyDescent="0.25">
      <c r="N69" s="77"/>
      <c r="O69" s="88">
        <v>25</v>
      </c>
      <c r="P69" s="82" t="s">
        <v>150</v>
      </c>
      <c r="Q69" s="82" t="s">
        <v>72</v>
      </c>
      <c r="R69" s="83">
        <v>18</v>
      </c>
      <c r="S69" s="83">
        <v>4</v>
      </c>
      <c r="T69" s="82">
        <v>7</v>
      </c>
      <c r="U69" s="37">
        <f t="shared" si="4"/>
        <v>3155</v>
      </c>
      <c r="V69" s="86">
        <v>3504</v>
      </c>
      <c r="W69" s="91">
        <v>6659</v>
      </c>
      <c r="X69" s="91">
        <v>220619</v>
      </c>
      <c r="Y69" s="91">
        <v>220222</v>
      </c>
      <c r="Z69" s="91">
        <f t="shared" si="5"/>
        <v>440841</v>
      </c>
      <c r="AA69" s="167">
        <f t="shared" si="6"/>
        <v>1.4300672199583898E-2</v>
      </c>
      <c r="AB69" s="167">
        <f t="shared" si="6"/>
        <v>1.5911216862983718E-2</v>
      </c>
      <c r="AC69" s="167">
        <f t="shared" si="6"/>
        <v>1.5105219342121083E-2</v>
      </c>
      <c r="AD69" s="37">
        <f t="shared" si="7"/>
        <v>341426</v>
      </c>
      <c r="AE69" s="86">
        <v>310228</v>
      </c>
      <c r="AF69" s="91">
        <v>651654</v>
      </c>
      <c r="AG69" s="91">
        <v>390809</v>
      </c>
      <c r="AH69" s="91">
        <v>390540</v>
      </c>
      <c r="AI69" s="91">
        <f t="shared" si="8"/>
        <v>781349</v>
      </c>
      <c r="AJ69" s="167">
        <f t="shared" si="9"/>
        <v>0.87363904106609624</v>
      </c>
      <c r="AK69" s="167">
        <f t="shared" si="9"/>
        <v>0.79435653198135914</v>
      </c>
      <c r="AL69" s="167">
        <f t="shared" si="9"/>
        <v>0.83401143407107448</v>
      </c>
      <c r="AM69" s="37">
        <f t="shared" si="10"/>
        <v>108252</v>
      </c>
      <c r="AN69" s="86">
        <v>70040</v>
      </c>
      <c r="AO69" s="91">
        <v>178292</v>
      </c>
      <c r="AP69" s="91">
        <v>278571</v>
      </c>
      <c r="AQ69" s="91">
        <v>276008</v>
      </c>
      <c r="AR69" s="91">
        <f t="shared" si="11"/>
        <v>554579</v>
      </c>
      <c r="AS69" s="167">
        <f t="shared" si="12"/>
        <v>0.38859752091926297</v>
      </c>
      <c r="AT69" s="167">
        <f t="shared" si="12"/>
        <v>0.253760760557665</v>
      </c>
      <c r="AU69" s="167">
        <f t="shared" si="12"/>
        <v>0.32149071638125498</v>
      </c>
    </row>
    <row r="70" spans="14:48" x14ac:dyDescent="0.25">
      <c r="N70" s="77"/>
      <c r="O70" s="88">
        <v>26</v>
      </c>
      <c r="P70" s="82" t="s">
        <v>151</v>
      </c>
      <c r="Q70" s="82" t="s">
        <v>74</v>
      </c>
      <c r="R70" s="83">
        <v>20</v>
      </c>
      <c r="S70" s="83">
        <v>2</v>
      </c>
      <c r="T70" s="82">
        <v>5</v>
      </c>
      <c r="U70" s="37">
        <f t="shared" si="4"/>
        <v>5889</v>
      </c>
      <c r="V70" s="86">
        <v>5845</v>
      </c>
      <c r="W70" s="91">
        <v>11734</v>
      </c>
      <c r="X70" s="91">
        <v>213616</v>
      </c>
      <c r="Y70" s="91">
        <v>213618</v>
      </c>
      <c r="Z70" s="91">
        <f t="shared" si="5"/>
        <v>427234</v>
      </c>
      <c r="AA70" s="167">
        <f t="shared" si="6"/>
        <v>2.7568159688412853E-2</v>
      </c>
      <c r="AB70" s="167">
        <f t="shared" si="6"/>
        <v>2.736192642942074E-2</v>
      </c>
      <c r="AC70" s="167">
        <f t="shared" si="6"/>
        <v>2.7465042576199458E-2</v>
      </c>
      <c r="AD70" s="37">
        <f t="shared" si="7"/>
        <v>376403</v>
      </c>
      <c r="AE70" s="86">
        <v>297246</v>
      </c>
      <c r="AF70" s="91">
        <v>673649</v>
      </c>
      <c r="AG70" s="91">
        <v>383828</v>
      </c>
      <c r="AH70" s="91">
        <v>381286</v>
      </c>
      <c r="AI70" s="91">
        <f t="shared" si="8"/>
        <v>765114</v>
      </c>
      <c r="AJ70" s="167">
        <f t="shared" si="9"/>
        <v>0.98065539773023336</v>
      </c>
      <c r="AK70" s="167">
        <f t="shared" si="9"/>
        <v>0.7795880257864175</v>
      </c>
      <c r="AL70" s="167">
        <f t="shared" si="9"/>
        <v>0.88045572293801966</v>
      </c>
      <c r="AM70" s="37">
        <f t="shared" si="10"/>
        <v>109930</v>
      </c>
      <c r="AN70" s="86">
        <v>60201</v>
      </c>
      <c r="AO70" s="91">
        <v>170131</v>
      </c>
      <c r="AP70" s="91">
        <v>270310</v>
      </c>
      <c r="AQ70" s="91">
        <v>265384</v>
      </c>
      <c r="AR70" s="91">
        <f t="shared" si="11"/>
        <v>535694</v>
      </c>
      <c r="AS70" s="167">
        <f t="shared" si="12"/>
        <v>0.40668121786097444</v>
      </c>
      <c r="AT70" s="167">
        <f t="shared" si="12"/>
        <v>0.22684487384318572</v>
      </c>
      <c r="AU70" s="167">
        <f t="shared" si="12"/>
        <v>0.31758989273727167</v>
      </c>
    </row>
    <row r="71" spans="14:48" x14ac:dyDescent="0.25">
      <c r="N71" s="77"/>
      <c r="O71" s="84" t="s">
        <v>152</v>
      </c>
      <c r="P71" s="84"/>
      <c r="Q71" s="84"/>
      <c r="R71" s="84">
        <v>664</v>
      </c>
      <c r="S71" s="84">
        <v>139</v>
      </c>
      <c r="T71" s="84">
        <v>193</v>
      </c>
      <c r="U71" s="172">
        <f>SUM(U45:U70)</f>
        <v>345300</v>
      </c>
      <c r="V71" s="172">
        <f t="shared" ref="V71:W71" si="13">SUM(V45:V70)</f>
        <v>375657</v>
      </c>
      <c r="W71" s="172">
        <f t="shared" si="13"/>
        <v>720957</v>
      </c>
      <c r="X71" s="91">
        <f>SUM(X45:X70)</f>
        <v>5732786</v>
      </c>
      <c r="Y71" s="91">
        <f t="shared" ref="Y71" si="14">SUM(Y45:Y70)</f>
        <v>5725987</v>
      </c>
      <c r="Z71" s="91">
        <f t="shared" si="5"/>
        <v>11458773</v>
      </c>
      <c r="AA71" s="167">
        <f t="shared" si="6"/>
        <v>6.0232494288117507E-2</v>
      </c>
      <c r="AB71" s="167">
        <f t="shared" si="6"/>
        <v>6.560563270576758E-2</v>
      </c>
      <c r="AC71" s="167">
        <f t="shared" si="6"/>
        <v>6.2917469435863682E-2</v>
      </c>
      <c r="AD71" s="172">
        <f>SUM(AD45:AD70)</f>
        <v>11446317</v>
      </c>
      <c r="AE71" s="172">
        <f>SUM(AE45:AE70)</f>
        <v>9842496</v>
      </c>
      <c r="AF71" s="172">
        <f t="shared" ref="AF71:AH71" si="15">SUM(AF45:AF70)</f>
        <v>21288813</v>
      </c>
      <c r="AG71" s="72">
        <f t="shared" si="15"/>
        <v>9420417</v>
      </c>
      <c r="AH71" s="72">
        <f t="shared" si="15"/>
        <v>9406456</v>
      </c>
      <c r="AI71" s="91">
        <f t="shared" si="8"/>
        <v>18826873</v>
      </c>
      <c r="AJ71" s="167">
        <f t="shared" si="9"/>
        <v>1.2150541743534282</v>
      </c>
      <c r="AK71" s="167">
        <f t="shared" si="9"/>
        <v>1.0463553967615433</v>
      </c>
      <c r="AL71" s="167">
        <f t="shared" si="9"/>
        <v>1.1307673345435538</v>
      </c>
      <c r="AM71" s="172">
        <f>SUM(AM45:AM70)</f>
        <v>4138037</v>
      </c>
      <c r="AN71" s="172">
        <f t="shared" ref="AN71:AO71" si="16">SUM(AN45:AN70)</f>
        <v>3391752</v>
      </c>
      <c r="AO71" s="172">
        <f t="shared" si="16"/>
        <v>7529789</v>
      </c>
      <c r="AP71" s="72">
        <f>SUM(AP45:AP70)</f>
        <v>7492395</v>
      </c>
      <c r="AQ71" s="72">
        <f t="shared" ref="AQ71" si="17">SUM(AQ45:AQ70)</f>
        <v>7465045</v>
      </c>
      <c r="AR71" s="91">
        <f t="shared" si="11"/>
        <v>14957440</v>
      </c>
      <c r="AS71" s="167">
        <f t="shared" si="12"/>
        <v>0.55229829713996659</v>
      </c>
      <c r="AT71" s="167">
        <f t="shared" si="12"/>
        <v>0.45435117939677522</v>
      </c>
      <c r="AU71" s="167">
        <f t="shared" si="12"/>
        <v>0.50341428747165295</v>
      </c>
    </row>
    <row r="72" spans="14:48" ht="15.75" thickBot="1" x14ac:dyDescent="0.3">
      <c r="N72" s="78"/>
      <c r="O72" s="85" t="s">
        <v>153</v>
      </c>
      <c r="P72" s="85"/>
      <c r="Q72" s="85"/>
      <c r="R72" s="84"/>
      <c r="S72" s="84"/>
      <c r="T72" s="84"/>
      <c r="U72" s="37"/>
      <c r="V72" s="85"/>
      <c r="W72" s="85"/>
      <c r="X72" s="85"/>
      <c r="Y72" s="85"/>
      <c r="Z72" s="85"/>
      <c r="AA72" s="85"/>
      <c r="AB72" s="85"/>
      <c r="AC72" s="85"/>
      <c r="AD72" s="37"/>
      <c r="AE72" s="85"/>
      <c r="AF72" s="85"/>
      <c r="AG72" s="85"/>
      <c r="AH72" s="85"/>
      <c r="AI72" s="85"/>
      <c r="AJ72" s="85"/>
      <c r="AK72" s="85"/>
      <c r="AL72" s="85"/>
      <c r="AM72" s="37"/>
      <c r="AN72" s="85"/>
      <c r="AO72" s="85"/>
      <c r="AP72" s="85"/>
      <c r="AQ72" s="85"/>
      <c r="AR72" s="85"/>
      <c r="AS72" s="85"/>
      <c r="AT72" s="85"/>
      <c r="AU72" s="85"/>
      <c r="AV72" s="85"/>
    </row>
    <row r="73" spans="14:48" ht="15.75" thickBot="1" x14ac:dyDescent="0.3">
      <c r="X73" s="54">
        <v>5732786</v>
      </c>
      <c r="Y73" s="54">
        <v>5725987</v>
      </c>
      <c r="Z73" s="76">
        <f>SUM(X73:Y73)</f>
        <v>11458773</v>
      </c>
      <c r="AA73" s="119">
        <v>6.6000000000000003E-2</v>
      </c>
      <c r="AB73" s="119">
        <v>6.9000000000000006E-2</v>
      </c>
      <c r="AC73" s="132">
        <v>6.8000000000000005E-2</v>
      </c>
      <c r="AG73" s="54">
        <v>9420417</v>
      </c>
      <c r="AH73" s="54">
        <v>9406456</v>
      </c>
      <c r="AI73" s="76">
        <f>SUM(AG73:AH73)</f>
        <v>18826873</v>
      </c>
      <c r="AJ73" s="146">
        <v>1.1539999999999999</v>
      </c>
      <c r="AK73" s="146">
        <v>1.0840000000000001</v>
      </c>
      <c r="AL73" s="154">
        <v>1.119</v>
      </c>
      <c r="AP73" s="54">
        <v>7492395</v>
      </c>
      <c r="AQ73" s="54">
        <v>7465045</v>
      </c>
      <c r="AR73" s="76">
        <f>SUM(AP73:AQ73)</f>
        <v>14957440</v>
      </c>
      <c r="AS73" s="119">
        <v>0.58199999999999996</v>
      </c>
      <c r="AT73" s="119">
        <v>0.45700000000000002</v>
      </c>
      <c r="AU73" s="154">
        <v>0.52</v>
      </c>
    </row>
    <row r="75" spans="14:48" x14ac:dyDescent="0.25">
      <c r="X75" s="109">
        <f>X73-X71</f>
        <v>0</v>
      </c>
      <c r="Y75" s="109">
        <f t="shared" ref="Y75:Z75" si="18">Y73-Y71</f>
        <v>0</v>
      </c>
      <c r="Z75" s="109">
        <f t="shared" si="18"/>
        <v>0</v>
      </c>
      <c r="AG75" s="109">
        <f>AG73-AG71</f>
        <v>0</v>
      </c>
      <c r="AH75" s="109">
        <f t="shared" ref="AH75:AI75" si="19">AH73-AH71</f>
        <v>0</v>
      </c>
      <c r="AI75" s="109">
        <f t="shared" si="19"/>
        <v>0</v>
      </c>
      <c r="AP75" s="109">
        <f>AP73-AP71</f>
        <v>0</v>
      </c>
      <c r="AQ75" s="109">
        <f t="shared" ref="AQ75:AR75" si="20">AQ73-AQ71</f>
        <v>0</v>
      </c>
      <c r="AR75" s="109">
        <f t="shared" si="20"/>
        <v>0</v>
      </c>
    </row>
    <row r="76" spans="14:48" ht="15.75" thickBot="1" x14ac:dyDescent="0.3"/>
    <row r="77" spans="14:48" ht="15.75" thickBot="1" x14ac:dyDescent="0.3">
      <c r="P77" s="239" t="s">
        <v>2</v>
      </c>
      <c r="Q77" s="239" t="s">
        <v>3</v>
      </c>
      <c r="R77" s="242" t="s">
        <v>164</v>
      </c>
      <c r="S77" s="243"/>
      <c r="T77" s="248" t="s">
        <v>165</v>
      </c>
      <c r="U77" s="249"/>
      <c r="V77" s="249"/>
      <c r="W77" s="249"/>
      <c r="X77" s="249"/>
      <c r="Y77" s="249"/>
      <c r="Z77" s="249"/>
      <c r="AA77" s="249"/>
      <c r="AB77" s="250"/>
      <c r="AC77" s="251"/>
      <c r="AD77" s="260" t="s">
        <v>166</v>
      </c>
      <c r="AE77" s="249"/>
      <c r="AF77" s="249"/>
      <c r="AG77" s="249"/>
      <c r="AH77" s="249"/>
      <c r="AI77" s="249"/>
      <c r="AJ77" s="249"/>
      <c r="AK77" s="249"/>
      <c r="AL77" s="261"/>
    </row>
    <row r="78" spans="14:48" ht="15.6" customHeight="1" thickBot="1" x14ac:dyDescent="0.3">
      <c r="P78" s="240"/>
      <c r="Q78" s="240"/>
      <c r="R78" s="244"/>
      <c r="S78" s="245"/>
      <c r="T78" s="254" t="s">
        <v>167</v>
      </c>
      <c r="U78" s="255"/>
      <c r="V78" s="256"/>
      <c r="W78" s="254" t="s">
        <v>168</v>
      </c>
      <c r="X78" s="255"/>
      <c r="Y78" s="256"/>
      <c r="Z78" s="254" t="s">
        <v>169</v>
      </c>
      <c r="AA78" s="255"/>
      <c r="AB78" s="262"/>
      <c r="AC78" s="252"/>
      <c r="AD78" s="263" t="s">
        <v>170</v>
      </c>
      <c r="AE78" s="255"/>
      <c r="AF78" s="256"/>
      <c r="AG78" s="254" t="s">
        <v>171</v>
      </c>
      <c r="AH78" s="255"/>
      <c r="AI78" s="256"/>
      <c r="AJ78" s="254" t="s">
        <v>172</v>
      </c>
      <c r="AK78" s="255"/>
      <c r="AL78" s="256"/>
      <c r="AP78" s="54">
        <v>5732786</v>
      </c>
      <c r="AQ78" s="54">
        <v>5725987</v>
      </c>
      <c r="AR78" s="76">
        <f>SUM(AP78:AQ78)</f>
        <v>11458773</v>
      </c>
    </row>
    <row r="79" spans="14:48" ht="15.75" thickBot="1" x14ac:dyDescent="0.3">
      <c r="P79" s="241"/>
      <c r="Q79" s="241"/>
      <c r="R79" s="246"/>
      <c r="S79" s="247"/>
      <c r="T79" s="93" t="s">
        <v>111</v>
      </c>
      <c r="U79" s="94" t="s">
        <v>24</v>
      </c>
      <c r="V79" s="95" t="s">
        <v>112</v>
      </c>
      <c r="W79" s="96" t="s">
        <v>111</v>
      </c>
      <c r="X79" s="97" t="s">
        <v>24</v>
      </c>
      <c r="Y79" s="98" t="s">
        <v>112</v>
      </c>
      <c r="Z79" s="99" t="s">
        <v>111</v>
      </c>
      <c r="AA79" s="99" t="s">
        <v>24</v>
      </c>
      <c r="AB79" s="100" t="s">
        <v>112</v>
      </c>
      <c r="AC79" s="253"/>
      <c r="AD79" s="101" t="s">
        <v>111</v>
      </c>
      <c r="AE79" s="102" t="s">
        <v>24</v>
      </c>
      <c r="AF79" s="101" t="s">
        <v>112</v>
      </c>
      <c r="AG79" s="103" t="s">
        <v>111</v>
      </c>
      <c r="AH79" s="104" t="s">
        <v>24</v>
      </c>
      <c r="AI79" s="103" t="s">
        <v>112</v>
      </c>
      <c r="AJ79" s="105" t="s">
        <v>111</v>
      </c>
      <c r="AK79" s="105" t="s">
        <v>24</v>
      </c>
      <c r="AL79" s="105" t="s">
        <v>112</v>
      </c>
      <c r="AP79" s="54">
        <v>9420417</v>
      </c>
      <c r="AQ79" s="54">
        <v>9406456</v>
      </c>
      <c r="AR79" s="76">
        <f>SUM(AP79:AQ79)</f>
        <v>18826873</v>
      </c>
    </row>
    <row r="80" spans="14:48" ht="15.75" thickBot="1" x14ac:dyDescent="0.3">
      <c r="P80" s="106" t="s">
        <v>21</v>
      </c>
      <c r="Q80" s="107" t="s">
        <v>22</v>
      </c>
      <c r="R80" s="108">
        <v>8.2000000000000003E-2</v>
      </c>
      <c r="S80" s="264"/>
      <c r="T80" s="110">
        <v>48632</v>
      </c>
      <c r="U80" s="110">
        <v>52244</v>
      </c>
      <c r="V80" s="111">
        <v>100876</v>
      </c>
      <c r="W80" s="112">
        <v>785861</v>
      </c>
      <c r="X80" s="112">
        <v>781590</v>
      </c>
      <c r="Y80" s="113">
        <v>1567452</v>
      </c>
      <c r="Z80" s="114">
        <v>6.2E-2</v>
      </c>
      <c r="AA80" s="114">
        <v>6.7000000000000004E-2</v>
      </c>
      <c r="AB80" s="115">
        <v>6.4000000000000001E-2</v>
      </c>
      <c r="AC80" s="251"/>
      <c r="AD80" s="116">
        <v>58231</v>
      </c>
      <c r="AE80" s="116">
        <v>61320</v>
      </c>
      <c r="AF80" s="117">
        <v>119551</v>
      </c>
      <c r="AG80" s="118">
        <v>814385</v>
      </c>
      <c r="AH80" s="118">
        <v>809959</v>
      </c>
      <c r="AI80" s="117">
        <v>1624343</v>
      </c>
      <c r="AJ80" s="119">
        <v>7.1999999999999995E-2</v>
      </c>
      <c r="AK80" s="119">
        <v>7.5999999999999998E-2</v>
      </c>
      <c r="AL80" s="115">
        <v>7.3999999999999996E-2</v>
      </c>
      <c r="AP80" s="54">
        <v>7492395</v>
      </c>
      <c r="AQ80" s="54">
        <v>7465045</v>
      </c>
      <c r="AR80" s="76">
        <f>SUM(AP80:AQ80)</f>
        <v>14957440</v>
      </c>
    </row>
    <row r="81" spans="16:38" ht="18.75" thickBot="1" x14ac:dyDescent="0.3">
      <c r="P81" s="106" t="s">
        <v>173</v>
      </c>
      <c r="Q81" s="107" t="s">
        <v>26</v>
      </c>
      <c r="R81" s="108">
        <v>0.02</v>
      </c>
      <c r="S81" s="265"/>
      <c r="T81" s="120">
        <v>8122</v>
      </c>
      <c r="U81" s="120">
        <v>8728</v>
      </c>
      <c r="V81" s="117">
        <v>16850</v>
      </c>
      <c r="W81" s="121">
        <v>338476</v>
      </c>
      <c r="X81" s="121">
        <v>336340</v>
      </c>
      <c r="Y81" s="122">
        <v>674816</v>
      </c>
      <c r="Z81" s="123">
        <v>2.4E-2</v>
      </c>
      <c r="AA81" s="123">
        <v>2.5999999999999999E-2</v>
      </c>
      <c r="AB81" s="115">
        <v>2.5000000000000001E-2</v>
      </c>
      <c r="AC81" s="252"/>
      <c r="AD81" s="116">
        <v>11537</v>
      </c>
      <c r="AE81" s="116">
        <v>11648</v>
      </c>
      <c r="AF81" s="117">
        <v>23185</v>
      </c>
      <c r="AG81" s="118">
        <v>350761</v>
      </c>
      <c r="AH81" s="118">
        <v>348548</v>
      </c>
      <c r="AI81" s="117">
        <v>699308</v>
      </c>
      <c r="AJ81" s="119">
        <v>3.3000000000000002E-2</v>
      </c>
      <c r="AK81" s="119">
        <v>3.3000000000000002E-2</v>
      </c>
      <c r="AL81" s="115">
        <v>3.3000000000000002E-2</v>
      </c>
    </row>
    <row r="82" spans="16:38" ht="15.75" thickBot="1" x14ac:dyDescent="0.3">
      <c r="P82" s="106" t="s">
        <v>31</v>
      </c>
      <c r="Q82" s="107" t="s">
        <v>32</v>
      </c>
      <c r="R82" s="108">
        <v>2.1000000000000001E-2</v>
      </c>
      <c r="S82" s="265"/>
      <c r="T82" s="120">
        <v>4989</v>
      </c>
      <c r="U82" s="120">
        <v>5362</v>
      </c>
      <c r="V82" s="117">
        <v>10351</v>
      </c>
      <c r="W82" s="124">
        <v>134536</v>
      </c>
      <c r="X82" s="124">
        <v>137739</v>
      </c>
      <c r="Y82" s="122">
        <v>272275</v>
      </c>
      <c r="Z82" s="119">
        <v>3.6999999999999998E-2</v>
      </c>
      <c r="AA82" s="119">
        <v>3.9E-2</v>
      </c>
      <c r="AB82" s="115">
        <v>3.7999999999999999E-2</v>
      </c>
      <c r="AC82" s="252"/>
      <c r="AD82" s="116">
        <v>8142</v>
      </c>
      <c r="AE82" s="116">
        <v>8436</v>
      </c>
      <c r="AF82" s="117">
        <v>16578</v>
      </c>
      <c r="AG82" s="124">
        <v>139419</v>
      </c>
      <c r="AH82" s="124">
        <v>142739</v>
      </c>
      <c r="AI82" s="117">
        <v>282158</v>
      </c>
      <c r="AJ82" s="119">
        <v>5.8000000000000003E-2</v>
      </c>
      <c r="AK82" s="119">
        <v>5.8999999999999997E-2</v>
      </c>
      <c r="AL82" s="115">
        <v>5.8999999999999997E-2</v>
      </c>
    </row>
    <row r="83" spans="16:38" ht="15.75" thickBot="1" x14ac:dyDescent="0.3">
      <c r="P83" s="106" t="s">
        <v>29</v>
      </c>
      <c r="Q83" s="125" t="s">
        <v>174</v>
      </c>
      <c r="R83" s="108">
        <v>7.1999999999999995E-2</v>
      </c>
      <c r="S83" s="265"/>
      <c r="T83" s="120">
        <v>29824</v>
      </c>
      <c r="U83" s="120">
        <v>33460</v>
      </c>
      <c r="V83" s="117">
        <v>63284</v>
      </c>
      <c r="W83" s="124">
        <v>342747</v>
      </c>
      <c r="X83" s="124">
        <v>352356</v>
      </c>
      <c r="Y83" s="122">
        <v>695103</v>
      </c>
      <c r="Z83" s="119">
        <v>8.6999999999999994E-2</v>
      </c>
      <c r="AA83" s="119">
        <v>9.5000000000000001E-2</v>
      </c>
      <c r="AB83" s="115">
        <v>9.0999999999999998E-2</v>
      </c>
      <c r="AC83" s="252"/>
      <c r="AD83" s="116">
        <v>46267</v>
      </c>
      <c r="AE83" s="116">
        <v>51498</v>
      </c>
      <c r="AF83" s="117">
        <v>97765</v>
      </c>
      <c r="AG83" s="124">
        <v>355187</v>
      </c>
      <c r="AH83" s="124">
        <v>365145</v>
      </c>
      <c r="AI83" s="117">
        <v>720332</v>
      </c>
      <c r="AJ83" s="119">
        <v>0.13</v>
      </c>
      <c r="AK83" s="119">
        <v>0.14099999999999999</v>
      </c>
      <c r="AL83" s="115">
        <v>0.13600000000000001</v>
      </c>
    </row>
    <row r="84" spans="16:38" ht="18.75" thickBot="1" x14ac:dyDescent="0.3">
      <c r="P84" s="106" t="s">
        <v>27</v>
      </c>
      <c r="Q84" s="107" t="s">
        <v>28</v>
      </c>
      <c r="R84" s="108">
        <v>9.1999999999999998E-2</v>
      </c>
      <c r="S84" s="265"/>
      <c r="T84" s="120">
        <v>15344</v>
      </c>
      <c r="U84" s="120">
        <v>17186</v>
      </c>
      <c r="V84" s="117">
        <v>32530</v>
      </c>
      <c r="W84" s="124">
        <v>116384</v>
      </c>
      <c r="X84" s="124">
        <v>118520</v>
      </c>
      <c r="Y84" s="122">
        <v>234904</v>
      </c>
      <c r="Z84" s="119">
        <v>0.13200000000000001</v>
      </c>
      <c r="AA84" s="119">
        <v>0.14499999999999999</v>
      </c>
      <c r="AB84" s="115">
        <v>0.13800000000000001</v>
      </c>
      <c r="AC84" s="252"/>
      <c r="AD84" s="116">
        <v>16543</v>
      </c>
      <c r="AE84" s="116">
        <v>18281</v>
      </c>
      <c r="AF84" s="117">
        <v>34824</v>
      </c>
      <c r="AG84" s="124">
        <v>120609</v>
      </c>
      <c r="AH84" s="124">
        <v>122822</v>
      </c>
      <c r="AI84" s="117">
        <v>243430</v>
      </c>
      <c r="AJ84" s="119">
        <v>0.13700000000000001</v>
      </c>
      <c r="AK84" s="119">
        <v>0.14899999999999999</v>
      </c>
      <c r="AL84" s="115">
        <v>0.14299999999999999</v>
      </c>
    </row>
    <row r="85" spans="16:38" ht="15.75" thickBot="1" x14ac:dyDescent="0.3">
      <c r="P85" s="106" t="s">
        <v>33</v>
      </c>
      <c r="Q85" s="107" t="s">
        <v>34</v>
      </c>
      <c r="R85" s="108">
        <v>9.4E-2</v>
      </c>
      <c r="S85" s="265"/>
      <c r="T85" s="120">
        <v>13167</v>
      </c>
      <c r="U85" s="120">
        <v>14073</v>
      </c>
      <c r="V85" s="117">
        <v>27240</v>
      </c>
      <c r="W85" s="124">
        <v>86487</v>
      </c>
      <c r="X85" s="124">
        <v>86487</v>
      </c>
      <c r="Y85" s="122">
        <v>172975</v>
      </c>
      <c r="Z85" s="119">
        <v>0.152</v>
      </c>
      <c r="AA85" s="119">
        <v>0.16300000000000001</v>
      </c>
      <c r="AB85" s="115">
        <v>0.157</v>
      </c>
      <c r="AC85" s="252"/>
      <c r="AD85" s="116">
        <v>15950</v>
      </c>
      <c r="AE85" s="116">
        <v>17274</v>
      </c>
      <c r="AF85" s="117">
        <v>33224</v>
      </c>
      <c r="AG85" s="124">
        <v>89627</v>
      </c>
      <c r="AH85" s="124">
        <v>89627</v>
      </c>
      <c r="AI85" s="117">
        <v>179253</v>
      </c>
      <c r="AJ85" s="119">
        <v>0.17799999999999999</v>
      </c>
      <c r="AK85" s="119">
        <v>0.193</v>
      </c>
      <c r="AL85" s="115">
        <v>0.185</v>
      </c>
    </row>
    <row r="86" spans="16:38" ht="15.75" thickBot="1" x14ac:dyDescent="0.3">
      <c r="P86" s="106" t="s">
        <v>41</v>
      </c>
      <c r="Q86" s="107" t="s">
        <v>42</v>
      </c>
      <c r="R86" s="108">
        <v>6.0999999999999999E-2</v>
      </c>
      <c r="S86" s="265"/>
      <c r="T86" s="120">
        <v>8522</v>
      </c>
      <c r="U86" s="120">
        <v>8377</v>
      </c>
      <c r="V86" s="117">
        <v>16899</v>
      </c>
      <c r="W86" s="124">
        <v>137739</v>
      </c>
      <c r="X86" s="124">
        <v>137739</v>
      </c>
      <c r="Y86" s="122">
        <v>275479</v>
      </c>
      <c r="Z86" s="119">
        <v>6.2E-2</v>
      </c>
      <c r="AA86" s="119">
        <v>6.0999999999999999E-2</v>
      </c>
      <c r="AB86" s="115">
        <v>6.0999999999999999E-2</v>
      </c>
      <c r="AC86" s="252"/>
      <c r="AD86" s="116">
        <v>11750</v>
      </c>
      <c r="AE86" s="116">
        <v>11842</v>
      </c>
      <c r="AF86" s="117">
        <v>23592</v>
      </c>
      <c r="AG86" s="124">
        <v>142739</v>
      </c>
      <c r="AH86" s="124">
        <v>142739</v>
      </c>
      <c r="AI86" s="117">
        <v>285477</v>
      </c>
      <c r="AJ86" s="119">
        <v>8.2000000000000003E-2</v>
      </c>
      <c r="AK86" s="119">
        <v>8.3000000000000004E-2</v>
      </c>
      <c r="AL86" s="115">
        <v>8.3000000000000004E-2</v>
      </c>
    </row>
    <row r="87" spans="16:38" ht="15.75" thickBot="1" x14ac:dyDescent="0.3">
      <c r="P87" s="106" t="s">
        <v>39</v>
      </c>
      <c r="Q87" s="107" t="s">
        <v>40</v>
      </c>
      <c r="R87" s="108">
        <v>4.9000000000000002E-2</v>
      </c>
      <c r="S87" s="265"/>
      <c r="T87" s="120">
        <v>4094</v>
      </c>
      <c r="U87" s="120">
        <v>4503</v>
      </c>
      <c r="V87" s="117">
        <v>8597</v>
      </c>
      <c r="W87" s="124">
        <v>70471</v>
      </c>
      <c r="X87" s="124">
        <v>70471</v>
      </c>
      <c r="Y87" s="122">
        <v>140943</v>
      </c>
      <c r="Z87" s="119">
        <v>5.8000000000000003E-2</v>
      </c>
      <c r="AA87" s="119">
        <v>6.4000000000000001E-2</v>
      </c>
      <c r="AB87" s="115">
        <v>6.0999999999999999E-2</v>
      </c>
      <c r="AC87" s="252"/>
      <c r="AD87" s="116">
        <v>5530</v>
      </c>
      <c r="AE87" s="116">
        <v>5808</v>
      </c>
      <c r="AF87" s="117">
        <v>11338</v>
      </c>
      <c r="AG87" s="124">
        <v>73029</v>
      </c>
      <c r="AH87" s="124">
        <v>73029</v>
      </c>
      <c r="AI87" s="117">
        <v>146058</v>
      </c>
      <c r="AJ87" s="119">
        <v>7.5999999999999998E-2</v>
      </c>
      <c r="AK87" s="119">
        <v>0.08</v>
      </c>
      <c r="AL87" s="115">
        <v>7.8E-2</v>
      </c>
    </row>
    <row r="88" spans="16:38" ht="15.75" thickBot="1" x14ac:dyDescent="0.3">
      <c r="P88" s="106" t="s">
        <v>35</v>
      </c>
      <c r="Q88" s="107" t="s">
        <v>36</v>
      </c>
      <c r="R88" s="108">
        <v>5.8000000000000003E-2</v>
      </c>
      <c r="S88" s="265"/>
      <c r="T88" s="120">
        <v>5977</v>
      </c>
      <c r="U88" s="120">
        <v>6693</v>
      </c>
      <c r="V88" s="117">
        <v>12670</v>
      </c>
      <c r="W88" s="124">
        <v>98233</v>
      </c>
      <c r="X88" s="124">
        <v>98233</v>
      </c>
      <c r="Y88" s="122">
        <v>196465</v>
      </c>
      <c r="Z88" s="119">
        <v>6.0999999999999999E-2</v>
      </c>
      <c r="AA88" s="119">
        <v>6.8000000000000005E-2</v>
      </c>
      <c r="AB88" s="115">
        <v>6.4000000000000001E-2</v>
      </c>
      <c r="AC88" s="252"/>
      <c r="AD88" s="116">
        <v>10004</v>
      </c>
      <c r="AE88" s="116">
        <v>10618</v>
      </c>
      <c r="AF88" s="117">
        <v>20622</v>
      </c>
      <c r="AG88" s="124">
        <v>101798</v>
      </c>
      <c r="AH88" s="124">
        <v>101798</v>
      </c>
      <c r="AI88" s="117">
        <v>203596</v>
      </c>
      <c r="AJ88" s="119">
        <v>9.8000000000000004E-2</v>
      </c>
      <c r="AK88" s="119">
        <v>0.104</v>
      </c>
      <c r="AL88" s="115">
        <v>0.10100000000000001</v>
      </c>
    </row>
    <row r="89" spans="16:38" ht="18.75" thickBot="1" x14ac:dyDescent="0.3">
      <c r="P89" s="106" t="s">
        <v>37</v>
      </c>
      <c r="Q89" s="107" t="s">
        <v>38</v>
      </c>
      <c r="R89" s="108">
        <v>5.8999999999999997E-2</v>
      </c>
      <c r="S89" s="265"/>
      <c r="T89" s="120">
        <v>7353</v>
      </c>
      <c r="U89" s="120">
        <v>7857</v>
      </c>
      <c r="V89" s="117">
        <v>15210</v>
      </c>
      <c r="W89" s="124">
        <v>90758</v>
      </c>
      <c r="X89" s="124">
        <v>89691</v>
      </c>
      <c r="Y89" s="122">
        <v>180449</v>
      </c>
      <c r="Z89" s="119">
        <v>8.1000000000000003E-2</v>
      </c>
      <c r="AA89" s="119">
        <v>8.7999999999999995E-2</v>
      </c>
      <c r="AB89" s="115">
        <v>8.4000000000000005E-2</v>
      </c>
      <c r="AC89" s="252"/>
      <c r="AD89" s="116">
        <v>7229</v>
      </c>
      <c r="AE89" s="116">
        <v>8263</v>
      </c>
      <c r="AF89" s="117">
        <v>15492</v>
      </c>
      <c r="AG89" s="124">
        <v>94053</v>
      </c>
      <c r="AH89" s="124">
        <v>92946</v>
      </c>
      <c r="AI89" s="117">
        <v>186999</v>
      </c>
      <c r="AJ89" s="119">
        <v>7.6999999999999999E-2</v>
      </c>
      <c r="AK89" s="119">
        <v>8.8999999999999996E-2</v>
      </c>
      <c r="AL89" s="115">
        <v>8.3000000000000004E-2</v>
      </c>
    </row>
    <row r="90" spans="16:38" ht="15.75" thickBot="1" x14ac:dyDescent="0.3">
      <c r="P90" s="106" t="s">
        <v>43</v>
      </c>
      <c r="Q90" s="107" t="s">
        <v>44</v>
      </c>
      <c r="R90" s="108">
        <v>5.1999999999999998E-2</v>
      </c>
      <c r="S90" s="265"/>
      <c r="T90" s="120">
        <v>6325</v>
      </c>
      <c r="U90" s="120">
        <v>7002</v>
      </c>
      <c r="V90" s="117">
        <v>13327</v>
      </c>
      <c r="W90" s="124">
        <v>115317</v>
      </c>
      <c r="X90" s="124">
        <v>114249</v>
      </c>
      <c r="Y90" s="122">
        <v>229566</v>
      </c>
      <c r="Z90" s="119">
        <v>5.5E-2</v>
      </c>
      <c r="AA90" s="119">
        <v>6.0999999999999999E-2</v>
      </c>
      <c r="AB90" s="115">
        <v>5.8000000000000003E-2</v>
      </c>
      <c r="AC90" s="252"/>
      <c r="AD90" s="116">
        <v>7140</v>
      </c>
      <c r="AE90" s="116">
        <v>7705</v>
      </c>
      <c r="AF90" s="117">
        <v>14845</v>
      </c>
      <c r="AG90" s="124">
        <v>119502</v>
      </c>
      <c r="AH90" s="124">
        <v>118396</v>
      </c>
      <c r="AI90" s="117">
        <v>237898</v>
      </c>
      <c r="AJ90" s="119">
        <v>0.06</v>
      </c>
      <c r="AK90" s="119">
        <v>6.5000000000000002E-2</v>
      </c>
      <c r="AL90" s="115">
        <v>6.2E-2</v>
      </c>
    </row>
    <row r="91" spans="16:38" ht="15.75" thickBot="1" x14ac:dyDescent="0.3">
      <c r="P91" s="106" t="s">
        <v>45</v>
      </c>
      <c r="Q91" s="107" t="s">
        <v>46</v>
      </c>
      <c r="R91" s="108">
        <v>0.04</v>
      </c>
      <c r="S91" s="265"/>
      <c r="T91" s="120">
        <v>7921</v>
      </c>
      <c r="U91" s="120">
        <v>8112</v>
      </c>
      <c r="V91" s="117">
        <v>16033</v>
      </c>
      <c r="W91" s="124">
        <v>179381</v>
      </c>
      <c r="X91" s="124">
        <v>176178</v>
      </c>
      <c r="Y91" s="122">
        <v>355560</v>
      </c>
      <c r="Z91" s="119">
        <v>4.3999999999999997E-2</v>
      </c>
      <c r="AA91" s="119">
        <v>4.5999999999999999E-2</v>
      </c>
      <c r="AB91" s="115">
        <v>4.4999999999999998E-2</v>
      </c>
      <c r="AC91" s="252"/>
      <c r="AD91" s="116">
        <v>8671</v>
      </c>
      <c r="AE91" s="116">
        <v>8903</v>
      </c>
      <c r="AF91" s="117">
        <v>17574</v>
      </c>
      <c r="AG91" s="124">
        <v>185892</v>
      </c>
      <c r="AH91" s="124">
        <v>182573</v>
      </c>
      <c r="AI91" s="117">
        <v>368465</v>
      </c>
      <c r="AJ91" s="119">
        <v>4.7E-2</v>
      </c>
      <c r="AK91" s="119">
        <v>4.9000000000000002E-2</v>
      </c>
      <c r="AL91" s="115">
        <v>4.8000000000000001E-2</v>
      </c>
    </row>
    <row r="92" spans="16:38" ht="15.75" thickBot="1" x14ac:dyDescent="0.3">
      <c r="P92" s="106" t="s">
        <v>49</v>
      </c>
      <c r="Q92" s="107" t="s">
        <v>50</v>
      </c>
      <c r="R92" s="108">
        <v>1.9E-2</v>
      </c>
      <c r="S92" s="265"/>
      <c r="T92" s="120">
        <v>2822</v>
      </c>
      <c r="U92" s="120">
        <v>3182</v>
      </c>
      <c r="V92" s="117">
        <v>6004</v>
      </c>
      <c r="W92" s="124">
        <v>92894</v>
      </c>
      <c r="X92" s="124">
        <v>89691</v>
      </c>
      <c r="Y92" s="122">
        <v>182585</v>
      </c>
      <c r="Z92" s="119">
        <v>0.03</v>
      </c>
      <c r="AA92" s="119">
        <v>3.5000000000000003E-2</v>
      </c>
      <c r="AB92" s="115">
        <v>3.3000000000000002E-2</v>
      </c>
      <c r="AC92" s="252"/>
      <c r="AD92" s="116">
        <v>3814</v>
      </c>
      <c r="AE92" s="116">
        <v>4070</v>
      </c>
      <c r="AF92" s="117">
        <v>7884</v>
      </c>
      <c r="AG92" s="124">
        <v>96266</v>
      </c>
      <c r="AH92" s="124">
        <v>92946</v>
      </c>
      <c r="AI92" s="117">
        <v>189212</v>
      </c>
      <c r="AJ92" s="119">
        <v>0.04</v>
      </c>
      <c r="AK92" s="119">
        <v>4.3999999999999997E-2</v>
      </c>
      <c r="AL92" s="115">
        <v>4.2000000000000003E-2</v>
      </c>
    </row>
    <row r="93" spans="16:38" ht="15.75" thickBot="1" x14ac:dyDescent="0.3">
      <c r="P93" s="106" t="s">
        <v>47</v>
      </c>
      <c r="Q93" s="107" t="s">
        <v>48</v>
      </c>
      <c r="R93" s="108">
        <v>3.2000000000000001E-2</v>
      </c>
      <c r="S93" s="265"/>
      <c r="T93" s="120">
        <v>1990</v>
      </c>
      <c r="U93" s="120">
        <v>2266</v>
      </c>
      <c r="V93" s="117">
        <v>4256</v>
      </c>
      <c r="W93" s="124">
        <v>55523</v>
      </c>
      <c r="X93" s="124">
        <v>55523</v>
      </c>
      <c r="Y93" s="122">
        <v>111046</v>
      </c>
      <c r="Z93" s="119">
        <v>3.5999999999999997E-2</v>
      </c>
      <c r="AA93" s="119">
        <v>4.1000000000000002E-2</v>
      </c>
      <c r="AB93" s="115">
        <v>3.7999999999999999E-2</v>
      </c>
      <c r="AC93" s="252"/>
      <c r="AD93" s="116">
        <v>5078</v>
      </c>
      <c r="AE93" s="116">
        <v>4841</v>
      </c>
      <c r="AF93" s="117">
        <v>9919</v>
      </c>
      <c r="AG93" s="124">
        <v>57538</v>
      </c>
      <c r="AH93" s="124">
        <v>57538</v>
      </c>
      <c r="AI93" s="117">
        <v>115076</v>
      </c>
      <c r="AJ93" s="119">
        <v>8.7999999999999995E-2</v>
      </c>
      <c r="AK93" s="119">
        <v>8.4000000000000005E-2</v>
      </c>
      <c r="AL93" s="115">
        <v>8.5999999999999993E-2</v>
      </c>
    </row>
    <row r="94" spans="16:38" ht="15.75" thickBot="1" x14ac:dyDescent="0.3">
      <c r="P94" s="106" t="s">
        <v>51</v>
      </c>
      <c r="Q94" s="107" t="s">
        <v>52</v>
      </c>
      <c r="R94" s="108">
        <v>2.5000000000000001E-2</v>
      </c>
      <c r="S94" s="265"/>
      <c r="T94" s="120">
        <v>11328</v>
      </c>
      <c r="U94" s="120">
        <v>12345</v>
      </c>
      <c r="V94" s="117">
        <v>23673</v>
      </c>
      <c r="W94" s="124">
        <v>397202</v>
      </c>
      <c r="X94" s="124">
        <v>397202</v>
      </c>
      <c r="Y94" s="122">
        <v>794403</v>
      </c>
      <c r="Z94" s="119">
        <v>2.9000000000000001E-2</v>
      </c>
      <c r="AA94" s="119">
        <v>3.1E-2</v>
      </c>
      <c r="AB94" s="115">
        <v>0.03</v>
      </c>
      <c r="AC94" s="252"/>
      <c r="AD94" s="116">
        <v>12741</v>
      </c>
      <c r="AE94" s="116">
        <v>13680</v>
      </c>
      <c r="AF94" s="117">
        <v>26421</v>
      </c>
      <c r="AG94" s="124">
        <v>411618</v>
      </c>
      <c r="AH94" s="124">
        <v>411618</v>
      </c>
      <c r="AI94" s="117">
        <v>823237</v>
      </c>
      <c r="AJ94" s="119">
        <v>3.1E-2</v>
      </c>
      <c r="AK94" s="119">
        <v>3.3000000000000002E-2</v>
      </c>
      <c r="AL94" s="115">
        <v>3.2000000000000001E-2</v>
      </c>
    </row>
    <row r="95" spans="16:38" ht="15.75" thickBot="1" x14ac:dyDescent="0.3">
      <c r="P95" s="106" t="s">
        <v>53</v>
      </c>
      <c r="Q95" s="107" t="s">
        <v>54</v>
      </c>
      <c r="R95" s="108">
        <v>4.2999999999999997E-2</v>
      </c>
      <c r="S95" s="265"/>
      <c r="T95" s="120">
        <v>10144</v>
      </c>
      <c r="U95" s="120">
        <v>10779</v>
      </c>
      <c r="V95" s="117">
        <v>20923</v>
      </c>
      <c r="W95" s="124">
        <v>344882</v>
      </c>
      <c r="X95" s="124">
        <v>350221</v>
      </c>
      <c r="Y95" s="122">
        <v>695103</v>
      </c>
      <c r="Z95" s="119">
        <v>2.9000000000000001E-2</v>
      </c>
      <c r="AA95" s="119">
        <v>3.1E-2</v>
      </c>
      <c r="AB95" s="115">
        <v>0.03</v>
      </c>
      <c r="AC95" s="252"/>
      <c r="AD95" s="116">
        <v>10799</v>
      </c>
      <c r="AE95" s="116">
        <v>11233</v>
      </c>
      <c r="AF95" s="117">
        <v>22032</v>
      </c>
      <c r="AG95" s="124">
        <v>357400</v>
      </c>
      <c r="AH95" s="124">
        <v>362932</v>
      </c>
      <c r="AI95" s="117">
        <v>720332</v>
      </c>
      <c r="AJ95" s="119">
        <v>0.03</v>
      </c>
      <c r="AK95" s="119">
        <v>3.1E-2</v>
      </c>
      <c r="AL95" s="115">
        <v>3.1E-2</v>
      </c>
    </row>
    <row r="96" spans="16:38" ht="15.75" thickBot="1" x14ac:dyDescent="0.3">
      <c r="P96" s="106" t="s">
        <v>55</v>
      </c>
      <c r="Q96" s="107" t="s">
        <v>56</v>
      </c>
      <c r="R96" s="108">
        <v>2.7E-2</v>
      </c>
      <c r="S96" s="265"/>
      <c r="T96" s="120">
        <v>4733</v>
      </c>
      <c r="U96" s="120">
        <v>4700</v>
      </c>
      <c r="V96" s="117">
        <v>9433</v>
      </c>
      <c r="W96" s="124">
        <v>135604</v>
      </c>
      <c r="X96" s="124">
        <v>129197</v>
      </c>
      <c r="Y96" s="122">
        <v>264801</v>
      </c>
      <c r="Z96" s="119">
        <v>3.5000000000000003E-2</v>
      </c>
      <c r="AA96" s="119">
        <v>3.5999999999999997E-2</v>
      </c>
      <c r="AB96" s="115">
        <v>3.5999999999999997E-2</v>
      </c>
      <c r="AC96" s="252"/>
      <c r="AD96" s="116">
        <v>5274</v>
      </c>
      <c r="AE96" s="116">
        <v>4524</v>
      </c>
      <c r="AF96" s="117">
        <v>9798</v>
      </c>
      <c r="AG96" s="124">
        <v>140526</v>
      </c>
      <c r="AH96" s="124">
        <v>133887</v>
      </c>
      <c r="AI96" s="117">
        <v>274412</v>
      </c>
      <c r="AJ96" s="119">
        <v>3.7999999999999999E-2</v>
      </c>
      <c r="AK96" s="119">
        <v>3.4000000000000002E-2</v>
      </c>
      <c r="AL96" s="115">
        <v>3.5999999999999997E-2</v>
      </c>
    </row>
    <row r="97" spans="16:38" ht="18.75" thickBot="1" x14ac:dyDescent="0.3">
      <c r="P97" s="106" t="s">
        <v>57</v>
      </c>
      <c r="Q97" s="107" t="s">
        <v>58</v>
      </c>
      <c r="R97" s="108">
        <v>1.4E-2</v>
      </c>
      <c r="S97" s="265"/>
      <c r="T97" s="120">
        <v>16763</v>
      </c>
      <c r="U97" s="120">
        <v>15739</v>
      </c>
      <c r="V97" s="117">
        <v>32502</v>
      </c>
      <c r="W97" s="124">
        <v>195398</v>
      </c>
      <c r="X97" s="124">
        <v>197533</v>
      </c>
      <c r="Y97" s="122">
        <v>392931</v>
      </c>
      <c r="Z97" s="119">
        <v>8.5999999999999993E-2</v>
      </c>
      <c r="AA97" s="119">
        <v>0.08</v>
      </c>
      <c r="AB97" s="115">
        <v>8.3000000000000004E-2</v>
      </c>
      <c r="AC97" s="252"/>
      <c r="AD97" s="116">
        <v>21776</v>
      </c>
      <c r="AE97" s="116">
        <v>19611</v>
      </c>
      <c r="AF97" s="117">
        <v>41387</v>
      </c>
      <c r="AG97" s="124">
        <v>202490</v>
      </c>
      <c r="AH97" s="124">
        <v>204703</v>
      </c>
      <c r="AI97" s="117">
        <v>407192</v>
      </c>
      <c r="AJ97" s="119">
        <v>0.108</v>
      </c>
      <c r="AK97" s="119">
        <v>9.6000000000000002E-2</v>
      </c>
      <c r="AL97" s="115">
        <v>0.10199999999999999</v>
      </c>
    </row>
    <row r="98" spans="16:38" ht="15.75" thickBot="1" x14ac:dyDescent="0.3">
      <c r="P98" s="106" t="s">
        <v>59</v>
      </c>
      <c r="Q98" s="107" t="s">
        <v>60</v>
      </c>
      <c r="R98" s="108">
        <v>4.1000000000000002E-2</v>
      </c>
      <c r="S98" s="265"/>
      <c r="T98" s="120">
        <v>10226</v>
      </c>
      <c r="U98" s="120">
        <v>9926</v>
      </c>
      <c r="V98" s="117">
        <v>20152</v>
      </c>
      <c r="W98" s="124">
        <v>164433</v>
      </c>
      <c r="X98" s="124">
        <v>166568</v>
      </c>
      <c r="Y98" s="122">
        <v>331001</v>
      </c>
      <c r="Z98" s="119">
        <v>6.2E-2</v>
      </c>
      <c r="AA98" s="119">
        <v>0.06</v>
      </c>
      <c r="AB98" s="115">
        <v>6.0999999999999999E-2</v>
      </c>
      <c r="AC98" s="252"/>
      <c r="AD98" s="116">
        <v>11027</v>
      </c>
      <c r="AE98" s="116">
        <v>11564</v>
      </c>
      <c r="AF98" s="117">
        <v>22591</v>
      </c>
      <c r="AG98" s="124">
        <v>170401</v>
      </c>
      <c r="AH98" s="124">
        <v>172614</v>
      </c>
      <c r="AI98" s="117">
        <v>343015</v>
      </c>
      <c r="AJ98" s="119">
        <v>6.5000000000000002E-2</v>
      </c>
      <c r="AK98" s="119">
        <v>6.7000000000000004E-2</v>
      </c>
      <c r="AL98" s="115">
        <v>6.6000000000000003E-2</v>
      </c>
    </row>
    <row r="99" spans="16:38" ht="18.75" thickBot="1" x14ac:dyDescent="0.3">
      <c r="P99" s="106" t="s">
        <v>61</v>
      </c>
      <c r="Q99" s="107" t="s">
        <v>62</v>
      </c>
      <c r="R99" s="108">
        <v>2.7E-2</v>
      </c>
      <c r="S99" s="265"/>
      <c r="T99" s="120">
        <v>3719</v>
      </c>
      <c r="U99" s="120">
        <v>3690</v>
      </c>
      <c r="V99" s="117">
        <v>7409</v>
      </c>
      <c r="W99" s="124">
        <v>198601</v>
      </c>
      <c r="X99" s="124">
        <v>198601</v>
      </c>
      <c r="Y99" s="122">
        <v>397202</v>
      </c>
      <c r="Z99" s="119">
        <v>1.9E-2</v>
      </c>
      <c r="AA99" s="119">
        <v>1.9E-2</v>
      </c>
      <c r="AB99" s="115">
        <v>1.9E-2</v>
      </c>
      <c r="AC99" s="252"/>
      <c r="AD99" s="116">
        <v>3513</v>
      </c>
      <c r="AE99" s="116">
        <v>3783</v>
      </c>
      <c r="AF99" s="117">
        <v>7296</v>
      </c>
      <c r="AG99" s="124">
        <v>205809</v>
      </c>
      <c r="AH99" s="124">
        <v>205809</v>
      </c>
      <c r="AI99" s="117">
        <v>411618</v>
      </c>
      <c r="AJ99" s="119">
        <v>1.7000000000000001E-2</v>
      </c>
      <c r="AK99" s="119">
        <v>1.7999999999999999E-2</v>
      </c>
      <c r="AL99" s="115">
        <v>1.7999999999999999E-2</v>
      </c>
    </row>
    <row r="100" spans="16:38" ht="15.75" thickBot="1" x14ac:dyDescent="0.3">
      <c r="P100" s="106" t="s">
        <v>63</v>
      </c>
      <c r="Q100" s="107" t="s">
        <v>64</v>
      </c>
      <c r="R100" s="108">
        <v>2.7E-2</v>
      </c>
      <c r="S100" s="265"/>
      <c r="T100" s="120">
        <v>8422</v>
      </c>
      <c r="U100" s="120">
        <v>9303</v>
      </c>
      <c r="V100" s="117">
        <v>17725</v>
      </c>
      <c r="W100" s="124">
        <v>132401</v>
      </c>
      <c r="X100" s="124">
        <v>131333</v>
      </c>
      <c r="Y100" s="122">
        <v>263733</v>
      </c>
      <c r="Z100" s="119">
        <v>6.4000000000000001E-2</v>
      </c>
      <c r="AA100" s="119">
        <v>7.0999999999999994E-2</v>
      </c>
      <c r="AB100" s="115">
        <v>6.7000000000000004E-2</v>
      </c>
      <c r="AC100" s="252"/>
      <c r="AD100" s="116">
        <v>11321</v>
      </c>
      <c r="AE100" s="116">
        <v>12183</v>
      </c>
      <c r="AF100" s="117">
        <v>23504</v>
      </c>
      <c r="AG100" s="124">
        <v>137206</v>
      </c>
      <c r="AH100" s="124">
        <v>136100</v>
      </c>
      <c r="AI100" s="117">
        <v>273306</v>
      </c>
      <c r="AJ100" s="119">
        <v>8.3000000000000004E-2</v>
      </c>
      <c r="AK100" s="119">
        <v>0.09</v>
      </c>
      <c r="AL100" s="115">
        <v>8.5999999999999993E-2</v>
      </c>
    </row>
    <row r="101" spans="16:38" ht="15.75" thickBot="1" x14ac:dyDescent="0.3">
      <c r="P101" s="106" t="s">
        <v>65</v>
      </c>
      <c r="Q101" s="107" t="s">
        <v>66</v>
      </c>
      <c r="R101" s="108">
        <v>7.5999999999999998E-2</v>
      </c>
      <c r="S101" s="265"/>
      <c r="T101" s="120">
        <v>11717</v>
      </c>
      <c r="U101" s="120">
        <v>11853</v>
      </c>
      <c r="V101" s="117">
        <v>23570</v>
      </c>
      <c r="W101" s="124">
        <v>153756</v>
      </c>
      <c r="X101" s="124">
        <v>153756</v>
      </c>
      <c r="Y101" s="122">
        <v>307511</v>
      </c>
      <c r="Z101" s="119">
        <v>7.5999999999999998E-2</v>
      </c>
      <c r="AA101" s="119">
        <v>7.6999999999999999E-2</v>
      </c>
      <c r="AB101" s="115">
        <v>7.6999999999999999E-2</v>
      </c>
      <c r="AC101" s="252"/>
      <c r="AD101" s="116">
        <v>12339</v>
      </c>
      <c r="AE101" s="116">
        <v>12543</v>
      </c>
      <c r="AF101" s="117">
        <v>24882</v>
      </c>
      <c r="AG101" s="124">
        <v>159336</v>
      </c>
      <c r="AH101" s="124">
        <v>159336</v>
      </c>
      <c r="AI101" s="117">
        <v>318672</v>
      </c>
      <c r="AJ101" s="119">
        <v>7.6999999999999999E-2</v>
      </c>
      <c r="AK101" s="119">
        <v>7.9000000000000001E-2</v>
      </c>
      <c r="AL101" s="115">
        <v>7.8E-2</v>
      </c>
    </row>
    <row r="102" spans="16:38" ht="18.75" thickBot="1" x14ac:dyDescent="0.3">
      <c r="P102" s="106" t="s">
        <v>67</v>
      </c>
      <c r="Q102" s="107" t="s">
        <v>68</v>
      </c>
      <c r="R102" s="108">
        <v>8.4000000000000005E-2</v>
      </c>
      <c r="S102" s="265"/>
      <c r="T102" s="120">
        <v>32417</v>
      </c>
      <c r="U102" s="120">
        <v>33304</v>
      </c>
      <c r="V102" s="117">
        <v>65721</v>
      </c>
      <c r="W102" s="124">
        <v>305376</v>
      </c>
      <c r="X102" s="124">
        <v>305376</v>
      </c>
      <c r="Y102" s="122">
        <v>610751</v>
      </c>
      <c r="Z102" s="119">
        <v>0.106</v>
      </c>
      <c r="AA102" s="119">
        <v>0.109</v>
      </c>
      <c r="AB102" s="115">
        <v>0.108</v>
      </c>
      <c r="AC102" s="252"/>
      <c r="AD102" s="116">
        <v>34085</v>
      </c>
      <c r="AE102" s="116">
        <v>35019</v>
      </c>
      <c r="AF102" s="117">
        <v>69104</v>
      </c>
      <c r="AG102" s="124">
        <v>316459</v>
      </c>
      <c r="AH102" s="124">
        <v>316459</v>
      </c>
      <c r="AI102" s="117">
        <v>632918</v>
      </c>
      <c r="AJ102" s="119">
        <v>0.108</v>
      </c>
      <c r="AK102" s="119">
        <v>0.111</v>
      </c>
      <c r="AL102" s="115">
        <v>0.109</v>
      </c>
    </row>
    <row r="103" spans="16:38" ht="15.75" thickBot="1" x14ac:dyDescent="0.3">
      <c r="P103" s="106" t="s">
        <v>69</v>
      </c>
      <c r="Q103" s="107" t="s">
        <v>70</v>
      </c>
      <c r="R103" s="108">
        <v>3.5000000000000003E-2</v>
      </c>
      <c r="S103" s="265"/>
      <c r="T103" s="120">
        <v>6023</v>
      </c>
      <c r="U103" s="120">
        <v>6351</v>
      </c>
      <c r="V103" s="117">
        <v>12374</v>
      </c>
      <c r="W103" s="124">
        <v>170839</v>
      </c>
      <c r="X103" s="124">
        <v>168704</v>
      </c>
      <c r="Y103" s="122">
        <v>339543</v>
      </c>
      <c r="Z103" s="119">
        <v>3.5000000000000003E-2</v>
      </c>
      <c r="AA103" s="119">
        <v>3.7999999999999999E-2</v>
      </c>
      <c r="AB103" s="115">
        <v>3.5999999999999997E-2</v>
      </c>
      <c r="AC103" s="252"/>
      <c r="AD103" s="116">
        <v>6769</v>
      </c>
      <c r="AE103" s="116">
        <v>7398</v>
      </c>
      <c r="AF103" s="117">
        <v>14167</v>
      </c>
      <c r="AG103" s="124">
        <v>177040</v>
      </c>
      <c r="AH103" s="124">
        <v>174827</v>
      </c>
      <c r="AI103" s="117">
        <v>351867</v>
      </c>
      <c r="AJ103" s="119">
        <v>3.7999999999999999E-2</v>
      </c>
      <c r="AK103" s="119">
        <v>4.2000000000000003E-2</v>
      </c>
      <c r="AL103" s="115">
        <v>0.04</v>
      </c>
    </row>
    <row r="104" spans="16:38" ht="15.75" thickBot="1" x14ac:dyDescent="0.3">
      <c r="P104" s="106" t="s">
        <v>71</v>
      </c>
      <c r="Q104" s="107" t="s">
        <v>72</v>
      </c>
      <c r="R104" s="108">
        <v>1.0999999999999999E-2</v>
      </c>
      <c r="S104" s="265"/>
      <c r="T104" s="120">
        <v>2521</v>
      </c>
      <c r="U104" s="120">
        <v>2620</v>
      </c>
      <c r="V104" s="117">
        <v>5141</v>
      </c>
      <c r="W104" s="124">
        <v>201804</v>
      </c>
      <c r="X104" s="124">
        <v>201804</v>
      </c>
      <c r="Y104" s="122">
        <v>403608</v>
      </c>
      <c r="Z104" s="119">
        <v>1.2E-2</v>
      </c>
      <c r="AA104" s="119">
        <v>1.2999999999999999E-2</v>
      </c>
      <c r="AB104" s="115">
        <v>1.2999999999999999E-2</v>
      </c>
      <c r="AC104" s="252"/>
      <c r="AD104" s="116">
        <v>2893</v>
      </c>
      <c r="AE104" s="116">
        <v>3181</v>
      </c>
      <c r="AF104" s="117">
        <v>6074</v>
      </c>
      <c r="AG104" s="124">
        <v>209129</v>
      </c>
      <c r="AH104" s="124">
        <v>209129</v>
      </c>
      <c r="AI104" s="117">
        <v>418257</v>
      </c>
      <c r="AJ104" s="119">
        <v>1.4E-2</v>
      </c>
      <c r="AK104" s="119">
        <v>1.4999999999999999E-2</v>
      </c>
      <c r="AL104" s="115">
        <v>1.4999999999999999E-2</v>
      </c>
    </row>
    <row r="105" spans="16:38" ht="18.75" thickBot="1" x14ac:dyDescent="0.3">
      <c r="P105" s="106" t="s">
        <v>175</v>
      </c>
      <c r="Q105" s="107" t="s">
        <v>74</v>
      </c>
      <c r="R105" s="108">
        <v>0.01</v>
      </c>
      <c r="S105" s="265"/>
      <c r="T105" s="120">
        <v>9930</v>
      </c>
      <c r="U105" s="120">
        <v>9846</v>
      </c>
      <c r="V105" s="117">
        <v>19776</v>
      </c>
      <c r="W105" s="124">
        <v>195398</v>
      </c>
      <c r="X105" s="124">
        <v>195398</v>
      </c>
      <c r="Y105" s="122">
        <v>390795</v>
      </c>
      <c r="Z105" s="119">
        <v>5.0999999999999997E-2</v>
      </c>
      <c r="AA105" s="119">
        <v>0.05</v>
      </c>
      <c r="AB105" s="115">
        <v>5.0999999999999997E-2</v>
      </c>
      <c r="AC105" s="252"/>
      <c r="AD105" s="116">
        <v>10309</v>
      </c>
      <c r="AE105" s="116">
        <v>10356</v>
      </c>
      <c r="AF105" s="117">
        <v>20665</v>
      </c>
      <c r="AG105" s="124">
        <v>202490</v>
      </c>
      <c r="AH105" s="124">
        <v>202490</v>
      </c>
      <c r="AI105" s="117">
        <v>404979</v>
      </c>
      <c r="AJ105" s="119">
        <v>5.0999999999999997E-2</v>
      </c>
      <c r="AK105" s="119">
        <v>5.0999999999999997E-2</v>
      </c>
      <c r="AL105" s="115">
        <v>5.0999999999999997E-2</v>
      </c>
    </row>
    <row r="106" spans="16:38" ht="15.75" thickBot="1" x14ac:dyDescent="0.3">
      <c r="P106" s="126" t="s">
        <v>75</v>
      </c>
      <c r="Q106" s="127" t="s">
        <v>176</v>
      </c>
      <c r="R106" s="128">
        <v>4.8000000000000001E-2</v>
      </c>
      <c r="S106" s="266"/>
      <c r="T106" s="129">
        <v>293025</v>
      </c>
      <c r="U106" s="129">
        <v>309501</v>
      </c>
      <c r="V106" s="130">
        <v>602526</v>
      </c>
      <c r="W106" s="131">
        <v>5240500</v>
      </c>
      <c r="X106" s="131">
        <v>5240500</v>
      </c>
      <c r="Y106" s="122">
        <v>10481000</v>
      </c>
      <c r="Z106" s="119">
        <v>5.6000000000000001E-2</v>
      </c>
      <c r="AA106" s="119">
        <v>5.8999999999999997E-2</v>
      </c>
      <c r="AB106" s="132">
        <v>5.7000000000000002E-2</v>
      </c>
      <c r="AC106" s="253"/>
      <c r="AD106" s="133">
        <v>358732</v>
      </c>
      <c r="AE106" s="133">
        <v>375582</v>
      </c>
      <c r="AF106" s="130">
        <v>734314</v>
      </c>
      <c r="AG106" s="131">
        <v>5430705.5</v>
      </c>
      <c r="AH106" s="131">
        <v>5430705.5</v>
      </c>
      <c r="AI106" s="117">
        <v>10861411</v>
      </c>
      <c r="AJ106" s="119">
        <v>6.6000000000000003E-2</v>
      </c>
      <c r="AK106" s="119">
        <v>6.9000000000000006E-2</v>
      </c>
      <c r="AL106" s="132">
        <v>6.8000000000000005E-2</v>
      </c>
    </row>
    <row r="109" spans="16:38" ht="15.75" thickBot="1" x14ac:dyDescent="0.3">
      <c r="P109" s="134" t="s">
        <v>177</v>
      </c>
    </row>
    <row r="110" spans="16:38" ht="15.75" thickBot="1" x14ac:dyDescent="0.3">
      <c r="P110" s="267" t="s">
        <v>2</v>
      </c>
      <c r="Q110" s="239" t="s">
        <v>3</v>
      </c>
      <c r="R110" s="242" t="s">
        <v>178</v>
      </c>
      <c r="S110" s="271"/>
      <c r="T110" s="275" t="s">
        <v>179</v>
      </c>
      <c r="U110" s="276"/>
      <c r="V110" s="276"/>
      <c r="W110" s="276"/>
      <c r="X110" s="276"/>
      <c r="Y110" s="276"/>
      <c r="Z110" s="276"/>
      <c r="AA110" s="276"/>
      <c r="AB110" s="277"/>
      <c r="AC110" s="278"/>
      <c r="AD110" s="275" t="s">
        <v>180</v>
      </c>
      <c r="AE110" s="276"/>
      <c r="AF110" s="276"/>
      <c r="AG110" s="276"/>
      <c r="AH110" s="276"/>
      <c r="AI110" s="276"/>
      <c r="AJ110" s="276"/>
      <c r="AK110" s="276"/>
      <c r="AL110" s="277"/>
    </row>
    <row r="111" spans="16:38" ht="15.75" thickBot="1" x14ac:dyDescent="0.3">
      <c r="P111" s="268"/>
      <c r="Q111" s="240"/>
      <c r="R111" s="244"/>
      <c r="S111" s="272"/>
      <c r="T111" s="281" t="s">
        <v>181</v>
      </c>
      <c r="U111" s="282"/>
      <c r="V111" s="283"/>
      <c r="W111" s="281" t="s">
        <v>182</v>
      </c>
      <c r="X111" s="282"/>
      <c r="Y111" s="283"/>
      <c r="Z111" s="281" t="s">
        <v>183</v>
      </c>
      <c r="AA111" s="282"/>
      <c r="AB111" s="283"/>
      <c r="AC111" s="279"/>
      <c r="AD111" s="281" t="s">
        <v>184</v>
      </c>
      <c r="AE111" s="282"/>
      <c r="AF111" s="283"/>
      <c r="AG111" s="281" t="s">
        <v>185</v>
      </c>
      <c r="AH111" s="282"/>
      <c r="AI111" s="283"/>
      <c r="AJ111" s="281" t="s">
        <v>186</v>
      </c>
      <c r="AK111" s="282"/>
      <c r="AL111" s="283"/>
    </row>
    <row r="112" spans="16:38" ht="15.75" thickBot="1" x14ac:dyDescent="0.3">
      <c r="P112" s="269"/>
      <c r="Q112" s="270"/>
      <c r="R112" s="273"/>
      <c r="S112" s="274"/>
      <c r="T112" s="135" t="s">
        <v>111</v>
      </c>
      <c r="U112" s="102" t="s">
        <v>24</v>
      </c>
      <c r="V112" s="101" t="s">
        <v>112</v>
      </c>
      <c r="W112" s="136" t="s">
        <v>111</v>
      </c>
      <c r="X112" s="104" t="s">
        <v>24</v>
      </c>
      <c r="Y112" s="103" t="s">
        <v>112</v>
      </c>
      <c r="Z112" s="105" t="s">
        <v>111</v>
      </c>
      <c r="AA112" s="105" t="s">
        <v>24</v>
      </c>
      <c r="AB112" s="105" t="s">
        <v>112</v>
      </c>
      <c r="AC112" s="280"/>
      <c r="AD112" s="101" t="s">
        <v>111</v>
      </c>
      <c r="AE112" s="102" t="s">
        <v>24</v>
      </c>
      <c r="AF112" s="101" t="s">
        <v>112</v>
      </c>
      <c r="AG112" s="103" t="s">
        <v>111</v>
      </c>
      <c r="AH112" s="104" t="s">
        <v>24</v>
      </c>
      <c r="AI112" s="103" t="s">
        <v>112</v>
      </c>
      <c r="AJ112" s="105" t="s">
        <v>111</v>
      </c>
      <c r="AK112" s="105" t="s">
        <v>24</v>
      </c>
      <c r="AL112" s="105" t="s">
        <v>112</v>
      </c>
    </row>
    <row r="113" spans="16:38" ht="15.75" thickBot="1" x14ac:dyDescent="0.3">
      <c r="P113" s="137" t="s">
        <v>21</v>
      </c>
      <c r="Q113" s="138" t="s">
        <v>22</v>
      </c>
      <c r="R113" s="139">
        <v>1.18</v>
      </c>
      <c r="S113" s="284"/>
      <c r="T113" s="140">
        <v>668508</v>
      </c>
      <c r="U113" s="140">
        <v>682903</v>
      </c>
      <c r="V113" s="117">
        <v>1351411</v>
      </c>
      <c r="W113" s="141">
        <v>709048</v>
      </c>
      <c r="X113" s="141">
        <v>705923</v>
      </c>
      <c r="Y113" s="142">
        <v>1414971</v>
      </c>
      <c r="Z113" s="143">
        <v>0.94299999999999995</v>
      </c>
      <c r="AA113" s="143">
        <v>0.96699999999999997</v>
      </c>
      <c r="AB113" s="144">
        <v>0.95499999999999996</v>
      </c>
      <c r="AC113" s="278"/>
      <c r="AD113" s="145">
        <v>708264</v>
      </c>
      <c r="AE113" s="145">
        <v>723136</v>
      </c>
      <c r="AF113" s="117">
        <v>1431400</v>
      </c>
      <c r="AG113" s="141">
        <v>730017</v>
      </c>
      <c r="AH113" s="141">
        <v>726800</v>
      </c>
      <c r="AI113" s="142">
        <v>1456817</v>
      </c>
      <c r="AJ113" s="146">
        <v>0.97</v>
      </c>
      <c r="AK113" s="146">
        <v>0.995</v>
      </c>
      <c r="AL113" s="147">
        <v>0.98299999999999998</v>
      </c>
    </row>
    <row r="114" spans="16:38" ht="18.75" thickBot="1" x14ac:dyDescent="0.3">
      <c r="P114" s="137" t="s">
        <v>173</v>
      </c>
      <c r="Q114" s="138" t="s">
        <v>26</v>
      </c>
      <c r="R114" s="139">
        <v>0.85</v>
      </c>
      <c r="S114" s="285"/>
      <c r="T114" s="140">
        <v>394098</v>
      </c>
      <c r="U114" s="140">
        <v>374992</v>
      </c>
      <c r="V114" s="117">
        <v>769090</v>
      </c>
      <c r="W114" s="141">
        <v>434389</v>
      </c>
      <c r="X114" s="141">
        <v>433888</v>
      </c>
      <c r="Y114" s="142">
        <v>868277</v>
      </c>
      <c r="Z114" s="143">
        <v>0.90700000000000003</v>
      </c>
      <c r="AA114" s="143">
        <v>0.86399999999999999</v>
      </c>
      <c r="AB114" s="144">
        <v>0.88600000000000001</v>
      </c>
      <c r="AC114" s="279"/>
      <c r="AD114" s="145">
        <v>434513</v>
      </c>
      <c r="AE114" s="145">
        <v>418531</v>
      </c>
      <c r="AF114" s="117">
        <v>853044</v>
      </c>
      <c r="AG114" s="141">
        <v>447235</v>
      </c>
      <c r="AH114" s="141">
        <v>446719</v>
      </c>
      <c r="AI114" s="142">
        <v>893955</v>
      </c>
      <c r="AJ114" s="146">
        <v>0.97199999999999998</v>
      </c>
      <c r="AK114" s="146">
        <v>0.93700000000000006</v>
      </c>
      <c r="AL114" s="147">
        <v>0.95399999999999996</v>
      </c>
    </row>
    <row r="115" spans="16:38" ht="15.75" thickBot="1" x14ac:dyDescent="0.3">
      <c r="P115" s="137" t="s">
        <v>31</v>
      </c>
      <c r="Q115" s="138" t="s">
        <v>32</v>
      </c>
      <c r="R115" s="139">
        <v>1.17</v>
      </c>
      <c r="S115" s="285"/>
      <c r="T115" s="140">
        <v>222510</v>
      </c>
      <c r="U115" s="140">
        <v>206027</v>
      </c>
      <c r="V115" s="117">
        <v>428537</v>
      </c>
      <c r="W115" s="141">
        <v>255235</v>
      </c>
      <c r="X115" s="141">
        <v>261143</v>
      </c>
      <c r="Y115" s="142">
        <v>516378</v>
      </c>
      <c r="Z115" s="143">
        <v>0.872</v>
      </c>
      <c r="AA115" s="143">
        <v>0.78900000000000003</v>
      </c>
      <c r="AB115" s="144">
        <v>0.83</v>
      </c>
      <c r="AC115" s="279"/>
      <c r="AD115" s="145">
        <v>239648</v>
      </c>
      <c r="AE115" s="145">
        <v>224036</v>
      </c>
      <c r="AF115" s="117">
        <v>463684</v>
      </c>
      <c r="AG115" s="141">
        <v>262783</v>
      </c>
      <c r="AH115" s="141">
        <v>268866</v>
      </c>
      <c r="AI115" s="142">
        <v>531649</v>
      </c>
      <c r="AJ115" s="146">
        <v>0.91200000000000003</v>
      </c>
      <c r="AK115" s="146">
        <v>0.83299999999999996</v>
      </c>
      <c r="AL115" s="147">
        <v>0.872</v>
      </c>
    </row>
    <row r="116" spans="16:38" ht="15.75" thickBot="1" x14ac:dyDescent="0.3">
      <c r="P116" s="137" t="s">
        <v>29</v>
      </c>
      <c r="Q116" s="148" t="s">
        <v>187</v>
      </c>
      <c r="R116" s="139">
        <v>1.1000000000000001</v>
      </c>
      <c r="S116" s="285"/>
      <c r="T116" s="140">
        <v>527643</v>
      </c>
      <c r="U116" s="140">
        <v>518228</v>
      </c>
      <c r="V116" s="117">
        <v>1045871</v>
      </c>
      <c r="W116" s="141">
        <v>649904</v>
      </c>
      <c r="X116" s="141">
        <v>664084</v>
      </c>
      <c r="Y116" s="142">
        <v>1313988</v>
      </c>
      <c r="Z116" s="143">
        <v>0.81200000000000006</v>
      </c>
      <c r="AA116" s="143">
        <v>0.78</v>
      </c>
      <c r="AB116" s="144">
        <v>0.79600000000000004</v>
      </c>
      <c r="AC116" s="279"/>
      <c r="AD116" s="145">
        <v>586875</v>
      </c>
      <c r="AE116" s="145">
        <v>577008</v>
      </c>
      <c r="AF116" s="117">
        <v>1163883</v>
      </c>
      <c r="AG116" s="141">
        <v>669124</v>
      </c>
      <c r="AH116" s="141">
        <v>683723</v>
      </c>
      <c r="AI116" s="142">
        <v>1352847</v>
      </c>
      <c r="AJ116" s="146">
        <v>0.877</v>
      </c>
      <c r="AK116" s="146">
        <v>0.84399999999999997</v>
      </c>
      <c r="AL116" s="147">
        <v>0.86</v>
      </c>
    </row>
    <row r="117" spans="16:38" ht="18.75" thickBot="1" x14ac:dyDescent="0.3">
      <c r="P117" s="137" t="s">
        <v>27</v>
      </c>
      <c r="Q117" s="138" t="s">
        <v>28</v>
      </c>
      <c r="R117" s="139">
        <v>1.42</v>
      </c>
      <c r="S117" s="285"/>
      <c r="T117" s="140">
        <v>268260</v>
      </c>
      <c r="U117" s="140">
        <v>248482</v>
      </c>
      <c r="V117" s="117">
        <v>516742</v>
      </c>
      <c r="W117" s="141">
        <v>218604</v>
      </c>
      <c r="X117" s="141">
        <v>223331</v>
      </c>
      <c r="Y117" s="142">
        <v>441935</v>
      </c>
      <c r="Z117" s="143">
        <v>1.2270000000000001</v>
      </c>
      <c r="AA117" s="143">
        <v>1.113</v>
      </c>
      <c r="AB117" s="144">
        <v>1.169</v>
      </c>
      <c r="AC117" s="279"/>
      <c r="AD117" s="145">
        <v>276560</v>
      </c>
      <c r="AE117" s="145">
        <v>267683</v>
      </c>
      <c r="AF117" s="117">
        <v>544243</v>
      </c>
      <c r="AG117" s="141">
        <v>225069</v>
      </c>
      <c r="AH117" s="141">
        <v>229935</v>
      </c>
      <c r="AI117" s="142">
        <v>455004</v>
      </c>
      <c r="AJ117" s="146">
        <v>1.2290000000000001</v>
      </c>
      <c r="AK117" s="146">
        <v>1.1639999999999999</v>
      </c>
      <c r="AL117" s="147">
        <v>1.196</v>
      </c>
    </row>
    <row r="118" spans="16:38" ht="15.75" thickBot="1" x14ac:dyDescent="0.3">
      <c r="P118" s="137" t="s">
        <v>33</v>
      </c>
      <c r="Q118" s="138" t="s">
        <v>34</v>
      </c>
      <c r="R118" s="139">
        <v>1.62</v>
      </c>
      <c r="S118" s="285"/>
      <c r="T118" s="140">
        <v>292296</v>
      </c>
      <c r="U118" s="140">
        <v>279542</v>
      </c>
      <c r="V118" s="117">
        <v>571838</v>
      </c>
      <c r="W118" s="141">
        <v>159522</v>
      </c>
      <c r="X118" s="141">
        <v>160704</v>
      </c>
      <c r="Y118" s="142">
        <v>320225</v>
      </c>
      <c r="Z118" s="143">
        <v>1.8320000000000001</v>
      </c>
      <c r="AA118" s="143">
        <v>1.7390000000000001</v>
      </c>
      <c r="AB118" s="144">
        <v>1.786</v>
      </c>
      <c r="AC118" s="279"/>
      <c r="AD118" s="145">
        <v>310665</v>
      </c>
      <c r="AE118" s="145">
        <v>303951</v>
      </c>
      <c r="AF118" s="117">
        <v>614616</v>
      </c>
      <c r="AG118" s="141">
        <v>164240</v>
      </c>
      <c r="AH118" s="141">
        <v>165456</v>
      </c>
      <c r="AI118" s="142">
        <v>329696</v>
      </c>
      <c r="AJ118" s="146">
        <v>1.8919999999999999</v>
      </c>
      <c r="AK118" s="146">
        <v>1.837</v>
      </c>
      <c r="AL118" s="147">
        <v>1.8640000000000001</v>
      </c>
    </row>
    <row r="119" spans="16:38" ht="15.75" thickBot="1" x14ac:dyDescent="0.3">
      <c r="P119" s="137" t="s">
        <v>41</v>
      </c>
      <c r="Q119" s="138" t="s">
        <v>42</v>
      </c>
      <c r="R119" s="139">
        <v>1.1299999999999999</v>
      </c>
      <c r="S119" s="285"/>
      <c r="T119" s="140">
        <v>195252</v>
      </c>
      <c r="U119" s="140">
        <v>176768</v>
      </c>
      <c r="V119" s="117">
        <v>372020</v>
      </c>
      <c r="W119" s="141">
        <v>257598</v>
      </c>
      <c r="X119" s="141">
        <v>256417</v>
      </c>
      <c r="Y119" s="142">
        <v>514015</v>
      </c>
      <c r="Z119" s="143">
        <v>0.75800000000000001</v>
      </c>
      <c r="AA119" s="143">
        <v>0.68899999999999995</v>
      </c>
      <c r="AB119" s="144">
        <v>0.72399999999999998</v>
      </c>
      <c r="AC119" s="279"/>
      <c r="AD119" s="145">
        <v>216211</v>
      </c>
      <c r="AE119" s="145">
        <v>198972</v>
      </c>
      <c r="AF119" s="117">
        <v>415183</v>
      </c>
      <c r="AG119" s="141">
        <v>265216</v>
      </c>
      <c r="AH119" s="141">
        <v>264000</v>
      </c>
      <c r="AI119" s="142">
        <v>529216</v>
      </c>
      <c r="AJ119" s="146">
        <v>0.81499999999999995</v>
      </c>
      <c r="AK119" s="146">
        <v>0.754</v>
      </c>
      <c r="AL119" s="147">
        <v>0.78500000000000003</v>
      </c>
    </row>
    <row r="120" spans="16:38" ht="15.75" thickBot="1" x14ac:dyDescent="0.3">
      <c r="P120" s="137" t="s">
        <v>39</v>
      </c>
      <c r="Q120" s="138" t="s">
        <v>40</v>
      </c>
      <c r="R120" s="139">
        <v>1.43</v>
      </c>
      <c r="S120" s="285"/>
      <c r="T120" s="140">
        <v>252421</v>
      </c>
      <c r="U120" s="140">
        <v>239956</v>
      </c>
      <c r="V120" s="117">
        <v>492377</v>
      </c>
      <c r="W120" s="141">
        <v>133526</v>
      </c>
      <c r="X120" s="141">
        <v>133526</v>
      </c>
      <c r="Y120" s="142">
        <v>267051</v>
      </c>
      <c r="Z120" s="143">
        <v>1.89</v>
      </c>
      <c r="AA120" s="143">
        <v>1.7969999999999999</v>
      </c>
      <c r="AB120" s="144">
        <v>1.8440000000000001</v>
      </c>
      <c r="AC120" s="279"/>
      <c r="AD120" s="145">
        <v>275497</v>
      </c>
      <c r="AE120" s="145">
        <v>259662</v>
      </c>
      <c r="AF120" s="117">
        <v>535159</v>
      </c>
      <c r="AG120" s="141">
        <v>137475</v>
      </c>
      <c r="AH120" s="141">
        <v>137475</v>
      </c>
      <c r="AI120" s="142">
        <v>274949</v>
      </c>
      <c r="AJ120" s="146">
        <v>2.004</v>
      </c>
      <c r="AK120" s="146">
        <v>1.889</v>
      </c>
      <c r="AL120" s="147">
        <v>1.946</v>
      </c>
    </row>
    <row r="121" spans="16:38" ht="15.75" thickBot="1" x14ac:dyDescent="0.3">
      <c r="P121" s="137" t="s">
        <v>35</v>
      </c>
      <c r="Q121" s="138" t="s">
        <v>36</v>
      </c>
      <c r="R121" s="139">
        <v>1.61</v>
      </c>
      <c r="S121" s="285"/>
      <c r="T121" s="140">
        <v>423135</v>
      </c>
      <c r="U121" s="140">
        <v>379601</v>
      </c>
      <c r="V121" s="117">
        <v>802736</v>
      </c>
      <c r="W121" s="141">
        <v>180791</v>
      </c>
      <c r="X121" s="141">
        <v>180791</v>
      </c>
      <c r="Y121" s="142">
        <v>361583</v>
      </c>
      <c r="Z121" s="143">
        <v>2.34</v>
      </c>
      <c r="AA121" s="143">
        <v>2.1</v>
      </c>
      <c r="AB121" s="144">
        <v>2.2200000000000002</v>
      </c>
      <c r="AC121" s="279"/>
      <c r="AD121" s="145">
        <v>452524</v>
      </c>
      <c r="AE121" s="145">
        <v>404928</v>
      </c>
      <c r="AF121" s="117">
        <v>857452</v>
      </c>
      <c r="AG121" s="141">
        <v>186138</v>
      </c>
      <c r="AH121" s="141">
        <v>186138</v>
      </c>
      <c r="AI121" s="142">
        <v>372276</v>
      </c>
      <c r="AJ121" s="146">
        <v>2.431</v>
      </c>
      <c r="AK121" s="146">
        <v>2.1749999999999998</v>
      </c>
      <c r="AL121" s="147">
        <v>2.3029999999999999</v>
      </c>
    </row>
    <row r="122" spans="16:38" ht="18.75" thickBot="1" x14ac:dyDescent="0.3">
      <c r="P122" s="137" t="s">
        <v>37</v>
      </c>
      <c r="Q122" s="138" t="s">
        <v>38</v>
      </c>
      <c r="R122" s="139">
        <v>1.38</v>
      </c>
      <c r="S122" s="285"/>
      <c r="T122" s="140">
        <v>188070</v>
      </c>
      <c r="U122" s="140">
        <v>163827</v>
      </c>
      <c r="V122" s="117">
        <v>351897</v>
      </c>
      <c r="W122" s="141">
        <v>167793</v>
      </c>
      <c r="X122" s="141">
        <v>167793</v>
      </c>
      <c r="Y122" s="142">
        <v>335587</v>
      </c>
      <c r="Z122" s="143">
        <v>1.121</v>
      </c>
      <c r="AA122" s="143">
        <v>0.97599999999999998</v>
      </c>
      <c r="AB122" s="144">
        <v>1.0489999999999999</v>
      </c>
      <c r="AC122" s="279"/>
      <c r="AD122" s="145">
        <v>191423</v>
      </c>
      <c r="AE122" s="145">
        <v>168156</v>
      </c>
      <c r="AF122" s="117">
        <v>359579</v>
      </c>
      <c r="AG122" s="141">
        <v>172756</v>
      </c>
      <c r="AH122" s="141">
        <v>172756</v>
      </c>
      <c r="AI122" s="142">
        <v>345511</v>
      </c>
      <c r="AJ122" s="146">
        <v>1.1080000000000001</v>
      </c>
      <c r="AK122" s="146">
        <v>0.97299999999999998</v>
      </c>
      <c r="AL122" s="147">
        <v>1.0409999999999999</v>
      </c>
    </row>
    <row r="123" spans="16:38" ht="15.75" thickBot="1" x14ac:dyDescent="0.3">
      <c r="P123" s="137" t="s">
        <v>43</v>
      </c>
      <c r="Q123" s="138" t="s">
        <v>44</v>
      </c>
      <c r="R123" s="139">
        <v>1.62</v>
      </c>
      <c r="S123" s="285"/>
      <c r="T123" s="140">
        <v>330263</v>
      </c>
      <c r="U123" s="140">
        <v>318502</v>
      </c>
      <c r="V123" s="117">
        <v>648765</v>
      </c>
      <c r="W123" s="141">
        <v>218604</v>
      </c>
      <c r="X123" s="141">
        <v>216241</v>
      </c>
      <c r="Y123" s="142">
        <v>434845</v>
      </c>
      <c r="Z123" s="143">
        <v>1.5109999999999999</v>
      </c>
      <c r="AA123" s="143">
        <v>1.4730000000000001</v>
      </c>
      <c r="AB123" s="144">
        <v>1.492</v>
      </c>
      <c r="AC123" s="279"/>
      <c r="AD123" s="145">
        <v>331079</v>
      </c>
      <c r="AE123" s="145">
        <v>323507</v>
      </c>
      <c r="AF123" s="117">
        <v>654586</v>
      </c>
      <c r="AG123" s="141">
        <v>225069</v>
      </c>
      <c r="AH123" s="141">
        <v>222636</v>
      </c>
      <c r="AI123" s="142">
        <v>447705</v>
      </c>
      <c r="AJ123" s="146">
        <v>1.4710000000000001</v>
      </c>
      <c r="AK123" s="146">
        <v>1.4530000000000001</v>
      </c>
      <c r="AL123" s="147">
        <v>1.462</v>
      </c>
    </row>
    <row r="124" spans="16:38" ht="15.75" thickBot="1" x14ac:dyDescent="0.3">
      <c r="P124" s="137" t="s">
        <v>45</v>
      </c>
      <c r="Q124" s="138" t="s">
        <v>46</v>
      </c>
      <c r="R124" s="139">
        <v>1.51</v>
      </c>
      <c r="S124" s="285"/>
      <c r="T124" s="140">
        <v>491533</v>
      </c>
      <c r="U124" s="140">
        <v>455320</v>
      </c>
      <c r="V124" s="117">
        <v>946853</v>
      </c>
      <c r="W124" s="141">
        <v>341495</v>
      </c>
      <c r="X124" s="141">
        <v>336768</v>
      </c>
      <c r="Y124" s="142">
        <v>678263</v>
      </c>
      <c r="Z124" s="143">
        <v>1.4390000000000001</v>
      </c>
      <c r="AA124" s="143">
        <v>1.3520000000000001</v>
      </c>
      <c r="AB124" s="144">
        <v>1.3959999999999999</v>
      </c>
      <c r="AC124" s="279"/>
      <c r="AD124" s="145">
        <v>513260</v>
      </c>
      <c r="AE124" s="145">
        <v>480695</v>
      </c>
      <c r="AF124" s="117">
        <v>993955</v>
      </c>
      <c r="AG124" s="141">
        <v>351594</v>
      </c>
      <c r="AH124" s="141">
        <v>346728</v>
      </c>
      <c r="AI124" s="142">
        <v>698322</v>
      </c>
      <c r="AJ124" s="146">
        <v>1.46</v>
      </c>
      <c r="AK124" s="146">
        <v>1.3859999999999999</v>
      </c>
      <c r="AL124" s="147">
        <v>1.423</v>
      </c>
    </row>
    <row r="125" spans="16:38" ht="15.75" thickBot="1" x14ac:dyDescent="0.3">
      <c r="P125" s="137" t="s">
        <v>49</v>
      </c>
      <c r="Q125" s="138" t="s">
        <v>50</v>
      </c>
      <c r="R125" s="139">
        <v>1.3</v>
      </c>
      <c r="S125" s="285"/>
      <c r="T125" s="140">
        <v>226697</v>
      </c>
      <c r="U125" s="140">
        <v>214745</v>
      </c>
      <c r="V125" s="117">
        <v>441442</v>
      </c>
      <c r="W125" s="141">
        <v>176065</v>
      </c>
      <c r="X125" s="141">
        <v>171338</v>
      </c>
      <c r="Y125" s="142">
        <v>347403</v>
      </c>
      <c r="Z125" s="143">
        <v>1.288</v>
      </c>
      <c r="AA125" s="143">
        <v>1.2529999999999999</v>
      </c>
      <c r="AB125" s="144">
        <v>1.2709999999999999</v>
      </c>
      <c r="AC125" s="279"/>
      <c r="AD125" s="145">
        <v>238512</v>
      </c>
      <c r="AE125" s="145">
        <v>226825</v>
      </c>
      <c r="AF125" s="117">
        <v>465337</v>
      </c>
      <c r="AG125" s="141">
        <v>181272</v>
      </c>
      <c r="AH125" s="141">
        <v>176405</v>
      </c>
      <c r="AI125" s="142">
        <v>357677</v>
      </c>
      <c r="AJ125" s="146">
        <v>1.3160000000000001</v>
      </c>
      <c r="AK125" s="146">
        <v>1.286</v>
      </c>
      <c r="AL125" s="147">
        <v>1.3009999999999999</v>
      </c>
    </row>
    <row r="126" spans="16:38" ht="15.75" thickBot="1" x14ac:dyDescent="0.3">
      <c r="P126" s="137" t="s">
        <v>47</v>
      </c>
      <c r="Q126" s="138" t="s">
        <v>48</v>
      </c>
      <c r="R126" s="139">
        <v>1.35</v>
      </c>
      <c r="S126" s="285"/>
      <c r="T126" s="140">
        <v>130140</v>
      </c>
      <c r="U126" s="140">
        <v>125148</v>
      </c>
      <c r="V126" s="117">
        <v>255288</v>
      </c>
      <c r="W126" s="141">
        <v>106348</v>
      </c>
      <c r="X126" s="141">
        <v>106348</v>
      </c>
      <c r="Y126" s="142">
        <v>212696</v>
      </c>
      <c r="Z126" s="143">
        <v>1.224</v>
      </c>
      <c r="AA126" s="143">
        <v>1.177</v>
      </c>
      <c r="AB126" s="144">
        <v>1.2</v>
      </c>
      <c r="AC126" s="279"/>
      <c r="AD126" s="145">
        <v>126524</v>
      </c>
      <c r="AE126" s="145">
        <v>137479</v>
      </c>
      <c r="AF126" s="117">
        <v>264003</v>
      </c>
      <c r="AG126" s="141">
        <v>109493</v>
      </c>
      <c r="AH126" s="141">
        <v>109493</v>
      </c>
      <c r="AI126" s="142">
        <v>218986</v>
      </c>
      <c r="AJ126" s="146">
        <v>1.1559999999999999</v>
      </c>
      <c r="AK126" s="146">
        <v>1.256</v>
      </c>
      <c r="AL126" s="147">
        <v>1.206</v>
      </c>
    </row>
    <row r="127" spans="16:38" ht="15.75" thickBot="1" x14ac:dyDescent="0.3">
      <c r="P127" s="137" t="s">
        <v>51</v>
      </c>
      <c r="Q127" s="138" t="s">
        <v>52</v>
      </c>
      <c r="R127" s="139">
        <v>1.23</v>
      </c>
      <c r="S127" s="285"/>
      <c r="T127" s="140">
        <v>815522</v>
      </c>
      <c r="U127" s="140">
        <v>759080</v>
      </c>
      <c r="V127" s="117">
        <v>1574602</v>
      </c>
      <c r="W127" s="141">
        <v>716076</v>
      </c>
      <c r="X127" s="141">
        <v>720803</v>
      </c>
      <c r="Y127" s="142">
        <v>1436879</v>
      </c>
      <c r="Z127" s="143">
        <v>1.139</v>
      </c>
      <c r="AA127" s="143">
        <v>1.0529999999999999</v>
      </c>
      <c r="AB127" s="144">
        <v>1.0960000000000001</v>
      </c>
      <c r="AC127" s="279"/>
      <c r="AD127" s="145">
        <v>827965</v>
      </c>
      <c r="AE127" s="145">
        <v>772993</v>
      </c>
      <c r="AF127" s="117">
        <v>1600958</v>
      </c>
      <c r="AG127" s="141">
        <v>737253</v>
      </c>
      <c r="AH127" s="141">
        <v>742119</v>
      </c>
      <c r="AI127" s="142">
        <v>1479372</v>
      </c>
      <c r="AJ127" s="146">
        <v>1.123</v>
      </c>
      <c r="AK127" s="146">
        <v>1.042</v>
      </c>
      <c r="AL127" s="147">
        <v>1.0820000000000001</v>
      </c>
    </row>
    <row r="128" spans="16:38" ht="15.75" thickBot="1" x14ac:dyDescent="0.3">
      <c r="P128" s="137" t="s">
        <v>53</v>
      </c>
      <c r="Q128" s="138" t="s">
        <v>54</v>
      </c>
      <c r="R128" s="139">
        <v>1.18</v>
      </c>
      <c r="S128" s="285"/>
      <c r="T128" s="140">
        <v>655287</v>
      </c>
      <c r="U128" s="140">
        <v>637929</v>
      </c>
      <c r="V128" s="117">
        <v>1293216</v>
      </c>
      <c r="W128" s="141">
        <v>595548</v>
      </c>
      <c r="X128" s="141">
        <v>609728</v>
      </c>
      <c r="Y128" s="142">
        <v>1205277</v>
      </c>
      <c r="Z128" s="143">
        <v>1.1000000000000001</v>
      </c>
      <c r="AA128" s="143">
        <v>1.046</v>
      </c>
      <c r="AB128" s="144">
        <v>1.073</v>
      </c>
      <c r="AC128" s="279"/>
      <c r="AD128" s="145">
        <v>669214</v>
      </c>
      <c r="AE128" s="145">
        <v>658101</v>
      </c>
      <c r="AF128" s="117">
        <v>1327315</v>
      </c>
      <c r="AG128" s="141">
        <v>613161</v>
      </c>
      <c r="AH128" s="141">
        <v>627760</v>
      </c>
      <c r="AI128" s="142">
        <v>1240921</v>
      </c>
      <c r="AJ128" s="146">
        <v>1.091</v>
      </c>
      <c r="AK128" s="146">
        <v>1.048</v>
      </c>
      <c r="AL128" s="147">
        <v>1.07</v>
      </c>
    </row>
    <row r="129" spans="16:38" ht="15.75" thickBot="1" x14ac:dyDescent="0.3">
      <c r="P129" s="137" t="s">
        <v>55</v>
      </c>
      <c r="Q129" s="138" t="s">
        <v>56</v>
      </c>
      <c r="R129" s="139">
        <v>0.85</v>
      </c>
      <c r="S129" s="285"/>
      <c r="T129" s="140">
        <v>315368</v>
      </c>
      <c r="U129" s="140">
        <v>292896</v>
      </c>
      <c r="V129" s="117">
        <v>608264</v>
      </c>
      <c r="W129" s="141">
        <v>242237</v>
      </c>
      <c r="X129" s="141">
        <v>232784</v>
      </c>
      <c r="Y129" s="142">
        <v>475021</v>
      </c>
      <c r="Z129" s="143">
        <v>1.302</v>
      </c>
      <c r="AA129" s="143">
        <v>1.258</v>
      </c>
      <c r="AB129" s="144">
        <v>1.28</v>
      </c>
      <c r="AC129" s="279"/>
      <c r="AD129" s="145">
        <v>330680</v>
      </c>
      <c r="AE129" s="145">
        <v>312294</v>
      </c>
      <c r="AF129" s="117">
        <v>642974</v>
      </c>
      <c r="AG129" s="141">
        <v>249401</v>
      </c>
      <c r="AH129" s="141">
        <v>239668</v>
      </c>
      <c r="AI129" s="142">
        <v>489069</v>
      </c>
      <c r="AJ129" s="146">
        <v>1.3260000000000001</v>
      </c>
      <c r="AK129" s="146">
        <v>1.3029999999999999</v>
      </c>
      <c r="AL129" s="147">
        <v>1.3149999999999999</v>
      </c>
    </row>
    <row r="130" spans="16:38" ht="18.75" thickBot="1" x14ac:dyDescent="0.3">
      <c r="P130" s="137" t="s">
        <v>57</v>
      </c>
      <c r="Q130" s="138" t="s">
        <v>58</v>
      </c>
      <c r="R130" s="139">
        <v>0.95</v>
      </c>
      <c r="S130" s="285"/>
      <c r="T130" s="140">
        <v>502392</v>
      </c>
      <c r="U130" s="140">
        <v>435462</v>
      </c>
      <c r="V130" s="117">
        <v>937854</v>
      </c>
      <c r="W130" s="141">
        <v>382853</v>
      </c>
      <c r="X130" s="141">
        <v>382853</v>
      </c>
      <c r="Y130" s="142">
        <v>765705</v>
      </c>
      <c r="Z130" s="143">
        <v>1.3120000000000001</v>
      </c>
      <c r="AA130" s="143">
        <v>1.137</v>
      </c>
      <c r="AB130" s="144">
        <v>1.2250000000000001</v>
      </c>
      <c r="AC130" s="279"/>
      <c r="AD130" s="145">
        <v>619482</v>
      </c>
      <c r="AE130" s="145">
        <v>531996</v>
      </c>
      <c r="AF130" s="117">
        <v>1151478</v>
      </c>
      <c r="AG130" s="141">
        <v>394175</v>
      </c>
      <c r="AH130" s="141">
        <v>394175</v>
      </c>
      <c r="AI130" s="142">
        <v>788350</v>
      </c>
      <c r="AJ130" s="146">
        <v>1.5720000000000001</v>
      </c>
      <c r="AK130" s="146">
        <v>1.35</v>
      </c>
      <c r="AL130" s="147">
        <v>1.4610000000000001</v>
      </c>
    </row>
    <row r="131" spans="16:38" ht="15.75" thickBot="1" x14ac:dyDescent="0.3">
      <c r="P131" s="137" t="s">
        <v>59</v>
      </c>
      <c r="Q131" s="138" t="s">
        <v>60</v>
      </c>
      <c r="R131" s="139">
        <v>1.1200000000000001</v>
      </c>
      <c r="S131" s="285"/>
      <c r="T131" s="140">
        <v>444291</v>
      </c>
      <c r="U131" s="140">
        <v>389926</v>
      </c>
      <c r="V131" s="117">
        <v>834217</v>
      </c>
      <c r="W131" s="141">
        <v>321407</v>
      </c>
      <c r="X131" s="141">
        <v>323770</v>
      </c>
      <c r="Y131" s="142">
        <v>645177</v>
      </c>
      <c r="Z131" s="143">
        <v>1.3819999999999999</v>
      </c>
      <c r="AA131" s="143">
        <v>1.204</v>
      </c>
      <c r="AB131" s="144">
        <v>1.2929999999999999</v>
      </c>
      <c r="AC131" s="279"/>
      <c r="AD131" s="145">
        <v>480339</v>
      </c>
      <c r="AE131" s="145">
        <v>423467</v>
      </c>
      <c r="AF131" s="117">
        <v>903806</v>
      </c>
      <c r="AG131" s="141">
        <v>330912</v>
      </c>
      <c r="AH131" s="141">
        <v>333345</v>
      </c>
      <c r="AI131" s="142">
        <v>664258</v>
      </c>
      <c r="AJ131" s="146">
        <v>1.452</v>
      </c>
      <c r="AK131" s="146">
        <v>1.27</v>
      </c>
      <c r="AL131" s="147">
        <v>1.361</v>
      </c>
    </row>
    <row r="132" spans="16:38" ht="18.75" thickBot="1" x14ac:dyDescent="0.3">
      <c r="P132" s="137" t="s">
        <v>61</v>
      </c>
      <c r="Q132" s="138" t="s">
        <v>62</v>
      </c>
      <c r="R132" s="139">
        <v>0.9</v>
      </c>
      <c r="S132" s="285"/>
      <c r="T132" s="140">
        <v>306847</v>
      </c>
      <c r="U132" s="140">
        <v>288478</v>
      </c>
      <c r="V132" s="117">
        <v>595325</v>
      </c>
      <c r="W132" s="141">
        <v>362765</v>
      </c>
      <c r="X132" s="141">
        <v>359220</v>
      </c>
      <c r="Y132" s="142">
        <v>721984</v>
      </c>
      <c r="Z132" s="143">
        <v>0.84599999999999997</v>
      </c>
      <c r="AA132" s="143">
        <v>0.80300000000000005</v>
      </c>
      <c r="AB132" s="144">
        <v>0.82499999999999996</v>
      </c>
      <c r="AC132" s="279"/>
      <c r="AD132" s="145">
        <v>313842</v>
      </c>
      <c r="AE132" s="145">
        <v>297582</v>
      </c>
      <c r="AF132" s="117">
        <v>611424</v>
      </c>
      <c r="AG132" s="141">
        <v>373493</v>
      </c>
      <c r="AH132" s="141">
        <v>369843</v>
      </c>
      <c r="AI132" s="142">
        <v>743336</v>
      </c>
      <c r="AJ132" s="146">
        <v>0.84</v>
      </c>
      <c r="AK132" s="146">
        <v>0.80500000000000005</v>
      </c>
      <c r="AL132" s="147">
        <v>0.82299999999999995</v>
      </c>
    </row>
    <row r="133" spans="16:38" ht="15.75" thickBot="1" x14ac:dyDescent="0.3">
      <c r="P133" s="137" t="s">
        <v>63</v>
      </c>
      <c r="Q133" s="138" t="s">
        <v>64</v>
      </c>
      <c r="R133" s="139">
        <v>0.86</v>
      </c>
      <c r="S133" s="285"/>
      <c r="T133" s="140">
        <v>222924</v>
      </c>
      <c r="U133" s="140">
        <v>205953</v>
      </c>
      <c r="V133" s="117">
        <v>428877</v>
      </c>
      <c r="W133" s="141">
        <v>242237</v>
      </c>
      <c r="X133" s="141">
        <v>242237</v>
      </c>
      <c r="Y133" s="142">
        <v>484474</v>
      </c>
      <c r="Z133" s="143">
        <v>0.92</v>
      </c>
      <c r="AA133" s="143">
        <v>0.85</v>
      </c>
      <c r="AB133" s="144">
        <v>0.88500000000000001</v>
      </c>
      <c r="AC133" s="279"/>
      <c r="AD133" s="145">
        <v>244297</v>
      </c>
      <c r="AE133" s="145">
        <v>228440</v>
      </c>
      <c r="AF133" s="117">
        <v>472737</v>
      </c>
      <c r="AG133" s="141">
        <v>249401</v>
      </c>
      <c r="AH133" s="141">
        <v>249401</v>
      </c>
      <c r="AI133" s="142">
        <v>498802</v>
      </c>
      <c r="AJ133" s="146">
        <v>0.98</v>
      </c>
      <c r="AK133" s="146">
        <v>0.91600000000000004</v>
      </c>
      <c r="AL133" s="147">
        <v>0.94799999999999995</v>
      </c>
    </row>
    <row r="134" spans="16:38" ht="15.75" thickBot="1" x14ac:dyDescent="0.3">
      <c r="P134" s="137" t="s">
        <v>65</v>
      </c>
      <c r="Q134" s="138" t="s">
        <v>66</v>
      </c>
      <c r="R134" s="139">
        <v>1.41</v>
      </c>
      <c r="S134" s="285"/>
      <c r="T134" s="140">
        <v>362344</v>
      </c>
      <c r="U134" s="140">
        <v>344378</v>
      </c>
      <c r="V134" s="117">
        <v>706722</v>
      </c>
      <c r="W134" s="141">
        <v>281231</v>
      </c>
      <c r="X134" s="141">
        <v>278868</v>
      </c>
      <c r="Y134" s="142">
        <v>560099</v>
      </c>
      <c r="Z134" s="143">
        <v>1.288</v>
      </c>
      <c r="AA134" s="143">
        <v>1.2350000000000001</v>
      </c>
      <c r="AB134" s="144">
        <v>1.262</v>
      </c>
      <c r="AC134" s="279"/>
      <c r="AD134" s="145">
        <v>374450</v>
      </c>
      <c r="AE134" s="145">
        <v>355227</v>
      </c>
      <c r="AF134" s="117">
        <v>729677</v>
      </c>
      <c r="AG134" s="141">
        <v>289548</v>
      </c>
      <c r="AH134" s="141">
        <v>287115</v>
      </c>
      <c r="AI134" s="142">
        <v>576663</v>
      </c>
      <c r="AJ134" s="146">
        <v>1.2929999999999999</v>
      </c>
      <c r="AK134" s="146">
        <v>1.2370000000000001</v>
      </c>
      <c r="AL134" s="147">
        <v>1.2649999999999999</v>
      </c>
    </row>
    <row r="135" spans="16:38" ht="18.75" thickBot="1" x14ac:dyDescent="0.3">
      <c r="P135" s="137" t="s">
        <v>67</v>
      </c>
      <c r="Q135" s="138" t="s">
        <v>68</v>
      </c>
      <c r="R135" s="139">
        <v>0.76</v>
      </c>
      <c r="S135" s="285"/>
      <c r="T135" s="140">
        <v>527976</v>
      </c>
      <c r="U135" s="140">
        <v>508367</v>
      </c>
      <c r="V135" s="117">
        <v>1036343</v>
      </c>
      <c r="W135" s="141">
        <v>558917</v>
      </c>
      <c r="X135" s="141">
        <v>555373</v>
      </c>
      <c r="Y135" s="142">
        <v>1114290</v>
      </c>
      <c r="Z135" s="143">
        <v>0.94499999999999995</v>
      </c>
      <c r="AA135" s="143">
        <v>0.91500000000000004</v>
      </c>
      <c r="AB135" s="144">
        <v>0.93</v>
      </c>
      <c r="AC135" s="279"/>
      <c r="AD135" s="145">
        <v>573408</v>
      </c>
      <c r="AE135" s="145">
        <v>557307</v>
      </c>
      <c r="AF135" s="117">
        <v>1130715</v>
      </c>
      <c r="AG135" s="141">
        <v>575447</v>
      </c>
      <c r="AH135" s="141">
        <v>571797</v>
      </c>
      <c r="AI135" s="142">
        <v>1147243</v>
      </c>
      <c r="AJ135" s="146">
        <v>0.996</v>
      </c>
      <c r="AK135" s="146">
        <v>0.97499999999999998</v>
      </c>
      <c r="AL135" s="147">
        <v>0.98599999999999999</v>
      </c>
    </row>
    <row r="136" spans="16:38" ht="15.75" thickBot="1" x14ac:dyDescent="0.3">
      <c r="P136" s="137" t="s">
        <v>69</v>
      </c>
      <c r="Q136" s="138" t="s">
        <v>70</v>
      </c>
      <c r="R136" s="139">
        <v>0.91</v>
      </c>
      <c r="S136" s="285"/>
      <c r="T136" s="140">
        <v>230311</v>
      </c>
      <c r="U136" s="140">
        <v>214940</v>
      </c>
      <c r="V136" s="117">
        <v>445251</v>
      </c>
      <c r="W136" s="141">
        <v>310772</v>
      </c>
      <c r="X136" s="141">
        <v>307227</v>
      </c>
      <c r="Y136" s="142">
        <v>618000</v>
      </c>
      <c r="Z136" s="143">
        <v>0.74099999999999999</v>
      </c>
      <c r="AA136" s="143">
        <v>0.7</v>
      </c>
      <c r="AB136" s="144">
        <v>0.72</v>
      </c>
      <c r="AC136" s="279"/>
      <c r="AD136" s="145">
        <v>243987</v>
      </c>
      <c r="AE136" s="145">
        <v>230616</v>
      </c>
      <c r="AF136" s="117">
        <v>474603</v>
      </c>
      <c r="AG136" s="141">
        <v>319963</v>
      </c>
      <c r="AH136" s="141">
        <v>316313</v>
      </c>
      <c r="AI136" s="142">
        <v>636276</v>
      </c>
      <c r="AJ136" s="146">
        <v>0.76300000000000001</v>
      </c>
      <c r="AK136" s="146">
        <v>0.72899999999999998</v>
      </c>
      <c r="AL136" s="147">
        <v>0.746</v>
      </c>
    </row>
    <row r="137" spans="16:38" ht="15.75" thickBot="1" x14ac:dyDescent="0.3">
      <c r="P137" s="137" t="s">
        <v>71</v>
      </c>
      <c r="Q137" s="138" t="s">
        <v>72</v>
      </c>
      <c r="R137" s="139">
        <v>0.67</v>
      </c>
      <c r="S137" s="285"/>
      <c r="T137" s="140">
        <v>321735</v>
      </c>
      <c r="U137" s="140">
        <v>275631</v>
      </c>
      <c r="V137" s="117">
        <v>597366</v>
      </c>
      <c r="W137" s="141">
        <v>369854</v>
      </c>
      <c r="X137" s="141">
        <v>368673</v>
      </c>
      <c r="Y137" s="142">
        <v>738527</v>
      </c>
      <c r="Z137" s="143">
        <v>0.87</v>
      </c>
      <c r="AA137" s="143">
        <v>0.748</v>
      </c>
      <c r="AB137" s="144">
        <v>0.80900000000000005</v>
      </c>
      <c r="AC137" s="279"/>
      <c r="AD137" s="145">
        <v>338131</v>
      </c>
      <c r="AE137" s="145">
        <v>296992</v>
      </c>
      <c r="AF137" s="117">
        <v>635123</v>
      </c>
      <c r="AG137" s="141">
        <v>380792</v>
      </c>
      <c r="AH137" s="141">
        <v>379576</v>
      </c>
      <c r="AI137" s="142">
        <v>760368</v>
      </c>
      <c r="AJ137" s="146">
        <v>0.88800000000000001</v>
      </c>
      <c r="AK137" s="146">
        <v>0.78200000000000003</v>
      </c>
      <c r="AL137" s="147">
        <v>0.83499999999999996</v>
      </c>
    </row>
    <row r="138" spans="16:38" ht="18.75" thickBot="1" x14ac:dyDescent="0.3">
      <c r="P138" s="137" t="s">
        <v>175</v>
      </c>
      <c r="Q138" s="138" t="s">
        <v>74</v>
      </c>
      <c r="R138" s="139">
        <v>0.93</v>
      </c>
      <c r="S138" s="285"/>
      <c r="T138" s="140">
        <v>406620</v>
      </c>
      <c r="U138" s="140">
        <v>329496</v>
      </c>
      <c r="V138" s="117">
        <v>736116</v>
      </c>
      <c r="W138" s="141">
        <v>356856</v>
      </c>
      <c r="X138" s="141">
        <v>354493</v>
      </c>
      <c r="Y138" s="142">
        <v>711350</v>
      </c>
      <c r="Z138" s="143">
        <v>1.139</v>
      </c>
      <c r="AA138" s="143">
        <v>0.92900000000000005</v>
      </c>
      <c r="AB138" s="144">
        <v>1.0349999999999999</v>
      </c>
      <c r="AC138" s="279"/>
      <c r="AD138" s="145">
        <v>477834</v>
      </c>
      <c r="AE138" s="145">
        <v>394507</v>
      </c>
      <c r="AF138" s="117">
        <v>872341</v>
      </c>
      <c r="AG138" s="141">
        <v>367410</v>
      </c>
      <c r="AH138" s="141">
        <v>364977</v>
      </c>
      <c r="AI138" s="142">
        <v>732387</v>
      </c>
      <c r="AJ138" s="146">
        <v>1.3009999999999999</v>
      </c>
      <c r="AK138" s="146">
        <v>1.081</v>
      </c>
      <c r="AL138" s="147">
        <v>1.1910000000000001</v>
      </c>
    </row>
    <row r="139" spans="16:38" ht="15.75" thickBot="1" x14ac:dyDescent="0.3">
      <c r="P139" s="149" t="s">
        <v>75</v>
      </c>
      <c r="Q139" s="150" t="s">
        <v>176</v>
      </c>
      <c r="R139" s="151">
        <v>1.1299999999999999</v>
      </c>
      <c r="S139" s="286"/>
      <c r="T139" s="152">
        <v>9722443</v>
      </c>
      <c r="U139" s="152">
        <v>9066577</v>
      </c>
      <c r="V139" s="130">
        <v>18789020</v>
      </c>
      <c r="W139" s="141">
        <v>8749677</v>
      </c>
      <c r="X139" s="141">
        <v>8754323</v>
      </c>
      <c r="Y139" s="142">
        <v>17504000</v>
      </c>
      <c r="Z139" s="143">
        <v>1.111</v>
      </c>
      <c r="AA139" s="143">
        <v>1.036</v>
      </c>
      <c r="AB139" s="153">
        <v>1.073</v>
      </c>
      <c r="AC139" s="280"/>
      <c r="AD139" s="133">
        <v>10395184</v>
      </c>
      <c r="AE139" s="133">
        <v>9774091</v>
      </c>
      <c r="AF139" s="130">
        <v>20169275</v>
      </c>
      <c r="AG139" s="141">
        <v>9008436</v>
      </c>
      <c r="AH139" s="141">
        <v>9013219</v>
      </c>
      <c r="AI139" s="142">
        <v>18021655</v>
      </c>
      <c r="AJ139" s="146">
        <v>1.1539999999999999</v>
      </c>
      <c r="AK139" s="146">
        <v>1.0840000000000001</v>
      </c>
      <c r="AL139" s="154">
        <v>1.119</v>
      </c>
    </row>
    <row r="140" spans="16:38" x14ac:dyDescent="0.25">
      <c r="P140" s="155"/>
    </row>
    <row r="141" spans="16:38" x14ac:dyDescent="0.25">
      <c r="P141" s="156"/>
    </row>
    <row r="142" spans="16:38" x14ac:dyDescent="0.25">
      <c r="P142" s="156"/>
    </row>
    <row r="143" spans="16:38" x14ac:dyDescent="0.25">
      <c r="P143" s="156"/>
    </row>
    <row r="144" spans="16:38" ht="15.75" thickBot="1" x14ac:dyDescent="0.3">
      <c r="P144" s="156"/>
    </row>
    <row r="145" spans="16:38" ht="15" customHeight="1" thickBot="1" x14ac:dyDescent="0.3">
      <c r="P145" s="287" t="s">
        <v>2</v>
      </c>
      <c r="Q145" s="239" t="s">
        <v>3</v>
      </c>
      <c r="R145" s="165" t="s">
        <v>188</v>
      </c>
      <c r="T145" s="260" t="s">
        <v>189</v>
      </c>
      <c r="U145" s="249"/>
      <c r="V145" s="249"/>
      <c r="W145" s="249"/>
      <c r="X145" s="249"/>
      <c r="Y145" s="249"/>
      <c r="Z145" s="249"/>
      <c r="AA145" s="249"/>
      <c r="AB145" s="250"/>
      <c r="AC145" s="251"/>
      <c r="AD145" s="260" t="s">
        <v>180</v>
      </c>
      <c r="AE145" s="249"/>
      <c r="AF145" s="249"/>
      <c r="AG145" s="249"/>
      <c r="AH145" s="249"/>
      <c r="AI145" s="249"/>
      <c r="AJ145" s="249"/>
      <c r="AK145" s="249"/>
      <c r="AL145" s="250"/>
    </row>
    <row r="146" spans="16:38" ht="15.75" thickBot="1" x14ac:dyDescent="0.3">
      <c r="P146" s="288"/>
      <c r="Q146" s="240"/>
      <c r="R146" s="166"/>
      <c r="T146" s="263" t="s">
        <v>190</v>
      </c>
      <c r="U146" s="255"/>
      <c r="V146" s="262"/>
      <c r="W146" s="263" t="s">
        <v>191</v>
      </c>
      <c r="X146" s="255"/>
      <c r="Y146" s="262"/>
      <c r="Z146" s="263" t="s">
        <v>192</v>
      </c>
      <c r="AA146" s="255"/>
      <c r="AB146" s="262"/>
      <c r="AC146" s="252"/>
      <c r="AD146" s="263" t="s">
        <v>193</v>
      </c>
      <c r="AE146" s="255"/>
      <c r="AF146" s="262"/>
      <c r="AG146" s="263" t="s">
        <v>194</v>
      </c>
      <c r="AH146" s="255"/>
      <c r="AI146" s="262"/>
      <c r="AJ146" s="263" t="s">
        <v>195</v>
      </c>
      <c r="AK146" s="255"/>
      <c r="AL146" s="262"/>
    </row>
    <row r="147" spans="16:38" ht="15.75" thickBot="1" x14ac:dyDescent="0.3">
      <c r="P147" s="289"/>
      <c r="Q147" s="270"/>
      <c r="R147" s="157" t="s">
        <v>112</v>
      </c>
      <c r="T147" s="135" t="s">
        <v>111</v>
      </c>
      <c r="U147" s="102" t="s">
        <v>24</v>
      </c>
      <c r="V147" s="101" t="s">
        <v>112</v>
      </c>
      <c r="W147" s="136" t="s">
        <v>111</v>
      </c>
      <c r="X147" s="104" t="s">
        <v>24</v>
      </c>
      <c r="Y147" s="103" t="s">
        <v>112</v>
      </c>
      <c r="Z147" s="105" t="s">
        <v>111</v>
      </c>
      <c r="AA147" s="105" t="s">
        <v>24</v>
      </c>
      <c r="AB147" s="105" t="s">
        <v>112</v>
      </c>
      <c r="AC147" s="253"/>
      <c r="AD147" s="101" t="s">
        <v>111</v>
      </c>
      <c r="AE147" s="102" t="s">
        <v>24</v>
      </c>
      <c r="AF147" s="101" t="s">
        <v>112</v>
      </c>
      <c r="AG147" s="103" t="s">
        <v>111</v>
      </c>
      <c r="AH147" s="104" t="s">
        <v>24</v>
      </c>
      <c r="AI147" s="103" t="s">
        <v>112</v>
      </c>
      <c r="AJ147" s="105" t="s">
        <v>111</v>
      </c>
      <c r="AK147" s="105" t="s">
        <v>24</v>
      </c>
      <c r="AL147" s="105" t="s">
        <v>112</v>
      </c>
    </row>
    <row r="148" spans="16:38" ht="15.75" thickBot="1" x14ac:dyDescent="0.3">
      <c r="P148" s="106" t="s">
        <v>21</v>
      </c>
      <c r="Q148" s="158" t="s">
        <v>22</v>
      </c>
      <c r="R148" s="139">
        <v>0.51</v>
      </c>
      <c r="T148" s="120">
        <v>292361</v>
      </c>
      <c r="U148" s="120">
        <v>307018</v>
      </c>
      <c r="V148" s="142">
        <v>599379</v>
      </c>
      <c r="W148" s="159">
        <v>884933</v>
      </c>
      <c r="X148" s="159">
        <v>877424</v>
      </c>
      <c r="Y148" s="142">
        <v>1762357</v>
      </c>
      <c r="Z148" s="160">
        <v>0.33</v>
      </c>
      <c r="AA148" s="160">
        <v>0.35</v>
      </c>
      <c r="AB148" s="161">
        <v>0.34</v>
      </c>
      <c r="AC148" s="251"/>
      <c r="AD148" s="116">
        <v>392831</v>
      </c>
      <c r="AE148" s="116">
        <v>419978</v>
      </c>
      <c r="AF148" s="142">
        <v>812809</v>
      </c>
      <c r="AG148" s="159">
        <v>919468</v>
      </c>
      <c r="AH148" s="159">
        <v>911666</v>
      </c>
      <c r="AI148" s="142">
        <v>1831134</v>
      </c>
      <c r="AJ148" s="160">
        <v>0.43</v>
      </c>
      <c r="AK148" s="160">
        <v>0.46</v>
      </c>
      <c r="AL148" s="161">
        <v>0.44</v>
      </c>
    </row>
    <row r="149" spans="16:38" ht="18.75" thickBot="1" x14ac:dyDescent="0.3">
      <c r="P149" s="106" t="s">
        <v>173</v>
      </c>
      <c r="Q149" s="158" t="s">
        <v>26</v>
      </c>
      <c r="R149" s="139">
        <v>0.43</v>
      </c>
      <c r="T149" s="120">
        <v>190520</v>
      </c>
      <c r="U149" s="120">
        <v>160829</v>
      </c>
      <c r="V149" s="142">
        <v>351349</v>
      </c>
      <c r="W149" s="159">
        <v>451584</v>
      </c>
      <c r="X149" s="159">
        <v>438712</v>
      </c>
      <c r="Y149" s="142">
        <v>890296</v>
      </c>
      <c r="Z149" s="160">
        <v>0.42</v>
      </c>
      <c r="AA149" s="160">
        <v>0.37</v>
      </c>
      <c r="AB149" s="161">
        <v>0.4</v>
      </c>
      <c r="AC149" s="252"/>
      <c r="AD149" s="116">
        <v>205234</v>
      </c>
      <c r="AE149" s="116">
        <v>180699</v>
      </c>
      <c r="AF149" s="142">
        <v>385933</v>
      </c>
      <c r="AG149" s="159">
        <v>469207</v>
      </c>
      <c r="AH149" s="159">
        <v>455833</v>
      </c>
      <c r="AI149" s="142">
        <v>925040</v>
      </c>
      <c r="AJ149" s="160">
        <v>0.44</v>
      </c>
      <c r="AK149" s="160">
        <v>0.4</v>
      </c>
      <c r="AL149" s="161">
        <v>0.42</v>
      </c>
    </row>
    <row r="150" spans="16:38" ht="15.75" thickBot="1" x14ac:dyDescent="0.3">
      <c r="P150" s="106" t="s">
        <v>31</v>
      </c>
      <c r="Q150" s="158" t="s">
        <v>32</v>
      </c>
      <c r="R150" s="139">
        <v>0.51</v>
      </c>
      <c r="T150" s="120">
        <v>125826</v>
      </c>
      <c r="U150" s="120">
        <v>101989</v>
      </c>
      <c r="V150" s="142">
        <v>227815</v>
      </c>
      <c r="W150" s="159">
        <v>173769</v>
      </c>
      <c r="X150" s="159">
        <v>172696</v>
      </c>
      <c r="Y150" s="142">
        <v>346465</v>
      </c>
      <c r="Z150" s="160">
        <v>0.72</v>
      </c>
      <c r="AA150" s="160">
        <v>0.59</v>
      </c>
      <c r="AB150" s="161">
        <v>0.66</v>
      </c>
      <c r="AC150" s="252"/>
      <c r="AD150" s="116">
        <v>136859</v>
      </c>
      <c r="AE150" s="116">
        <v>110317</v>
      </c>
      <c r="AF150" s="142">
        <v>247176</v>
      </c>
      <c r="AG150" s="159">
        <v>180550</v>
      </c>
      <c r="AH150" s="159">
        <v>179436</v>
      </c>
      <c r="AI150" s="142">
        <v>359986</v>
      </c>
      <c r="AJ150" s="160">
        <v>0.76</v>
      </c>
      <c r="AK150" s="160">
        <v>0.62</v>
      </c>
      <c r="AL150" s="161">
        <v>0.69</v>
      </c>
    </row>
    <row r="151" spans="16:38" ht="15.75" thickBot="1" x14ac:dyDescent="0.3">
      <c r="P151" s="106" t="s">
        <v>29</v>
      </c>
      <c r="Q151" s="162" t="s">
        <v>174</v>
      </c>
      <c r="R151" s="139">
        <v>0.66</v>
      </c>
      <c r="T151" s="120">
        <v>276516</v>
      </c>
      <c r="U151" s="120">
        <v>247895</v>
      </c>
      <c r="V151" s="142">
        <v>524411</v>
      </c>
      <c r="W151" s="159">
        <v>441930</v>
      </c>
      <c r="X151" s="159">
        <v>441930</v>
      </c>
      <c r="Y151" s="142">
        <v>883860</v>
      </c>
      <c r="Z151" s="160">
        <v>0.63</v>
      </c>
      <c r="AA151" s="160">
        <v>0.56000000000000005</v>
      </c>
      <c r="AB151" s="161">
        <v>0.59</v>
      </c>
      <c r="AC151" s="252"/>
      <c r="AD151" s="116">
        <v>287521</v>
      </c>
      <c r="AE151" s="116">
        <v>260001</v>
      </c>
      <c r="AF151" s="142">
        <v>547522</v>
      </c>
      <c r="AG151" s="159">
        <v>459177</v>
      </c>
      <c r="AH151" s="159">
        <v>459177</v>
      </c>
      <c r="AI151" s="142">
        <v>918353</v>
      </c>
      <c r="AJ151" s="160">
        <v>0.63</v>
      </c>
      <c r="AK151" s="160">
        <v>0.56999999999999995</v>
      </c>
      <c r="AL151" s="161">
        <v>0.6</v>
      </c>
    </row>
    <row r="152" spans="16:38" ht="18.75" thickBot="1" x14ac:dyDescent="0.3">
      <c r="P152" s="106" t="s">
        <v>27</v>
      </c>
      <c r="Q152" s="158" t="s">
        <v>28</v>
      </c>
      <c r="R152" s="139">
        <v>1.1499999999999999</v>
      </c>
      <c r="T152" s="120">
        <v>91144</v>
      </c>
      <c r="U152" s="120">
        <v>68894</v>
      </c>
      <c r="V152" s="142">
        <v>160038</v>
      </c>
      <c r="W152" s="159">
        <v>149098</v>
      </c>
      <c r="X152" s="159">
        <v>149098</v>
      </c>
      <c r="Y152" s="142">
        <v>298195</v>
      </c>
      <c r="Z152" s="160">
        <v>0.61</v>
      </c>
      <c r="AA152" s="160">
        <v>0.46</v>
      </c>
      <c r="AB152" s="161">
        <v>0.54</v>
      </c>
      <c r="AC152" s="252"/>
      <c r="AD152" s="116">
        <v>92223</v>
      </c>
      <c r="AE152" s="116">
        <v>68825</v>
      </c>
      <c r="AF152" s="142">
        <v>161048</v>
      </c>
      <c r="AG152" s="159">
        <v>154916</v>
      </c>
      <c r="AH152" s="159">
        <v>154916</v>
      </c>
      <c r="AI152" s="142">
        <v>309833</v>
      </c>
      <c r="AJ152" s="160">
        <v>0.6</v>
      </c>
      <c r="AK152" s="160">
        <v>0.44</v>
      </c>
      <c r="AL152" s="161">
        <v>0.52</v>
      </c>
    </row>
    <row r="153" spans="16:38" ht="15.75" thickBot="1" x14ac:dyDescent="0.3">
      <c r="P153" s="106" t="s">
        <v>33</v>
      </c>
      <c r="Q153" s="158" t="s">
        <v>34</v>
      </c>
      <c r="R153" s="139">
        <v>0.7</v>
      </c>
      <c r="T153" s="120">
        <v>106371</v>
      </c>
      <c r="U153" s="120">
        <v>78912</v>
      </c>
      <c r="V153" s="142">
        <v>185283</v>
      </c>
      <c r="W153" s="159">
        <v>121209</v>
      </c>
      <c r="X153" s="159">
        <v>121209</v>
      </c>
      <c r="Y153" s="142">
        <v>242418</v>
      </c>
      <c r="Z153" s="160">
        <v>0.88</v>
      </c>
      <c r="AA153" s="160">
        <v>0.65</v>
      </c>
      <c r="AB153" s="161">
        <v>0.76</v>
      </c>
      <c r="AC153" s="252"/>
      <c r="AD153" s="116">
        <v>112959</v>
      </c>
      <c r="AE153" s="116">
        <v>85947</v>
      </c>
      <c r="AF153" s="142">
        <v>198906</v>
      </c>
      <c r="AG153" s="159">
        <v>125939</v>
      </c>
      <c r="AH153" s="159">
        <v>125939</v>
      </c>
      <c r="AI153" s="142">
        <v>251878</v>
      </c>
      <c r="AJ153" s="160">
        <v>0.9</v>
      </c>
      <c r="AK153" s="160">
        <v>0.68</v>
      </c>
      <c r="AL153" s="161">
        <v>0.79</v>
      </c>
    </row>
    <row r="154" spans="16:38" ht="15.75" thickBot="1" x14ac:dyDescent="0.3">
      <c r="P154" s="106" t="s">
        <v>41</v>
      </c>
      <c r="Q154" s="158" t="s">
        <v>42</v>
      </c>
      <c r="R154" s="139">
        <v>0.36</v>
      </c>
      <c r="T154" s="120">
        <v>64730</v>
      </c>
      <c r="U154" s="120">
        <v>44670</v>
      </c>
      <c r="V154" s="142">
        <v>109400</v>
      </c>
      <c r="W154" s="159">
        <v>196294</v>
      </c>
      <c r="X154" s="159">
        <v>195221</v>
      </c>
      <c r="Y154" s="142">
        <v>391516</v>
      </c>
      <c r="Z154" s="160">
        <v>0.33</v>
      </c>
      <c r="AA154" s="160">
        <v>0.23</v>
      </c>
      <c r="AB154" s="161">
        <v>0.28000000000000003</v>
      </c>
      <c r="AC154" s="252"/>
      <c r="AD154" s="116">
        <v>69777</v>
      </c>
      <c r="AE154" s="116">
        <v>48393</v>
      </c>
      <c r="AF154" s="142">
        <v>118170</v>
      </c>
      <c r="AG154" s="159">
        <v>203955</v>
      </c>
      <c r="AH154" s="159">
        <v>202840</v>
      </c>
      <c r="AI154" s="142">
        <v>406795</v>
      </c>
      <c r="AJ154" s="160">
        <v>0.34</v>
      </c>
      <c r="AK154" s="160">
        <v>0.24</v>
      </c>
      <c r="AL154" s="161">
        <v>0.28999999999999998</v>
      </c>
    </row>
    <row r="155" spans="16:38" ht="15.75" thickBot="1" x14ac:dyDescent="0.3">
      <c r="P155" s="106" t="s">
        <v>39</v>
      </c>
      <c r="Q155" s="158" t="s">
        <v>40</v>
      </c>
      <c r="R155" s="139">
        <v>0.57999999999999996</v>
      </c>
      <c r="T155" s="120">
        <v>85569</v>
      </c>
      <c r="U155" s="120">
        <v>58592</v>
      </c>
      <c r="V155" s="142">
        <v>144161</v>
      </c>
      <c r="W155" s="159">
        <v>99756</v>
      </c>
      <c r="X155" s="159">
        <v>99756</v>
      </c>
      <c r="Y155" s="142">
        <v>199512</v>
      </c>
      <c r="Z155" s="160">
        <v>0.86</v>
      </c>
      <c r="AA155" s="160">
        <v>0.59</v>
      </c>
      <c r="AB155" s="161">
        <v>0.72</v>
      </c>
      <c r="AC155" s="252"/>
      <c r="AD155" s="116">
        <v>91294</v>
      </c>
      <c r="AE155" s="116">
        <v>62780</v>
      </c>
      <c r="AF155" s="142">
        <v>154074</v>
      </c>
      <c r="AG155" s="159">
        <v>103649</v>
      </c>
      <c r="AH155" s="159">
        <v>103649</v>
      </c>
      <c r="AI155" s="142">
        <v>207298</v>
      </c>
      <c r="AJ155" s="160">
        <v>0.88</v>
      </c>
      <c r="AK155" s="160">
        <v>0.61</v>
      </c>
      <c r="AL155" s="161">
        <v>0.74</v>
      </c>
    </row>
    <row r="156" spans="16:38" ht="15.75" thickBot="1" x14ac:dyDescent="0.3">
      <c r="P156" s="106" t="s">
        <v>35</v>
      </c>
      <c r="Q156" s="158" t="s">
        <v>36</v>
      </c>
      <c r="R156" s="139">
        <v>0.45</v>
      </c>
      <c r="T156" s="120">
        <v>158549</v>
      </c>
      <c r="U156" s="120">
        <v>104895</v>
      </c>
      <c r="V156" s="142">
        <v>263444</v>
      </c>
      <c r="W156" s="159">
        <v>139444</v>
      </c>
      <c r="X156" s="159">
        <v>138371</v>
      </c>
      <c r="Y156" s="142">
        <v>277815</v>
      </c>
      <c r="Z156" s="160">
        <v>1.1399999999999999</v>
      </c>
      <c r="AA156" s="160">
        <v>0.76</v>
      </c>
      <c r="AB156" s="161">
        <v>0.95</v>
      </c>
      <c r="AC156" s="252"/>
      <c r="AD156" s="116">
        <v>173126</v>
      </c>
      <c r="AE156" s="116">
        <v>114152</v>
      </c>
      <c r="AF156" s="142">
        <v>287278</v>
      </c>
      <c r="AG156" s="159">
        <v>144886</v>
      </c>
      <c r="AH156" s="159">
        <v>143771</v>
      </c>
      <c r="AI156" s="142">
        <v>288657</v>
      </c>
      <c r="AJ156" s="160">
        <v>1.2</v>
      </c>
      <c r="AK156" s="160">
        <v>0.79</v>
      </c>
      <c r="AL156" s="161">
        <v>1</v>
      </c>
    </row>
    <row r="157" spans="16:38" ht="18.75" thickBot="1" x14ac:dyDescent="0.3">
      <c r="P157" s="106" t="s">
        <v>37</v>
      </c>
      <c r="Q157" s="158" t="s">
        <v>38</v>
      </c>
      <c r="R157" s="139">
        <v>0.48</v>
      </c>
      <c r="T157" s="120">
        <v>78849</v>
      </c>
      <c r="U157" s="120">
        <v>49549</v>
      </c>
      <c r="V157" s="142">
        <v>128398</v>
      </c>
      <c r="W157" s="159">
        <v>127645</v>
      </c>
      <c r="X157" s="159">
        <v>127645</v>
      </c>
      <c r="Y157" s="142">
        <v>255290</v>
      </c>
      <c r="Z157" s="160">
        <v>0.62</v>
      </c>
      <c r="AA157" s="160">
        <v>0.39</v>
      </c>
      <c r="AB157" s="161">
        <v>0.5</v>
      </c>
      <c r="AC157" s="252"/>
      <c r="AD157" s="116">
        <v>94954</v>
      </c>
      <c r="AE157" s="116">
        <v>59041</v>
      </c>
      <c r="AF157" s="142">
        <v>153995</v>
      </c>
      <c r="AG157" s="159">
        <v>132626</v>
      </c>
      <c r="AH157" s="159">
        <v>132626</v>
      </c>
      <c r="AI157" s="142">
        <v>265253</v>
      </c>
      <c r="AJ157" s="160">
        <v>0.72</v>
      </c>
      <c r="AK157" s="160">
        <v>0.45</v>
      </c>
      <c r="AL157" s="161">
        <v>0.57999999999999996</v>
      </c>
    </row>
    <row r="158" spans="16:38" ht="15.75" thickBot="1" x14ac:dyDescent="0.3">
      <c r="P158" s="106" t="s">
        <v>43</v>
      </c>
      <c r="Q158" s="158" t="s">
        <v>44</v>
      </c>
      <c r="R158" s="139">
        <v>0.57999999999999996</v>
      </c>
      <c r="T158" s="120">
        <v>143968</v>
      </c>
      <c r="U158" s="120">
        <v>102349</v>
      </c>
      <c r="V158" s="142">
        <v>246317</v>
      </c>
      <c r="W158" s="159">
        <v>180204</v>
      </c>
      <c r="X158" s="159">
        <v>179132</v>
      </c>
      <c r="Y158" s="142">
        <v>359336</v>
      </c>
      <c r="Z158" s="160">
        <v>0.8</v>
      </c>
      <c r="AA158" s="160">
        <v>0.56999999999999995</v>
      </c>
      <c r="AB158" s="161">
        <v>0.69</v>
      </c>
      <c r="AC158" s="252"/>
      <c r="AD158" s="116">
        <v>156901</v>
      </c>
      <c r="AE158" s="116">
        <v>112261</v>
      </c>
      <c r="AF158" s="142">
        <v>269162</v>
      </c>
      <c r="AG158" s="159">
        <v>187237</v>
      </c>
      <c r="AH158" s="159">
        <v>186123</v>
      </c>
      <c r="AI158" s="142">
        <v>373360</v>
      </c>
      <c r="AJ158" s="160">
        <v>0.84</v>
      </c>
      <c r="AK158" s="160">
        <v>0.6</v>
      </c>
      <c r="AL158" s="161">
        <v>0.72</v>
      </c>
    </row>
    <row r="159" spans="16:38" ht="15.75" thickBot="1" x14ac:dyDescent="0.3">
      <c r="P159" s="106" t="s">
        <v>45</v>
      </c>
      <c r="Q159" s="158" t="s">
        <v>46</v>
      </c>
      <c r="R159" s="139">
        <v>0.4</v>
      </c>
      <c r="T159" s="120">
        <v>124706</v>
      </c>
      <c r="U159" s="120">
        <v>105061</v>
      </c>
      <c r="V159" s="142">
        <v>229767</v>
      </c>
      <c r="W159" s="159">
        <v>282106</v>
      </c>
      <c r="X159" s="159">
        <v>276743</v>
      </c>
      <c r="Y159" s="142">
        <v>558848</v>
      </c>
      <c r="Z159" s="160">
        <v>0.44</v>
      </c>
      <c r="AA159" s="160">
        <v>0.38</v>
      </c>
      <c r="AB159" s="161">
        <v>0.41</v>
      </c>
      <c r="AC159" s="252"/>
      <c r="AD159" s="116">
        <v>131200</v>
      </c>
      <c r="AE159" s="116">
        <v>109040</v>
      </c>
      <c r="AF159" s="142">
        <v>240240</v>
      </c>
      <c r="AG159" s="159">
        <v>293115</v>
      </c>
      <c r="AH159" s="159">
        <v>287543</v>
      </c>
      <c r="AI159" s="142">
        <v>580658</v>
      </c>
      <c r="AJ159" s="160">
        <v>0.45</v>
      </c>
      <c r="AK159" s="160">
        <v>0.38</v>
      </c>
      <c r="AL159" s="161">
        <v>0.41</v>
      </c>
    </row>
    <row r="160" spans="16:38" ht="15.75" thickBot="1" x14ac:dyDescent="0.3">
      <c r="P160" s="106" t="s">
        <v>49</v>
      </c>
      <c r="Q160" s="158" t="s">
        <v>50</v>
      </c>
      <c r="R160" s="139">
        <v>0.28000000000000003</v>
      </c>
      <c r="T160" s="120">
        <v>47194</v>
      </c>
      <c r="U160" s="120">
        <v>36342</v>
      </c>
      <c r="V160" s="142">
        <v>83536</v>
      </c>
      <c r="W160" s="159">
        <v>141589</v>
      </c>
      <c r="X160" s="159">
        <v>141589</v>
      </c>
      <c r="Y160" s="142">
        <v>283178</v>
      </c>
      <c r="Z160" s="160">
        <v>0.33</v>
      </c>
      <c r="AA160" s="160">
        <v>0.26</v>
      </c>
      <c r="AB160" s="161">
        <v>0.3</v>
      </c>
      <c r="AC160" s="252"/>
      <c r="AD160" s="116">
        <v>49902</v>
      </c>
      <c r="AE160" s="116">
        <v>39012</v>
      </c>
      <c r="AF160" s="142">
        <v>88914</v>
      </c>
      <c r="AG160" s="159">
        <v>147115</v>
      </c>
      <c r="AH160" s="159">
        <v>147115</v>
      </c>
      <c r="AI160" s="142">
        <v>294230</v>
      </c>
      <c r="AJ160" s="160">
        <v>0.34</v>
      </c>
      <c r="AK160" s="160">
        <v>0.27</v>
      </c>
      <c r="AL160" s="161">
        <v>0.3</v>
      </c>
    </row>
    <row r="161" spans="16:38" ht="15.75" thickBot="1" x14ac:dyDescent="0.3">
      <c r="P161" s="106" t="s">
        <v>47</v>
      </c>
      <c r="Q161" s="158" t="s">
        <v>48</v>
      </c>
      <c r="R161" s="139">
        <v>0.23</v>
      </c>
      <c r="T161" s="120">
        <v>27608</v>
      </c>
      <c r="U161" s="120">
        <v>19536</v>
      </c>
      <c r="V161" s="142">
        <v>47144</v>
      </c>
      <c r="W161" s="159">
        <v>89030</v>
      </c>
      <c r="X161" s="159">
        <v>83666</v>
      </c>
      <c r="Y161" s="142">
        <v>172696</v>
      </c>
      <c r="Z161" s="160">
        <v>0.31</v>
      </c>
      <c r="AA161" s="160">
        <v>0.23</v>
      </c>
      <c r="AB161" s="161">
        <v>0.27</v>
      </c>
      <c r="AC161" s="252"/>
      <c r="AD161" s="116">
        <v>31193</v>
      </c>
      <c r="AE161" s="116">
        <v>22577</v>
      </c>
      <c r="AF161" s="142">
        <v>53770</v>
      </c>
      <c r="AG161" s="159">
        <v>92504</v>
      </c>
      <c r="AH161" s="159">
        <v>86932</v>
      </c>
      <c r="AI161" s="142">
        <v>179436</v>
      </c>
      <c r="AJ161" s="160">
        <v>0.34</v>
      </c>
      <c r="AK161" s="160">
        <v>0.26</v>
      </c>
      <c r="AL161" s="161">
        <v>0.3</v>
      </c>
    </row>
    <row r="162" spans="16:38" ht="15.75" thickBot="1" x14ac:dyDescent="0.3">
      <c r="P162" s="106" t="s">
        <v>51</v>
      </c>
      <c r="Q162" s="158" t="s">
        <v>52</v>
      </c>
      <c r="R162" s="139">
        <v>0.54</v>
      </c>
      <c r="T162" s="120">
        <v>267130</v>
      </c>
      <c r="U162" s="120">
        <v>231975</v>
      </c>
      <c r="V162" s="142">
        <v>499105</v>
      </c>
      <c r="W162" s="159">
        <v>517015</v>
      </c>
      <c r="X162" s="159">
        <v>535250</v>
      </c>
      <c r="Y162" s="142">
        <v>1052265</v>
      </c>
      <c r="Z162" s="160">
        <v>0.52</v>
      </c>
      <c r="AA162" s="160">
        <v>0.43</v>
      </c>
      <c r="AB162" s="161">
        <v>0.47</v>
      </c>
      <c r="AC162" s="252"/>
      <c r="AD162" s="116">
        <v>269905</v>
      </c>
      <c r="AE162" s="116">
        <v>243378</v>
      </c>
      <c r="AF162" s="142">
        <v>513283</v>
      </c>
      <c r="AG162" s="159">
        <v>537192</v>
      </c>
      <c r="AH162" s="159">
        <v>556139</v>
      </c>
      <c r="AI162" s="142">
        <v>1093331</v>
      </c>
      <c r="AJ162" s="160">
        <v>0.5</v>
      </c>
      <c r="AK162" s="160">
        <v>0.44</v>
      </c>
      <c r="AL162" s="161">
        <v>0.47</v>
      </c>
    </row>
    <row r="163" spans="16:38" ht="15.75" thickBot="1" x14ac:dyDescent="0.3">
      <c r="P163" s="106" t="s">
        <v>53</v>
      </c>
      <c r="Q163" s="158" t="s">
        <v>54</v>
      </c>
      <c r="R163" s="139">
        <v>0.49</v>
      </c>
      <c r="T163" s="120">
        <v>243696</v>
      </c>
      <c r="U163" s="120">
        <v>208585</v>
      </c>
      <c r="V163" s="142">
        <v>452281</v>
      </c>
      <c r="W163" s="159">
        <v>430131</v>
      </c>
      <c r="X163" s="159">
        <v>424768</v>
      </c>
      <c r="Y163" s="142">
        <v>854898</v>
      </c>
      <c r="Z163" s="160">
        <v>0.56999999999999995</v>
      </c>
      <c r="AA163" s="160">
        <v>0.49</v>
      </c>
      <c r="AB163" s="161">
        <v>0.53</v>
      </c>
      <c r="AC163" s="252"/>
      <c r="AD163" s="116">
        <v>248460</v>
      </c>
      <c r="AE163" s="116">
        <v>213301</v>
      </c>
      <c r="AF163" s="142">
        <v>461761</v>
      </c>
      <c r="AG163" s="159">
        <v>446917</v>
      </c>
      <c r="AH163" s="159">
        <v>441345</v>
      </c>
      <c r="AI163" s="142">
        <v>888262</v>
      </c>
      <c r="AJ163" s="160">
        <v>0.56000000000000005</v>
      </c>
      <c r="AK163" s="160">
        <v>0.48</v>
      </c>
      <c r="AL163" s="161">
        <v>0.52</v>
      </c>
    </row>
    <row r="164" spans="16:38" ht="15.75" thickBot="1" x14ac:dyDescent="0.3">
      <c r="P164" s="106" t="s">
        <v>55</v>
      </c>
      <c r="Q164" s="158" t="s">
        <v>56</v>
      </c>
      <c r="R164" s="139">
        <v>0.35</v>
      </c>
      <c r="T164" s="120">
        <v>119272</v>
      </c>
      <c r="U164" s="120">
        <v>75422</v>
      </c>
      <c r="V164" s="142">
        <v>194694</v>
      </c>
      <c r="W164" s="159">
        <v>165187</v>
      </c>
      <c r="X164" s="159">
        <v>168405</v>
      </c>
      <c r="Y164" s="142">
        <v>333593</v>
      </c>
      <c r="Z164" s="160">
        <v>0.72</v>
      </c>
      <c r="AA164" s="160">
        <v>0.45</v>
      </c>
      <c r="AB164" s="161">
        <v>0.57999999999999996</v>
      </c>
      <c r="AC164" s="252"/>
      <c r="AD164" s="116">
        <v>126200</v>
      </c>
      <c r="AE164" s="116">
        <v>76421</v>
      </c>
      <c r="AF164" s="142">
        <v>202621</v>
      </c>
      <c r="AG164" s="159">
        <v>171634</v>
      </c>
      <c r="AH164" s="159">
        <v>174978</v>
      </c>
      <c r="AI164" s="142">
        <v>346612</v>
      </c>
      <c r="AJ164" s="160">
        <v>0.74</v>
      </c>
      <c r="AK164" s="160">
        <v>0.44</v>
      </c>
      <c r="AL164" s="161">
        <v>0.59</v>
      </c>
    </row>
    <row r="165" spans="16:38" ht="18.75" thickBot="1" x14ac:dyDescent="0.3">
      <c r="P165" s="106" t="s">
        <v>57</v>
      </c>
      <c r="Q165" s="158" t="s">
        <v>58</v>
      </c>
      <c r="R165" s="139">
        <v>0.43</v>
      </c>
      <c r="T165" s="120">
        <v>213525</v>
      </c>
      <c r="U165" s="120">
        <v>117572</v>
      </c>
      <c r="V165" s="142">
        <v>331097</v>
      </c>
      <c r="W165" s="159">
        <v>270307</v>
      </c>
      <c r="X165" s="159">
        <v>270307</v>
      </c>
      <c r="Y165" s="142">
        <v>540613</v>
      </c>
      <c r="Z165" s="160">
        <v>0.79</v>
      </c>
      <c r="AA165" s="160">
        <v>0.44</v>
      </c>
      <c r="AB165" s="161">
        <v>0.61</v>
      </c>
      <c r="AC165" s="252"/>
      <c r="AD165" s="116">
        <v>218906</v>
      </c>
      <c r="AE165" s="116">
        <v>124811</v>
      </c>
      <c r="AF165" s="142">
        <v>343717</v>
      </c>
      <c r="AG165" s="159">
        <v>280856</v>
      </c>
      <c r="AH165" s="159">
        <v>280856</v>
      </c>
      <c r="AI165" s="142">
        <v>561711</v>
      </c>
      <c r="AJ165" s="160">
        <v>0.78</v>
      </c>
      <c r="AK165" s="160">
        <v>0.44</v>
      </c>
      <c r="AL165" s="161">
        <v>0.61</v>
      </c>
    </row>
    <row r="166" spans="16:38" ht="15.75" thickBot="1" x14ac:dyDescent="0.3">
      <c r="P166" s="106" t="s">
        <v>59</v>
      </c>
      <c r="Q166" s="158" t="s">
        <v>60</v>
      </c>
      <c r="R166" s="139">
        <v>0.46</v>
      </c>
      <c r="T166" s="120">
        <v>166891</v>
      </c>
      <c r="U166" s="120">
        <v>107345</v>
      </c>
      <c r="V166" s="142">
        <v>274236</v>
      </c>
      <c r="W166" s="159">
        <v>229546</v>
      </c>
      <c r="X166" s="159">
        <v>228473</v>
      </c>
      <c r="Y166" s="142">
        <v>458020</v>
      </c>
      <c r="Z166" s="160">
        <v>0.73</v>
      </c>
      <c r="AA166" s="160">
        <v>0.47</v>
      </c>
      <c r="AB166" s="161">
        <v>0.6</v>
      </c>
      <c r="AC166" s="252"/>
      <c r="AD166" s="116">
        <v>176610</v>
      </c>
      <c r="AE166" s="116">
        <v>111630</v>
      </c>
      <c r="AF166" s="142">
        <v>288240</v>
      </c>
      <c r="AG166" s="159">
        <v>238504</v>
      </c>
      <c r="AH166" s="159">
        <v>237390</v>
      </c>
      <c r="AI166" s="142">
        <v>475894</v>
      </c>
      <c r="AJ166" s="160">
        <v>0.74</v>
      </c>
      <c r="AK166" s="160">
        <v>0.47</v>
      </c>
      <c r="AL166" s="161">
        <v>0.61</v>
      </c>
    </row>
    <row r="167" spans="16:38" ht="18.75" thickBot="1" x14ac:dyDescent="0.3">
      <c r="P167" s="106" t="s">
        <v>61</v>
      </c>
      <c r="Q167" s="158" t="s">
        <v>62</v>
      </c>
      <c r="R167" s="139">
        <v>0.32</v>
      </c>
      <c r="T167" s="120">
        <v>106335</v>
      </c>
      <c r="U167" s="120">
        <v>72961</v>
      </c>
      <c r="V167" s="142">
        <v>179296</v>
      </c>
      <c r="W167" s="159">
        <v>260653</v>
      </c>
      <c r="X167" s="159">
        <v>254217</v>
      </c>
      <c r="Y167" s="142">
        <v>514870</v>
      </c>
      <c r="Z167" s="160">
        <v>0.41</v>
      </c>
      <c r="AA167" s="160">
        <v>0.28999999999999998</v>
      </c>
      <c r="AB167" s="161">
        <v>0.35</v>
      </c>
      <c r="AC167" s="252"/>
      <c r="AD167" s="116">
        <v>109618</v>
      </c>
      <c r="AE167" s="116">
        <v>71801</v>
      </c>
      <c r="AF167" s="142">
        <v>181419</v>
      </c>
      <c r="AG167" s="159">
        <v>270825</v>
      </c>
      <c r="AH167" s="159">
        <v>264138</v>
      </c>
      <c r="AI167" s="142">
        <v>534963</v>
      </c>
      <c r="AJ167" s="160">
        <v>0.41</v>
      </c>
      <c r="AK167" s="160">
        <v>0.27</v>
      </c>
      <c r="AL167" s="161">
        <v>0.34</v>
      </c>
    </row>
    <row r="168" spans="16:38" ht="15.75" thickBot="1" x14ac:dyDescent="0.3">
      <c r="P168" s="106" t="s">
        <v>63</v>
      </c>
      <c r="Q168" s="158" t="s">
        <v>64</v>
      </c>
      <c r="R168" s="139">
        <v>0.28000000000000003</v>
      </c>
      <c r="T168" s="120">
        <v>105615</v>
      </c>
      <c r="U168" s="120">
        <v>80506</v>
      </c>
      <c r="V168" s="142">
        <v>186121</v>
      </c>
      <c r="W168" s="159">
        <v>176987</v>
      </c>
      <c r="X168" s="159">
        <v>170551</v>
      </c>
      <c r="Y168" s="142">
        <v>347537</v>
      </c>
      <c r="Z168" s="160">
        <v>0.6</v>
      </c>
      <c r="AA168" s="160">
        <v>0.47</v>
      </c>
      <c r="AB168" s="161">
        <v>0.54</v>
      </c>
      <c r="AC168" s="252"/>
      <c r="AD168" s="116">
        <v>111774</v>
      </c>
      <c r="AE168" s="116">
        <v>85496</v>
      </c>
      <c r="AF168" s="142">
        <v>197270</v>
      </c>
      <c r="AG168" s="159">
        <v>183894</v>
      </c>
      <c r="AH168" s="159">
        <v>177207</v>
      </c>
      <c r="AI168" s="142">
        <v>361100</v>
      </c>
      <c r="AJ168" s="160">
        <v>0.61</v>
      </c>
      <c r="AK168" s="160">
        <v>0.48</v>
      </c>
      <c r="AL168" s="161">
        <v>0.55000000000000004</v>
      </c>
    </row>
    <row r="169" spans="16:38" ht="15.75" thickBot="1" x14ac:dyDescent="0.3">
      <c r="P169" s="106" t="s">
        <v>65</v>
      </c>
      <c r="Q169" s="158" t="s">
        <v>66</v>
      </c>
      <c r="R169" s="139">
        <v>0.54</v>
      </c>
      <c r="T169" s="120">
        <v>202445</v>
      </c>
      <c r="U169" s="120">
        <v>139240</v>
      </c>
      <c r="V169" s="142">
        <v>341685</v>
      </c>
      <c r="W169" s="159">
        <v>201657</v>
      </c>
      <c r="X169" s="159">
        <v>197367</v>
      </c>
      <c r="Y169" s="142">
        <v>399024</v>
      </c>
      <c r="Z169" s="160">
        <v>1</v>
      </c>
      <c r="AA169" s="160">
        <v>0.71</v>
      </c>
      <c r="AB169" s="161">
        <v>0.86</v>
      </c>
      <c r="AC169" s="252"/>
      <c r="AD169" s="116">
        <v>215845</v>
      </c>
      <c r="AE169" s="116">
        <v>150046</v>
      </c>
      <c r="AF169" s="142">
        <v>365891</v>
      </c>
      <c r="AG169" s="159">
        <v>209527</v>
      </c>
      <c r="AH169" s="159">
        <v>205069</v>
      </c>
      <c r="AI169" s="142">
        <v>414596</v>
      </c>
      <c r="AJ169" s="160">
        <v>1.03</v>
      </c>
      <c r="AK169" s="160">
        <v>0.73</v>
      </c>
      <c r="AL169" s="161">
        <v>0.88</v>
      </c>
    </row>
    <row r="170" spans="16:38" ht="18.75" thickBot="1" x14ac:dyDescent="0.3">
      <c r="P170" s="106" t="s">
        <v>67</v>
      </c>
      <c r="Q170" s="158" t="s">
        <v>68</v>
      </c>
      <c r="R170" s="139">
        <v>0.68</v>
      </c>
      <c r="T170" s="120">
        <v>235720</v>
      </c>
      <c r="U170" s="120">
        <v>204194</v>
      </c>
      <c r="V170" s="142">
        <v>439914</v>
      </c>
      <c r="W170" s="159">
        <v>382934</v>
      </c>
      <c r="X170" s="159">
        <v>377571</v>
      </c>
      <c r="Y170" s="142">
        <v>760506</v>
      </c>
      <c r="Z170" s="160">
        <v>0.62</v>
      </c>
      <c r="AA170" s="160">
        <v>0.54</v>
      </c>
      <c r="AB170" s="161">
        <v>0.57999999999999996</v>
      </c>
      <c r="AC170" s="252"/>
      <c r="AD170" s="116">
        <v>249535</v>
      </c>
      <c r="AE170" s="116">
        <v>219778</v>
      </c>
      <c r="AF170" s="142">
        <v>469313</v>
      </c>
      <c r="AG170" s="159">
        <v>397879</v>
      </c>
      <c r="AH170" s="159">
        <v>392306</v>
      </c>
      <c r="AI170" s="142">
        <v>790185</v>
      </c>
      <c r="AJ170" s="160">
        <v>0.63</v>
      </c>
      <c r="AK170" s="160">
        <v>0.56000000000000005</v>
      </c>
      <c r="AL170" s="161">
        <v>0.59</v>
      </c>
    </row>
    <row r="171" spans="16:38" ht="15.75" thickBot="1" x14ac:dyDescent="0.3">
      <c r="P171" s="106" t="s">
        <v>69</v>
      </c>
      <c r="Q171" s="158" t="s">
        <v>70</v>
      </c>
      <c r="R171" s="139">
        <v>0.28000000000000003</v>
      </c>
      <c r="T171" s="120">
        <v>89028</v>
      </c>
      <c r="U171" s="120">
        <v>64001</v>
      </c>
      <c r="V171" s="142">
        <v>153029</v>
      </c>
      <c r="W171" s="159">
        <v>212384</v>
      </c>
      <c r="X171" s="159">
        <v>212384</v>
      </c>
      <c r="Y171" s="142">
        <v>424768</v>
      </c>
      <c r="Z171" s="160">
        <v>0.42</v>
      </c>
      <c r="AA171" s="160">
        <v>0.3</v>
      </c>
      <c r="AB171" s="161">
        <v>0.36</v>
      </c>
      <c r="AC171" s="252"/>
      <c r="AD171" s="116">
        <v>89472</v>
      </c>
      <c r="AE171" s="116">
        <v>66382</v>
      </c>
      <c r="AF171" s="142">
        <v>155854</v>
      </c>
      <c r="AG171" s="159">
        <v>220672</v>
      </c>
      <c r="AH171" s="159">
        <v>220672</v>
      </c>
      <c r="AI171" s="142">
        <v>441345</v>
      </c>
      <c r="AJ171" s="160">
        <v>0.41</v>
      </c>
      <c r="AK171" s="160">
        <v>0.3</v>
      </c>
      <c r="AL171" s="161">
        <v>0.35</v>
      </c>
    </row>
    <row r="172" spans="16:38" ht="15.75" thickBot="1" x14ac:dyDescent="0.3">
      <c r="P172" s="106" t="s">
        <v>71</v>
      </c>
      <c r="Q172" s="158" t="s">
        <v>72</v>
      </c>
      <c r="R172" s="139">
        <v>0.24</v>
      </c>
      <c r="T172" s="120">
        <v>112674</v>
      </c>
      <c r="U172" s="120">
        <v>67051</v>
      </c>
      <c r="V172" s="142">
        <v>179725</v>
      </c>
      <c r="W172" s="159">
        <v>253144</v>
      </c>
      <c r="X172" s="159">
        <v>250999</v>
      </c>
      <c r="Y172" s="142">
        <v>504143</v>
      </c>
      <c r="Z172" s="160">
        <v>0.45</v>
      </c>
      <c r="AA172" s="160">
        <v>0.27</v>
      </c>
      <c r="AB172" s="161">
        <v>0.36</v>
      </c>
      <c r="AC172" s="252"/>
      <c r="AD172" s="116">
        <v>119725</v>
      </c>
      <c r="AE172" s="116">
        <v>74222</v>
      </c>
      <c r="AF172" s="142">
        <v>193947</v>
      </c>
      <c r="AG172" s="159">
        <v>263024</v>
      </c>
      <c r="AH172" s="159">
        <v>260795</v>
      </c>
      <c r="AI172" s="142">
        <v>523818</v>
      </c>
      <c r="AJ172" s="160">
        <v>0.46</v>
      </c>
      <c r="AK172" s="160">
        <v>0.28999999999999998</v>
      </c>
      <c r="AL172" s="161">
        <v>0.37</v>
      </c>
    </row>
    <row r="173" spans="16:38" ht="18.75" thickBot="1" x14ac:dyDescent="0.3">
      <c r="P173" s="106" t="s">
        <v>175</v>
      </c>
      <c r="Q173" s="158" t="s">
        <v>74</v>
      </c>
      <c r="R173" s="139">
        <v>0.32</v>
      </c>
      <c r="T173" s="120">
        <v>180964</v>
      </c>
      <c r="U173" s="120">
        <v>92640</v>
      </c>
      <c r="V173" s="142">
        <v>273604</v>
      </c>
      <c r="W173" s="159">
        <v>245636</v>
      </c>
      <c r="X173" s="159">
        <v>241345</v>
      </c>
      <c r="Y173" s="142">
        <v>486981</v>
      </c>
      <c r="Z173" s="160">
        <v>0.74</v>
      </c>
      <c r="AA173" s="160">
        <v>0.38</v>
      </c>
      <c r="AB173" s="161">
        <v>0.56000000000000005</v>
      </c>
      <c r="AC173" s="252"/>
      <c r="AD173" s="116">
        <v>167153</v>
      </c>
      <c r="AE173" s="116">
        <v>89948</v>
      </c>
      <c r="AF173" s="142">
        <v>257101</v>
      </c>
      <c r="AG173" s="159">
        <v>255222</v>
      </c>
      <c r="AH173" s="159">
        <v>250764</v>
      </c>
      <c r="AI173" s="142">
        <v>505986</v>
      </c>
      <c r="AJ173" s="160">
        <v>0.66</v>
      </c>
      <c r="AK173" s="160">
        <v>0.36</v>
      </c>
      <c r="AL173" s="161">
        <v>0.51</v>
      </c>
    </row>
    <row r="174" spans="16:38" ht="15.75" thickBot="1" x14ac:dyDescent="0.3">
      <c r="P174" s="126" t="s">
        <v>75</v>
      </c>
      <c r="Q174" s="163" t="s">
        <v>176</v>
      </c>
      <c r="R174" s="151">
        <v>0.48</v>
      </c>
      <c r="T174" s="129">
        <v>3857206</v>
      </c>
      <c r="U174" s="129">
        <v>2948023</v>
      </c>
      <c r="V174" s="142">
        <v>6805229</v>
      </c>
      <c r="W174" s="159">
        <v>6824171</v>
      </c>
      <c r="X174" s="159">
        <v>6774829</v>
      </c>
      <c r="Y174" s="142">
        <v>13599000</v>
      </c>
      <c r="Z174" s="119">
        <v>0.56499999999999995</v>
      </c>
      <c r="AA174" s="119">
        <v>0.435</v>
      </c>
      <c r="AB174" s="154">
        <v>0.5</v>
      </c>
      <c r="AC174" s="253"/>
      <c r="AD174" s="164">
        <v>4129177</v>
      </c>
      <c r="AE174" s="164">
        <v>3220237</v>
      </c>
      <c r="AF174" s="142">
        <v>7349414</v>
      </c>
      <c r="AG174" s="159">
        <v>7090491</v>
      </c>
      <c r="AH174" s="159">
        <v>7039223</v>
      </c>
      <c r="AI174" s="142">
        <v>14129714</v>
      </c>
      <c r="AJ174" s="119">
        <v>0.58199999999999996</v>
      </c>
      <c r="AK174" s="119">
        <v>0.45700000000000002</v>
      </c>
      <c r="AL174" s="154">
        <v>0.52</v>
      </c>
    </row>
  </sheetData>
  <mergeCells count="58">
    <mergeCell ref="AC148:AC174"/>
    <mergeCell ref="C1:C3"/>
    <mergeCell ref="AD145:AL145"/>
    <mergeCell ref="T146:V146"/>
    <mergeCell ref="W146:Y146"/>
    <mergeCell ref="Z146:AB146"/>
    <mergeCell ref="AD146:AF146"/>
    <mergeCell ref="AG146:AI146"/>
    <mergeCell ref="AJ146:AL146"/>
    <mergeCell ref="S113:S139"/>
    <mergeCell ref="AC113:AC139"/>
    <mergeCell ref="P145:P147"/>
    <mergeCell ref="Q145:Q147"/>
    <mergeCell ref="T145:AB145"/>
    <mergeCell ref="AC145:AC147"/>
    <mergeCell ref="AD110:AL110"/>
    <mergeCell ref="AJ111:AL111"/>
    <mergeCell ref="S80:S106"/>
    <mergeCell ref="AC80:AC106"/>
    <mergeCell ref="P110:P112"/>
    <mergeCell ref="Q110:Q112"/>
    <mergeCell ref="R110:S112"/>
    <mergeCell ref="T110:AB110"/>
    <mergeCell ref="AC110:AC112"/>
    <mergeCell ref="T111:V111"/>
    <mergeCell ref="W111:Y111"/>
    <mergeCell ref="Z111:AB111"/>
    <mergeCell ref="AD111:AF111"/>
    <mergeCell ref="AG111:AI111"/>
    <mergeCell ref="AD77:AL77"/>
    <mergeCell ref="T78:V78"/>
    <mergeCell ref="W78:Y78"/>
    <mergeCell ref="Z78:AB78"/>
    <mergeCell ref="AD78:AF78"/>
    <mergeCell ref="AG78:AI78"/>
    <mergeCell ref="AJ78:AL78"/>
    <mergeCell ref="AG43:AI43"/>
    <mergeCell ref="AJ43:AL43"/>
    <mergeCell ref="AM43:AO43"/>
    <mergeCell ref="AP43:AR43"/>
    <mergeCell ref="AS43:AU43"/>
    <mergeCell ref="P77:P79"/>
    <mergeCell ref="Q77:Q79"/>
    <mergeCell ref="R77:S79"/>
    <mergeCell ref="T77:AB77"/>
    <mergeCell ref="AC77:AC79"/>
    <mergeCell ref="AD43:AF43"/>
    <mergeCell ref="A1:A3"/>
    <mergeCell ref="B1:B3"/>
    <mergeCell ref="D1:L1"/>
    <mergeCell ref="D2:F2"/>
    <mergeCell ref="G2:I2"/>
    <mergeCell ref="J2:L2"/>
    <mergeCell ref="O42:Q43"/>
    <mergeCell ref="R42:T43"/>
    <mergeCell ref="U43:W43"/>
    <mergeCell ref="X43:Z43"/>
    <mergeCell ref="AA43:AC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1</vt:i4>
      </vt:variant>
    </vt:vector>
  </HeadingPairs>
  <TitlesOfParts>
    <vt:vector size="17" baseType="lpstr">
      <vt:lpstr>Projection  niveau National</vt:lpstr>
      <vt:lpstr>Par Province 2019 et 2020</vt:lpstr>
      <vt:lpstr> 2021</vt:lpstr>
      <vt:lpstr>2022</vt:lpstr>
      <vt:lpstr>2023</vt:lpstr>
      <vt:lpstr>DISPOSITION ANNUAIRE</vt:lpstr>
      <vt:lpstr>prov</vt:lpstr>
      <vt:lpstr>POUR CALCULER LES TBS</vt:lpstr>
      <vt:lpstr>Feuil3</vt:lpstr>
      <vt:lpstr>2024</vt:lpstr>
      <vt:lpstr>2025</vt:lpstr>
      <vt:lpstr>2026</vt:lpstr>
      <vt:lpstr>2027</vt:lpstr>
      <vt:lpstr>2028</vt:lpstr>
      <vt:lpstr>2029</vt:lpstr>
      <vt:lpstr>2030</vt:lpstr>
      <vt:lpstr>'POUR CALCULER LES TBS'!_Toc135455986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</dc:creator>
  <cp:lastModifiedBy>mutomboilunga3220@outlook.com</cp:lastModifiedBy>
  <dcterms:created xsi:type="dcterms:W3CDTF">2025-05-04T12:11:49Z</dcterms:created>
  <dcterms:modified xsi:type="dcterms:W3CDTF">2025-06-29T07:51:28Z</dcterms:modified>
</cp:coreProperties>
</file>