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sremm\workspace\IBM\TestData\"/>
    </mc:Choice>
  </mc:AlternateContent>
  <bookViews>
    <workbookView xWindow="0" yWindow="4260" windowWidth="20490" windowHeight="2895" activeTab="1" xr2:uid="{00000000-000D-0000-FFFF-FFFF00000000}"/>
  </bookViews>
  <sheets>
    <sheet name="Questions" sheetId="1" r:id="rId1"/>
    <sheet name="TestCases" sheetId="6" r:id="rId2"/>
    <sheet name="Applicant" sheetId="2" r:id="rId3"/>
    <sheet name="Group" sheetId="3" r:id="rId4"/>
    <sheet name="Income" sheetId="4" r:id="rId5"/>
    <sheet name="Common" sheetId="5" r:id="rId6"/>
    <sheet name="New" sheetId="7" r:id="rId7"/>
  </sheets>
  <definedNames>
    <definedName name="_xlnm._FilterDatabase" localSheetId="2" hidden="1">Applicant!$A$1:$BO$21</definedName>
  </definedNames>
  <calcPr calcId="171027" calcOnSave="0"/>
</workbook>
</file>

<file path=xl/calcChain.xml><?xml version="1.0" encoding="utf-8"?>
<calcChain xmlns="http://schemas.openxmlformats.org/spreadsheetml/2006/main">
  <c r="AG11" i="7" l="1"/>
  <c r="AG10" i="7"/>
  <c r="AG9" i="7"/>
  <c r="AG8" i="7"/>
  <c r="AG6" i="7"/>
  <c r="AG5" i="7"/>
  <c r="AG4" i="7"/>
  <c r="AG3" i="7"/>
  <c r="AG2" i="7"/>
  <c r="AG7" i="7"/>
  <c r="AK11" i="7" l="1"/>
  <c r="AK10" i="7"/>
  <c r="AK9" i="7"/>
  <c r="AK8" i="7"/>
  <c r="AK7" i="7"/>
  <c r="AK6" i="7"/>
  <c r="AK5" i="7"/>
  <c r="AK4" i="7"/>
  <c r="AK3" i="7"/>
  <c r="AK2" i="7"/>
  <c r="W11" i="7" l="1"/>
  <c r="W10" i="7"/>
  <c r="W9" i="7"/>
  <c r="W8" i="7"/>
  <c r="W7" i="7"/>
  <c r="W6" i="7"/>
  <c r="W5" i="7"/>
  <c r="W4" i="7"/>
  <c r="W3" i="7"/>
  <c r="W2" i="7"/>
  <c r="BD67" i="3" l="1"/>
  <c r="BD66" i="3"/>
  <c r="BD65" i="3"/>
  <c r="BD64" i="3"/>
  <c r="BD63" i="3"/>
  <c r="BD62" i="3"/>
  <c r="F59" i="3" l="1"/>
  <c r="BD59" i="3"/>
  <c r="BD58" i="3"/>
  <c r="BD57" i="3"/>
  <c r="BJ29" i="2" l="1"/>
  <c r="BJ21" i="2"/>
  <c r="F22" i="3"/>
  <c r="BD21" i="3" l="1"/>
  <c r="BD52" i="3" l="1"/>
  <c r="AH5" i="4" l="1"/>
  <c r="AH4" i="4"/>
  <c r="AH29" i="4" l="1"/>
  <c r="AH28" i="4"/>
  <c r="AH27" i="4"/>
  <c r="AH58" i="4" l="1"/>
  <c r="AH57" i="4"/>
  <c r="AH10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9" i="4"/>
  <c r="AH8" i="4"/>
  <c r="AH7" i="4"/>
  <c r="AH6" i="4"/>
  <c r="AH3" i="4"/>
  <c r="AH2" i="4"/>
  <c r="T10" i="4" l="1"/>
  <c r="T5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ServUS</author>
  </authors>
  <commentList>
    <comment ref="A2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PLEASE DO NOT CHANGE THE ORDER OF SCRIPTS
</t>
        </r>
      </text>
    </comment>
    <comment ref="B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This scenario is wrong. Business will come out with correct one.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ServUS</author>
  </authors>
  <commentList>
    <comment ref="H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
Enter date as string by putting ' at the beginning of date
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5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A1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ServUS: Script for max HH of 8 members</t>
        </r>
      </text>
    </comment>
    <comment ref="E17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2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24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2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ServUS</author>
  </authors>
  <commentList>
    <comment ref="B5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She is the one Pregnant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ServUS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If same Member ID is entered in multiple rows they will be considered as multiple incomes of the Group Member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ServUS</author>
  </authors>
  <commentList>
    <comment ref="C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If same Member ID is entered in multiple rows they will be considered as multiple incomes of the Group Member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ServUS</author>
  </authors>
  <commentList>
    <comment ref="U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2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2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  <comment ref="U3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3" authorId="0" shapeId="0" xr:uid="{00000000-0006-0000-0600-000006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3" authorId="0" shapeId="0" xr:uid="{00000000-0006-0000-0600-000007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  <comment ref="AJ3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Incarcerate only Primary Applicant…….
Not the memeber</t>
        </r>
      </text>
    </comment>
    <comment ref="U4" authorId="0" shapeId="0" xr:uid="{00000000-0006-0000-0600-00000A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4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4" authorId="0" shapeId="0" xr:uid="{00000000-0006-0000-0600-00000C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4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  <comment ref="U5" authorId="0" shapeId="0" xr:uid="{00000000-0006-0000-0600-00000E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5" authorId="0" shapeId="0" xr:uid="{00000000-0006-0000-0600-00000F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5" authorId="0" shapeId="0" xr:uid="{00000000-0006-0000-0600-000010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5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  <comment ref="U6" authorId="0" shapeId="0" xr:uid="{00000000-0006-0000-0600-000012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6" authorId="0" shapeId="0" xr:uid="{00000000-0006-0000-0600-000013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6" authorId="0" shapeId="0" xr:uid="{00000000-0006-0000-0600-000014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6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  <comment ref="U7" authorId="0" shapeId="0" xr:uid="{00000000-0006-0000-0600-000016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7" authorId="0" shapeId="0" xr:uid="{00000000-0006-0000-0600-000017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7" authorId="0" shapeId="0" xr:uid="{00000000-0006-0000-0600-000018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7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  <comment ref="U8" authorId="0" shapeId="0" xr:uid="{00000000-0006-0000-0600-00001A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8" authorId="0" shapeId="0" xr:uid="{00000000-0006-0000-0600-00001B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8" authorId="0" shapeId="0" xr:uid="{00000000-0006-0000-0600-00001C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8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  <comment ref="U9" authorId="0" shapeId="0" xr:uid="{00000000-0006-0000-0600-00001E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9" authorId="0" shapeId="0" xr:uid="{00000000-0006-0000-0600-00001F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9" authorId="0" shapeId="0" xr:uid="{00000000-0006-0000-0600-000020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9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  <comment ref="U10" authorId="0" shapeId="0" xr:uid="{00000000-0006-0000-0600-000022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10" authorId="0" shapeId="0" xr:uid="{00000000-0006-0000-0600-000023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10" authorId="0" shapeId="0" xr:uid="{00000000-0006-0000-0600-000024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10" authorId="0" shapeId="0" xr:uid="{00000000-0006-0000-0600-000025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  <comment ref="U11" authorId="0" shapeId="0" xr:uid="{00000000-0006-0000-0600-000026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Make sure Gender is Female</t>
        </r>
      </text>
    </comment>
    <comment ref="Y11" authorId="0" shapeId="0" xr:uid="{00000000-0006-0000-0600-000027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should be between 18 to &lt;26 years</t>
        </r>
      </text>
    </comment>
    <comment ref="Z11" authorId="0" shapeId="0" xr:uid="{00000000-0006-0000-0600-000028000000}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Age shoule be any one of 19,20,21</t>
        </r>
      </text>
    </comment>
    <comment ref="AD11" authorId="0" shapeId="0" xr:uid="{00000000-0006-0000-0600-000029000000}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Please select income type based on W2 Selection in C28</t>
        </r>
      </text>
    </comment>
  </commentList>
</comments>
</file>

<file path=xl/sharedStrings.xml><?xml version="1.0" encoding="utf-8"?>
<sst xmlns="http://schemas.openxmlformats.org/spreadsheetml/2006/main" count="3942" uniqueCount="942">
  <si>
    <t xml:space="preserve">Scree / Page Name </t>
  </si>
  <si>
    <t>Type of Question</t>
  </si>
  <si>
    <t xml:space="preserve">Create acount / Log in </t>
  </si>
  <si>
    <t>Link</t>
  </si>
  <si>
    <t>Create an Account</t>
  </si>
  <si>
    <t>Individual &amp; Family</t>
  </si>
  <si>
    <t xml:space="preserve">Radio Button </t>
  </si>
  <si>
    <t>Email/ Pwd/ confirm pwd</t>
  </si>
  <si>
    <t xml:space="preserve">Text Field </t>
  </si>
  <si>
    <t>Personal Information</t>
  </si>
  <si>
    <t xml:space="preserve">Log In Page </t>
  </si>
  <si>
    <t>User Name &amp; Pwd</t>
  </si>
  <si>
    <t>Security Questions</t>
  </si>
  <si>
    <t xml:space="preserve">Choose 3 different question </t>
  </si>
  <si>
    <t>Drop down box / Text Field</t>
  </si>
  <si>
    <t>My Account</t>
  </si>
  <si>
    <t xml:space="preserve">Start Application </t>
  </si>
  <si>
    <t xml:space="preserve">Click Button </t>
  </si>
  <si>
    <t>Individuals &amp; Families/ Getting Started</t>
  </si>
  <si>
    <t>Before We Start</t>
  </si>
  <si>
    <t>Experian Terms and Conditions</t>
  </si>
  <si>
    <t>About You Section</t>
  </si>
  <si>
    <t>Information About You</t>
  </si>
  <si>
    <t>Are you homeless?</t>
  </si>
  <si>
    <t xml:space="preserve">Drop down box </t>
  </si>
  <si>
    <t>Answer</t>
  </si>
  <si>
    <t>Yes</t>
  </si>
  <si>
    <t>No</t>
  </si>
  <si>
    <t>NO</t>
  </si>
  <si>
    <t>YES</t>
  </si>
  <si>
    <t>State</t>
  </si>
  <si>
    <t xml:space="preserve">City, Zip Code </t>
  </si>
  <si>
    <t>Address Line 1, Address Line 2</t>
  </si>
  <si>
    <t>Are you a District of Columbia resident?</t>
  </si>
  <si>
    <t>Do you have a mailing address?</t>
  </si>
  <si>
    <t xml:space="preserve">State </t>
  </si>
  <si>
    <t>Have you been living outside District of Columbia for 90 days or less and plan to return?</t>
  </si>
  <si>
    <t>Y/N</t>
  </si>
  <si>
    <t>Other Contact Information</t>
  </si>
  <si>
    <t>Preferred Contact Method.(phone, Email. Post/mail)</t>
  </si>
  <si>
    <t>Preferred language for communication</t>
  </si>
  <si>
    <t>Phone Number</t>
  </si>
  <si>
    <t>E-Mail Address</t>
  </si>
  <si>
    <t>Drop Down Box</t>
  </si>
  <si>
    <t>Help paying for your health benefits</t>
  </si>
  <si>
    <t>Are you an American Indian/Alaska Native?</t>
  </si>
  <si>
    <t>Do you have an SSN?</t>
  </si>
  <si>
    <t>Have you applied for SSN?</t>
  </si>
  <si>
    <t>Reason, why you don't have an SSN</t>
  </si>
  <si>
    <t xml:space="preserve">Drop Down Box </t>
  </si>
  <si>
    <t>Are you a US Citizen or US National?</t>
  </si>
  <si>
    <t>Are you a naturalized citizen?</t>
  </si>
  <si>
    <t>Document Type</t>
  </si>
  <si>
    <t>Have you lived in the U.S. on or after August 22, 1996?</t>
  </si>
  <si>
    <t>Do you have an eligible immigration status?</t>
  </si>
  <si>
    <t xml:space="preserve">NO </t>
  </si>
  <si>
    <t>Supporting Document</t>
  </si>
  <si>
    <t>Are you an honorably discharged veteran or active duty member of the military?</t>
  </si>
  <si>
    <t>Other Application Group Members</t>
  </si>
  <si>
    <t>Is there anyone else in the Application Group?</t>
  </si>
  <si>
    <t>Does this person live with you?</t>
  </si>
  <si>
    <t>Does this person want to find out eligibility for Medicaid or for help paying for health coverage?</t>
  </si>
  <si>
    <t>Is this person homeless?</t>
  </si>
  <si>
    <t xml:space="preserve">Enter Addtess , state , City and Zip code. </t>
  </si>
  <si>
    <t>Is this person a District of Columbia resident?</t>
  </si>
  <si>
    <t>Has this person been living outside District of Columbia for 90 days or less and plans to return?</t>
  </si>
  <si>
    <t>YES/NO</t>
  </si>
  <si>
    <t>Application Group Member Extra Details</t>
  </si>
  <si>
    <t xml:space="preserve">Security page </t>
  </si>
  <si>
    <t>Information Page</t>
  </si>
  <si>
    <t>Button</t>
  </si>
  <si>
    <t>Additional Information  (Primary Aplicant)</t>
  </si>
  <si>
    <t>Next</t>
  </si>
  <si>
    <t>Are you the spouse or dependent child of such a veteran or individual in active duty status?</t>
  </si>
  <si>
    <t>Yes/No</t>
  </si>
  <si>
    <t>Curam Page Questions with  objects</t>
  </si>
  <si>
    <t>Section/Group  Name</t>
  </si>
  <si>
    <t>I am applying</t>
  </si>
  <si>
    <t>Your Details</t>
  </si>
  <si>
    <t>FirstName, LastName,Gender,MiddleName,Dateof Birth</t>
  </si>
  <si>
    <t>Your Home Address</t>
  </si>
  <si>
    <t>Your Home Address  (Same)</t>
  </si>
  <si>
    <t>Information About You (same screen)</t>
  </si>
  <si>
    <t>check box</t>
  </si>
  <si>
    <t>text boxes (3)</t>
  </si>
  <si>
    <t>Type  (Cell/Home/Fax/Work etc)</t>
  </si>
  <si>
    <t>Is the mailing address same as home address?</t>
  </si>
  <si>
    <t>Race and Ethnicity</t>
  </si>
  <si>
    <t>More About You</t>
  </si>
  <si>
    <t>text field</t>
  </si>
  <si>
    <t>*****No more questions asked*****</t>
  </si>
  <si>
    <t>Yes/NO</t>
  </si>
  <si>
    <t>Is -------- currently enrolled on a health program or plan?</t>
  </si>
  <si>
    <t>More About You   (same page)</t>
  </si>
  <si>
    <t>Four  Secuerity questions about Residence, Built year, HighestEducation,noofbedrooms</t>
  </si>
  <si>
    <t>Tell Us About Your Application Group</t>
  </si>
  <si>
    <t>Application Group Section</t>
  </si>
  <si>
    <t xml:space="preserve">   Information Page only </t>
  </si>
  <si>
    <t>Dropdown</t>
  </si>
  <si>
    <t>Application Group Members Details</t>
  </si>
  <si>
    <t>Details</t>
  </si>
  <si>
    <t>FirstName,LastName,DateOfBirth and Gender</t>
  </si>
  <si>
    <t>Text Field / Dropdown</t>
  </si>
  <si>
    <t>Yes/no</t>
  </si>
  <si>
    <t>SSN *</t>
  </si>
  <si>
    <r>
      <t>Race and Ethnicity</t>
    </r>
    <r>
      <rPr>
        <sz val="11"/>
        <color rgb="FFC00000"/>
        <rFont val="Calibri"/>
        <family val="2"/>
        <scheme val="minor"/>
      </rPr>
      <t xml:space="preserve"> (Second Applicant)</t>
    </r>
  </si>
  <si>
    <r>
      <t xml:space="preserve">Additional Information </t>
    </r>
    <r>
      <rPr>
        <sz val="11"/>
        <color rgb="FFC00000"/>
        <rFont val="Calibri"/>
        <family val="2"/>
        <scheme val="minor"/>
      </rPr>
      <t xml:space="preserve"> </t>
    </r>
  </si>
  <si>
    <t>(Second Aplicant)</t>
  </si>
  <si>
    <t>Is  ----    an American Indian/Alaska Native?</t>
  </si>
  <si>
    <t>Does ----- have an SSN?</t>
  </si>
  <si>
    <t>Does --- have an SSN?</t>
  </si>
  <si>
    <t>Has ------ applied for SSN?</t>
  </si>
  <si>
    <t>Has -----applied for SSN?</t>
  </si>
  <si>
    <t>Is ----  ------ a US Citizen or US National?</t>
  </si>
  <si>
    <t>Is -------a naturalized citizen?</t>
  </si>
  <si>
    <t>Does ----- have an eligible immigration status?</t>
  </si>
  <si>
    <t>Does ------ have an eligible immigration status?</t>
  </si>
  <si>
    <t>Has -----  lived in the U.S. on or after August 22, 1996?</t>
  </si>
  <si>
    <t>App Group Member Addln Details</t>
  </si>
  <si>
    <t>Foster Care</t>
  </si>
  <si>
    <t>Was (second applicant)  ever in foster care?</t>
  </si>
  <si>
    <t xml:space="preserve">Yes </t>
  </si>
  <si>
    <t>Drop Down</t>
  </si>
  <si>
    <t>Select the State in which-------- was in the foster care system?</t>
  </si>
  <si>
    <t>How old was ----------- when left the foster care system?</t>
  </si>
  <si>
    <t xml:space="preserve">No </t>
  </si>
  <si>
    <t>Is ---------------- currently pregnant or has been recently pregnant in the last 60 days?</t>
  </si>
  <si>
    <t>Pregnancy Information</t>
  </si>
  <si>
    <t>How many children is BabuWife expecting?</t>
  </si>
  <si>
    <t>Text field</t>
  </si>
  <si>
    <t>If BabuWife is currently pregnant, please enter the due date.</t>
  </si>
  <si>
    <t>Calendar</t>
  </si>
  <si>
    <t>If BabuWife was recently pregnant, please enter the date the pregnancy ended.</t>
  </si>
  <si>
    <t>Was BabuWife enrolled on Medicaid during her pregnancy?</t>
  </si>
  <si>
    <t>More People?</t>
  </si>
  <si>
    <t>People Included so far</t>
  </si>
  <si>
    <t>Do you need to add any more people?</t>
  </si>
  <si>
    <t>*****Repeat above steps from line no. 109*****</t>
  </si>
  <si>
    <t>Relationships</t>
  </si>
  <si>
    <t>First Applicant   is ---------------------------  of Second Applicant</t>
  </si>
  <si>
    <t>Are they also a non-parent caretaker of this person?</t>
  </si>
  <si>
    <t>CheckBox</t>
  </si>
  <si>
    <t>If anyone in the Application Group expects to file taxes in the year 2016, please select them below</t>
  </si>
  <si>
    <t>Check Box</t>
  </si>
  <si>
    <t>1st&amp;2ndApplicants</t>
  </si>
  <si>
    <t xml:space="preserve"> choose the tax filers </t>
  </si>
  <si>
    <t>Married Couple Tax Filing Information</t>
  </si>
  <si>
    <t>1st Appl and 2nd Appl are spouses. Do they plan to file federal taxes jointly?</t>
  </si>
  <si>
    <t>Tax Filing Status</t>
  </si>
  <si>
    <t>Tax Filer Information</t>
  </si>
  <si>
    <t>Application Group Summary</t>
  </si>
  <si>
    <t>Review Information Page</t>
  </si>
  <si>
    <t>Your Details/Application Group Members/Group Relationships/Tax Filing Information</t>
  </si>
  <si>
    <t xml:space="preserve">Application Group Income Section </t>
  </si>
  <si>
    <t>Tell Us About Your Group Income</t>
  </si>
  <si>
    <t>Information Page ---- click Next</t>
  </si>
  <si>
    <t xml:space="preserve"> Income Information</t>
  </si>
  <si>
    <r>
      <t xml:space="preserve">Does 1st Applicant  have any income?                               </t>
    </r>
    <r>
      <rPr>
        <sz val="11"/>
        <color theme="5" tint="-0.499984740745262"/>
        <rFont val="Calibri"/>
        <family val="2"/>
        <scheme val="minor"/>
      </rPr>
      <t>---- click Next</t>
    </r>
  </si>
  <si>
    <t>Enter Income Details</t>
  </si>
  <si>
    <t>Income Details</t>
  </si>
  <si>
    <t>Income Type</t>
  </si>
  <si>
    <t>Wages &amp; Salaries</t>
  </si>
  <si>
    <t>Please indicate which tax form is used to report this income.</t>
  </si>
  <si>
    <t>Any other</t>
  </si>
  <si>
    <t>1099 Tax Form</t>
  </si>
  <si>
    <t>W2 Tax Form</t>
  </si>
  <si>
    <t>What is the name of your employer?</t>
  </si>
  <si>
    <t>State &amp; Zipcode</t>
  </si>
  <si>
    <t>Street 1 , Street 2, Apt #  &amp; City</t>
  </si>
  <si>
    <t>Amount (Before taxes and deductions)</t>
  </si>
  <si>
    <t>Text box</t>
  </si>
  <si>
    <t>Frequency</t>
  </si>
  <si>
    <t>Start Date</t>
  </si>
  <si>
    <t>End Date</t>
  </si>
  <si>
    <t>Does First Applicant  have any more income?</t>
  </si>
  <si>
    <t xml:space="preserve">  ---- click Next</t>
  </si>
  <si>
    <t xml:space="preserve">Main page </t>
  </si>
  <si>
    <t>Repeat steps from line number 189 to 204</t>
  </si>
  <si>
    <t>-----If Yes for Income (above)---------</t>
  </si>
  <si>
    <t>-----If NO for Income (above)---------</t>
  </si>
  <si>
    <t xml:space="preserve">Next </t>
  </si>
  <si>
    <t>Does ----- have any of the adjustments to income that are listed in Form 1040, lines 23 to 35?(Y/N)</t>
  </si>
  <si>
    <t xml:space="preserve">Yes  </t>
  </si>
  <si>
    <t>Adjustible Income</t>
  </si>
  <si>
    <t>Income Adjustment type.</t>
  </si>
  <si>
    <t>Amount</t>
  </si>
  <si>
    <t>Does First Applicant  have any more income?                                                                 (Yes/No)</t>
  </si>
  <si>
    <t>Do you have an SSN?                                              (Yes/No)</t>
  </si>
  <si>
    <t>\</t>
  </si>
  <si>
    <t>Do you want to find out if you can get Medicaid or help paying for health coverage?    (Y/N)</t>
  </si>
  <si>
    <t>Does 1st Applicant  have any income?           (Yes/No)                    ---- click Next</t>
  </si>
  <si>
    <t>Does First Applicant  have any more income?  (Y/N)</t>
  </si>
  <si>
    <t>Annual Income</t>
  </si>
  <si>
    <t>Please review annual income</t>
  </si>
  <si>
    <t>Drop down</t>
  </si>
  <si>
    <t>What do you expect the annual income of………. to be in 2016?</t>
  </si>
  <si>
    <t>text box</t>
  </si>
  <si>
    <t>number</t>
  </si>
  <si>
    <r>
      <t xml:space="preserve">Does </t>
    </r>
    <r>
      <rPr>
        <sz val="11"/>
        <color theme="5" tint="-0.499984740745262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 Applicant  have any income?                 (Y/N )             </t>
    </r>
    <r>
      <rPr>
        <sz val="11"/>
        <color theme="5" tint="-0.499984740745262"/>
        <rFont val="Calibri"/>
        <family val="2"/>
        <scheme val="minor"/>
      </rPr>
      <t>---- click Next</t>
    </r>
  </si>
  <si>
    <t>Repeat steps from line numbers 189 to 226 for Second Applicant</t>
  </si>
  <si>
    <t>More About Your Application Group</t>
  </si>
  <si>
    <t>Additional Application Group Info Section</t>
  </si>
  <si>
    <t>Additional Information</t>
  </si>
  <si>
    <t>Please choose any of the people below who are incarcerated in a jail, prison, halfway house, or juvenile detention center</t>
  </si>
  <si>
    <t>Please choose any of the people below who are either enrolled on or eligible for employer-sponsored coverage. </t>
  </si>
  <si>
    <t>Check Boxes as many as applicants</t>
  </si>
  <si>
    <t>Checked (Yes)</t>
  </si>
  <si>
    <t>*****No more questions asked related to employer coverage*****</t>
  </si>
  <si>
    <t>Is………..enrolled on employer-sponsored coverage through this employment? (Y/N)</t>
  </si>
  <si>
    <t>Is …………. enrolled on employer-sponsored coverage through this employment? (Y/N)</t>
  </si>
  <si>
    <t>Was ……………..offered employer-sponsored coverage?  (Y/N)   then click Next</t>
  </si>
  <si>
    <t>Additional Information of Employer</t>
  </si>
  <si>
    <t>Employer Details</t>
  </si>
  <si>
    <t>Employer Name</t>
  </si>
  <si>
    <t>Employer Identification Number</t>
  </si>
  <si>
    <t>Employer's Address</t>
  </si>
  <si>
    <t>Is ……………….. employed full-time?</t>
  </si>
  <si>
    <t>Coverage Details</t>
  </si>
  <si>
    <t xml:space="preserve">
Plan Enrolled On</t>
  </si>
  <si>
    <t>Coverage End Date</t>
  </si>
  <si>
    <t>Please select any applicants who are also enrolled on this employer sponsored plan.</t>
  </si>
  <si>
    <t>Incarceration Information</t>
  </si>
  <si>
    <t>Based on the information you have provided, the expected annual income for .. is $15,012.00, which is an average of $1,251.00 per month.  Is this what you expect …. Annual income for 2016?</t>
  </si>
  <si>
    <t>Based on the information you have provided, the expected annual income for ……. is $15,012.00, which is an average of $1,251.00 per month.  Is this what you expect …. Annual income for 2016?</t>
  </si>
  <si>
    <t>Question on Curam Application</t>
  </si>
  <si>
    <t xml:space="preserve">
Is ..Souse... incarcerated pending disposition of charges?                               (Y/N)</t>
  </si>
  <si>
    <t>What is the expected release date for Spouse?</t>
  </si>
  <si>
    <t>What is the date that BabuWife became Incarcerated?</t>
  </si>
  <si>
    <t xml:space="preserve">
Is …... involuntarily incarcerated in a jail, detention center, or halfway house in Washington, DC?</t>
  </si>
  <si>
    <t>Please enter the address of jail, detention center, or halfway house</t>
  </si>
  <si>
    <t>dropdown</t>
  </si>
  <si>
    <t>Does ……. intend to return to being a resident of Washington D.C within 45 days?                         (Y/N)</t>
  </si>
  <si>
    <t>Additional Informaiton for All Applicants</t>
  </si>
  <si>
    <t>Additional Application Group Information</t>
  </si>
  <si>
    <t>Does anyone in the household need help paying for medical bills from the last 3 months?  (Y/N)</t>
  </si>
  <si>
    <t>Check Boxes</t>
  </si>
  <si>
    <t>Is anyone in the Application Group blind?                                                       (Y/N)</t>
  </si>
  <si>
    <t>please choose people who need help paying for medical bills from the last 3 months.</t>
  </si>
  <si>
    <t>Please choose the people who are blind</t>
  </si>
  <si>
    <t>Is anyone in the Application Group disabled?                                                            (Y/N)</t>
  </si>
  <si>
    <t>Please choose the people who are disabled.</t>
  </si>
  <si>
    <t>Does anyone in the Application Group need help with activities of daily living (i.e. bathing, eating) through home health services, a nursing home, or other medical facility?                                (Y/N)</t>
  </si>
  <si>
    <t>Please choose the people who requires assistance</t>
  </si>
  <si>
    <t>Summary</t>
  </si>
  <si>
    <t>his is a summary of the information you have given so far. Please review to ensure that it is all correct before continuing.</t>
  </si>
  <si>
    <t>Summary  (Information Only)</t>
  </si>
  <si>
    <t>Broker Details</t>
  </si>
  <si>
    <t>Are you a broker submitting this application on behalf of someone else?              (Yes/No)</t>
  </si>
  <si>
    <t>Tax ID number for GA/TPA(if applicable)</t>
  </si>
  <si>
    <t>Text Field</t>
  </si>
  <si>
    <t>Register to Vote</t>
  </si>
  <si>
    <t>Voter Registration</t>
  </si>
  <si>
    <t>Would you like to apply to register to vote right now? An application will be mailed to you.</t>
  </si>
  <si>
    <t>Radio Button</t>
  </si>
  <si>
    <t xml:space="preserve">The members of the application group below must provide additional documentation </t>
  </si>
  <si>
    <t>Additional Documentation (Info Only)</t>
  </si>
  <si>
    <t>Verification of Summary  (Info Only)</t>
  </si>
  <si>
    <t xml:space="preserve"> </t>
  </si>
  <si>
    <t>Do you need financial assistance?                       (Y/N)</t>
  </si>
  <si>
    <t>First Name, Last Name, DOB, SSN &amp; Gender</t>
  </si>
  <si>
    <t>Yes / No</t>
  </si>
  <si>
    <t>Do you wish to receive electronic notification?                                       (Y/N)</t>
  </si>
  <si>
    <t>Do you wish not to receive paper communication?                                 (Y/N)</t>
  </si>
  <si>
    <t>List of Languages</t>
  </si>
  <si>
    <t>text boxe</t>
  </si>
  <si>
    <t>I am Applying / For myself and/or my family                  (3 Radio Buttons)</t>
  </si>
  <si>
    <t>Information Page only</t>
  </si>
  <si>
    <t>I Agree        &amp;    Don’t Agree</t>
  </si>
  <si>
    <t>Please Tell Us About You           (Information Page Only)</t>
  </si>
  <si>
    <t>Submit Application</t>
  </si>
  <si>
    <t>I Agree check Boxes ( 6)</t>
  </si>
  <si>
    <t>Checked</t>
  </si>
  <si>
    <t>First Name</t>
  </si>
  <si>
    <t>Last  Name</t>
  </si>
  <si>
    <t>Text Box</t>
  </si>
  <si>
    <t>Last Name</t>
  </si>
  <si>
    <t>Email</t>
  </si>
  <si>
    <t>FirstName</t>
  </si>
  <si>
    <t>LastName</t>
  </si>
  <si>
    <t>DOB</t>
  </si>
  <si>
    <t>SSN</t>
  </si>
  <si>
    <t>Gender</t>
  </si>
  <si>
    <t>AddSameAsHome</t>
  </si>
  <si>
    <t>OtherAdd1</t>
  </si>
  <si>
    <t>OtherAdd2</t>
  </si>
  <si>
    <t>OtherCity</t>
  </si>
  <si>
    <t>OtherState</t>
  </si>
  <si>
    <t>OtherZip</t>
  </si>
  <si>
    <t>HL_DC_Res?</t>
  </si>
  <si>
    <t>Got  Addr?</t>
  </si>
  <si>
    <t>HL_DC_Add1</t>
  </si>
  <si>
    <t>Not_HL_Add1</t>
  </si>
  <si>
    <t>Not_HL_Add2</t>
  </si>
  <si>
    <t>Not_HL_City</t>
  </si>
  <si>
    <t>Not_HL_State</t>
  </si>
  <si>
    <t>Not_HL_Zip</t>
  </si>
  <si>
    <t>HL_DC_Add2</t>
  </si>
  <si>
    <t>HL_DC_City</t>
  </si>
  <si>
    <t>HL_DC_State</t>
  </si>
  <si>
    <t>HL_DC_Zip</t>
  </si>
  <si>
    <t>LivedOutsideDC</t>
  </si>
  <si>
    <t>ContactMethhod</t>
  </si>
  <si>
    <t>Elec_Delivery</t>
  </si>
  <si>
    <t>Paper_Delivery</t>
  </si>
  <si>
    <t>Language</t>
  </si>
  <si>
    <t>Phone</t>
  </si>
  <si>
    <t>Type</t>
  </si>
  <si>
    <t>MiddleName</t>
  </si>
  <si>
    <t>American_Alaskan</t>
  </si>
  <si>
    <t>Have_SSN</t>
  </si>
  <si>
    <t>Applied_SSN</t>
  </si>
  <si>
    <t>Citizen?</t>
  </si>
  <si>
    <t>Naturalized?</t>
  </si>
  <si>
    <t>DocType</t>
  </si>
  <si>
    <t>Reason_Not_Applied</t>
  </si>
  <si>
    <t>Eligible_Img_Status</t>
  </si>
  <si>
    <t>Supporting_doc</t>
  </si>
  <si>
    <t>Nat_LivedInUS1996</t>
  </si>
  <si>
    <t>Img_LivedInUS1996</t>
  </si>
  <si>
    <t>Veteran?</t>
  </si>
  <si>
    <t>SpouseDepOfVeteran?</t>
  </si>
  <si>
    <t>Enrolled_HealthPlan?</t>
  </si>
  <si>
    <t>IndexKey</t>
  </si>
  <si>
    <t>LiveWithU?</t>
  </si>
  <si>
    <t>Find_Medicaid?</t>
  </si>
  <si>
    <t>Homeless?</t>
  </si>
  <si>
    <t>InFosterCare?</t>
  </si>
  <si>
    <t>FC_State</t>
  </si>
  <si>
    <t>AgeInFC</t>
  </si>
  <si>
    <t>Pregnant?</t>
  </si>
  <si>
    <t>Expected_Kids</t>
  </si>
  <si>
    <t>Due_Date</t>
  </si>
  <si>
    <t>DtPregnancyEnded</t>
  </si>
  <si>
    <t>Medicaid?</t>
  </si>
  <si>
    <t>Applicant_Is?</t>
  </si>
  <si>
    <t>NonPrentCareTaker</t>
  </si>
  <si>
    <t>FileTaxes?</t>
  </si>
  <si>
    <t>FileJointly?</t>
  </si>
  <si>
    <t>Have_Income?</t>
  </si>
  <si>
    <t>IncomeType</t>
  </si>
  <si>
    <t>TaxForm</t>
  </si>
  <si>
    <t>Employer_name</t>
  </si>
  <si>
    <t>Empl_Add1</t>
  </si>
  <si>
    <t>Empl_Add2</t>
  </si>
  <si>
    <t>Empl_City</t>
  </si>
  <si>
    <t>Empl_State</t>
  </si>
  <si>
    <t>Empl_Zip</t>
  </si>
  <si>
    <t>Start_Date</t>
  </si>
  <si>
    <t>EndDate</t>
  </si>
  <si>
    <t>AnyMoreIncome?</t>
  </si>
  <si>
    <t>AnyAdjustments?</t>
  </si>
  <si>
    <t>TypeOfAdjustment</t>
  </si>
  <si>
    <t>AdJ_Amount</t>
  </si>
  <si>
    <t>End_Date</t>
  </si>
  <si>
    <t>AnnualIncomeCorrect?</t>
  </si>
  <si>
    <t>ExpectedIncome</t>
  </si>
  <si>
    <t>Incarcerated?</t>
  </si>
  <si>
    <t>EnrolledInESC?</t>
  </si>
  <si>
    <t>ESC_This_Employment?</t>
  </si>
  <si>
    <t>Offered_ESC?</t>
  </si>
  <si>
    <t>Employer_Name</t>
  </si>
  <si>
    <t>EID</t>
  </si>
  <si>
    <t>Fulltime?</t>
  </si>
  <si>
    <t>Enrolled_Plan</t>
  </si>
  <si>
    <t>Inc_Pending_Charges?</t>
  </si>
  <si>
    <t>Release_Dt</t>
  </si>
  <si>
    <t>Dt_Incarcerated?</t>
  </si>
  <si>
    <t>Involuntry_Incarceration?</t>
  </si>
  <si>
    <t>Jail_Add2</t>
  </si>
  <si>
    <t>Jail_City</t>
  </si>
  <si>
    <t>Jail_State</t>
  </si>
  <si>
    <t>Jail_Zip</t>
  </si>
  <si>
    <t>ReturnToDC?</t>
  </si>
  <si>
    <t>NeedMedBills?</t>
  </si>
  <si>
    <t>Blind?</t>
  </si>
  <si>
    <t>Disabled?</t>
  </si>
  <si>
    <t>HomeServices?</t>
  </si>
  <si>
    <t>Broker?</t>
  </si>
  <si>
    <t>BrokerID</t>
  </si>
  <si>
    <t>Vote?</t>
  </si>
  <si>
    <t>Need Fin Asst?</t>
  </si>
  <si>
    <t>NeedHomeServices?</t>
  </si>
  <si>
    <t>WillYouReturnToDC?</t>
  </si>
  <si>
    <t>AreYouFulltime?</t>
  </si>
  <si>
    <t>Employer_Add1</t>
  </si>
  <si>
    <t>Employer_Add2</t>
  </si>
  <si>
    <t>Employer_City</t>
  </si>
  <si>
    <t>Employer_State</t>
  </si>
  <si>
    <t>Employer_Zip</t>
  </si>
  <si>
    <t>Incar_Pending_Charges?</t>
  </si>
  <si>
    <t xml:space="preserve">Information Page only </t>
  </si>
  <si>
    <t>AnyoneInGroup?</t>
  </si>
  <si>
    <t>AddSameAsHome?</t>
  </si>
  <si>
    <t>LivedOutsideDC?</t>
  </si>
  <si>
    <t>Applicant</t>
  </si>
  <si>
    <t>Group</t>
  </si>
  <si>
    <t xml:space="preserve">Income </t>
  </si>
  <si>
    <t>Common</t>
  </si>
  <si>
    <t>Male</t>
  </si>
  <si>
    <t>609 H Street  NE</t>
  </si>
  <si>
    <t>Washington</t>
  </si>
  <si>
    <t>Abcd@1234</t>
  </si>
  <si>
    <t>Primary</t>
  </si>
  <si>
    <t>wages and salaries</t>
  </si>
  <si>
    <t>8125 48th ave</t>
  </si>
  <si>
    <t>college park</t>
  </si>
  <si>
    <t>TestCaseID-0</t>
  </si>
  <si>
    <t>Need Fin Asst-1</t>
  </si>
  <si>
    <t>Email-2</t>
  </si>
  <si>
    <t>Password-3</t>
  </si>
  <si>
    <t>FirstName-4</t>
  </si>
  <si>
    <t>LastName-6</t>
  </si>
  <si>
    <t>DOB-7</t>
  </si>
  <si>
    <t>SSN-8</t>
  </si>
  <si>
    <t>Gender-9</t>
  </si>
  <si>
    <t>Homeless-10</t>
  </si>
  <si>
    <t>Not_HL_Add1-11</t>
  </si>
  <si>
    <t>Not_HL_Add2-12</t>
  </si>
  <si>
    <t>Not_HL_City-13</t>
  </si>
  <si>
    <t>Not_HL_State-14</t>
  </si>
  <si>
    <t>Not_HL_Zip-15</t>
  </si>
  <si>
    <t>AddSameAsHome-16</t>
  </si>
  <si>
    <t>OtherAdd1-17</t>
  </si>
  <si>
    <t>OtherAdd2-18</t>
  </si>
  <si>
    <t>OtherCity-19</t>
  </si>
  <si>
    <t>OtherState-20</t>
  </si>
  <si>
    <t>OtherZip-21</t>
  </si>
  <si>
    <t>HL_DC_Res?-22</t>
  </si>
  <si>
    <t>Got  Addr?-23</t>
  </si>
  <si>
    <t>HL_DC_Add1-24</t>
  </si>
  <si>
    <t>HL_DC_Add2-25</t>
  </si>
  <si>
    <t>HL_DC_City-26</t>
  </si>
  <si>
    <t>HL_DC_State-27</t>
  </si>
  <si>
    <t>HL_DC_Zip-28</t>
  </si>
  <si>
    <t>LivedOutsideDC-29</t>
  </si>
  <si>
    <t>ContactMethhod-30</t>
  </si>
  <si>
    <t>Elec_Delivery-31</t>
  </si>
  <si>
    <t>Paper_Delivery-32</t>
  </si>
  <si>
    <t>Language-33</t>
  </si>
  <si>
    <t>Phone-34</t>
  </si>
  <si>
    <t>Type-35</t>
  </si>
  <si>
    <t>American_Alaskan-36</t>
  </si>
  <si>
    <t>Have_SSN-37</t>
  </si>
  <si>
    <t>SSN-38</t>
  </si>
  <si>
    <t>Applied_SSN-39</t>
  </si>
  <si>
    <t>Reason_Not_Applied-40</t>
  </si>
  <si>
    <t>Citizen?-41</t>
  </si>
  <si>
    <t>Naturalized?-42</t>
  </si>
  <si>
    <t>DocType-43</t>
  </si>
  <si>
    <t>Nat_LivedInUS1996-44</t>
  </si>
  <si>
    <t>Eligible_Img_Status-45</t>
  </si>
  <si>
    <t>Supporting_doc-46</t>
  </si>
  <si>
    <t>Img_LivedInUS1996-47</t>
  </si>
  <si>
    <t>Veteran?-48</t>
  </si>
  <si>
    <t>SpouseDepOfVeteran?-49</t>
  </si>
  <si>
    <t>Enrolled_HealthPlan?-50</t>
  </si>
  <si>
    <t xml:space="preserve">ChildlessAdult_IncomeUnderMedicaid_HavingMEC </t>
  </si>
  <si>
    <t>Female</t>
  </si>
  <si>
    <t>is the parent of</t>
  </si>
  <si>
    <t>MemberID-1</t>
  </si>
  <si>
    <t>FirstName-2</t>
  </si>
  <si>
    <t>MiddleName-3</t>
  </si>
  <si>
    <t>LastName-4</t>
  </si>
  <si>
    <t>DOB-5</t>
  </si>
  <si>
    <t>UAT</t>
  </si>
  <si>
    <t>PreProd</t>
  </si>
  <si>
    <t>BoyFriend GirlFriend with Children</t>
  </si>
  <si>
    <t xml:space="preserve">Couple 65 plus Age with only One Income </t>
  </si>
  <si>
    <t xml:space="preserve">Couple with 2 Children one of the child living Seperately </t>
  </si>
  <si>
    <t>Couple with 2 incomes</t>
  </si>
  <si>
    <t xml:space="preserve">Couple with Child_AllWages </t>
  </si>
  <si>
    <t>Couple with Child</t>
  </si>
  <si>
    <t xml:space="preserve">Couple with Children_Husband has Siblings </t>
  </si>
  <si>
    <t xml:space="preserve">Couple with Parents, Children &amp; Siblings  </t>
  </si>
  <si>
    <t xml:space="preserve">Father with 2 Children  </t>
  </si>
  <si>
    <t xml:space="preserve">Grand monther with Daughter and GrandDaughter </t>
  </si>
  <si>
    <t xml:space="preserve">Medicaid_Refugees_Married Couple with Child </t>
  </si>
  <si>
    <t>Mother with Daughter</t>
  </si>
  <si>
    <t xml:space="preserve">Mother with Medicare_Daughter </t>
  </si>
  <si>
    <t xml:space="preserve">One Adult with Child </t>
  </si>
  <si>
    <t xml:space="preserve">Pregnant Woman with Child  </t>
  </si>
  <si>
    <t xml:space="preserve">Refugees_Mother With Child </t>
  </si>
  <si>
    <t>Single Member Application</t>
  </si>
  <si>
    <t>Grand Children with Grandmother</t>
  </si>
  <si>
    <t xml:space="preserve">Couple LivingSeperately_Child Residing Out Of DC  </t>
  </si>
  <si>
    <t>TestCaseName-1</t>
  </si>
  <si>
    <t>Execute(Y/N)-2</t>
  </si>
  <si>
    <t>Environment-3</t>
  </si>
  <si>
    <t>Iterations-4</t>
  </si>
  <si>
    <t>Random</t>
  </si>
  <si>
    <t>1024 Employer</t>
  </si>
  <si>
    <t>Applicant_Type-1</t>
  </si>
  <si>
    <t>Applicant ID-2</t>
  </si>
  <si>
    <t>Have_Income?-3</t>
  </si>
  <si>
    <t>IncomeType-4</t>
  </si>
  <si>
    <t>TaxForm-5</t>
  </si>
  <si>
    <t>Employer_name-6</t>
  </si>
  <si>
    <t>Empl_Add1-7</t>
  </si>
  <si>
    <t>Empl_Add2-8</t>
  </si>
  <si>
    <t>Empl_City-9</t>
  </si>
  <si>
    <t>Empl_State-10</t>
  </si>
  <si>
    <t>Empl_Zip-11</t>
  </si>
  <si>
    <t>Amount-12</t>
  </si>
  <si>
    <t>Frequency-13</t>
  </si>
  <si>
    <t>Start_Date-14</t>
  </si>
  <si>
    <t>EndDate-15</t>
  </si>
  <si>
    <t>AnyAdjustments?-16</t>
  </si>
  <si>
    <t>TypeOfAdjustment-17</t>
  </si>
  <si>
    <t>Incarcerated?-3</t>
  </si>
  <si>
    <t>EnrolledInESC?-4</t>
  </si>
  <si>
    <t>ESC_This_Employment?-5</t>
  </si>
  <si>
    <t>Offered_ESC?-6</t>
  </si>
  <si>
    <t>Employer_Name-7</t>
  </si>
  <si>
    <t>EID-8</t>
  </si>
  <si>
    <t>1021 Employer</t>
  </si>
  <si>
    <t>1021 48th Ave</t>
  </si>
  <si>
    <t>SSN-6</t>
  </si>
  <si>
    <t>Gender-7</t>
  </si>
  <si>
    <t>LiveWithU?-8</t>
  </si>
  <si>
    <t>Find_Medicaid?-9</t>
  </si>
  <si>
    <t>Homeless?-10</t>
  </si>
  <si>
    <t>American_Alaskan-30</t>
  </si>
  <si>
    <t>Have_SSN-31</t>
  </si>
  <si>
    <t>SSN-32</t>
  </si>
  <si>
    <t>Applied_SSN-33</t>
  </si>
  <si>
    <t>Reason_Not_Applied-34</t>
  </si>
  <si>
    <t>Citizen?-35</t>
  </si>
  <si>
    <t>Naturalized?-36</t>
  </si>
  <si>
    <t>DocType-37</t>
  </si>
  <si>
    <t>Nat_LivedInUS1996-38</t>
  </si>
  <si>
    <t>Eligible_Img_Status-39</t>
  </si>
  <si>
    <t>Supporting_doc-40</t>
  </si>
  <si>
    <t>Img_LivedInUS1996-41</t>
  </si>
  <si>
    <t>Veteran?-42</t>
  </si>
  <si>
    <t>SpouseDepOfVeteran?-43</t>
  </si>
  <si>
    <t>9/8/1978</t>
  </si>
  <si>
    <t>1023 Employer</t>
  </si>
  <si>
    <t>1023 48th Ave</t>
  </si>
  <si>
    <t>is the spouse of</t>
  </si>
  <si>
    <t>1004 Employer</t>
  </si>
  <si>
    <t>1004 48th Ave</t>
  </si>
  <si>
    <t>1019 Employer</t>
  </si>
  <si>
    <t>1019 48th ave</t>
  </si>
  <si>
    <t>prizes and awards</t>
  </si>
  <si>
    <t>1003 Employer</t>
  </si>
  <si>
    <t>Is -------- currently enrolled on a health program or plan? (Yes/No)</t>
  </si>
  <si>
    <t>Please Indicate if …. Currently enrolled on any of these programs/plans</t>
  </si>
  <si>
    <t>List</t>
  </si>
  <si>
    <t>Coverage Start Date</t>
  </si>
  <si>
    <t>Is …. receiving any more benefits?</t>
  </si>
  <si>
    <t>Select Date</t>
  </si>
  <si>
    <t>Date</t>
  </si>
  <si>
    <t>Medicare</t>
  </si>
  <si>
    <t>Plan Name-51</t>
  </si>
  <si>
    <t>Plan Start Date-52</t>
  </si>
  <si>
    <t>Plan End Date-53</t>
  </si>
  <si>
    <t>Plan Addl Info-54</t>
  </si>
  <si>
    <t>No Addl Info</t>
  </si>
  <si>
    <t>Any More Benefits-55</t>
  </si>
  <si>
    <t>is the grandparent of</t>
  </si>
  <si>
    <t>1016 Employer</t>
  </si>
  <si>
    <t>Tax-exempt Interest</t>
  </si>
  <si>
    <t>1017 Employer</t>
  </si>
  <si>
    <t>Medicaid</t>
  </si>
  <si>
    <t>1/1/2012</t>
  </si>
  <si>
    <t>9/12/2012</t>
  </si>
  <si>
    <t>Taxable Interest</t>
  </si>
  <si>
    <t>1007 Employer</t>
  </si>
  <si>
    <t>1007 48th Ave</t>
  </si>
  <si>
    <t>Pension/Retirement Benefits</t>
  </si>
  <si>
    <t>Employer-Sponsored Insurance</t>
  </si>
  <si>
    <t>is the sibling of</t>
  </si>
  <si>
    <t>1013 Employer</t>
  </si>
  <si>
    <t>1013 48th ave</t>
  </si>
  <si>
    <t>LNGrp10061</t>
  </si>
  <si>
    <t>LNGrp10063</t>
  </si>
  <si>
    <t>LNGrp10062</t>
  </si>
  <si>
    <t>is unrelated to</t>
  </si>
  <si>
    <t>Farming or fishing Income</t>
  </si>
  <si>
    <t>645 L Street NE</t>
  </si>
  <si>
    <t>LNGrp10091</t>
  </si>
  <si>
    <t>LNGrp10092</t>
  </si>
  <si>
    <t>Dividends</t>
  </si>
  <si>
    <t>10091 Employer</t>
  </si>
  <si>
    <t>10092 Employer</t>
  </si>
  <si>
    <t>Notes</t>
  </si>
  <si>
    <t>LNGrp10152</t>
  </si>
  <si>
    <t>LNGrp10153</t>
  </si>
  <si>
    <t>1015 Employer</t>
  </si>
  <si>
    <t>LNGrp10221</t>
  </si>
  <si>
    <t>LNGrp10222</t>
  </si>
  <si>
    <t>LNGrp10111</t>
  </si>
  <si>
    <t>LNGrp10112</t>
  </si>
  <si>
    <t>LNGrp10021</t>
  </si>
  <si>
    <t>LNGrp10022</t>
  </si>
  <si>
    <t>LNGrp10023</t>
  </si>
  <si>
    <t>LNGrp10024</t>
  </si>
  <si>
    <t>is the domestic partner of</t>
  </si>
  <si>
    <t>1002 Employer</t>
  </si>
  <si>
    <t>LNGrp10051</t>
  </si>
  <si>
    <t>LNGrp10052</t>
  </si>
  <si>
    <t>LNGrp10053</t>
  </si>
  <si>
    <t>washington</t>
  </si>
  <si>
    <t>645 H Street NE</t>
  </si>
  <si>
    <t>Plan Name-45</t>
  </si>
  <si>
    <t>Plan Start Date-46</t>
  </si>
  <si>
    <t>Plan End Date-47</t>
  </si>
  <si>
    <t>Plan Addl Info-48</t>
  </si>
  <si>
    <t>Any More Benefits-49</t>
  </si>
  <si>
    <t>InFosterCare?-50</t>
  </si>
  <si>
    <t>FC_State-51</t>
  </si>
  <si>
    <t>AgeInFC-52</t>
  </si>
  <si>
    <t>Pregnant?-53</t>
  </si>
  <si>
    <t>Expected_Kids-54</t>
  </si>
  <si>
    <t>Due_Date-55</t>
  </si>
  <si>
    <t>DtPregnancyEnded-56</t>
  </si>
  <si>
    <t>Medicaid?-57</t>
  </si>
  <si>
    <t>Relation?-58</t>
  </si>
  <si>
    <t>NonPrentCareTaker-59</t>
  </si>
  <si>
    <t>FileTaxes?-60</t>
  </si>
  <si>
    <t>FileJointly?-61</t>
  </si>
  <si>
    <t>LNGrp10011</t>
  </si>
  <si>
    <t>LNGrp10012</t>
  </si>
  <si>
    <t>LNGrp10013</t>
  </si>
  <si>
    <t>1001 Employer</t>
  </si>
  <si>
    <t>10011 Employer</t>
  </si>
  <si>
    <t>1001 48th Ave</t>
  </si>
  <si>
    <t>10011 48th Ave</t>
  </si>
  <si>
    <t>Hyattsville</t>
  </si>
  <si>
    <t>LNGrp10101</t>
  </si>
  <si>
    <t>LNGrp10102</t>
  </si>
  <si>
    <t>LNGrp10103</t>
  </si>
  <si>
    <t>LNGrp10104</t>
  </si>
  <si>
    <t>LNGrp10105</t>
  </si>
  <si>
    <t>Is the Niece of</t>
  </si>
  <si>
    <t>1010 Employer</t>
  </si>
  <si>
    <t>Prizes and Awards</t>
  </si>
  <si>
    <t>LNGrp10081</t>
  </si>
  <si>
    <t>LNGrp10082</t>
  </si>
  <si>
    <t>10081 Employer</t>
  </si>
  <si>
    <t>10082 Employer</t>
  </si>
  <si>
    <t>1008 Employer</t>
  </si>
  <si>
    <t>1008 48th Ave</t>
  </si>
  <si>
    <t>10081 48th Ave</t>
  </si>
  <si>
    <t>10082 48th Ave</t>
  </si>
  <si>
    <t>LNGrp10121</t>
  </si>
  <si>
    <t>LNGrp10122</t>
  </si>
  <si>
    <t>LNGrp10123</t>
  </si>
  <si>
    <t>LNGrp10124</t>
  </si>
  <si>
    <t>LNGrp10125</t>
  </si>
  <si>
    <t>LNGrp10126</t>
  </si>
  <si>
    <t>is the child of</t>
  </si>
  <si>
    <t>is the niece of</t>
  </si>
  <si>
    <t>1012 Employer</t>
  </si>
  <si>
    <t>Military pay</t>
  </si>
  <si>
    <t>LNGrp10127</t>
  </si>
  <si>
    <t>is the grandchild of</t>
  </si>
  <si>
    <t>LNGrp10181</t>
  </si>
  <si>
    <t>LNGrp10201</t>
  </si>
  <si>
    <t>1020 Employer</t>
  </si>
  <si>
    <t>Social Security Benefit</t>
  </si>
  <si>
    <t>LNGrp10041</t>
  </si>
  <si>
    <t>LNGrp10141</t>
  </si>
  <si>
    <t>LNGrp10131</t>
  </si>
  <si>
    <t>LNGrp10132</t>
  </si>
  <si>
    <t>LNGrp10161</t>
  </si>
  <si>
    <t>LNGrp10162</t>
  </si>
  <si>
    <t>LNGrp10171</t>
  </si>
  <si>
    <t>LNGrp10172</t>
  </si>
  <si>
    <t>LNGrp10191</t>
  </si>
  <si>
    <t>LNGrp10211</t>
  </si>
  <si>
    <t>LNGrp10231</t>
  </si>
  <si>
    <t>LNGrp10071</t>
  </si>
  <si>
    <t>LNGrp10151</t>
  </si>
  <si>
    <t>Core24TestCaseName(s)</t>
  </si>
  <si>
    <t>2 kids from prev relationships</t>
  </si>
  <si>
    <t>QA-CORE-5-MAGI_IA-010</t>
  </si>
  <si>
    <t>2 kids from prev relationships + 1 biological</t>
  </si>
  <si>
    <t>QA-CORE-1-UA-012</t>
  </si>
  <si>
    <t>QA-CORE-2-MAGI-UA-011</t>
  </si>
  <si>
    <t>QA-CORE-4-MAGI_UA-009</t>
  </si>
  <si>
    <t>APTC-2-IA-UA-60-67-WEEKLY</t>
  </si>
  <si>
    <t>APTC-3-IA-Medicaid-55-45-15-BIWEEKLY</t>
  </si>
  <si>
    <t>APTC-3-IA-Med-40-45-16-BIWEEKLY **and** APTC-3-IA-Medicaid-45-50-22</t>
  </si>
  <si>
    <t>**Change income/ages for 2nd test case; *remember to change back!*</t>
  </si>
  <si>
    <t>QA-CORE-6-MAGI_NONMAGI-008</t>
  </si>
  <si>
    <t>**Change income/ages for 2nd test case; *remember to change back!* - full-time out-of-state student under 21</t>
  </si>
  <si>
    <t>QA-CORE-8-MAGI_IA_UA-004</t>
  </si>
  <si>
    <t>Biggest Core24 household</t>
  </si>
  <si>
    <t>QA-CORE-3-MAGI_UA-008</t>
  </si>
  <si>
    <t>QA-CORE-2-MAGI-029</t>
  </si>
  <si>
    <t>QA-CORE-4-MAGI_IA-007</t>
  </si>
  <si>
    <t>QA-CORE-3-MAGI_IA-013</t>
  </si>
  <si>
    <t>QA-CORE-3-MAGI-022</t>
  </si>
  <si>
    <t>QA-CORE-2-IA-009</t>
  </si>
  <si>
    <t>QA-CORE-2-MAGI-030</t>
  </si>
  <si>
    <t>QA-CORE-2-IA-008</t>
  </si>
  <si>
    <t>QA-CORE-2-MAGI-011</t>
  </si>
  <si>
    <t>QA-CORE-2-MAGI-011 - father not applying</t>
  </si>
  <si>
    <t>QA-CORE-3-MAGI-021</t>
  </si>
  <si>
    <t>QA-CORE-2-MAGI-010</t>
  </si>
  <si>
    <t>IBMDev</t>
  </si>
  <si>
    <t>IBMBase</t>
  </si>
  <si>
    <t>Anymore Members?-62</t>
  </si>
  <si>
    <t>QA-CORE-3-MAGI-021 - Husband &amp; child temp outside DC, joint</t>
  </si>
  <si>
    <t>Daughter has dependent 75-yr-old mother outside state</t>
  </si>
  <si>
    <t>Grandma claims daughter &amp; granddaughter</t>
  </si>
  <si>
    <t>Father not lawfully present not applying</t>
  </si>
  <si>
    <t>Mother non-custodial claimer</t>
  </si>
  <si>
    <t>Single father, all ESI-MEC</t>
  </si>
  <si>
    <t>Daily</t>
  </si>
  <si>
    <t>Bi-Weekly</t>
  </si>
  <si>
    <t>Half Yearly</t>
  </si>
  <si>
    <t>Monthly</t>
  </si>
  <si>
    <t>Quarterly</t>
  </si>
  <si>
    <t>Weekly</t>
  </si>
  <si>
    <t>Yearly</t>
  </si>
  <si>
    <t>5/9/2006</t>
  </si>
  <si>
    <t>9/9/1968</t>
  </si>
  <si>
    <t>9/8/1964</t>
  </si>
  <si>
    <t>38</t>
  </si>
  <si>
    <t>40</t>
  </si>
  <si>
    <t>4</t>
  </si>
  <si>
    <t>19</t>
  </si>
  <si>
    <t>20</t>
  </si>
  <si>
    <t>32</t>
  </si>
  <si>
    <t>66</t>
  </si>
  <si>
    <t>63</t>
  </si>
  <si>
    <t>35</t>
  </si>
  <si>
    <t>9</t>
  </si>
  <si>
    <t>6</t>
  </si>
  <si>
    <t>1</t>
  </si>
  <si>
    <t>36</t>
  </si>
  <si>
    <t>34</t>
  </si>
  <si>
    <t>14</t>
  </si>
  <si>
    <t>10</t>
  </si>
  <si>
    <t>18</t>
  </si>
  <si>
    <t>37</t>
  </si>
  <si>
    <t>17</t>
  </si>
  <si>
    <t>53</t>
  </si>
  <si>
    <t>30</t>
  </si>
  <si>
    <t>8</t>
  </si>
  <si>
    <t>5</t>
  </si>
  <si>
    <t>85</t>
  </si>
  <si>
    <t>75</t>
  </si>
  <si>
    <t>Check eligibility without financial help</t>
  </si>
  <si>
    <t>Check eligibility without financial help-63</t>
  </si>
  <si>
    <t>1/1/2011</t>
  </si>
  <si>
    <t>8/1/2015</t>
  </si>
  <si>
    <t>60</t>
  </si>
  <si>
    <t>67</t>
  </si>
  <si>
    <t>48</t>
  </si>
  <si>
    <t>DC</t>
  </si>
  <si>
    <t>MD</t>
  </si>
  <si>
    <t>617 Laurel Lake Dr</t>
  </si>
  <si>
    <t>Columbus</t>
  </si>
  <si>
    <t>NC</t>
  </si>
  <si>
    <t>K ST</t>
  </si>
  <si>
    <t>New York</t>
  </si>
  <si>
    <t>NY</t>
  </si>
  <si>
    <t>Silver Spring</t>
  </si>
  <si>
    <t>Not eligible for SSN</t>
  </si>
  <si>
    <t>52</t>
  </si>
  <si>
    <t>Unemployment insurance</t>
  </si>
  <si>
    <t>Rental or Royalty</t>
  </si>
  <si>
    <t>OneScript</t>
  </si>
  <si>
    <t xml:space="preserve">One Script </t>
  </si>
  <si>
    <t>Cell</t>
  </si>
  <si>
    <t>Fax</t>
  </si>
  <si>
    <t>Home</t>
  </si>
  <si>
    <t>Other</t>
  </si>
  <si>
    <t>Pager</t>
  </si>
  <si>
    <t>Work</t>
  </si>
  <si>
    <t>HelpPayingForCoverage</t>
  </si>
  <si>
    <t>2207 Glenallen Ave</t>
  </si>
  <si>
    <t>QA-CORE-3-MAGI-020</t>
  </si>
  <si>
    <t xml:space="preserve">QA-CORE-3-IA-010  </t>
  </si>
  <si>
    <r>
      <t>Couple with Daughter -</t>
    </r>
    <r>
      <rPr>
        <sz val="11"/>
        <color rgb="FFFF0000"/>
        <rFont val="Calibri"/>
        <family val="2"/>
        <scheme val="minor"/>
      </rPr>
      <t xml:space="preserve">QA-CORE-3-IA-010  </t>
    </r>
  </si>
  <si>
    <r>
      <t>Couple with Daughter -</t>
    </r>
    <r>
      <rPr>
        <sz val="11"/>
        <color rgb="FFFF0000"/>
        <rFont val="Calibri"/>
        <family val="2"/>
        <scheme val="minor"/>
      </rPr>
      <t>QA-CORE-3-MAGI-020</t>
    </r>
  </si>
  <si>
    <t>2312 Glenallan Ave</t>
  </si>
  <si>
    <t>QA-CORE-3-IA-010</t>
  </si>
  <si>
    <t>2228 Glenallan Ave</t>
  </si>
  <si>
    <t>UQHP</t>
  </si>
  <si>
    <r>
      <t xml:space="preserve">19-yr-old child      </t>
    </r>
    <r>
      <rPr>
        <b/>
        <sz val="11"/>
        <color rgb="FFFF0000"/>
        <rFont val="Calibri"/>
        <family val="2"/>
        <scheme val="minor"/>
      </rPr>
      <t>---&gt;  APTC +  CSR</t>
    </r>
  </si>
  <si>
    <r>
      <t xml:space="preserve">20-yr-old child    </t>
    </r>
    <r>
      <rPr>
        <b/>
        <sz val="11"/>
        <color rgb="FFFF0000"/>
        <rFont val="Calibri"/>
        <family val="2"/>
        <scheme val="minor"/>
      </rPr>
      <t xml:space="preserve"> --&gt;  Both Medicaid</t>
    </r>
  </si>
  <si>
    <t>BoyFriend GirlFriend with Children GF Having MEC</t>
  </si>
  <si>
    <t>1019A</t>
  </si>
  <si>
    <t>1004A</t>
  </si>
  <si>
    <t>Maryland</t>
  </si>
  <si>
    <r>
      <t xml:space="preserve">QA-CORE-4-MAGI-06                                                                                   </t>
    </r>
    <r>
      <rPr>
        <b/>
        <sz val="11"/>
        <color rgb="FFFF0000"/>
        <rFont val="Calibri"/>
        <family val="2"/>
        <scheme val="minor"/>
      </rPr>
      <t xml:space="preserve"> (Mixed PDC)</t>
    </r>
  </si>
  <si>
    <t>Mother with Child</t>
  </si>
  <si>
    <t xml:space="preserve">Father with child </t>
  </si>
  <si>
    <t>Foreign Income</t>
  </si>
  <si>
    <t xml:space="preserve">Couple with Daughter -QA-CORE-3-IA-010  </t>
  </si>
  <si>
    <t>Couple with Daughter -QA-CORE-3-MAGI-020</t>
  </si>
  <si>
    <t xml:space="preserve">Scenario Name - 5  </t>
  </si>
  <si>
    <t>25</t>
  </si>
  <si>
    <t>Alimony paid</t>
  </si>
  <si>
    <t>Deductible part of self-employment tax</t>
  </si>
  <si>
    <t>Domestic production activities deduction</t>
  </si>
  <si>
    <t>Health savings account deduction</t>
  </si>
  <si>
    <t>IRA deduction</t>
  </si>
  <si>
    <t>Moving expenses</t>
  </si>
  <si>
    <t>Penalty on early withdrawal of savings</t>
  </si>
  <si>
    <t>Self-employed health insurance deduction</t>
  </si>
  <si>
    <t>Student loan interest deduction</t>
  </si>
  <si>
    <t>Tuition and fees</t>
  </si>
  <si>
    <t>Self-employed SEP, SIMPLE, and qualified</t>
  </si>
  <si>
    <t>1009A</t>
  </si>
  <si>
    <t>AdJ_Amount-18</t>
  </si>
  <si>
    <t>Start_Date-19</t>
  </si>
  <si>
    <t>End_Date-20</t>
  </si>
  <si>
    <t>Frequency-21</t>
  </si>
  <si>
    <t>AnyMoreAdjIncome?-22</t>
  </si>
  <si>
    <t>AnnualIncomeCorrect?-23</t>
  </si>
  <si>
    <t>ExpectedIncome-24</t>
  </si>
  <si>
    <t>EligibleESI-25</t>
  </si>
  <si>
    <t>EmplName-26</t>
  </si>
  <si>
    <t>EID-27</t>
  </si>
  <si>
    <t>Add1-28</t>
  </si>
  <si>
    <t>City-29</t>
  </si>
  <si>
    <t>State-30</t>
  </si>
  <si>
    <t>Zip-31</t>
  </si>
  <si>
    <t>Waiting?-32</t>
  </si>
  <si>
    <t>StartDt-33</t>
  </si>
  <si>
    <t>OfferESI?-34</t>
  </si>
  <si>
    <t>LowestCost-35</t>
  </si>
  <si>
    <t>HowOften?-36</t>
  </si>
  <si>
    <t>EndDate-37</t>
  </si>
  <si>
    <t>OtherAppl?-38</t>
  </si>
  <si>
    <t>Employer One</t>
  </si>
  <si>
    <t>2301 Glenallan Ave</t>
  </si>
  <si>
    <t>8082 Baltimore Ave</t>
  </si>
  <si>
    <t>College Park</t>
  </si>
  <si>
    <t>Estate and Trust</t>
  </si>
  <si>
    <t>45</t>
  </si>
  <si>
    <r>
      <t xml:space="preserve">QA-CORE-4-UA-001  </t>
    </r>
    <r>
      <rPr>
        <sz val="11"/>
        <color rgb="FFFF0000"/>
        <rFont val="Calibri"/>
        <family val="2"/>
        <scheme val="minor"/>
      </rPr>
      <t>-&gt; Wife &amp; Husband filing taxes separately</t>
    </r>
  </si>
  <si>
    <t>21</t>
  </si>
  <si>
    <t>ParentWithChildAndParentsBrother</t>
  </si>
  <si>
    <r>
      <t xml:space="preserve">Single Member Application </t>
    </r>
    <r>
      <rPr>
        <sz val="11"/>
        <color rgb="FFFF0000"/>
        <rFont val="Calibri"/>
        <family val="2"/>
        <scheme val="minor"/>
      </rPr>
      <t xml:space="preserve"> (Eligible for ESI Func)</t>
    </r>
  </si>
  <si>
    <r>
      <t xml:space="preserve">APTC-1-IA-50     </t>
    </r>
    <r>
      <rPr>
        <sz val="11"/>
        <color rgb="FFFF0000"/>
        <rFont val="Calibri"/>
        <family val="2"/>
        <scheme val="minor"/>
      </rPr>
      <t>(ESIAddlInfo.EligibleESI() - Func Name)</t>
    </r>
  </si>
  <si>
    <t xml:space="preserve">Employer Sponsred Insurance Eligibility </t>
  </si>
  <si>
    <t>Other1001</t>
  </si>
  <si>
    <t>1011-NA</t>
  </si>
  <si>
    <t>NA1011</t>
  </si>
  <si>
    <t>42</t>
  </si>
  <si>
    <t>Tricare</t>
  </si>
  <si>
    <t>645 H Street  NE</t>
  </si>
  <si>
    <t>31</t>
  </si>
  <si>
    <t>12</t>
  </si>
  <si>
    <t>05/14/2016</t>
  </si>
  <si>
    <t>1/2/2014</t>
  </si>
  <si>
    <t>1/1/2014</t>
  </si>
  <si>
    <t>Private Individual and Family Coverage</t>
  </si>
  <si>
    <t>InFosterCare?-56</t>
  </si>
  <si>
    <t>FC_State-57</t>
  </si>
  <si>
    <t>AgeInFC-58</t>
  </si>
  <si>
    <t>Pregnant?-59</t>
  </si>
  <si>
    <t>Expected_Kids-60</t>
  </si>
  <si>
    <t>Due_Date-61</t>
  </si>
  <si>
    <t>DtPregnancyEnded-62</t>
  </si>
  <si>
    <t>AnyoneInGroup-63</t>
  </si>
  <si>
    <t>Broker?-64</t>
  </si>
  <si>
    <t>BrokerID-65</t>
  </si>
  <si>
    <t>Vote?-66</t>
  </si>
  <si>
    <t>MEC?-44</t>
  </si>
  <si>
    <t>AllInOneScript</t>
  </si>
  <si>
    <t>22</t>
  </si>
  <si>
    <t>1026A</t>
  </si>
  <si>
    <t>1026B</t>
  </si>
  <si>
    <t>OneScript  (All In One)</t>
  </si>
  <si>
    <t>29</t>
  </si>
  <si>
    <t>OneHouseHold</t>
  </si>
  <si>
    <t>TwoHouseHold</t>
  </si>
  <si>
    <t>ThreeHouseHold</t>
  </si>
  <si>
    <t>FourHouseHold</t>
  </si>
  <si>
    <t>1HH</t>
  </si>
  <si>
    <t>2HH</t>
  </si>
  <si>
    <t>3HH</t>
  </si>
  <si>
    <t>4HH</t>
  </si>
  <si>
    <t>Two HouseHold1</t>
  </si>
  <si>
    <t>Two HouseHold2</t>
  </si>
  <si>
    <t>Three HouseHold1</t>
  </si>
  <si>
    <t>Three HouseHold2</t>
  </si>
  <si>
    <t>Three HouseHold3</t>
  </si>
  <si>
    <t>FourHouseHold1</t>
  </si>
  <si>
    <t>FourHouseHold2</t>
  </si>
  <si>
    <t>FourHouseHold3</t>
  </si>
  <si>
    <t>FourHouseHold4</t>
  </si>
  <si>
    <t>11</t>
  </si>
  <si>
    <t>CreateAccountsInEnrollApp</t>
  </si>
  <si>
    <t>LName</t>
  </si>
  <si>
    <t>FName</t>
  </si>
  <si>
    <t>Lives
With 
You</t>
  </si>
  <si>
    <t>Homeless</t>
  </si>
  <si>
    <t>OutOfDC</t>
  </si>
  <si>
    <t>Indian</t>
  </si>
  <si>
    <t>Citizen</t>
  </si>
  <si>
    <t>Naturalized</t>
  </si>
  <si>
    <t>Pregnant</t>
  </si>
  <si>
    <t>Income?</t>
  </si>
  <si>
    <t>MEC?</t>
  </si>
  <si>
    <t>Incarce rated</t>
  </si>
  <si>
    <t>Freqency</t>
  </si>
  <si>
    <t>SSN #</t>
  </si>
  <si>
    <t>SSN?</t>
  </si>
  <si>
    <t>Applying
4 Asst?</t>
  </si>
  <si>
    <t>W2?</t>
  </si>
  <si>
    <t>&lt;90Days?</t>
  </si>
  <si>
    <t>DueDt</t>
  </si>
  <si>
    <t>EndDt</t>
  </si>
  <si>
    <t>LivesInDC?</t>
  </si>
  <si>
    <t>N/A</t>
  </si>
  <si>
    <t>Is the Parent Of</t>
  </si>
  <si>
    <t>Is the Spouse Of</t>
  </si>
  <si>
    <t>Is the Sibling of</t>
  </si>
  <si>
    <t>Is Unrelated to</t>
  </si>
  <si>
    <t>Not Applicable</t>
  </si>
  <si>
    <t>Filing Taxes</t>
  </si>
  <si>
    <t>Wages and Salaries</t>
  </si>
  <si>
    <t>AplSSN?</t>
  </si>
  <si>
    <t>Reason?</t>
  </si>
  <si>
    <t>No Of Kids</t>
  </si>
  <si>
    <t>Foster 
Care</t>
  </si>
  <si>
    <t>Studnt?</t>
  </si>
  <si>
    <t>Jointly?</t>
  </si>
  <si>
    <t>TestCase#</t>
  </si>
  <si>
    <t>valid Img?</t>
  </si>
  <si>
    <t xml:space="preserve"> Income Type</t>
  </si>
  <si>
    <t>Incarcerate Dt</t>
  </si>
  <si>
    <t>Can be issued for non-work reason only</t>
  </si>
  <si>
    <t>No SSN due to Religious objections</t>
  </si>
  <si>
    <t>New2HHScript</t>
  </si>
  <si>
    <t>Age/DOB</t>
  </si>
  <si>
    <t>Relationship 1</t>
  </si>
  <si>
    <t>Relationship 2</t>
  </si>
  <si>
    <t>Relationship 3</t>
  </si>
  <si>
    <t>New3HHScript</t>
  </si>
  <si>
    <t>01/15/2017</t>
  </si>
  <si>
    <t>Income Start Dt</t>
  </si>
  <si>
    <t>Social Security Survivors Benefit(SSSB)</t>
  </si>
  <si>
    <t>New1HHScript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</si>
</sst>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rgb="FF222222"/>
      <name val="Arial"/>
      <family val="2"/>
    </font>
    <font>
      <b/>
      <sz val="12.8"/>
      <color rgb="FF222222"/>
      <name val="Arial"/>
      <family val="2"/>
    </font>
    <font>
      <sz val="11"/>
      <color rgb="FFFF0000"/>
      <name val="Calibri"/>
      <family val="2"/>
      <scheme val="minor"/>
    </font>
    <font>
      <sz val="10"/>
      <color theme="9" tint="-0.499984740745262"/>
      <name val="Arial"/>
      <family val="2"/>
    </font>
    <font>
      <sz val="10"/>
      <color rgb="FF002060"/>
      <name val="Arial"/>
      <family val="2"/>
    </font>
    <font>
      <sz val="10"/>
      <color theme="7" tint="-0.499984740745262"/>
      <name val="Arial"/>
      <family val="2"/>
    </font>
    <font>
      <sz val="11"/>
      <color theme="7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Verdana"/>
      <family val="2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4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0" xfId="0" applyFont="1"/>
    <xf numFmtId="0" fontId="15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0" fillId="5" borderId="1" xfId="0" applyFill="1" applyBorder="1"/>
    <xf numFmtId="0" fontId="18" fillId="5" borderId="0" xfId="0" applyFont="1" applyFill="1"/>
    <xf numFmtId="0" fontId="0" fillId="5" borderId="1" xfId="0" quotePrefix="1" applyFill="1" applyBorder="1" applyAlignment="1">
      <alignment horizontal="right"/>
    </xf>
    <xf numFmtId="0" fontId="1" fillId="5" borderId="1" xfId="0" applyFont="1" applyFill="1" applyBorder="1"/>
    <xf numFmtId="0" fontId="10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0" fillId="5" borderId="0" xfId="0" applyFill="1"/>
    <xf numFmtId="0" fontId="18" fillId="5" borderId="1" xfId="0" applyFont="1" applyFill="1" applyBorder="1"/>
    <xf numFmtId="0" fontId="8" fillId="5" borderId="1" xfId="0" applyFont="1" applyFill="1" applyBorder="1"/>
    <xf numFmtId="0" fontId="15" fillId="5" borderId="1" xfId="0" applyFont="1" applyFill="1" applyBorder="1" applyAlignment="1">
      <alignment horizontal="center"/>
    </xf>
    <xf numFmtId="0" fontId="17" fillId="5" borderId="1" xfId="0" applyFont="1" applyFill="1" applyBorder="1"/>
    <xf numFmtId="0" fontId="19" fillId="5" borderId="1" xfId="0" applyFont="1" applyFill="1" applyBorder="1"/>
    <xf numFmtId="0" fontId="20" fillId="0" borderId="0" xfId="0" applyFont="1"/>
    <xf numFmtId="0" fontId="20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2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1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" fillId="6" borderId="0" xfId="0" applyFont="1" applyFill="1"/>
    <xf numFmtId="0" fontId="1" fillId="3" borderId="0" xfId="0" applyFont="1" applyFill="1"/>
    <xf numFmtId="0" fontId="22" fillId="0" borderId="0" xfId="0" applyFont="1"/>
    <xf numFmtId="0" fontId="0" fillId="7" borderId="0" xfId="0" applyFont="1" applyFill="1"/>
    <xf numFmtId="0" fontId="0" fillId="7" borderId="0" xfId="0" applyFont="1" applyFill="1" applyAlignment="1">
      <alignment horizontal="left"/>
    </xf>
    <xf numFmtId="0" fontId="0" fillId="0" borderId="0" xfId="0"/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29" fillId="0" borderId="0" xfId="0" applyFont="1"/>
    <xf numFmtId="0" fontId="31" fillId="0" borderId="0" xfId="0" applyFont="1"/>
    <xf numFmtId="0" fontId="3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0" fontId="30" fillId="0" borderId="1" xfId="1" applyBorder="1"/>
    <xf numFmtId="14" fontId="0" fillId="0" borderId="1" xfId="0" quotePrefix="1" applyNumberFormat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7" borderId="8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8" borderId="1" xfId="0" applyFill="1" applyBorder="1"/>
    <xf numFmtId="0" fontId="0" fillId="8" borderId="0" xfId="0" applyFill="1"/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wrapText="1"/>
    </xf>
    <xf numFmtId="0" fontId="30" fillId="3" borderId="1" xfId="1" applyFill="1" applyBorder="1"/>
    <xf numFmtId="14" fontId="0" fillId="3" borderId="1" xfId="0" quotePrefix="1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0" fillId="0" borderId="1" xfId="1" applyFill="1" applyBorder="1"/>
    <xf numFmtId="14" fontId="0" fillId="0" borderId="1" xfId="0" quotePrefix="1" applyNumberFormat="1" applyFill="1" applyBorder="1"/>
    <xf numFmtId="0" fontId="0" fillId="0" borderId="0" xfId="0" applyFill="1"/>
    <xf numFmtId="14" fontId="0" fillId="0" borderId="0" xfId="0" quotePrefix="1" applyNumberFormat="1" applyFill="1"/>
    <xf numFmtId="0" fontId="0" fillId="0" borderId="1" xfId="0" applyFill="1" applyBorder="1" applyAlignment="1">
      <alignment horizontal="left"/>
    </xf>
    <xf numFmtId="1" fontId="0" fillId="0" borderId="1" xfId="0" quotePrefix="1" applyNumberFormat="1" applyFill="1" applyBorder="1"/>
    <xf numFmtId="0" fontId="0" fillId="0" borderId="0" xfId="0" applyFill="1" applyAlignment="1">
      <alignment horizontal="center"/>
    </xf>
    <xf numFmtId="14" fontId="0" fillId="0" borderId="1" xfId="0" applyNumberFormat="1" applyFill="1" applyBorder="1"/>
    <xf numFmtId="0" fontId="22" fillId="0" borderId="1" xfId="0" applyFon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0" xfId="0" applyFill="1"/>
    <xf numFmtId="0" fontId="0" fillId="8" borderId="1" xfId="0" applyFill="1" applyBorder="1" applyAlignment="1">
      <alignment horizontal="left"/>
    </xf>
    <xf numFmtId="14" fontId="0" fillId="11" borderId="1" xfId="0" quotePrefix="1" applyNumberFormat="1" applyFill="1" applyBorder="1"/>
    <xf numFmtId="14" fontId="0" fillId="11" borderId="1" xfId="0" applyNumberFormat="1" applyFill="1" applyBorder="1"/>
    <xf numFmtId="14" fontId="0" fillId="8" borderId="1" xfId="0" quotePrefix="1" applyNumberFormat="1" applyFill="1" applyBorder="1"/>
    <xf numFmtId="14" fontId="0" fillId="8" borderId="1" xfId="0" applyNumberFormat="1" applyFill="1" applyBorder="1"/>
    <xf numFmtId="0" fontId="33" fillId="0" borderId="1" xfId="0" applyFont="1" applyFill="1" applyBorder="1" applyAlignment="1">
      <alignment horizontal="left" vertical="top" wrapText="1"/>
    </xf>
    <xf numFmtId="0" fontId="29" fillId="10" borderId="1" xfId="0" applyFont="1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4" fontId="0" fillId="6" borderId="1" xfId="0" quotePrefix="1" applyNumberFormat="1" applyFill="1" applyBorder="1"/>
    <xf numFmtId="0" fontId="0" fillId="6" borderId="0" xfId="0" applyFill="1"/>
    <xf numFmtId="0" fontId="30" fillId="6" borderId="1" xfId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30" fillId="12" borderId="1" xfId="1" applyFill="1" applyBorder="1"/>
    <xf numFmtId="14" fontId="0" fillId="12" borderId="1" xfId="0" quotePrefix="1" applyNumberFormat="1" applyFill="1" applyBorder="1"/>
    <xf numFmtId="0" fontId="0" fillId="12" borderId="0" xfId="0" applyFill="1"/>
    <xf numFmtId="0" fontId="36" fillId="0" borderId="1" xfId="0" applyFont="1" applyFill="1" applyBorder="1"/>
    <xf numFmtId="0" fontId="36" fillId="0" borderId="1" xfId="0" applyFont="1" applyBorder="1"/>
    <xf numFmtId="0" fontId="11" fillId="0" borderId="1" xfId="0" applyFont="1" applyFill="1" applyBorder="1"/>
    <xf numFmtId="0" fontId="37" fillId="7" borderId="1" xfId="0" applyFont="1" applyFill="1" applyBorder="1"/>
    <xf numFmtId="0" fontId="38" fillId="13" borderId="8" xfId="0" applyFont="1" applyFill="1" applyBorder="1"/>
    <xf numFmtId="0" fontId="39" fillId="13" borderId="0" xfId="0" applyFont="1" applyFill="1"/>
    <xf numFmtId="0" fontId="39" fillId="13" borderId="0" xfId="0" applyFont="1" applyFill="1" applyAlignment="1">
      <alignment horizontal="center"/>
    </xf>
    <xf numFmtId="14" fontId="0" fillId="11" borderId="0" xfId="0" applyNumberFormat="1" applyFill="1" applyAlignment="1">
      <alignment horizontal="center"/>
    </xf>
    <xf numFmtId="0" fontId="0" fillId="9" borderId="1" xfId="0" applyFill="1" applyBorder="1"/>
    <xf numFmtId="0" fontId="30" fillId="9" borderId="1" xfId="1" applyFill="1" applyBorder="1"/>
    <xf numFmtId="0" fontId="36" fillId="9" borderId="1" xfId="0" applyFont="1" applyFill="1" applyBorder="1"/>
    <xf numFmtId="14" fontId="0" fillId="9" borderId="1" xfId="0" quotePrefix="1" applyNumberFormat="1" applyFill="1" applyBorder="1"/>
    <xf numFmtId="0" fontId="0" fillId="9" borderId="0" xfId="0" applyFill="1"/>
    <xf numFmtId="3" fontId="0" fillId="3" borderId="1" xfId="0" applyNumberFormat="1" applyFill="1" applyBorder="1"/>
    <xf numFmtId="14" fontId="0" fillId="3" borderId="1" xfId="0" applyNumberFormat="1" applyFill="1" applyBorder="1"/>
    <xf numFmtId="14" fontId="0" fillId="3" borderId="0" xfId="0" applyNumberFormat="1" applyFill="1" applyAlignment="1">
      <alignment horizontal="center"/>
    </xf>
    <xf numFmtId="0" fontId="22" fillId="0" borderId="1" xfId="0" applyFont="1" applyBorder="1" applyAlignment="1">
      <alignment horizontal="left"/>
    </xf>
    <xf numFmtId="0" fontId="0" fillId="0" borderId="1" xfId="0" quotePrefix="1" applyFill="1" applyBorder="1" applyAlignment="1">
      <alignment horizontal="center"/>
    </xf>
    <xf numFmtId="14" fontId="0" fillId="0" borderId="1" xfId="0" applyNumberFormat="1" applyFill="1" applyBorder="1" applyAlignment="1">
      <alignment horizontal="left"/>
    </xf>
    <xf numFmtId="0" fontId="0" fillId="0" borderId="1" xfId="0" quotePrefix="1" applyFill="1" applyBorder="1"/>
    <xf numFmtId="4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left"/>
    </xf>
    <xf numFmtId="14" fontId="0" fillId="3" borderId="0" xfId="0" quotePrefix="1" applyNumberFormat="1" applyFill="1"/>
    <xf numFmtId="0" fontId="0" fillId="3" borderId="1" xfId="0" quotePrefix="1" applyFill="1" applyBorder="1"/>
    <xf numFmtId="14" fontId="0" fillId="3" borderId="1" xfId="0" applyNumberFormat="1" applyFill="1" applyBorder="1" applyAlignment="1">
      <alignment horizontal="left"/>
    </xf>
    <xf numFmtId="1" fontId="0" fillId="3" borderId="1" xfId="0" quotePrefix="1" applyNumberFormat="1" applyFill="1" applyBorder="1"/>
    <xf numFmtId="0" fontId="0" fillId="3" borderId="0" xfId="0" applyFill="1" applyAlignment="1">
      <alignment horizontal="center"/>
    </xf>
    <xf numFmtId="0" fontId="0" fillId="8" borderId="1" xfId="0" quotePrefix="1" applyFill="1" applyBorder="1" applyAlignment="1">
      <alignment horizontal="center"/>
    </xf>
    <xf numFmtId="0" fontId="0" fillId="3" borderId="0" xfId="0" applyFill="1" applyBorder="1"/>
    <xf numFmtId="4" fontId="0" fillId="3" borderId="0" xfId="0" applyNumberFormat="1" applyFill="1"/>
    <xf numFmtId="4" fontId="35" fillId="3" borderId="0" xfId="0" applyNumberFormat="1" applyFont="1" applyFill="1"/>
    <xf numFmtId="0" fontId="0" fillId="3" borderId="9" xfId="0" applyFill="1" applyBorder="1"/>
    <xf numFmtId="14" fontId="34" fillId="3" borderId="0" xfId="0" applyNumberFormat="1" applyFont="1" applyFill="1"/>
    <xf numFmtId="0" fontId="0" fillId="3" borderId="10" xfId="0" applyFill="1" applyBorder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14" fontId="0" fillId="3" borderId="10" xfId="0" applyNumberFormat="1" applyFill="1" applyBorder="1"/>
    <xf numFmtId="0" fontId="0" fillId="0" borderId="10" xfId="0" applyFill="1" applyBorder="1"/>
    <xf numFmtId="0" fontId="1" fillId="3" borderId="1" xfId="0" applyFont="1" applyFill="1" applyBorder="1"/>
    <xf numFmtId="0" fontId="0" fillId="3" borderId="10" xfId="0" applyFill="1" applyBorder="1"/>
    <xf numFmtId="3" fontId="0" fillId="8" borderId="1" xfId="0" applyNumberFormat="1" applyFill="1" applyBorder="1"/>
    <xf numFmtId="0" fontId="36" fillId="3" borderId="1" xfId="0" applyFont="1" applyFill="1" applyBorder="1"/>
    <xf numFmtId="0" fontId="30" fillId="8" borderId="1" xfId="1" applyFill="1" applyBorder="1"/>
    <xf numFmtId="0" fontId="22" fillId="8" borderId="1" xfId="0" applyFont="1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14" fontId="0" fillId="14" borderId="1" xfId="0" applyNumberFormat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5" borderId="1" xfId="0" quotePrefix="1" applyFill="1" applyBorder="1"/>
    <xf numFmtId="0" fontId="0" fillId="15" borderId="1" xfId="0" applyFill="1" applyBorder="1" applyAlignment="1">
      <alignment horizontal="left"/>
    </xf>
    <xf numFmtId="14" fontId="0" fillId="15" borderId="1" xfId="0" quotePrefix="1" applyNumberFormat="1" applyFill="1" applyBorder="1"/>
    <xf numFmtId="0" fontId="0" fillId="15" borderId="1" xfId="0" quotePrefix="1" applyFill="1" applyBorder="1" applyAlignment="1">
      <alignment horizontal="center"/>
    </xf>
    <xf numFmtId="14" fontId="0" fillId="15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quotePrefix="1" applyFill="1" applyBorder="1"/>
    <xf numFmtId="0" fontId="0" fillId="7" borderId="1" xfId="0" applyFill="1" applyBorder="1" applyAlignment="1">
      <alignment horizontal="left"/>
    </xf>
    <xf numFmtId="14" fontId="0" fillId="7" borderId="1" xfId="0" quotePrefix="1" applyNumberFormat="1" applyFill="1" applyBorder="1"/>
    <xf numFmtId="0" fontId="0" fillId="7" borderId="1" xfId="0" quotePrefix="1" applyFill="1" applyBorder="1" applyAlignment="1">
      <alignment horizontal="center"/>
    </xf>
    <xf numFmtId="14" fontId="0" fillId="7" borderId="1" xfId="0" applyNumberFormat="1" applyFill="1" applyBorder="1"/>
    <xf numFmtId="0" fontId="0" fillId="7" borderId="0" xfId="0" applyFill="1"/>
    <xf numFmtId="3" fontId="0" fillId="7" borderId="1" xfId="0" applyNumberFormat="1" applyFill="1" applyBorder="1"/>
    <xf numFmtId="3" fontId="0" fillId="14" borderId="1" xfId="0" applyNumberFormat="1" applyFill="1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3" fontId="0" fillId="16" borderId="1" xfId="0" applyNumberFormat="1" applyFill="1" applyBorder="1"/>
    <xf numFmtId="14" fontId="0" fillId="16" borderId="1" xfId="0" applyNumberFormat="1" applyFill="1" applyBorder="1"/>
    <xf numFmtId="14" fontId="0" fillId="8" borderId="1" xfId="0" quotePrefix="1" applyNumberFormat="1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38" fillId="17" borderId="1" xfId="0" applyFont="1" applyFill="1" applyBorder="1"/>
    <xf numFmtId="0" fontId="38" fillId="17" borderId="1" xfId="0" applyFont="1" applyFill="1" applyBorder="1" applyAlignment="1">
      <alignment horizontal="center"/>
    </xf>
    <xf numFmtId="2" fontId="40" fillId="7" borderId="0" xfId="0" applyNumberFormat="1" applyFont="1" applyFill="1" applyAlignment="1">
      <alignment textRotation="45"/>
    </xf>
    <xf numFmtId="2" fontId="41" fillId="7" borderId="0" xfId="0" applyNumberFormat="1" applyFont="1" applyFill="1" applyAlignment="1">
      <alignment textRotation="45"/>
    </xf>
    <xf numFmtId="2" fontId="41" fillId="7" borderId="0" xfId="0" applyNumberFormat="1" applyFont="1" applyFill="1" applyAlignment="1">
      <alignment textRotation="45" wrapText="1"/>
    </xf>
    <xf numFmtId="0" fontId="41" fillId="7" borderId="0" xfId="0" applyFont="1" applyFill="1" applyAlignment="1">
      <alignment horizontal="center" wrapText="1"/>
    </xf>
    <xf numFmtId="2" fontId="41" fillId="7" borderId="0" xfId="0" applyNumberFormat="1" applyFont="1" applyFill="1" applyAlignment="1">
      <alignment horizontal="left" textRotation="45" wrapText="1"/>
    </xf>
    <xf numFmtId="0" fontId="1" fillId="9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8" xfId="0" applyFill="1" applyBorder="1"/>
    <xf numFmtId="0" fontId="0" fillId="18" borderId="1" xfId="0" applyFill="1" applyBorder="1" applyAlignment="1">
      <alignment horizontal="center"/>
    </xf>
    <xf numFmtId="2" fontId="41" fillId="7" borderId="0" xfId="0" applyNumberFormat="1" applyFont="1" applyFill="1" applyAlignment="1">
      <alignment horizontal="center" textRotation="45"/>
    </xf>
    <xf numFmtId="2" fontId="40" fillId="7" borderId="0" xfId="0" applyNumberFormat="1" applyFont="1" applyFill="1" applyAlignment="1">
      <alignment horizontal="left" textRotation="45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14" fontId="0" fillId="19" borderId="1" xfId="0" quotePrefix="1" applyNumberFormat="1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14" fontId="0" fillId="19" borderId="1" xfId="0" applyNumberFormat="1" applyFill="1" applyBorder="1"/>
    <xf numFmtId="14" fontId="0" fillId="14" borderId="1" xfId="0" quotePrefix="1" applyNumberForma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14" fontId="0" fillId="20" borderId="1" xfId="0" quotePrefix="1" applyNumberFormat="1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14" fontId="0" fillId="20" borderId="1" xfId="0" applyNumberFormat="1" applyFill="1" applyBorder="1"/>
    <xf numFmtId="0" fontId="0" fillId="21" borderId="1" xfId="0" applyFill="1" applyBorder="1" applyAlignment="1">
      <alignment horizontal="center"/>
    </xf>
    <xf numFmtId="14" fontId="0" fillId="22" borderId="1" xfId="0" applyNumberForma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14" fontId="0" fillId="22" borderId="1" xfId="0" applyNumberFormat="1" applyFill="1" applyBorder="1"/>
    <xf numFmtId="0" fontId="0" fillId="22" borderId="1" xfId="0" applyFill="1" applyBorder="1"/>
    <xf numFmtId="0" fontId="0" fillId="22" borderId="1" xfId="0" quotePrefix="1" applyFill="1" applyBorder="1" applyAlignment="1">
      <alignment horizontal="center"/>
    </xf>
    <xf numFmtId="14" fontId="0" fillId="22" borderId="1" xfId="0" quotePrefix="1" applyNumberFormat="1" applyFill="1" applyBorder="1" applyAlignment="1">
      <alignment horizontal="center"/>
    </xf>
    <xf numFmtId="0" fontId="0" fillId="14" borderId="1" xfId="0" applyFill="1" applyBorder="1" applyAlignment="1" applyProtection="1">
      <alignment horizontal="center"/>
    </xf>
    <xf numFmtId="0" fontId="22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25" name="AutoShape 1" descr="https://webpp.dchealthlink.com/CitizenPortal/servlet/resource?r=title_get_started.png&amp;l=en_US&amp;t=153c8bf9345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26" name="AutoShape 2" descr="https://webpp.dchealthlink.com/CitizenPortal/servlet/resource?r=title_get_started.png&amp;l=en_US&amp;t=153c8bf934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45</xdr:row>
      <xdr:rowOff>114300</xdr:rowOff>
    </xdr:to>
    <xdr:sp macro="" textlink="">
      <xdr:nvSpPr>
        <xdr:cNvPr id="1027" name="AutoShape 3" descr="Mandatory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6" name="AutoShape 3" descr="Mandator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7" name="AutoShape 3" descr="Mandatory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304800" cy="304800"/>
    <xdr:sp macro="" textlink="">
      <xdr:nvSpPr>
        <xdr:cNvPr id="8" name="AutoShape 3" descr="Mandatory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1028" name="AutoShape 4" descr="Mandatory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114300</xdr:rowOff>
    </xdr:to>
    <xdr:sp macro="" textlink="">
      <xdr:nvSpPr>
        <xdr:cNvPr id="1029" name="AutoShape 5" descr="Mandatory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114300</xdr:rowOff>
    </xdr:to>
    <xdr:sp macro="" textlink="">
      <xdr:nvSpPr>
        <xdr:cNvPr id="1030" name="AutoShape 6" descr="Mandatory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381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2" name="AutoShape 5" descr="Mandatory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3" name="AutoShape 5" descr="Mandatory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4" name="AutoShape 5" descr="Mandatory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5" name="AutoShape 5" descr="Mandatory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6" name="AutoShape 5" descr="Mandatory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7" name="AutoShape 5" descr="Mandatory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51</xdr:row>
      <xdr:rowOff>114300</xdr:rowOff>
    </xdr:to>
    <xdr:sp macro="" textlink="">
      <xdr:nvSpPr>
        <xdr:cNvPr id="1031" name="AutoShape 7" descr="Mandatory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47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50</xdr:row>
      <xdr:rowOff>0</xdr:rowOff>
    </xdr:from>
    <xdr:ext cx="304800" cy="304800"/>
    <xdr:sp macro="" textlink="">
      <xdr:nvSpPr>
        <xdr:cNvPr id="19" name="AutoShape 5" descr="Mandatory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20" name="AutoShape 6" descr="Mandatory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381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114300</xdr:rowOff>
    </xdr:to>
    <xdr:sp macro="" textlink="">
      <xdr:nvSpPr>
        <xdr:cNvPr id="1032" name="AutoShape 8" descr="Mandatory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64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114300</xdr:rowOff>
    </xdr:to>
    <xdr:sp macro="" textlink="">
      <xdr:nvSpPr>
        <xdr:cNvPr id="1033" name="AutoShape 9" descr="https://webpp.dchealthlink.com/CitizenPortal/servlet/resource?r=HCR_title_aboutyou.png&amp;l=en_US&amp;t=153c8bf15f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114300</xdr:rowOff>
    </xdr:to>
    <xdr:sp macro="" textlink="">
      <xdr:nvSpPr>
        <xdr:cNvPr id="1034" name="AutoShape 10" descr="Mandatory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73</xdr:row>
      <xdr:rowOff>114300</xdr:rowOff>
    </xdr:to>
    <xdr:sp macro="" textlink="">
      <xdr:nvSpPr>
        <xdr:cNvPr id="1035" name="AutoShape 11" descr="Mandatory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114300</xdr:rowOff>
    </xdr:to>
    <xdr:sp macro="" textlink="">
      <xdr:nvSpPr>
        <xdr:cNvPr id="1036" name="AutoShape 12" descr="Mandatory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72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114300</xdr:rowOff>
    </xdr:to>
    <xdr:sp macro="" textlink="">
      <xdr:nvSpPr>
        <xdr:cNvPr id="1037" name="AutoShape 13" descr="Mandatory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038" name="AutoShape 14" descr="Mandatory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76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114300</xdr:rowOff>
    </xdr:to>
    <xdr:sp macro="" textlink="">
      <xdr:nvSpPr>
        <xdr:cNvPr id="1039" name="AutoShape 15" descr="Mandatory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782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114300</xdr:rowOff>
    </xdr:to>
    <xdr:sp macro="" textlink="">
      <xdr:nvSpPr>
        <xdr:cNvPr id="1040" name="AutoShape 16" descr="Mandatory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80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114300</xdr:rowOff>
    </xdr:to>
    <xdr:sp macro="" textlink="">
      <xdr:nvSpPr>
        <xdr:cNvPr id="1041" name="AutoShape 17" descr="Mandatory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89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89</xdr:row>
      <xdr:rowOff>114300</xdr:rowOff>
    </xdr:to>
    <xdr:sp macro="" textlink="">
      <xdr:nvSpPr>
        <xdr:cNvPr id="1042" name="AutoShape 18" descr="Mandatory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934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114300</xdr:rowOff>
    </xdr:to>
    <xdr:sp macro="" textlink="">
      <xdr:nvSpPr>
        <xdr:cNvPr id="1043" name="AutoShape 19" descr="Mandatory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95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92</xdr:row>
      <xdr:rowOff>114300</xdr:rowOff>
    </xdr:to>
    <xdr:sp macro="" textlink="">
      <xdr:nvSpPr>
        <xdr:cNvPr id="1044" name="AutoShape 20" descr="Mandatory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972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114300</xdr:rowOff>
    </xdr:to>
    <xdr:sp macro="" textlink="">
      <xdr:nvSpPr>
        <xdr:cNvPr id="1045" name="AutoShape 21" descr="Mandatory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991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114300</xdr:rowOff>
    </xdr:to>
    <xdr:sp macro="" textlink="">
      <xdr:nvSpPr>
        <xdr:cNvPr id="1046" name="AutoShape 22" descr="Mandatory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01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114300</xdr:rowOff>
    </xdr:to>
    <xdr:sp macro="" textlink="">
      <xdr:nvSpPr>
        <xdr:cNvPr id="1048" name="AutoShape 24" descr="https://webpp.dchealthlink.com/CitizenPortal/servlet/resource?r=additional_info_page.png&amp;l=en_US&amp;t=153c8c0036b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10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304800</xdr:colOff>
      <xdr:row>113</xdr:row>
      <xdr:rowOff>114300</xdr:rowOff>
    </xdr:to>
    <xdr:sp macro="" textlink="">
      <xdr:nvSpPr>
        <xdr:cNvPr id="1049" name="AutoShape 25" descr="Mandatory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10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304800</xdr:colOff>
      <xdr:row>114</xdr:row>
      <xdr:rowOff>114300</xdr:rowOff>
    </xdr:to>
    <xdr:sp macro="" textlink="">
      <xdr:nvSpPr>
        <xdr:cNvPr id="1050" name="AutoShape 26" descr="Mandatory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124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304800</xdr:colOff>
      <xdr:row>117</xdr:row>
      <xdr:rowOff>114300</xdr:rowOff>
    </xdr:to>
    <xdr:sp macro="" textlink="">
      <xdr:nvSpPr>
        <xdr:cNvPr id="1051" name="AutoShape 27" descr="Mandatory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114300</xdr:rowOff>
    </xdr:to>
    <xdr:sp macro="" textlink="">
      <xdr:nvSpPr>
        <xdr:cNvPr id="1052" name="AutoShape 28" descr="Mandatory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2268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114300</xdr:rowOff>
    </xdr:to>
    <xdr:sp macro="" textlink="">
      <xdr:nvSpPr>
        <xdr:cNvPr id="1053" name="AutoShape 29" descr="Mandatory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25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304800</xdr:colOff>
      <xdr:row>125</xdr:row>
      <xdr:rowOff>114300</xdr:rowOff>
    </xdr:to>
    <xdr:sp macro="" textlink="">
      <xdr:nvSpPr>
        <xdr:cNvPr id="1055" name="AutoShape 31" descr="Mandatory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296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114300</xdr:rowOff>
    </xdr:to>
    <xdr:sp macro="" textlink="">
      <xdr:nvSpPr>
        <xdr:cNvPr id="1056" name="AutoShape 32" descr="Mandatory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315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sp macro="" textlink="">
      <xdr:nvSpPr>
        <xdr:cNvPr id="1057" name="AutoShape 33" descr="https://webpp.dchealthlink.com/CitizenPortal/servlet/resource?r=HCR_title_household.png&amp;l=en_US&amp;t=153c8c1feca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4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129</xdr:row>
      <xdr:rowOff>0</xdr:rowOff>
    </xdr:from>
    <xdr:ext cx="304800" cy="304800"/>
    <xdr:sp macro="" textlink="">
      <xdr:nvSpPr>
        <xdr:cNvPr id="47" name="AutoShape 11" descr="Mandatory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84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304800"/>
    <xdr:sp macro="" textlink="">
      <xdr:nvSpPr>
        <xdr:cNvPr id="48" name="AutoShape 12" descr="Mandatory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304800"/>
    <xdr:sp macro="" textlink="">
      <xdr:nvSpPr>
        <xdr:cNvPr id="49" name="AutoShape 13" descr="Mandatory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304800"/>
    <xdr:sp macro="" textlink="">
      <xdr:nvSpPr>
        <xdr:cNvPr id="50" name="AutoShape 14" descr="Mandatory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51" name="AutoShape 15" descr="Mandatory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304800"/>
    <xdr:sp macro="" textlink="">
      <xdr:nvSpPr>
        <xdr:cNvPr id="52" name="AutoShape 16" descr="Mandatory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954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53" name="AutoShape 17" descr="Mandatory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049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54" name="AutoShape 18" descr="Mandatory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08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304800"/>
    <xdr:sp macro="" textlink="">
      <xdr:nvSpPr>
        <xdr:cNvPr id="55" name="AutoShape 19" descr="Mandatory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304800"/>
    <xdr:sp macro="" textlink="">
      <xdr:nvSpPr>
        <xdr:cNvPr id="56" name="AutoShape 20" descr="Mandatory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125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304800"/>
    <xdr:sp macro="" textlink="">
      <xdr:nvSpPr>
        <xdr:cNvPr id="57" name="AutoShape 21" descr="Mandatory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144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304800"/>
    <xdr:sp macro="" textlink="">
      <xdr:nvSpPr>
        <xdr:cNvPr id="58" name="AutoShape 22" descr="Mandatory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304800"/>
    <xdr:sp macro="" textlink="">
      <xdr:nvSpPr>
        <xdr:cNvPr id="59" name="AutoShape 23" descr="Mandatory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304800"/>
    <xdr:sp macro="" textlink="">
      <xdr:nvSpPr>
        <xdr:cNvPr id="60" name="AutoShape 33" descr="https://webpp.dchealthlink.com/CitizenPortal/servlet/resource?r=HCR_title_household.png&amp;l=en_US&amp;t=153c8c1feca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06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304800"/>
    <xdr:sp macro="" textlink="">
      <xdr:nvSpPr>
        <xdr:cNvPr id="63" name="AutoShape 21" descr="Mandatory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64" name="AutoShape 22" descr="Mandatory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906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148</xdr:row>
      <xdr:rowOff>0</xdr:rowOff>
    </xdr:from>
    <xdr:to>
      <xdr:col>2</xdr:col>
      <xdr:colOff>304800</xdr:colOff>
      <xdr:row>149</xdr:row>
      <xdr:rowOff>114300</xdr:rowOff>
    </xdr:to>
    <xdr:sp macro="" textlink="">
      <xdr:nvSpPr>
        <xdr:cNvPr id="1058" name="AutoShape 34" descr="Mandatory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2676525" y="194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65" name="AutoShape 7" descr="Mandatory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0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66" name="AutoShape 5" descr="Mandatory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0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48</xdr:row>
      <xdr:rowOff>0</xdr:rowOff>
    </xdr:from>
    <xdr:ext cx="304800" cy="304800"/>
    <xdr:sp macro="" textlink="">
      <xdr:nvSpPr>
        <xdr:cNvPr id="67" name="AutoShape 6" descr="Mandatory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68" name="AutoShape 5" descr="Mandatory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304800" cy="304800"/>
    <xdr:sp macro="" textlink="">
      <xdr:nvSpPr>
        <xdr:cNvPr id="69" name="AutoShape 6" descr="Mandatory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68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55</xdr:row>
      <xdr:rowOff>0</xdr:rowOff>
    </xdr:from>
    <xdr:ext cx="304800" cy="304800"/>
    <xdr:sp macro="" textlink="">
      <xdr:nvSpPr>
        <xdr:cNvPr id="70" name="AutoShape 3" descr="Mandatory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70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304800" cy="304800"/>
    <xdr:sp macro="" textlink="">
      <xdr:nvSpPr>
        <xdr:cNvPr id="71" name="AutoShape 3" descr="Mandatory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304800" cy="304800"/>
    <xdr:sp macro="" textlink="">
      <xdr:nvSpPr>
        <xdr:cNvPr id="72" name="AutoShape 3" descr="Mandatory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56</xdr:row>
      <xdr:rowOff>0</xdr:rowOff>
    </xdr:from>
    <xdr:ext cx="304800" cy="304800"/>
    <xdr:sp macro="" textlink="">
      <xdr:nvSpPr>
        <xdr:cNvPr id="73" name="AutoShape 3" descr="Mandatory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725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304800" cy="304800"/>
    <xdr:sp macro="" textlink="">
      <xdr:nvSpPr>
        <xdr:cNvPr id="74" name="AutoShape 6" descr="Mandatory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68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304800" cy="304800"/>
    <xdr:sp macro="" textlink="">
      <xdr:nvSpPr>
        <xdr:cNvPr id="75" name="AutoShape 7" descr="Mandatory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304800" cy="304800"/>
    <xdr:sp macro="" textlink="">
      <xdr:nvSpPr>
        <xdr:cNvPr id="76" name="AutoShape 5" descr="Mandatory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77" name="AutoShape 6" descr="Mandatory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78" name="AutoShape 5" descr="Mandatory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304800" cy="304800"/>
    <xdr:sp macro="" textlink="">
      <xdr:nvSpPr>
        <xdr:cNvPr id="79" name="AutoShape 9" descr="https://webpp.dchealthlink.com/CitizenPortal/servlet/resource?r=HCR_title_aboutyou.png&amp;l=en_US&amp;t=153c8bf15f2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80" name="AutoShape 3" descr="Mandatory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81" name="AutoShape 3" descr="Mandatory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82" name="AutoShape 3" descr="Mandatory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83" name="AutoShape 3" descr="Mandatory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4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304800" cy="304800"/>
    <xdr:sp macro="" textlink="">
      <xdr:nvSpPr>
        <xdr:cNvPr id="84" name="AutoShape 6" descr="Mandatory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0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85" name="AutoShape 7" descr="Mandatory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86" name="AutoShape 5" descr="Mandatory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444817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87" name="AutoShape 8" descr="Mandatory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88" name="AutoShape 6" descr="Mandatory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89" name="AutoShape 5" descr="Mandatory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90" name="AutoShape 8" descr="Mandatory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91" name="AutoShape 6" descr="Mandatory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92" name="AutoShape 5" descr="Mandatory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3" name="AutoShape 21" descr="Mandatory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95</xdr:row>
      <xdr:rowOff>0</xdr:rowOff>
    </xdr:from>
    <xdr:ext cx="304800" cy="304800"/>
    <xdr:sp macro="" textlink="">
      <xdr:nvSpPr>
        <xdr:cNvPr id="94" name="AutoShape 22" descr="Mandatory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5" name="AutoShape 18" descr="Mandatory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6" name="AutoShape 8" descr="Mandatory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7" name="AutoShape 6" descr="Mandatory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8" name="AutoShape 5" descr="Mandatory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99" name="AutoShape 22" descr="Mandatory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0" name="AutoShape 21" descr="Mandatory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1" name="AutoShape 18" descr="Mandatory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2" name="AutoShape 8" descr="Mandatory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3" name="AutoShape 6" descr="Mandatory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4" name="AutoShape 5" descr="Mandatory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5" name="AutoShape 22" descr="Mandatory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6" name="AutoShape 21" descr="Mandatory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7" name="AutoShape 18" descr="Mandatory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8" name="AutoShape 8" descr="Mandatory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9" name="AutoShape 6" descr="Mandatory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10" name="AutoShape 5" descr="Mandatory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97</xdr:row>
      <xdr:rowOff>114300</xdr:rowOff>
    </xdr:to>
    <xdr:sp macro="" textlink="">
      <xdr:nvSpPr>
        <xdr:cNvPr id="2" name="AutoShape 1" descr="Mandator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1" name="AutoShape 22" descr="Mandatory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2" name="AutoShape 21" descr="Mandatory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3" name="AutoShape 18" descr="Mandatory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4" name="AutoShape 8" descr="Mandatory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5" name="AutoShape 6" descr="Mandatory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6" name="AutoShape 5" descr="Mandatory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18" name="AutoShape 22" descr="Mandatory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19" name="AutoShape 21" descr="Mandatory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20" name="AutoShape 18" descr="Mandatory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21" name="AutoShape 8" descr="Mandatory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22" name="AutoShape 6" descr="Mandatory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23" name="AutoShape 5" descr="Mandatory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4" name="AutoShape 1" descr="Mandatory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5" name="AutoShape 22" descr="Mandatory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6" name="AutoShape 21" descr="Mandatory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7" name="AutoShape 18" descr="Mandatory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8" name="AutoShape 8" descr="Mandatory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9" name="AutoShape 6" descr="Mandatory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30" name="AutoShape 5" descr="Mandatory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1" name="AutoShape 27" descr="Mandatory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2" name="AutoShape 1" descr="Mandatory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3" name="AutoShape 22" descr="Mandatory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4" name="AutoShape 21" descr="Mandatory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5" name="AutoShape 18" descr="Mandatory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6" name="AutoShape 8" descr="Mandatory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7" name="AutoShape 6" descr="Mandatory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8" name="AutoShape 5" descr="Mandatory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39" name="AutoShape 27" descr="Mandatory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0" name="AutoShape 1" descr="Mandatory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1" name="AutoShape 22" descr="Mandatory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2" name="AutoShape 21" descr="Mandatory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3" name="AutoShape 18" descr="Mandatory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4" name="AutoShape 8" descr="Mandatory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5" name="AutoShape 6" descr="Mandatory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6" name="AutoShape 5" descr="Mandatory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47" name="AutoShape 27" descr="Mandatory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48" name="AutoShape 1" descr="Mandatory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49" name="AutoShape 22" descr="Mandatory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0" name="AutoShape 21" descr="Mandatory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1" name="AutoShape 18" descr="Mandatory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2" name="AutoShape 8" descr="Mandatory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3" name="AutoShape 6" descr="Mandatory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4" name="AutoShape 5" descr="Mandatory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5" name="AutoShape 8" descr="Mandatory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6" name="AutoShape 6" descr="Mandatory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7" name="AutoShape 5" descr="Mandatory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8" name="AutoShape 22" descr="Mandatory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9" name="AutoShape 21" descr="Mandatory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60" name="AutoShape 18" descr="Mandatory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61" name="AutoShape 8" descr="Mandatory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62" name="AutoShape 6" descr="Mandatory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63" name="AutoShape 5" descr="Mandatory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304800"/>
    <xdr:sp macro="" textlink="">
      <xdr:nvSpPr>
        <xdr:cNvPr id="164" name="AutoShape 10" descr="Mandatory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33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304800"/>
    <xdr:sp macro="" textlink="">
      <xdr:nvSpPr>
        <xdr:cNvPr id="165" name="AutoShape 11" descr="Mandatory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37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304800"/>
    <xdr:sp macro="" textlink="">
      <xdr:nvSpPr>
        <xdr:cNvPr id="166" name="AutoShape 12" descr="Mandatory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1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167" name="AutoShape 13" descr="Mandatory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304800"/>
    <xdr:sp macro="" textlink="">
      <xdr:nvSpPr>
        <xdr:cNvPr id="168" name="AutoShape 14" descr="Mandatory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68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304800"/>
    <xdr:sp macro="" textlink="">
      <xdr:nvSpPr>
        <xdr:cNvPr id="169" name="AutoShape 15" descr="Mandatory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8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304800"/>
    <xdr:sp macro="" textlink="">
      <xdr:nvSpPr>
        <xdr:cNvPr id="170" name="AutoShape 16" descr="Mandatory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304800"/>
    <xdr:sp macro="" textlink="">
      <xdr:nvSpPr>
        <xdr:cNvPr id="171" name="AutoShape 17" descr="Mandatory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2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72" name="AutoShape 18" descr="Mandatory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304800"/>
    <xdr:sp macro="" textlink="">
      <xdr:nvSpPr>
        <xdr:cNvPr id="173" name="AutoShape 19" descr="Mandatory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304800"/>
    <xdr:sp macro="" textlink="">
      <xdr:nvSpPr>
        <xdr:cNvPr id="174" name="AutoShape 20" descr="Mandatory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304800"/>
    <xdr:sp macro="" textlink="">
      <xdr:nvSpPr>
        <xdr:cNvPr id="175" name="AutoShape 21" descr="Mandatory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76" name="AutoShape 22" descr="Mandatory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77" name="AutoShape 8" descr="Mandatory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78" name="AutoShape 6" descr="Mandatory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79" name="AutoShape 5" descr="Mandatory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80" name="AutoShape 8" descr="Mandatory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81" name="AutoShape 6" descr="Mandatory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82" name="AutoShape 5" descr="Mandatory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3" name="AutoShape 21" descr="Mandatory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304800"/>
    <xdr:sp macro="" textlink="">
      <xdr:nvSpPr>
        <xdr:cNvPr id="184" name="AutoShape 22" descr="Mandatory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5" name="AutoShape 18" descr="Mandatory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6" name="AutoShape 8" descr="Mandatory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7" name="AutoShape 6" descr="Mandatory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8" name="AutoShape 5" descr="Mandatory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89" name="AutoShape 22" descr="Mandatory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0" name="AutoShape 21" descr="Mandatory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1" name="AutoShape 18" descr="Mandatory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2" name="AutoShape 8" descr="Mandatory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3" name="AutoShape 6" descr="Mandatory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4" name="AutoShape 5" descr="Mandatory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5" name="AutoShape 22" descr="Mandatory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6" name="AutoShape 21" descr="Mandatory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7" name="AutoShape 18" descr="Mandatory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8" name="AutoShape 8" descr="Mandatory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9" name="AutoShape 6" descr="Mandatory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200" name="AutoShape 5" descr="Mandatory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1" name="AutoShape 1" descr="Mandatory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2" name="AutoShape 22" descr="Mandatory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3" name="AutoShape 21" descr="Mandatory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4" name="AutoShape 18" descr="Mandatory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5" name="AutoShape 8" descr="Mandatory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6" name="AutoShape 6" descr="Mandatory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7" name="AutoShape 5" descr="Mandatory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08" name="AutoShape 1" descr="Mandatory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09" name="AutoShape 22" descr="Mandatory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0" name="AutoShape 21" descr="Mandatory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1" name="AutoShape 18" descr="Mandatory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2" name="AutoShape 8" descr="Mandatory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3" name="AutoShape 6" descr="Mandatory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4" name="AutoShape 5" descr="Mandatory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5" name="AutoShape 8" descr="Mandatory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6" name="AutoShape 6" descr="Mandatory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7" name="AutoShape 5" descr="Mandatory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8" name="AutoShape 22" descr="Mandatory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9" name="AutoShape 21" descr="Mandatory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20" name="AutoShape 18" descr="Mandatory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21" name="AutoShape 8" descr="Mandatory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22" name="AutoShape 6" descr="Mandatory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23" name="AutoShape 5" descr="Mandatory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4" name="AutoShape 17" descr="Mandatory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304800"/>
    <xdr:sp macro="" textlink="">
      <xdr:nvSpPr>
        <xdr:cNvPr id="225" name="AutoShape 16" descr="Mandatory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35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6" name="AutoShape 8" descr="Mandatory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7" name="AutoShape 6" descr="Mandatory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8" name="AutoShape 5" descr="Mandatory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9" name="AutoShape 22" descr="Mandatory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0" name="AutoShape 21" descr="Mandatory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1" name="AutoShape 18" descr="Mandatory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2" name="AutoShape 8" descr="Mandatory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3" name="AutoShape 6" descr="Mandatory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4" name="AutoShape 5" descr="Mandatory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304800"/>
    <xdr:sp macro="" textlink="">
      <xdr:nvSpPr>
        <xdr:cNvPr id="235" name="AutoShape 16" descr="Mandatory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535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162</xdr:row>
      <xdr:rowOff>0</xdr:rowOff>
    </xdr:from>
    <xdr:to>
      <xdr:col>2</xdr:col>
      <xdr:colOff>304800</xdr:colOff>
      <xdr:row>163</xdr:row>
      <xdr:rowOff>114300</xdr:rowOff>
    </xdr:to>
    <xdr:sp macro="" textlink="">
      <xdr:nvSpPr>
        <xdr:cNvPr id="3" name="AutoShape 2" descr="Mandator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36" name="AutoShape 1" descr="Mandatory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37" name="AutoShape 22" descr="Mandatory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38" name="AutoShape 21" descr="Mandatory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39" name="AutoShape 18" descr="Mandatory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40" name="AutoShape 8" descr="Mandatory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41" name="AutoShape 6" descr="Mandatory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42" name="AutoShape 5" descr="Mandatory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167</xdr:row>
      <xdr:rowOff>0</xdr:rowOff>
    </xdr:from>
    <xdr:to>
      <xdr:col>2</xdr:col>
      <xdr:colOff>304800</xdr:colOff>
      <xdr:row>168</xdr:row>
      <xdr:rowOff>114300</xdr:rowOff>
    </xdr:to>
    <xdr:sp macro="" textlink="">
      <xdr:nvSpPr>
        <xdr:cNvPr id="4" name="AutoShape 3" descr="Mandatory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4" name="AutoShape 1" descr="Mandatory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5" name="AutoShape 22" descr="Mandatory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6" name="AutoShape 21" descr="Mandatory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7" name="AutoShape 18" descr="Mandatory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8" name="AutoShape 8" descr="Mandatory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9" name="AutoShape 6" descr="Mandatory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50" name="AutoShape 5" descr="Mandatory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1" name="AutoShape 3" descr="Mandatory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2" name="AutoShape 1" descr="Mandatory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3" name="AutoShape 22" descr="Mandatory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4" name="AutoShape 21" descr="Mandatory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5" name="AutoShape 18" descr="Mandatory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6" name="AutoShape 8" descr="Mandatory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7" name="AutoShape 6" descr="Mandatory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8" name="AutoShape 5" descr="Mandatory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59" name="AutoShape 3" descr="Mandatory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0" name="AutoShape 1" descr="Mandatory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1" name="AutoShape 22" descr="Mandatory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2" name="AutoShape 21" descr="Mandatory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3" name="AutoShape 18" descr="Mandatory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4" name="AutoShape 8" descr="Mandatory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5" name="AutoShape 6" descr="Mandatory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6" name="AutoShape 5" descr="Mandatory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176</xdr:row>
      <xdr:rowOff>0</xdr:rowOff>
    </xdr:from>
    <xdr:to>
      <xdr:col>2</xdr:col>
      <xdr:colOff>304800</xdr:colOff>
      <xdr:row>177</xdr:row>
      <xdr:rowOff>114300</xdr:rowOff>
    </xdr:to>
    <xdr:sp macro="" textlink="">
      <xdr:nvSpPr>
        <xdr:cNvPr id="5" name="AutoShape 4" descr="Mandatory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24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178</xdr:row>
      <xdr:rowOff>0</xdr:rowOff>
    </xdr:from>
    <xdr:ext cx="304800" cy="304800"/>
    <xdr:sp macro="" textlink="">
      <xdr:nvSpPr>
        <xdr:cNvPr id="268" name="AutoShape 4" descr="Mandatory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24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69" name="AutoShape 3" descr="Mandatory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0" name="AutoShape 1" descr="Mandatory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1" name="AutoShape 22" descr="Mandatory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2" name="AutoShape 21" descr="Mandatory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3" name="AutoShape 18" descr="Mandatory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4" name="AutoShape 8" descr="Mandatory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5" name="AutoShape 6" descr="Mandatory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6" name="AutoShape 5" descr="Mandatory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9" name="AutoShape 5" descr="Mandatory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583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304800</xdr:colOff>
      <xdr:row>196</xdr:row>
      <xdr:rowOff>114300</xdr:rowOff>
    </xdr:to>
    <xdr:sp macro="" textlink="">
      <xdr:nvSpPr>
        <xdr:cNvPr id="10" name="AutoShape 6" descr="Mandatory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79" name="AutoShape 5" descr="Mandatory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583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0" name="AutoShape 3" descr="Mandatory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1" name="AutoShape 1" descr="Mandatory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2" name="AutoShape 22" descr="Mandatory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3" name="AutoShape 21" descr="Mandatory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4" name="AutoShape 18" descr="Mandatory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5" name="AutoShape 8" descr="Mandatory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6" name="AutoShape 6" descr="Mandatory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7" name="AutoShape 5" descr="Mandatory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88" name="AutoShape 5" descr="Mandatory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89" name="AutoShape 3" descr="Mandatory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0" name="AutoShape 1" descr="Mandatory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1" name="AutoShape 22" descr="Mandatory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2" name="AutoShape 21" descr="Mandatory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3" name="AutoShape 18" descr="Mandatory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4" name="AutoShape 8" descr="Mandatory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5" name="AutoShape 6" descr="Mandatory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6" name="AutoShape 5" descr="Mandatory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297" name="AutoShape 5" descr="Mandatory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583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298" name="AutoShape 6" descr="Mandatory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299" name="AutoShape 5" descr="Mandatory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0" name="AutoShape 3" descr="Mandatory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1" name="AutoShape 1" descr="Mandatory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2" name="AutoShape 22" descr="Mandatory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3" name="AutoShape 21" descr="Mandatory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4" name="AutoShape 18" descr="Mandatory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5" name="AutoShape 8" descr="Mandatory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6" name="AutoShape 6" descr="Mandatory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7" name="AutoShape 5" descr="Mandatory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205</xdr:row>
      <xdr:rowOff>0</xdr:rowOff>
    </xdr:from>
    <xdr:to>
      <xdr:col>2</xdr:col>
      <xdr:colOff>304800</xdr:colOff>
      <xdr:row>206</xdr:row>
      <xdr:rowOff>114300</xdr:rowOff>
    </xdr:to>
    <xdr:sp macro="" textlink="">
      <xdr:nvSpPr>
        <xdr:cNvPr id="18" name="AutoShape 8" descr="Mandatory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92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0" name="AutoShape 5" descr="Mandatory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1" name="AutoShape 3" descr="Mandatory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2" name="AutoShape 1" descr="Mandatory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3" name="AutoShape 22" descr="Mandatory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4" name="AutoShape 21" descr="Mandatory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5" name="AutoShape 18" descr="Mandatory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6" name="AutoShape 8" descr="Mandatory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7" name="AutoShape 6" descr="Mandatory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8" name="AutoShape 5" descr="Mandatory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19" name="AutoShape 13" descr="Mandatory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0" name="AutoShape 8" descr="Mandatory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1" name="AutoShape 6" descr="Mandatory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2" name="AutoShape 5" descr="Mandatory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3" name="AutoShape 22" descr="Mandatory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4" name="AutoShape 21" descr="Mandatory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5" name="AutoShape 18" descr="Mandatory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6" name="AutoShape 8" descr="Mandatory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7" name="AutoShape 6" descr="Mandatory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8" name="AutoShape 5" descr="Mandatory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29" name="AutoShape 13" descr="Mandatory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0" name="AutoShape 8" descr="Mandatory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1" name="AutoShape 6" descr="Mandatory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2" name="AutoShape 5" descr="Mandatory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3" name="AutoShape 22" descr="Mandatory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4" name="AutoShape 21" descr="Mandatory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5" name="AutoShape 18" descr="Mandatory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6" name="AutoShape 8" descr="Mandatory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7" name="AutoShape 6" descr="Mandatory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8" name="AutoShape 5" descr="Mandatory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39" name="AutoShape 13" descr="Mandatory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0" name="AutoShape 8" descr="Mandatory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1" name="AutoShape 6" descr="Mandatory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2" name="AutoShape 5" descr="Mandatory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3" name="AutoShape 22" descr="Mandatory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4" name="AutoShape 21" descr="Mandatory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5" name="AutoShape 18" descr="Mandatory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6" name="AutoShape 8" descr="Mandatory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7" name="AutoShape 6" descr="Mandatory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8" name="AutoShape 5" descr="Mandatory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49" name="AutoShape 5" descr="Mandatory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0" name="AutoShape 3" descr="Mandatory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1" name="AutoShape 1" descr="Mandatory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2" name="AutoShape 22" descr="Mandatory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3" name="AutoShape 21" descr="Mandatory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4" name="AutoShape 18" descr="Mandatory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5" name="AutoShape 8" descr="Mandatory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6" name="AutoShape 6" descr="Mandatory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7" name="AutoShape 5" descr="Mandatory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58" name="AutoShape 6" descr="Mandatory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59" name="AutoShape 5" descr="Mandatory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0" name="AutoShape 3" descr="Mandatory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1" name="AutoShape 1" descr="Mandatory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2" name="AutoShape 22" descr="Mandatory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3" name="AutoShape 21" descr="Mandatory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4" name="AutoShape 18" descr="Mandatory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5" name="AutoShape 8" descr="Mandatory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6" name="AutoShape 6" descr="Mandatory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7" name="AutoShape 5" descr="Mandatory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</xdr:row>
      <xdr:rowOff>0</xdr:rowOff>
    </xdr:from>
    <xdr:ext cx="304800" cy="304800"/>
    <xdr:sp macro="" textlink="">
      <xdr:nvSpPr>
        <xdr:cNvPr id="368" name="AutoShape 5" descr="Mandatory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621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69" name="AutoShape 5" descr="Mandatory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0" name="AutoShape 3" descr="Mandatory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1" name="AutoShape 1" descr="Mandatory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2" name="AutoShape 22" descr="Mandatory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3" name="AutoShape 21" descr="Mandatory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4" name="AutoShape 18" descr="Mandatory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5" name="AutoShape 8" descr="Mandatory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6" name="AutoShape 6" descr="Mandatory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7" name="AutoShape 5" descr="Mandatory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87" name="AutoShape 5" descr="Mandatory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88" name="AutoShape 3" descr="Mandatory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89" name="AutoShape 1" descr="Mandatory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0" name="AutoShape 22" descr="Mandatory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1" name="AutoShape 21" descr="Mandatory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2" name="AutoShape 18" descr="Mandatory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3" name="AutoShape 8" descr="Mandatory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4" name="AutoShape 6" descr="Mandatory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5" name="AutoShape 5" descr="Mandatory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84" name="AutoShape 5" descr="Mandatory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85" name="AutoShape 3" descr="Mandatory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86" name="AutoShape 1" descr="Mandatory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96" name="AutoShape 22" descr="Mandatory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97" name="AutoShape 21" descr="Mandatory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98" name="AutoShape 18" descr="Mandatory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99" name="AutoShape 8" descr="Mandatory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400" name="AutoShape 6" descr="Mandatory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401" name="AutoShape 5" descr="Mandatory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2" name="AutoShape 5" descr="Mandatory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3" name="AutoShape 3" descr="Mandatory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4" name="AutoShape 1" descr="Mandatory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5" name="AutoShape 22" descr="Mandatory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6" name="AutoShape 21" descr="Mandatory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7" name="AutoShape 18" descr="Mandatory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8" name="AutoShape 8" descr="Mandatory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9" name="AutoShape 6" descr="Mandatory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10" name="AutoShape 5" descr="Mandatory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1" name="AutoShape 5" descr="Mandatory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2" name="AutoShape 3" descr="Mandatory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3" name="AutoShape 1" descr="Mandatory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4" name="AutoShape 22" descr="Mandatory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5" name="AutoShape 21" descr="Mandatory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6" name="AutoShape 18" descr="Mandatory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7" name="AutoShape 8" descr="Mandatory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8" name="AutoShape 6" descr="Mandatory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9" name="AutoShape 5" descr="Mandatory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243</xdr:row>
      <xdr:rowOff>0</xdr:rowOff>
    </xdr:from>
    <xdr:to>
      <xdr:col>2</xdr:col>
      <xdr:colOff>304800</xdr:colOff>
      <xdr:row>244</xdr:row>
      <xdr:rowOff>114300</xdr:rowOff>
    </xdr:to>
    <xdr:sp macro="" textlink="">
      <xdr:nvSpPr>
        <xdr:cNvPr id="11" name="AutoShape 1" descr="Manda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0" name="AutoShape 6" descr="Mandatory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1" name="AutoShape 5" descr="Mandatory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2" name="AutoShape 3" descr="Mandatory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3" name="AutoShape 1" descr="Mandatory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4" name="AutoShape 22" descr="Mandatory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5" name="AutoShape 21" descr="Mandatory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6" name="AutoShape 18" descr="Mandatory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7" name="AutoShape 8" descr="Mandatory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8" name="AutoShape 6" descr="Mandatory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9" name="AutoShape 5" descr="Mandatory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430" name="AutoShape 5" descr="Mandatory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19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1" name="AutoShape 1" descr="Mandatory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2" name="AutoShape 6" descr="Mandatory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3" name="AutoShape 5" descr="Mandatory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4" name="AutoShape 3" descr="Mandatory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5" name="AutoShape 1" descr="Mandatory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6" name="AutoShape 22" descr="Mandatory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7" name="AutoShape 21" descr="Mandatory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8" name="AutoShape 18" descr="Mandatory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9" name="AutoShape 8" descr="Mandatory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40" name="AutoShape 6" descr="Mandatory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41" name="AutoShape 5" descr="Mandatory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249</xdr:row>
      <xdr:rowOff>0</xdr:rowOff>
    </xdr:from>
    <xdr:ext cx="304800" cy="304800"/>
    <xdr:sp macro="" textlink="">
      <xdr:nvSpPr>
        <xdr:cNvPr id="442" name="AutoShape 28" descr="Mandatory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215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3" name="AutoShape 1" descr="Mandatory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4" name="AutoShape 6" descr="Mandatory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5" name="AutoShape 5" descr="Mandatory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6" name="AutoShape 3" descr="Mandatory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7" name="AutoShape 1" descr="Mandatory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8" name="AutoShape 22" descr="Mandatory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9" name="AutoShape 21" descr="Mandatory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50" name="AutoShape 18" descr="Mandatory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51" name="AutoShape 8" descr="Mandatory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52" name="AutoShape 6" descr="Mandatory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53" name="AutoShape 5" descr="Mandatory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260</xdr:row>
      <xdr:rowOff>0</xdr:rowOff>
    </xdr:from>
    <xdr:ext cx="304800" cy="304800"/>
    <xdr:sp macro="" textlink="">
      <xdr:nvSpPr>
        <xdr:cNvPr id="454" name="AutoShape 5" descr="Mandatory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63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5" name="AutoShape 1" descr="Mandatory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6" name="AutoShape 6" descr="Mandatory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7" name="AutoShape 5" descr="Mandatory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8" name="AutoShape 3" descr="Mandatory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9" name="AutoShape 1" descr="Mandatory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0" name="AutoShape 22" descr="Mandatory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1" name="AutoShape 21" descr="Mandatory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2" name="AutoShape 18" descr="Mandatory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3" name="AutoShape 8" descr="Mandatory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4" name="AutoShape 6" descr="Mandatory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5" name="AutoShape 5" descr="Mandatory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0</xdr:rowOff>
    </xdr:from>
    <xdr:ext cx="304800" cy="304800"/>
    <xdr:sp macro="" textlink="">
      <xdr:nvSpPr>
        <xdr:cNvPr id="466" name="AutoShape 3" descr="Mandatory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84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4800"/>
    <xdr:sp macro="" textlink="">
      <xdr:nvSpPr>
        <xdr:cNvPr id="467" name="AutoShape 3" descr="Mandatory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4800"/>
    <xdr:sp macro="" textlink="">
      <xdr:nvSpPr>
        <xdr:cNvPr id="468" name="AutoShape 3" descr="Mandatory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264</xdr:row>
      <xdr:rowOff>0</xdr:rowOff>
    </xdr:from>
    <xdr:ext cx="304800" cy="304800"/>
    <xdr:sp macro="" textlink="">
      <xdr:nvSpPr>
        <xdr:cNvPr id="469" name="AutoShape 3" descr="Mandatory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262</xdr:row>
      <xdr:rowOff>0</xdr:rowOff>
    </xdr:from>
    <xdr:ext cx="304800" cy="304800"/>
    <xdr:sp macro="" textlink="">
      <xdr:nvSpPr>
        <xdr:cNvPr id="470" name="AutoShape 6" descr="Mandatory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4800"/>
    <xdr:sp macro="" textlink="">
      <xdr:nvSpPr>
        <xdr:cNvPr id="471" name="AutoShape 7" descr="Mandatory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4800"/>
    <xdr:sp macro="" textlink="">
      <xdr:nvSpPr>
        <xdr:cNvPr id="472" name="AutoShape 5" descr="Mandatory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3" name="AutoShape 1" descr="Mandatory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4" name="AutoShape 6" descr="Mandatory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5" name="AutoShape 5" descr="Mandatory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6" name="AutoShape 3" descr="Mandatory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7" name="AutoShape 1" descr="Mandatory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8" name="AutoShape 22" descr="Mandatory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9" name="AutoShape 21" descr="Mandatory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80" name="AutoShape 18" descr="Mandatory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81" name="AutoShape 8" descr="Mandatory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82" name="AutoShape 6" descr="Mandatory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83" name="AutoShape 5" descr="Mandatory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304800" cy="304800"/>
    <xdr:sp macro="" textlink="">
      <xdr:nvSpPr>
        <xdr:cNvPr id="484" name="AutoShape 5" descr="Mandatory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49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273</xdr:row>
      <xdr:rowOff>0</xdr:rowOff>
    </xdr:from>
    <xdr:ext cx="304800" cy="304800"/>
    <xdr:sp macro="" textlink="">
      <xdr:nvSpPr>
        <xdr:cNvPr id="485" name="AutoShape 5" descr="Mandatory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6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86" name="AutoShape 1" descr="Mandatory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87" name="AutoShape 6" descr="Mandatory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88" name="AutoShape 5" descr="Mandatory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89" name="AutoShape 3" descr="Mandatory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0" name="AutoShape 1" descr="Mandatory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1" name="AutoShape 22" descr="Mandatory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2" name="AutoShape 21" descr="Mandatory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3" name="AutoShape 18" descr="Mandatory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4" name="AutoShape 8" descr="Mandatory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5" name="AutoShape 6" descr="Mandatory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6" name="AutoShape 5" descr="Mandatory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275</xdr:row>
      <xdr:rowOff>0</xdr:rowOff>
    </xdr:from>
    <xdr:ext cx="304800" cy="304800"/>
    <xdr:sp macro="" textlink="">
      <xdr:nvSpPr>
        <xdr:cNvPr id="497" name="AutoShape 5" descr="Mandatory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16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277</xdr:row>
      <xdr:rowOff>0</xdr:rowOff>
    </xdr:from>
    <xdr:ext cx="304800" cy="304800"/>
    <xdr:sp macro="" textlink="">
      <xdr:nvSpPr>
        <xdr:cNvPr id="498" name="AutoShape 5" descr="Mandatory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4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499" name="AutoShape 1" descr="Mandatory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0" name="AutoShape 6" descr="Mandatory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1" name="AutoShape 5" descr="Mandatory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2" name="AutoShape 3" descr="Mandatory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3" name="AutoShape 1" descr="Mandatory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4" name="AutoShape 22" descr="Mandatory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5" name="AutoShape 21" descr="Mandatory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6" name="AutoShape 18" descr="Mandatory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7" name="AutoShape 8" descr="Mandatory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8" name="AutoShape 6" descr="Mandatory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9" name="AutoShape 5" descr="Mandatory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279</xdr:row>
      <xdr:rowOff>0</xdr:rowOff>
    </xdr:from>
    <xdr:ext cx="304800" cy="304800"/>
    <xdr:sp macro="" textlink="">
      <xdr:nvSpPr>
        <xdr:cNvPr id="510" name="AutoShape 5" descr="Mandatory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4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304800" cy="304800"/>
    <xdr:sp macro="" textlink="">
      <xdr:nvSpPr>
        <xdr:cNvPr id="511" name="AutoShape 5" descr="Mandatory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2" name="AutoShape 1" descr="Mandatory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3" name="AutoShape 6" descr="Mandatory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4" name="AutoShape 5" descr="Mandatory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5" name="AutoShape 3" descr="Mandatory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6" name="AutoShape 1" descr="Mandatory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7" name="AutoShape 22" descr="Mandatory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8" name="AutoShape 21" descr="Mandatory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9" name="AutoShape 18" descr="Mandatory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20" name="AutoShape 8" descr="Mandatory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21" name="AutoShape 6" descr="Mandatory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22" name="AutoShape 5" descr="Mandatory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283</xdr:row>
      <xdr:rowOff>0</xdr:rowOff>
    </xdr:from>
    <xdr:ext cx="304800" cy="304800"/>
    <xdr:sp macro="" textlink="">
      <xdr:nvSpPr>
        <xdr:cNvPr id="523" name="AutoShape 5" descr="Mandatory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4" name="AutoShape 5" descr="Mandatory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5" name="AutoShape 5" descr="Mandatory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6" name="AutoShape 5" descr="Mandatory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7" name="AutoShape 5" descr="Mandatory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8" name="AutoShape 5" descr="Mandatory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9" name="AutoShape 5" descr="Mandatory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50</xdr:row>
      <xdr:rowOff>0</xdr:rowOff>
    </xdr:from>
    <xdr:ext cx="304800" cy="304800"/>
    <xdr:sp macro="" textlink="">
      <xdr:nvSpPr>
        <xdr:cNvPr id="530" name="AutoShape 6" descr="Mandatory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1" name="AutoShape 22" descr="Mandatory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2" name="AutoShape 21" descr="Mandatory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3" name="AutoShape 18" descr="Mandatory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4" name="AutoShape 8" descr="Mandatory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5" name="AutoShape 6" descr="Mandatory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6" name="AutoShape 5" descr="Mandatory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bcd@1234" TargetMode="External"/><Relationship Id="rId13" Type="http://schemas.openxmlformats.org/officeDocument/2006/relationships/hyperlink" Target="mailto:Abcd@1234" TargetMode="External"/><Relationship Id="rId18" Type="http://schemas.openxmlformats.org/officeDocument/2006/relationships/hyperlink" Target="mailto:Abcd@1234" TargetMode="External"/><Relationship Id="rId26" Type="http://schemas.openxmlformats.org/officeDocument/2006/relationships/hyperlink" Target="mailto:Abcd@1234" TargetMode="External"/><Relationship Id="rId3" Type="http://schemas.openxmlformats.org/officeDocument/2006/relationships/hyperlink" Target="mailto:Abcd@1234" TargetMode="External"/><Relationship Id="rId21" Type="http://schemas.openxmlformats.org/officeDocument/2006/relationships/hyperlink" Target="mailto:Abcd@1234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Abcd@1234" TargetMode="External"/><Relationship Id="rId12" Type="http://schemas.openxmlformats.org/officeDocument/2006/relationships/hyperlink" Target="mailto:Abcd@1234" TargetMode="External"/><Relationship Id="rId17" Type="http://schemas.openxmlformats.org/officeDocument/2006/relationships/hyperlink" Target="mailto:Abcd@1234" TargetMode="External"/><Relationship Id="rId25" Type="http://schemas.openxmlformats.org/officeDocument/2006/relationships/hyperlink" Target="mailto:Abcd@1234" TargetMode="External"/><Relationship Id="rId33" Type="http://schemas.openxmlformats.org/officeDocument/2006/relationships/hyperlink" Target="mailto:Abcd@1234" TargetMode="External"/><Relationship Id="rId2" Type="http://schemas.openxmlformats.org/officeDocument/2006/relationships/hyperlink" Target="mailto:Abcd@1234" TargetMode="External"/><Relationship Id="rId16" Type="http://schemas.openxmlformats.org/officeDocument/2006/relationships/hyperlink" Target="mailto:Abcd@1234" TargetMode="External"/><Relationship Id="rId20" Type="http://schemas.openxmlformats.org/officeDocument/2006/relationships/hyperlink" Target="mailto:Abcd@1234" TargetMode="External"/><Relationship Id="rId29" Type="http://schemas.openxmlformats.org/officeDocument/2006/relationships/hyperlink" Target="mailto:Abcd@1234" TargetMode="External"/><Relationship Id="rId1" Type="http://schemas.openxmlformats.org/officeDocument/2006/relationships/hyperlink" Target="mailto:Abcd@1234" TargetMode="External"/><Relationship Id="rId6" Type="http://schemas.openxmlformats.org/officeDocument/2006/relationships/hyperlink" Target="mailto:Abcd@1234" TargetMode="External"/><Relationship Id="rId11" Type="http://schemas.openxmlformats.org/officeDocument/2006/relationships/hyperlink" Target="mailto:Abcd@1234" TargetMode="External"/><Relationship Id="rId24" Type="http://schemas.openxmlformats.org/officeDocument/2006/relationships/hyperlink" Target="mailto:Abcd@1234" TargetMode="External"/><Relationship Id="rId32" Type="http://schemas.openxmlformats.org/officeDocument/2006/relationships/hyperlink" Target="mailto:Abcd@1234" TargetMode="External"/><Relationship Id="rId5" Type="http://schemas.openxmlformats.org/officeDocument/2006/relationships/hyperlink" Target="mailto:Abcd@1234" TargetMode="External"/><Relationship Id="rId15" Type="http://schemas.openxmlformats.org/officeDocument/2006/relationships/hyperlink" Target="mailto:Abcd@1234" TargetMode="External"/><Relationship Id="rId23" Type="http://schemas.openxmlformats.org/officeDocument/2006/relationships/hyperlink" Target="mailto:Abcd@1234" TargetMode="External"/><Relationship Id="rId28" Type="http://schemas.openxmlformats.org/officeDocument/2006/relationships/hyperlink" Target="mailto:Abcd@1234" TargetMode="External"/><Relationship Id="rId36" Type="http://schemas.openxmlformats.org/officeDocument/2006/relationships/comments" Target="../comments2.xml"/><Relationship Id="rId10" Type="http://schemas.openxmlformats.org/officeDocument/2006/relationships/hyperlink" Target="mailto:Abcd@1234" TargetMode="External"/><Relationship Id="rId19" Type="http://schemas.openxmlformats.org/officeDocument/2006/relationships/hyperlink" Target="mailto:Abcd@1234" TargetMode="External"/><Relationship Id="rId31" Type="http://schemas.openxmlformats.org/officeDocument/2006/relationships/hyperlink" Target="mailto:Abcd@1234" TargetMode="External"/><Relationship Id="rId4" Type="http://schemas.openxmlformats.org/officeDocument/2006/relationships/hyperlink" Target="mailto:Abcd@1234" TargetMode="External"/><Relationship Id="rId9" Type="http://schemas.openxmlformats.org/officeDocument/2006/relationships/hyperlink" Target="mailto:Abcd@1234" TargetMode="External"/><Relationship Id="rId14" Type="http://schemas.openxmlformats.org/officeDocument/2006/relationships/hyperlink" Target="mailto:Abcd@1234" TargetMode="External"/><Relationship Id="rId22" Type="http://schemas.openxmlformats.org/officeDocument/2006/relationships/hyperlink" Target="mailto:Abcd@1234" TargetMode="External"/><Relationship Id="rId27" Type="http://schemas.openxmlformats.org/officeDocument/2006/relationships/hyperlink" Target="mailto:Abcd@1234" TargetMode="External"/><Relationship Id="rId30" Type="http://schemas.openxmlformats.org/officeDocument/2006/relationships/hyperlink" Target="mailto:Abcd@1234" TargetMode="External"/><Relationship Id="rId35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6"/>
  <sheetViews>
    <sheetView topLeftCell="B1" workbookViewId="0">
      <selection activeCell="A147" sqref="A147"/>
    </sheetView>
  </sheetViews>
  <sheetFormatPr defaultRowHeight="15" x14ac:dyDescent="0.25"/>
  <cols>
    <col min="1" max="1" width="39.42578125" style="1" customWidth="1"/>
    <col min="2" max="2" width="39.140625" style="1" bestFit="1" customWidth="1"/>
    <col min="3" max="3" width="88" style="1" customWidth="1"/>
    <col min="4" max="4" width="17.85546875" style="33" customWidth="1"/>
    <col min="5" max="5" width="27.42578125" style="1" customWidth="1"/>
    <col min="6" max="8" width="21.7109375" bestFit="1" customWidth="1"/>
    <col min="9" max="9" width="24.140625" bestFit="1" customWidth="1"/>
  </cols>
  <sheetData>
    <row r="1" spans="1:9" x14ac:dyDescent="0.25">
      <c r="A1" s="236" t="s">
        <v>75</v>
      </c>
      <c r="B1" s="237"/>
      <c r="C1" s="237"/>
      <c r="D1" s="237"/>
      <c r="E1" s="238"/>
    </row>
    <row r="2" spans="1:9" x14ac:dyDescent="0.25">
      <c r="A2" s="239"/>
      <c r="B2" s="240"/>
      <c r="C2" s="240"/>
      <c r="D2" s="240"/>
      <c r="E2" s="241"/>
      <c r="F2" s="70" t="s">
        <v>394</v>
      </c>
      <c r="G2" s="70" t="s">
        <v>395</v>
      </c>
      <c r="H2" s="70" t="s">
        <v>396</v>
      </c>
      <c r="I2" s="70" t="s">
        <v>397</v>
      </c>
    </row>
    <row r="3" spans="1:9" s="52" customFormat="1" x14ac:dyDescent="0.25">
      <c r="A3" s="32" t="s">
        <v>0</v>
      </c>
      <c r="B3" s="32" t="s">
        <v>76</v>
      </c>
      <c r="C3" s="32" t="s">
        <v>224</v>
      </c>
      <c r="D3" s="32" t="s">
        <v>25</v>
      </c>
      <c r="E3" s="32" t="s">
        <v>1</v>
      </c>
      <c r="F3" s="65" t="s">
        <v>380</v>
      </c>
      <c r="G3" s="68" t="s">
        <v>322</v>
      </c>
      <c r="H3" s="62" t="s">
        <v>322</v>
      </c>
      <c r="I3" s="62" t="s">
        <v>322</v>
      </c>
    </row>
    <row r="4" spans="1:9" x14ac:dyDescent="0.25">
      <c r="F4" s="65" t="s">
        <v>276</v>
      </c>
      <c r="G4" s="68" t="s">
        <v>277</v>
      </c>
      <c r="H4" s="62" t="s">
        <v>338</v>
      </c>
      <c r="I4" s="62" t="s">
        <v>356</v>
      </c>
    </row>
    <row r="5" spans="1:9" x14ac:dyDescent="0.25">
      <c r="A5" s="1" t="s">
        <v>176</v>
      </c>
      <c r="C5" s="1" t="s">
        <v>2</v>
      </c>
      <c r="E5" s="1" t="s">
        <v>3</v>
      </c>
      <c r="F5" s="65" t="s">
        <v>277</v>
      </c>
      <c r="G5" s="68" t="s">
        <v>307</v>
      </c>
      <c r="H5" s="62" t="s">
        <v>339</v>
      </c>
      <c r="I5" s="62" t="s">
        <v>357</v>
      </c>
    </row>
    <row r="6" spans="1:9" x14ac:dyDescent="0.25">
      <c r="F6" s="65" t="s">
        <v>307</v>
      </c>
      <c r="G6" s="68" t="s">
        <v>278</v>
      </c>
      <c r="H6" s="62" t="s">
        <v>340</v>
      </c>
      <c r="I6" s="62" t="s">
        <v>358</v>
      </c>
    </row>
    <row r="7" spans="1:9" ht="15.75" x14ac:dyDescent="0.25">
      <c r="A7" s="1" t="s">
        <v>4</v>
      </c>
      <c r="C7" s="2" t="s">
        <v>5</v>
      </c>
      <c r="D7" s="34"/>
      <c r="E7" s="1" t="s">
        <v>6</v>
      </c>
      <c r="F7" s="65" t="s">
        <v>278</v>
      </c>
      <c r="G7" s="68" t="s">
        <v>279</v>
      </c>
      <c r="H7" s="62" t="s">
        <v>341</v>
      </c>
      <c r="I7" s="62" t="s">
        <v>359</v>
      </c>
    </row>
    <row r="8" spans="1:9" ht="15.75" x14ac:dyDescent="0.25">
      <c r="C8" s="2"/>
      <c r="D8" s="34"/>
      <c r="F8" s="65" t="s">
        <v>279</v>
      </c>
      <c r="G8" s="68" t="s">
        <v>281</v>
      </c>
      <c r="H8" s="62" t="s">
        <v>342</v>
      </c>
      <c r="I8" s="62" t="s">
        <v>360</v>
      </c>
    </row>
    <row r="9" spans="1:9" x14ac:dyDescent="0.25">
      <c r="A9" s="1" t="s">
        <v>4</v>
      </c>
      <c r="C9" s="1" t="s">
        <v>258</v>
      </c>
      <c r="D9" s="33" t="s">
        <v>74</v>
      </c>
      <c r="E9" s="1" t="s">
        <v>6</v>
      </c>
      <c r="F9" s="65" t="s">
        <v>280</v>
      </c>
      <c r="G9" s="68" t="s">
        <v>323</v>
      </c>
      <c r="H9" s="62" t="s">
        <v>343</v>
      </c>
      <c r="I9" s="62" t="s">
        <v>361</v>
      </c>
    </row>
    <row r="10" spans="1:9" x14ac:dyDescent="0.25">
      <c r="F10" s="65" t="s">
        <v>281</v>
      </c>
      <c r="G10" s="68" t="s">
        <v>324</v>
      </c>
      <c r="H10" s="62" t="s">
        <v>344</v>
      </c>
      <c r="I10" s="62" t="s">
        <v>383</v>
      </c>
    </row>
    <row r="11" spans="1:9" x14ac:dyDescent="0.25">
      <c r="A11" s="1" t="s">
        <v>4</v>
      </c>
      <c r="C11" s="1" t="s">
        <v>7</v>
      </c>
      <c r="E11" s="1" t="s">
        <v>8</v>
      </c>
      <c r="F11" s="65" t="s">
        <v>325</v>
      </c>
      <c r="G11" s="68" t="s">
        <v>325</v>
      </c>
      <c r="H11" s="62" t="s">
        <v>344</v>
      </c>
      <c r="I11" s="62" t="s">
        <v>384</v>
      </c>
    </row>
    <row r="12" spans="1:9" x14ac:dyDescent="0.25">
      <c r="F12" s="65" t="s">
        <v>291</v>
      </c>
      <c r="G12" s="68" t="s">
        <v>291</v>
      </c>
      <c r="H12" s="62" t="s">
        <v>345</v>
      </c>
      <c r="I12" s="62" t="s">
        <v>385</v>
      </c>
    </row>
    <row r="13" spans="1:9" x14ac:dyDescent="0.25">
      <c r="A13" s="1" t="s">
        <v>9</v>
      </c>
      <c r="C13" s="1" t="s">
        <v>259</v>
      </c>
      <c r="E13" s="1" t="s">
        <v>8</v>
      </c>
      <c r="F13" s="65" t="s">
        <v>292</v>
      </c>
      <c r="G13" s="68" t="s">
        <v>292</v>
      </c>
      <c r="H13" s="62" t="s">
        <v>346</v>
      </c>
      <c r="I13" s="62" t="s">
        <v>386</v>
      </c>
    </row>
    <row r="14" spans="1:9" x14ac:dyDescent="0.25">
      <c r="F14" s="65" t="s">
        <v>293</v>
      </c>
      <c r="G14" s="68" t="s">
        <v>293</v>
      </c>
      <c r="H14" s="62" t="s">
        <v>185</v>
      </c>
      <c r="I14" s="62" t="s">
        <v>387</v>
      </c>
    </row>
    <row r="15" spans="1:9" x14ac:dyDescent="0.25">
      <c r="A15" s="1" t="s">
        <v>10</v>
      </c>
      <c r="C15" s="1" t="s">
        <v>11</v>
      </c>
      <c r="E15" s="1" t="s">
        <v>8</v>
      </c>
      <c r="F15" s="65" t="s">
        <v>294</v>
      </c>
      <c r="G15" s="68" t="s">
        <v>294</v>
      </c>
      <c r="H15" s="62" t="s">
        <v>171</v>
      </c>
      <c r="I15" s="62" t="s">
        <v>388</v>
      </c>
    </row>
    <row r="16" spans="1:9" x14ac:dyDescent="0.25">
      <c r="F16" s="65" t="s">
        <v>295</v>
      </c>
      <c r="G16" s="68" t="s">
        <v>295</v>
      </c>
      <c r="H16" s="62" t="s">
        <v>347</v>
      </c>
      <c r="I16" s="62" t="s">
        <v>363</v>
      </c>
    </row>
    <row r="17" spans="1:9" x14ac:dyDescent="0.25">
      <c r="A17" s="1" t="s">
        <v>12</v>
      </c>
      <c r="C17" s="1" t="s">
        <v>13</v>
      </c>
      <c r="E17" s="1" t="s">
        <v>14</v>
      </c>
      <c r="F17" s="65" t="s">
        <v>392</v>
      </c>
      <c r="G17" s="68" t="s">
        <v>282</v>
      </c>
      <c r="H17" s="62" t="s">
        <v>348</v>
      </c>
      <c r="I17" s="62" t="s">
        <v>353</v>
      </c>
    </row>
    <row r="18" spans="1:9" x14ac:dyDescent="0.25">
      <c r="F18" s="65" t="s">
        <v>283</v>
      </c>
      <c r="G18" s="68" t="s">
        <v>283</v>
      </c>
      <c r="H18" s="62" t="s">
        <v>350</v>
      </c>
      <c r="I18" s="62" t="s">
        <v>389</v>
      </c>
    </row>
    <row r="19" spans="1:9" x14ac:dyDescent="0.25">
      <c r="A19" s="1" t="s">
        <v>15</v>
      </c>
      <c r="C19" s="1" t="s">
        <v>16</v>
      </c>
      <c r="E19" s="1" t="s">
        <v>17</v>
      </c>
      <c r="F19" s="65" t="s">
        <v>284</v>
      </c>
      <c r="G19" s="68" t="s">
        <v>284</v>
      </c>
      <c r="H19" s="62" t="s">
        <v>351</v>
      </c>
      <c r="I19" s="62" t="s">
        <v>365</v>
      </c>
    </row>
    <row r="20" spans="1:9" x14ac:dyDescent="0.25">
      <c r="F20" s="65" t="s">
        <v>285</v>
      </c>
      <c r="G20" s="68" t="s">
        <v>285</v>
      </c>
      <c r="H20" s="62" t="s">
        <v>185</v>
      </c>
      <c r="I20" s="62" t="s">
        <v>366</v>
      </c>
    </row>
    <row r="21" spans="1:9" x14ac:dyDescent="0.25">
      <c r="A21" s="1" t="s">
        <v>18</v>
      </c>
      <c r="B21" s="1" t="s">
        <v>77</v>
      </c>
      <c r="C21" s="1" t="s">
        <v>265</v>
      </c>
      <c r="E21" s="1" t="s">
        <v>6</v>
      </c>
      <c r="F21" s="65" t="s">
        <v>286</v>
      </c>
      <c r="G21" s="68" t="s">
        <v>286</v>
      </c>
      <c r="H21" s="62" t="s">
        <v>352</v>
      </c>
      <c r="I21" s="62" t="s">
        <v>367</v>
      </c>
    </row>
    <row r="22" spans="1:9" x14ac:dyDescent="0.25">
      <c r="F22" s="65" t="s">
        <v>288</v>
      </c>
      <c r="G22" s="68" t="s">
        <v>287</v>
      </c>
      <c r="H22" s="62" t="s">
        <v>347</v>
      </c>
      <c r="I22" s="62" t="s">
        <v>368</v>
      </c>
    </row>
    <row r="23" spans="1:9" x14ac:dyDescent="0.25">
      <c r="A23" s="1" t="s">
        <v>19</v>
      </c>
      <c r="B23" s="1" t="s">
        <v>69</v>
      </c>
      <c r="C23" s="1" t="s">
        <v>266</v>
      </c>
      <c r="D23" s="33" t="s">
        <v>72</v>
      </c>
      <c r="E23" s="1" t="s">
        <v>17</v>
      </c>
      <c r="F23" s="65" t="s">
        <v>289</v>
      </c>
      <c r="G23" s="68" t="s">
        <v>288</v>
      </c>
      <c r="H23" s="62" t="s">
        <v>353</v>
      </c>
      <c r="I23" s="62" t="s">
        <v>368</v>
      </c>
    </row>
    <row r="24" spans="1:9" x14ac:dyDescent="0.25">
      <c r="F24" s="65" t="s">
        <v>290</v>
      </c>
      <c r="G24" s="68" t="s">
        <v>289</v>
      </c>
      <c r="H24" s="62" t="s">
        <v>171</v>
      </c>
      <c r="I24" s="62" t="s">
        <v>369</v>
      </c>
    </row>
    <row r="25" spans="1:9" x14ac:dyDescent="0.25">
      <c r="A25" s="1" t="s">
        <v>20</v>
      </c>
      <c r="C25" s="1" t="s">
        <v>267</v>
      </c>
      <c r="D25" s="33" t="s">
        <v>72</v>
      </c>
      <c r="E25" s="1" t="s">
        <v>6</v>
      </c>
      <c r="F25" s="65" t="s">
        <v>296</v>
      </c>
      <c r="G25" s="68" t="s">
        <v>290</v>
      </c>
      <c r="H25" s="62" t="s">
        <v>349</v>
      </c>
      <c r="I25" s="62" t="s">
        <v>370</v>
      </c>
    </row>
    <row r="26" spans="1:9" x14ac:dyDescent="0.25">
      <c r="F26" s="65" t="s">
        <v>297</v>
      </c>
      <c r="G26" s="68" t="s">
        <v>296</v>
      </c>
      <c r="H26" s="62" t="s">
        <v>354</v>
      </c>
      <c r="I26" s="62" t="s">
        <v>371</v>
      </c>
    </row>
    <row r="27" spans="1:9" x14ac:dyDescent="0.25">
      <c r="A27" s="1" t="s">
        <v>21</v>
      </c>
      <c r="B27" s="1" t="s">
        <v>69</v>
      </c>
      <c r="C27" s="1" t="s">
        <v>268</v>
      </c>
      <c r="D27" s="33" t="s">
        <v>72</v>
      </c>
      <c r="E27" s="1" t="s">
        <v>17</v>
      </c>
      <c r="F27" s="65" t="s">
        <v>298</v>
      </c>
      <c r="G27" s="68" t="s">
        <v>297</v>
      </c>
      <c r="H27" s="62" t="s">
        <v>355</v>
      </c>
      <c r="I27" s="62" t="s">
        <v>382</v>
      </c>
    </row>
    <row r="28" spans="1:9" x14ac:dyDescent="0.25">
      <c r="F28" s="65" t="s">
        <v>393</v>
      </c>
      <c r="G28" s="68" t="s">
        <v>298</v>
      </c>
      <c r="I28" s="62" t="s">
        <v>373</v>
      </c>
    </row>
    <row r="29" spans="1:9" x14ac:dyDescent="0.25">
      <c r="A29" s="1" t="s">
        <v>22</v>
      </c>
      <c r="B29" s="1" t="s">
        <v>78</v>
      </c>
      <c r="C29" s="1" t="s">
        <v>79</v>
      </c>
      <c r="E29" s="1" t="s">
        <v>8</v>
      </c>
      <c r="F29" s="65" t="s">
        <v>301</v>
      </c>
      <c r="G29" s="68" t="s">
        <v>299</v>
      </c>
      <c r="I29" s="62" t="s">
        <v>374</v>
      </c>
    </row>
    <row r="30" spans="1:9" x14ac:dyDescent="0.25">
      <c r="F30" s="65" t="s">
        <v>302</v>
      </c>
      <c r="G30" s="68" t="s">
        <v>300</v>
      </c>
      <c r="I30" s="62" t="s">
        <v>375</v>
      </c>
    </row>
    <row r="31" spans="1:9" x14ac:dyDescent="0.25">
      <c r="B31" s="1" t="s">
        <v>80</v>
      </c>
      <c r="C31" s="4" t="s">
        <v>23</v>
      </c>
      <c r="D31" s="35" t="s">
        <v>28</v>
      </c>
      <c r="E31" s="1" t="s">
        <v>14</v>
      </c>
      <c r="F31" s="65" t="s">
        <v>303</v>
      </c>
      <c r="G31" s="68" t="s">
        <v>308</v>
      </c>
      <c r="I31" s="62" t="s">
        <v>381</v>
      </c>
    </row>
    <row r="32" spans="1:9" x14ac:dyDescent="0.25">
      <c r="C32" s="1" t="s">
        <v>32</v>
      </c>
      <c r="F32" s="65" t="s">
        <v>304</v>
      </c>
      <c r="G32" s="68" t="s">
        <v>309</v>
      </c>
    </row>
    <row r="33" spans="2:7" x14ac:dyDescent="0.25">
      <c r="C33" s="1" t="s">
        <v>30</v>
      </c>
      <c r="F33" s="65" t="s">
        <v>305</v>
      </c>
      <c r="G33" s="69" t="s">
        <v>280</v>
      </c>
    </row>
    <row r="34" spans="2:7" x14ac:dyDescent="0.25">
      <c r="C34" s="1" t="s">
        <v>31</v>
      </c>
      <c r="F34" s="65" t="s">
        <v>306</v>
      </c>
      <c r="G34" s="68" t="s">
        <v>310</v>
      </c>
    </row>
    <row r="35" spans="2:7" x14ac:dyDescent="0.25">
      <c r="C35" s="8" t="s">
        <v>86</v>
      </c>
      <c r="D35" s="36" t="s">
        <v>29</v>
      </c>
      <c r="F35" s="65" t="s">
        <v>308</v>
      </c>
      <c r="G35" s="68" t="s">
        <v>314</v>
      </c>
    </row>
    <row r="36" spans="2:7" x14ac:dyDescent="0.25">
      <c r="C36" s="11" t="s">
        <v>90</v>
      </c>
      <c r="F36" s="65" t="s">
        <v>309</v>
      </c>
      <c r="G36" s="68" t="s">
        <v>311</v>
      </c>
    </row>
    <row r="37" spans="2:7" x14ac:dyDescent="0.25">
      <c r="C37" s="8" t="s">
        <v>86</v>
      </c>
      <c r="D37" s="36" t="s">
        <v>28</v>
      </c>
      <c r="F37" s="66" t="s">
        <v>280</v>
      </c>
      <c r="G37" s="68" t="s">
        <v>312</v>
      </c>
    </row>
    <row r="38" spans="2:7" x14ac:dyDescent="0.25">
      <c r="C38" s="1" t="s">
        <v>32</v>
      </c>
      <c r="E38" s="1" t="s">
        <v>24</v>
      </c>
      <c r="F38" s="65" t="s">
        <v>310</v>
      </c>
      <c r="G38" s="68" t="s">
        <v>313</v>
      </c>
    </row>
    <row r="39" spans="2:7" x14ac:dyDescent="0.25">
      <c r="C39" s="1" t="s">
        <v>35</v>
      </c>
      <c r="F39" s="65" t="s">
        <v>314</v>
      </c>
      <c r="G39" s="68" t="s">
        <v>317</v>
      </c>
    </row>
    <row r="40" spans="2:7" x14ac:dyDescent="0.25">
      <c r="C40" s="1" t="s">
        <v>31</v>
      </c>
      <c r="F40" s="65" t="s">
        <v>311</v>
      </c>
      <c r="G40" s="68" t="s">
        <v>315</v>
      </c>
    </row>
    <row r="41" spans="2:7" x14ac:dyDescent="0.25">
      <c r="F41" s="65" t="s">
        <v>312</v>
      </c>
      <c r="G41" s="68" t="s">
        <v>316</v>
      </c>
    </row>
    <row r="42" spans="2:7" x14ac:dyDescent="0.25">
      <c r="B42" s="1" t="s">
        <v>81</v>
      </c>
      <c r="C42" s="4" t="s">
        <v>23</v>
      </c>
      <c r="D42" s="35" t="s">
        <v>29</v>
      </c>
      <c r="E42" s="1" t="s">
        <v>14</v>
      </c>
      <c r="F42" s="65" t="s">
        <v>313</v>
      </c>
      <c r="G42" s="68" t="s">
        <v>318</v>
      </c>
    </row>
    <row r="43" spans="2:7" x14ac:dyDescent="0.25">
      <c r="C43" s="6" t="s">
        <v>33</v>
      </c>
      <c r="D43" s="37" t="s">
        <v>29</v>
      </c>
      <c r="F43" s="65" t="s">
        <v>317</v>
      </c>
      <c r="G43" s="68" t="s">
        <v>319</v>
      </c>
    </row>
    <row r="44" spans="2:7" x14ac:dyDescent="0.25">
      <c r="C44" s="9" t="s">
        <v>34</v>
      </c>
      <c r="D44" s="38" t="s">
        <v>29</v>
      </c>
      <c r="F44" s="65" t="s">
        <v>315</v>
      </c>
      <c r="G44" s="68" t="s">
        <v>320</v>
      </c>
    </row>
    <row r="45" spans="2:7" x14ac:dyDescent="0.25">
      <c r="C45" s="1" t="s">
        <v>32</v>
      </c>
      <c r="E45" s="1" t="s">
        <v>24</v>
      </c>
      <c r="F45" s="65" t="s">
        <v>316</v>
      </c>
      <c r="G45" s="68" t="s">
        <v>321</v>
      </c>
    </row>
    <row r="46" spans="2:7" x14ac:dyDescent="0.25">
      <c r="C46" s="1" t="s">
        <v>35</v>
      </c>
      <c r="F46" s="65" t="s">
        <v>318</v>
      </c>
      <c r="G46" s="68" t="s">
        <v>326</v>
      </c>
    </row>
    <row r="47" spans="2:7" x14ac:dyDescent="0.25">
      <c r="C47" s="1" t="s">
        <v>31</v>
      </c>
      <c r="F47" s="65" t="s">
        <v>319</v>
      </c>
      <c r="G47" s="68" t="s">
        <v>327</v>
      </c>
    </row>
    <row r="48" spans="2:7" x14ac:dyDescent="0.25">
      <c r="F48" s="65" t="s">
        <v>320</v>
      </c>
      <c r="G48" s="68" t="s">
        <v>328</v>
      </c>
    </row>
    <row r="49" spans="1:7" x14ac:dyDescent="0.25">
      <c r="C49" s="9" t="s">
        <v>34</v>
      </c>
      <c r="D49" s="38" t="s">
        <v>28</v>
      </c>
      <c r="F49" s="65" t="s">
        <v>321</v>
      </c>
      <c r="G49" s="68" t="s">
        <v>329</v>
      </c>
    </row>
    <row r="50" spans="1:7" x14ac:dyDescent="0.25">
      <c r="C50" s="6" t="s">
        <v>33</v>
      </c>
      <c r="D50" s="37" t="s">
        <v>28</v>
      </c>
      <c r="F50" s="65" t="s">
        <v>391</v>
      </c>
      <c r="G50" s="68" t="s">
        <v>330</v>
      </c>
    </row>
    <row r="51" spans="1:7" x14ac:dyDescent="0.25">
      <c r="C51" s="1" t="s">
        <v>36</v>
      </c>
      <c r="D51" s="33" t="s">
        <v>37</v>
      </c>
      <c r="F51" s="65" t="s">
        <v>377</v>
      </c>
      <c r="G51" s="68" t="s">
        <v>331</v>
      </c>
    </row>
    <row r="52" spans="1:7" x14ac:dyDescent="0.25">
      <c r="C52" s="6" t="s">
        <v>33</v>
      </c>
      <c r="D52" s="37" t="s">
        <v>26</v>
      </c>
      <c r="F52" s="65" t="s">
        <v>378</v>
      </c>
      <c r="G52" s="68" t="s">
        <v>332</v>
      </c>
    </row>
    <row r="53" spans="1:7" x14ac:dyDescent="0.25">
      <c r="C53" s="6" t="s">
        <v>34</v>
      </c>
      <c r="D53" s="37" t="s">
        <v>28</v>
      </c>
      <c r="F53" s="65" t="s">
        <v>379</v>
      </c>
      <c r="G53" s="68" t="s">
        <v>333</v>
      </c>
    </row>
    <row r="54" spans="1:7" x14ac:dyDescent="0.25">
      <c r="A54" s="10"/>
      <c r="B54" s="10"/>
      <c r="C54" s="11" t="s">
        <v>90</v>
      </c>
      <c r="D54" s="38"/>
      <c r="G54" s="68" t="s">
        <v>334</v>
      </c>
    </row>
    <row r="55" spans="1:7" x14ac:dyDescent="0.25">
      <c r="C55" s="6" t="s">
        <v>34</v>
      </c>
      <c r="D55" s="37" t="s">
        <v>29</v>
      </c>
      <c r="G55" s="68" t="s">
        <v>335</v>
      </c>
    </row>
    <row r="56" spans="1:7" x14ac:dyDescent="0.25">
      <c r="C56" s="1" t="s">
        <v>32</v>
      </c>
      <c r="E56" s="1" t="s">
        <v>24</v>
      </c>
      <c r="G56" s="68" t="s">
        <v>336</v>
      </c>
    </row>
    <row r="57" spans="1:7" x14ac:dyDescent="0.25">
      <c r="C57" s="1" t="s">
        <v>35</v>
      </c>
      <c r="G57" s="68" t="s">
        <v>337</v>
      </c>
    </row>
    <row r="58" spans="1:7" x14ac:dyDescent="0.25">
      <c r="C58" s="1" t="s">
        <v>31</v>
      </c>
    </row>
    <row r="60" spans="1:7" x14ac:dyDescent="0.25">
      <c r="A60" s="1" t="s">
        <v>82</v>
      </c>
      <c r="B60" s="1" t="s">
        <v>38</v>
      </c>
      <c r="C60" s="1" t="s">
        <v>39</v>
      </c>
      <c r="E60" s="1" t="s">
        <v>43</v>
      </c>
    </row>
    <row r="61" spans="1:7" x14ac:dyDescent="0.25">
      <c r="C61" s="1" t="s">
        <v>261</v>
      </c>
      <c r="D61" s="33" t="s">
        <v>74</v>
      </c>
      <c r="E61" s="1" t="s">
        <v>83</v>
      </c>
    </row>
    <row r="62" spans="1:7" x14ac:dyDescent="0.25">
      <c r="C62" s="1" t="s">
        <v>262</v>
      </c>
      <c r="D62" s="33" t="s">
        <v>74</v>
      </c>
      <c r="E62" s="1" t="s">
        <v>83</v>
      </c>
    </row>
    <row r="63" spans="1:7" x14ac:dyDescent="0.25">
      <c r="C63" s="1" t="s">
        <v>40</v>
      </c>
      <c r="D63" s="33" t="s">
        <v>263</v>
      </c>
      <c r="E63" s="1" t="s">
        <v>43</v>
      </c>
    </row>
    <row r="64" spans="1:7" x14ac:dyDescent="0.25">
      <c r="C64" s="1" t="s">
        <v>41</v>
      </c>
      <c r="E64" s="1" t="s">
        <v>84</v>
      </c>
    </row>
    <row r="65" spans="1:5" x14ac:dyDescent="0.25">
      <c r="C65" s="1" t="s">
        <v>85</v>
      </c>
      <c r="E65" s="1" t="s">
        <v>43</v>
      </c>
    </row>
    <row r="66" spans="1:5" x14ac:dyDescent="0.25">
      <c r="C66" s="1" t="s">
        <v>42</v>
      </c>
      <c r="E66" s="1" t="s">
        <v>264</v>
      </c>
    </row>
    <row r="68" spans="1:5" x14ac:dyDescent="0.25">
      <c r="B68" s="1" t="s">
        <v>44</v>
      </c>
      <c r="C68" s="1" t="s">
        <v>189</v>
      </c>
      <c r="D68" s="33" t="s">
        <v>260</v>
      </c>
      <c r="E68" s="1" t="s">
        <v>43</v>
      </c>
    </row>
    <row r="69" spans="1:5" x14ac:dyDescent="0.25">
      <c r="C69" s="11" t="s">
        <v>90</v>
      </c>
    </row>
    <row r="70" spans="1:5" x14ac:dyDescent="0.25">
      <c r="C70" s="11"/>
    </row>
    <row r="71" spans="1:5" x14ac:dyDescent="0.25">
      <c r="A71" s="1" t="s">
        <v>88</v>
      </c>
      <c r="B71" s="1" t="s">
        <v>87</v>
      </c>
      <c r="C71" s="1" t="s">
        <v>45</v>
      </c>
      <c r="D71" s="33" t="s">
        <v>37</v>
      </c>
    </row>
    <row r="73" spans="1:5" x14ac:dyDescent="0.25">
      <c r="A73" s="1" t="s">
        <v>93</v>
      </c>
      <c r="B73" s="1" t="s">
        <v>71</v>
      </c>
      <c r="C73" s="8" t="s">
        <v>187</v>
      </c>
      <c r="D73" s="39" t="s">
        <v>26</v>
      </c>
      <c r="E73" s="1" t="s">
        <v>43</v>
      </c>
    </row>
    <row r="74" spans="1:5" x14ac:dyDescent="0.25">
      <c r="C74" s="1" t="s">
        <v>188</v>
      </c>
      <c r="E74" s="1" t="s">
        <v>89</v>
      </c>
    </row>
    <row r="75" spans="1:5" x14ac:dyDescent="0.25">
      <c r="C75" s="8" t="s">
        <v>46</v>
      </c>
      <c r="D75" s="39" t="s">
        <v>28</v>
      </c>
    </row>
    <row r="76" spans="1:5" x14ac:dyDescent="0.25">
      <c r="C76" s="1" t="s">
        <v>47</v>
      </c>
      <c r="D76" s="33" t="s">
        <v>29</v>
      </c>
    </row>
    <row r="77" spans="1:5" x14ac:dyDescent="0.25">
      <c r="C77" s="11" t="s">
        <v>90</v>
      </c>
    </row>
    <row r="78" spans="1:5" x14ac:dyDescent="0.25">
      <c r="C78" s="8" t="s">
        <v>47</v>
      </c>
      <c r="D78" s="39" t="s">
        <v>28</v>
      </c>
    </row>
    <row r="79" spans="1:5" x14ac:dyDescent="0.25">
      <c r="C79" s="1" t="s">
        <v>48</v>
      </c>
      <c r="E79" s="1" t="s">
        <v>49</v>
      </c>
    </row>
    <row r="81" spans="3:5" x14ac:dyDescent="0.25">
      <c r="C81" s="8" t="s">
        <v>50</v>
      </c>
      <c r="D81" s="39" t="s">
        <v>29</v>
      </c>
    </row>
    <row r="82" spans="3:5" x14ac:dyDescent="0.25">
      <c r="C82" s="7" t="s">
        <v>51</v>
      </c>
      <c r="D82" s="40" t="s">
        <v>28</v>
      </c>
    </row>
    <row r="83" spans="3:5" x14ac:dyDescent="0.25">
      <c r="C83" s="11" t="s">
        <v>90</v>
      </c>
    </row>
    <row r="84" spans="3:5" x14ac:dyDescent="0.25">
      <c r="C84" s="7" t="s">
        <v>51</v>
      </c>
      <c r="D84" s="40" t="s">
        <v>29</v>
      </c>
    </row>
    <row r="85" spans="3:5" x14ac:dyDescent="0.25">
      <c r="C85" s="1" t="s">
        <v>52</v>
      </c>
      <c r="E85" s="1" t="s">
        <v>43</v>
      </c>
    </row>
    <row r="86" spans="3:5" x14ac:dyDescent="0.25">
      <c r="C86" s="1" t="s">
        <v>53</v>
      </c>
      <c r="E86" s="1" t="s">
        <v>49</v>
      </c>
    </row>
    <row r="87" spans="3:5" x14ac:dyDescent="0.25">
      <c r="C87" s="8" t="s">
        <v>50</v>
      </c>
      <c r="D87" s="39" t="s">
        <v>28</v>
      </c>
    </row>
    <row r="88" spans="3:5" x14ac:dyDescent="0.25">
      <c r="C88" s="8"/>
      <c r="D88" s="39"/>
    </row>
    <row r="89" spans="3:5" x14ac:dyDescent="0.25">
      <c r="C89" s="1" t="s">
        <v>54</v>
      </c>
      <c r="D89" s="35" t="s">
        <v>55</v>
      </c>
    </row>
    <row r="90" spans="3:5" x14ac:dyDescent="0.25">
      <c r="C90" s="11" t="s">
        <v>90</v>
      </c>
      <c r="D90" s="35"/>
    </row>
    <row r="91" spans="3:5" x14ac:dyDescent="0.25">
      <c r="C91" s="7" t="s">
        <v>54</v>
      </c>
      <c r="D91" s="40" t="s">
        <v>29</v>
      </c>
    </row>
    <row r="92" spans="3:5" x14ac:dyDescent="0.25">
      <c r="C92" s="1" t="s">
        <v>56</v>
      </c>
      <c r="E92" s="1" t="s">
        <v>49</v>
      </c>
    </row>
    <row r="93" spans="3:5" x14ac:dyDescent="0.25">
      <c r="C93" s="1" t="s">
        <v>53</v>
      </c>
      <c r="E93" s="1" t="s">
        <v>49</v>
      </c>
    </row>
    <row r="94" spans="3:5" x14ac:dyDescent="0.25">
      <c r="C94" s="5" t="s">
        <v>57</v>
      </c>
      <c r="D94" s="41" t="s">
        <v>26</v>
      </c>
      <c r="E94" s="1" t="s">
        <v>49</v>
      </c>
    </row>
    <row r="95" spans="3:5" x14ac:dyDescent="0.25">
      <c r="C95" s="11" t="s">
        <v>90</v>
      </c>
    </row>
    <row r="96" spans="3:5" x14ac:dyDescent="0.25">
      <c r="C96" s="5" t="s">
        <v>57</v>
      </c>
      <c r="D96" s="41" t="s">
        <v>27</v>
      </c>
    </row>
    <row r="97" spans="1:5" x14ac:dyDescent="0.25">
      <c r="C97" s="1" t="s">
        <v>73</v>
      </c>
      <c r="D97" s="33" t="s">
        <v>91</v>
      </c>
    </row>
    <row r="98" spans="1:5" x14ac:dyDescent="0.25">
      <c r="C98" s="11" t="s">
        <v>90</v>
      </c>
    </row>
    <row r="99" spans="1:5" x14ac:dyDescent="0.25">
      <c r="C99" s="11"/>
    </row>
    <row r="100" spans="1:5" x14ac:dyDescent="0.25">
      <c r="C100" s="6" t="s">
        <v>545</v>
      </c>
      <c r="D100" s="37" t="s">
        <v>28</v>
      </c>
    </row>
    <row r="101" spans="1:5" x14ac:dyDescent="0.25">
      <c r="C101" s="11" t="s">
        <v>90</v>
      </c>
    </row>
    <row r="102" spans="1:5" s="67" customFormat="1" x14ac:dyDescent="0.25">
      <c r="A102" s="1"/>
      <c r="B102" s="1"/>
      <c r="C102" s="6" t="s">
        <v>545</v>
      </c>
      <c r="D102" s="37" t="s">
        <v>29</v>
      </c>
      <c r="E102" s="1"/>
    </row>
    <row r="103" spans="1:5" s="67" customFormat="1" x14ac:dyDescent="0.25">
      <c r="A103" s="1"/>
      <c r="B103" s="1"/>
      <c r="C103" s="6" t="s">
        <v>546</v>
      </c>
      <c r="D103" s="37" t="s">
        <v>547</v>
      </c>
      <c r="E103" s="1" t="s">
        <v>43</v>
      </c>
    </row>
    <row r="104" spans="1:5" s="67" customFormat="1" x14ac:dyDescent="0.25">
      <c r="A104" s="1"/>
      <c r="B104" s="1"/>
      <c r="C104" s="6" t="s">
        <v>548</v>
      </c>
      <c r="D104" s="37" t="s">
        <v>550</v>
      </c>
      <c r="E104" s="1" t="s">
        <v>551</v>
      </c>
    </row>
    <row r="105" spans="1:5" s="67" customFormat="1" x14ac:dyDescent="0.25">
      <c r="A105" s="1"/>
      <c r="B105" s="1"/>
      <c r="C105" s="6" t="s">
        <v>219</v>
      </c>
      <c r="D105" s="37" t="s">
        <v>550</v>
      </c>
      <c r="E105" s="1" t="s">
        <v>551</v>
      </c>
    </row>
    <row r="106" spans="1:5" s="67" customFormat="1" x14ac:dyDescent="0.25">
      <c r="A106" s="1"/>
      <c r="B106" s="1"/>
      <c r="C106" s="6" t="s">
        <v>202</v>
      </c>
      <c r="D106" s="37"/>
      <c r="E106" s="1" t="s">
        <v>274</v>
      </c>
    </row>
    <row r="107" spans="1:5" s="67" customFormat="1" x14ac:dyDescent="0.25">
      <c r="A107" s="1"/>
      <c r="B107" s="1"/>
      <c r="C107" s="6" t="s">
        <v>549</v>
      </c>
      <c r="D107" s="37" t="s">
        <v>74</v>
      </c>
      <c r="E107" s="1" t="s">
        <v>43</v>
      </c>
    </row>
    <row r="108" spans="1:5" x14ac:dyDescent="0.25">
      <c r="C108" s="11"/>
    </row>
    <row r="109" spans="1:5" x14ac:dyDescent="0.25">
      <c r="A109" s="1" t="s">
        <v>68</v>
      </c>
      <c r="C109" s="3" t="s">
        <v>94</v>
      </c>
      <c r="E109" s="1" t="s">
        <v>6</v>
      </c>
    </row>
    <row r="110" spans="1:5" x14ac:dyDescent="0.25">
      <c r="C110" s="3"/>
    </row>
    <row r="111" spans="1:5" x14ac:dyDescent="0.25">
      <c r="A111" s="1" t="s">
        <v>96</v>
      </c>
      <c r="B111" s="1" t="s">
        <v>95</v>
      </c>
      <c r="C111" s="1" t="s">
        <v>390</v>
      </c>
      <c r="D111" s="33" t="s">
        <v>72</v>
      </c>
      <c r="E111" s="1" t="s">
        <v>70</v>
      </c>
    </row>
    <row r="113" spans="1:5" x14ac:dyDescent="0.25">
      <c r="A113" s="1" t="s">
        <v>58</v>
      </c>
      <c r="C113" s="1" t="s">
        <v>59</v>
      </c>
      <c r="D113" s="33" t="s">
        <v>74</v>
      </c>
      <c r="E113" s="1" t="s">
        <v>98</v>
      </c>
    </row>
    <row r="115" spans="1:5" x14ac:dyDescent="0.25">
      <c r="A115" s="1" t="s">
        <v>99</v>
      </c>
      <c r="B115" s="1" t="s">
        <v>100</v>
      </c>
      <c r="C115" s="1" t="s">
        <v>101</v>
      </c>
      <c r="E115" s="1" t="s">
        <v>102</v>
      </c>
    </row>
    <row r="116" spans="1:5" x14ac:dyDescent="0.25">
      <c r="C116" s="5" t="s">
        <v>60</v>
      </c>
      <c r="D116" s="42" t="s">
        <v>29</v>
      </c>
    </row>
    <row r="117" spans="1:5" x14ac:dyDescent="0.25">
      <c r="C117" s="1" t="s">
        <v>61</v>
      </c>
      <c r="D117" s="33" t="s">
        <v>66</v>
      </c>
    </row>
    <row r="118" spans="1:5" x14ac:dyDescent="0.25">
      <c r="C118" s="11" t="s">
        <v>90</v>
      </c>
    </row>
    <row r="119" spans="1:5" x14ac:dyDescent="0.25">
      <c r="C119" s="5" t="s">
        <v>60</v>
      </c>
      <c r="D119" s="42" t="s">
        <v>28</v>
      </c>
    </row>
    <row r="120" spans="1:5" x14ac:dyDescent="0.25">
      <c r="C120" s="9" t="s">
        <v>62</v>
      </c>
      <c r="D120" s="38" t="s">
        <v>28</v>
      </c>
    </row>
    <row r="121" spans="1:5" x14ac:dyDescent="0.25">
      <c r="C121" s="1" t="s">
        <v>63</v>
      </c>
    </row>
    <row r="122" spans="1:5" x14ac:dyDescent="0.25">
      <c r="C122" s="9" t="s">
        <v>62</v>
      </c>
      <c r="D122" s="38" t="s">
        <v>29</v>
      </c>
    </row>
    <row r="123" spans="1:5" x14ac:dyDescent="0.25">
      <c r="C123" s="12" t="s">
        <v>64</v>
      </c>
      <c r="D123" s="43" t="s">
        <v>26</v>
      </c>
    </row>
    <row r="124" spans="1:5" x14ac:dyDescent="0.25">
      <c r="C124" s="11" t="s">
        <v>90</v>
      </c>
    </row>
    <row r="125" spans="1:5" x14ac:dyDescent="0.25">
      <c r="C125" s="12" t="s">
        <v>64</v>
      </c>
      <c r="D125" s="43" t="s">
        <v>28</v>
      </c>
    </row>
    <row r="126" spans="1:5" x14ac:dyDescent="0.25">
      <c r="C126" s="1" t="s">
        <v>65</v>
      </c>
      <c r="D126" s="33" t="s">
        <v>103</v>
      </c>
      <c r="E126" s="1" t="s">
        <v>49</v>
      </c>
    </row>
    <row r="127" spans="1:5" x14ac:dyDescent="0.25">
      <c r="C127" s="11" t="s">
        <v>90</v>
      </c>
    </row>
    <row r="128" spans="1:5" x14ac:dyDescent="0.25">
      <c r="C128" s="1" t="s">
        <v>61</v>
      </c>
    </row>
    <row r="130" spans="1:5" x14ac:dyDescent="0.25">
      <c r="A130" s="1" t="s">
        <v>67</v>
      </c>
      <c r="B130" s="1" t="s">
        <v>105</v>
      </c>
      <c r="C130" s="1" t="s">
        <v>108</v>
      </c>
      <c r="D130" s="33" t="s">
        <v>37</v>
      </c>
    </row>
    <row r="132" spans="1:5" x14ac:dyDescent="0.25">
      <c r="A132" s="1" t="s">
        <v>93</v>
      </c>
      <c r="B132" s="1" t="s">
        <v>106</v>
      </c>
      <c r="C132" s="8" t="s">
        <v>109</v>
      </c>
      <c r="D132" s="39" t="s">
        <v>26</v>
      </c>
      <c r="E132" s="1" t="s">
        <v>43</v>
      </c>
    </row>
    <row r="133" spans="1:5" x14ac:dyDescent="0.25">
      <c r="B133" s="9" t="s">
        <v>107</v>
      </c>
      <c r="C133" s="1" t="s">
        <v>104</v>
      </c>
      <c r="E133" s="1" t="s">
        <v>89</v>
      </c>
    </row>
    <row r="134" spans="1:5" x14ac:dyDescent="0.25">
      <c r="C134" s="8" t="s">
        <v>110</v>
      </c>
      <c r="D134" s="39" t="s">
        <v>28</v>
      </c>
    </row>
    <row r="135" spans="1:5" x14ac:dyDescent="0.25">
      <c r="C135" s="1" t="s">
        <v>112</v>
      </c>
      <c r="D135" s="33" t="s">
        <v>29</v>
      </c>
    </row>
    <row r="136" spans="1:5" x14ac:dyDescent="0.25">
      <c r="C136" s="11" t="s">
        <v>90</v>
      </c>
    </row>
    <row r="137" spans="1:5" x14ac:dyDescent="0.25">
      <c r="C137" s="8" t="s">
        <v>111</v>
      </c>
      <c r="D137" s="39" t="s">
        <v>28</v>
      </c>
    </row>
    <row r="138" spans="1:5" x14ac:dyDescent="0.25">
      <c r="C138" s="1" t="s">
        <v>48</v>
      </c>
      <c r="E138" s="1" t="s">
        <v>49</v>
      </c>
    </row>
    <row r="140" spans="1:5" x14ac:dyDescent="0.25">
      <c r="C140" s="8" t="s">
        <v>113</v>
      </c>
      <c r="D140" s="39" t="s">
        <v>29</v>
      </c>
    </row>
    <row r="141" spans="1:5" x14ac:dyDescent="0.25">
      <c r="C141" s="7" t="s">
        <v>114</v>
      </c>
      <c r="D141" s="40" t="s">
        <v>28</v>
      </c>
    </row>
    <row r="142" spans="1:5" x14ac:dyDescent="0.25">
      <c r="C142" s="11" t="s">
        <v>90</v>
      </c>
    </row>
    <row r="143" spans="1:5" x14ac:dyDescent="0.25">
      <c r="C143" s="7" t="s">
        <v>114</v>
      </c>
      <c r="D143" s="40" t="s">
        <v>29</v>
      </c>
    </row>
    <row r="144" spans="1:5" x14ac:dyDescent="0.25">
      <c r="C144" s="1" t="s">
        <v>52</v>
      </c>
      <c r="E144" s="1" t="s">
        <v>43</v>
      </c>
    </row>
    <row r="145" spans="3:5" x14ac:dyDescent="0.25">
      <c r="C145" s="1" t="s">
        <v>53</v>
      </c>
      <c r="E145" s="1" t="s">
        <v>49</v>
      </c>
    </row>
    <row r="146" spans="3:5" x14ac:dyDescent="0.25">
      <c r="C146" s="8" t="s">
        <v>113</v>
      </c>
      <c r="D146" s="39" t="s">
        <v>28</v>
      </c>
    </row>
    <row r="147" spans="3:5" x14ac:dyDescent="0.25">
      <c r="C147" s="8"/>
      <c r="D147" s="39"/>
    </row>
    <row r="148" spans="3:5" x14ac:dyDescent="0.25">
      <c r="C148" s="1" t="s">
        <v>115</v>
      </c>
      <c r="D148" s="35" t="s">
        <v>55</v>
      </c>
    </row>
    <row r="149" spans="3:5" x14ac:dyDescent="0.25">
      <c r="C149" s="11" t="s">
        <v>90</v>
      </c>
      <c r="D149" s="35"/>
    </row>
    <row r="150" spans="3:5" x14ac:dyDescent="0.25">
      <c r="C150" s="7" t="s">
        <v>116</v>
      </c>
      <c r="D150" s="40" t="s">
        <v>29</v>
      </c>
    </row>
    <row r="151" spans="3:5" x14ac:dyDescent="0.25">
      <c r="C151" s="1" t="s">
        <v>56</v>
      </c>
      <c r="E151" s="1" t="s">
        <v>49</v>
      </c>
    </row>
    <row r="152" spans="3:5" x14ac:dyDescent="0.25">
      <c r="C152" s="1" t="s">
        <v>117</v>
      </c>
      <c r="E152" s="1" t="s">
        <v>49</v>
      </c>
    </row>
    <row r="153" spans="3:5" x14ac:dyDescent="0.25">
      <c r="C153" s="5" t="s">
        <v>57</v>
      </c>
      <c r="D153" s="41" t="s">
        <v>26</v>
      </c>
      <c r="E153" s="1" t="s">
        <v>49</v>
      </c>
    </row>
    <row r="154" spans="3:5" x14ac:dyDescent="0.25">
      <c r="C154" s="11" t="s">
        <v>90</v>
      </c>
    </row>
    <row r="155" spans="3:5" x14ac:dyDescent="0.25">
      <c r="C155" s="5" t="s">
        <v>57</v>
      </c>
      <c r="D155" s="41" t="s">
        <v>27</v>
      </c>
    </row>
    <row r="156" spans="3:5" x14ac:dyDescent="0.25">
      <c r="C156" s="1" t="s">
        <v>73</v>
      </c>
      <c r="D156" s="33" t="s">
        <v>91</v>
      </c>
    </row>
    <row r="157" spans="3:5" x14ac:dyDescent="0.25">
      <c r="C157" s="11" t="s">
        <v>90</v>
      </c>
    </row>
    <row r="158" spans="3:5" x14ac:dyDescent="0.25">
      <c r="C158" s="11"/>
    </row>
    <row r="159" spans="3:5" x14ac:dyDescent="0.25">
      <c r="C159" s="1" t="s">
        <v>92</v>
      </c>
      <c r="D159" s="33" t="s">
        <v>91</v>
      </c>
    </row>
    <row r="160" spans="3:5" x14ac:dyDescent="0.25">
      <c r="C160" s="11" t="s">
        <v>90</v>
      </c>
    </row>
    <row r="161" spans="1:5" x14ac:dyDescent="0.25">
      <c r="C161" s="11"/>
    </row>
    <row r="162" spans="1:5" x14ac:dyDescent="0.25">
      <c r="A162" s="1" t="s">
        <v>118</v>
      </c>
      <c r="B162" s="1" t="s">
        <v>119</v>
      </c>
      <c r="C162" s="9" t="s">
        <v>120</v>
      </c>
      <c r="D162" s="38" t="s">
        <v>121</v>
      </c>
      <c r="E162" s="1" t="s">
        <v>122</v>
      </c>
    </row>
    <row r="163" spans="1:5" x14ac:dyDescent="0.25">
      <c r="C163" t="s">
        <v>123</v>
      </c>
      <c r="E163" s="1" t="s">
        <v>122</v>
      </c>
    </row>
    <row r="164" spans="1:5" x14ac:dyDescent="0.25">
      <c r="C164" s="1" t="s">
        <v>124</v>
      </c>
      <c r="E164" s="1" t="s">
        <v>122</v>
      </c>
    </row>
    <row r="165" spans="1:5" x14ac:dyDescent="0.25">
      <c r="C165" s="9" t="s">
        <v>120</v>
      </c>
      <c r="D165" s="38" t="s">
        <v>125</v>
      </c>
    </row>
    <row r="166" spans="1:5" x14ac:dyDescent="0.25">
      <c r="C166" s="11" t="s">
        <v>90</v>
      </c>
    </row>
    <row r="168" spans="1:5" x14ac:dyDescent="0.25">
      <c r="C168" s="13" t="s">
        <v>126</v>
      </c>
      <c r="D168" s="42" t="s">
        <v>27</v>
      </c>
    </row>
    <row r="169" spans="1:5" x14ac:dyDescent="0.25">
      <c r="C169" s="11" t="s">
        <v>90</v>
      </c>
    </row>
    <row r="170" spans="1:5" x14ac:dyDescent="0.25">
      <c r="C170" s="13" t="s">
        <v>126</v>
      </c>
      <c r="D170" s="42" t="s">
        <v>26</v>
      </c>
    </row>
    <row r="171" spans="1:5" x14ac:dyDescent="0.25">
      <c r="B171" s="1" t="s">
        <v>127</v>
      </c>
      <c r="C171" s="1" t="s">
        <v>128</v>
      </c>
      <c r="E171" s="1" t="s">
        <v>129</v>
      </c>
    </row>
    <row r="172" spans="1:5" x14ac:dyDescent="0.25">
      <c r="C172" s="1" t="s">
        <v>130</v>
      </c>
      <c r="E172" s="1" t="s">
        <v>131</v>
      </c>
    </row>
    <row r="173" spans="1:5" x14ac:dyDescent="0.25">
      <c r="C173" s="1" t="s">
        <v>132</v>
      </c>
      <c r="E173" s="1" t="s">
        <v>131</v>
      </c>
    </row>
    <row r="174" spans="1:5" x14ac:dyDescent="0.25">
      <c r="C174" t="s">
        <v>133</v>
      </c>
      <c r="D174" s="33" t="s">
        <v>74</v>
      </c>
    </row>
    <row r="175" spans="1:5" x14ac:dyDescent="0.25">
      <c r="C175" s="11" t="s">
        <v>90</v>
      </c>
    </row>
    <row r="177" spans="1:5" x14ac:dyDescent="0.25">
      <c r="A177" s="1" t="s">
        <v>134</v>
      </c>
      <c r="B177" s="1" t="s">
        <v>135</v>
      </c>
      <c r="C177" t="s">
        <v>136</v>
      </c>
      <c r="D177" s="33" t="s">
        <v>26</v>
      </c>
    </row>
    <row r="178" spans="1:5" x14ac:dyDescent="0.25">
      <c r="C178" s="14" t="s">
        <v>137</v>
      </c>
    </row>
    <row r="179" spans="1:5" x14ac:dyDescent="0.25">
      <c r="C179" t="s">
        <v>136</v>
      </c>
      <c r="D179" s="33" t="s">
        <v>27</v>
      </c>
    </row>
    <row r="181" spans="1:5" x14ac:dyDescent="0.25">
      <c r="A181" s="1" t="s">
        <v>138</v>
      </c>
      <c r="C181" s="1" t="s">
        <v>139</v>
      </c>
      <c r="E181" s="1" t="s">
        <v>122</v>
      </c>
    </row>
    <row r="182" spans="1:5" x14ac:dyDescent="0.25">
      <c r="C182" t="s">
        <v>140</v>
      </c>
      <c r="E182" s="1" t="s">
        <v>141</v>
      </c>
    </row>
    <row r="184" spans="1:5" x14ac:dyDescent="0.25">
      <c r="A184" s="1" t="s">
        <v>149</v>
      </c>
      <c r="B184" s="1" t="s">
        <v>145</v>
      </c>
      <c r="C184" s="1" t="s">
        <v>142</v>
      </c>
      <c r="D184" s="33" t="s">
        <v>144</v>
      </c>
      <c r="E184" s="1" t="s">
        <v>143</v>
      </c>
    </row>
    <row r="186" spans="1:5" x14ac:dyDescent="0.25">
      <c r="A186" s="1" t="s">
        <v>148</v>
      </c>
      <c r="B186" s="1" t="s">
        <v>146</v>
      </c>
      <c r="C186" s="1" t="s">
        <v>147</v>
      </c>
      <c r="D186" s="33" t="s">
        <v>74</v>
      </c>
    </row>
    <row r="187" spans="1:5" x14ac:dyDescent="0.25">
      <c r="C187" s="11" t="s">
        <v>90</v>
      </c>
    </row>
    <row r="189" spans="1:5" x14ac:dyDescent="0.25">
      <c r="A189" s="1" t="s">
        <v>150</v>
      </c>
      <c r="B189" s="1" t="s">
        <v>151</v>
      </c>
      <c r="C189" s="1" t="s">
        <v>152</v>
      </c>
      <c r="D189" s="33" t="s">
        <v>72</v>
      </c>
      <c r="E189" s="1" t="s">
        <v>70</v>
      </c>
    </row>
    <row r="191" spans="1:5" x14ac:dyDescent="0.25">
      <c r="A191" s="1" t="s">
        <v>153</v>
      </c>
      <c r="B191" t="s">
        <v>154</v>
      </c>
      <c r="C191" s="1" t="s">
        <v>155</v>
      </c>
      <c r="D191" s="33" t="s">
        <v>72</v>
      </c>
      <c r="E191" s="1" t="s">
        <v>70</v>
      </c>
    </row>
    <row r="193" spans="1:5" x14ac:dyDescent="0.25">
      <c r="A193" s="16" t="s">
        <v>156</v>
      </c>
      <c r="B193" s="16"/>
      <c r="C193" s="17" t="s">
        <v>190</v>
      </c>
      <c r="D193" s="44" t="s">
        <v>26</v>
      </c>
      <c r="E193" s="16" t="s">
        <v>122</v>
      </c>
    </row>
    <row r="194" spans="1:5" x14ac:dyDescent="0.25">
      <c r="A194" s="16"/>
      <c r="B194" s="16"/>
      <c r="C194" s="18" t="s">
        <v>178</v>
      </c>
      <c r="D194" s="44"/>
      <c r="E194" s="16"/>
    </row>
    <row r="195" spans="1:5" x14ac:dyDescent="0.25">
      <c r="A195" s="16" t="s">
        <v>158</v>
      </c>
      <c r="B195" s="16" t="s">
        <v>159</v>
      </c>
      <c r="C195" s="19" t="s">
        <v>160</v>
      </c>
      <c r="D195" s="45" t="s">
        <v>161</v>
      </c>
      <c r="E195" s="16" t="s">
        <v>122</v>
      </c>
    </row>
    <row r="196" spans="1:5" x14ac:dyDescent="0.25">
      <c r="A196" s="16"/>
      <c r="B196" s="16"/>
      <c r="C196" s="20" t="s">
        <v>162</v>
      </c>
      <c r="D196" s="46" t="s">
        <v>164</v>
      </c>
      <c r="E196" s="16" t="s">
        <v>122</v>
      </c>
    </row>
    <row r="197" spans="1:5" x14ac:dyDescent="0.25">
      <c r="A197" s="16"/>
      <c r="B197" s="16"/>
      <c r="C197" s="21" t="s">
        <v>90</v>
      </c>
      <c r="D197" s="44"/>
      <c r="E197" s="16"/>
    </row>
    <row r="198" spans="1:5" x14ac:dyDescent="0.25">
      <c r="A198" s="16"/>
      <c r="B198" s="16"/>
      <c r="C198" s="20" t="s">
        <v>162</v>
      </c>
      <c r="D198" s="46" t="s">
        <v>165</v>
      </c>
      <c r="E198" s="16"/>
    </row>
    <row r="199" spans="1:5" x14ac:dyDescent="0.25">
      <c r="A199" s="16"/>
      <c r="B199" s="16"/>
      <c r="C199" s="22" t="s">
        <v>166</v>
      </c>
      <c r="D199" s="44"/>
      <c r="E199" s="16"/>
    </row>
    <row r="200" spans="1:5" x14ac:dyDescent="0.25">
      <c r="A200" s="16"/>
      <c r="B200" s="16"/>
      <c r="C200" s="16" t="s">
        <v>168</v>
      </c>
      <c r="D200" s="44"/>
      <c r="E200" s="16"/>
    </row>
    <row r="201" spans="1:5" x14ac:dyDescent="0.25">
      <c r="A201" s="16"/>
      <c r="B201" s="16"/>
      <c r="C201" s="16" t="s">
        <v>167</v>
      </c>
      <c r="D201" s="44"/>
      <c r="E201" s="16"/>
    </row>
    <row r="202" spans="1:5" x14ac:dyDescent="0.25">
      <c r="A202" s="16"/>
      <c r="B202" s="16"/>
      <c r="C202" s="16"/>
      <c r="D202" s="44"/>
      <c r="E202" s="16"/>
    </row>
    <row r="203" spans="1:5" x14ac:dyDescent="0.25">
      <c r="A203" s="16"/>
      <c r="B203" s="16"/>
      <c r="C203" s="19" t="s">
        <v>160</v>
      </c>
      <c r="D203" s="45" t="s">
        <v>163</v>
      </c>
      <c r="E203" s="16" t="s">
        <v>122</v>
      </c>
    </row>
    <row r="204" spans="1:5" x14ac:dyDescent="0.25">
      <c r="A204" s="16"/>
      <c r="B204" s="16"/>
      <c r="C204" s="21" t="s">
        <v>90</v>
      </c>
      <c r="D204" s="44"/>
      <c r="E204" s="16"/>
    </row>
    <row r="205" spans="1:5" x14ac:dyDescent="0.25">
      <c r="A205" s="16"/>
      <c r="B205" s="16"/>
      <c r="C205" s="16"/>
      <c r="D205" s="44"/>
      <c r="E205" s="16"/>
    </row>
    <row r="206" spans="1:5" x14ac:dyDescent="0.25">
      <c r="A206" s="16"/>
      <c r="B206" s="16"/>
      <c r="C206" s="22" t="s">
        <v>169</v>
      </c>
      <c r="D206" s="44"/>
      <c r="E206" s="16" t="s">
        <v>170</v>
      </c>
    </row>
    <row r="207" spans="1:5" x14ac:dyDescent="0.25">
      <c r="A207" s="16"/>
      <c r="B207" s="16"/>
      <c r="C207" s="16" t="s">
        <v>171</v>
      </c>
      <c r="D207" s="44"/>
      <c r="E207" s="16" t="s">
        <v>122</v>
      </c>
    </row>
    <row r="208" spans="1:5" x14ac:dyDescent="0.25">
      <c r="A208" s="16"/>
      <c r="B208" s="16"/>
      <c r="C208" s="16" t="s">
        <v>172</v>
      </c>
      <c r="D208" s="44"/>
      <c r="E208" s="16"/>
    </row>
    <row r="209" spans="1:5" x14ac:dyDescent="0.25">
      <c r="A209" s="16"/>
      <c r="B209" s="16"/>
      <c r="C209" s="16" t="s">
        <v>173</v>
      </c>
      <c r="D209" s="44"/>
      <c r="E209" s="16"/>
    </row>
    <row r="210" spans="1:5" x14ac:dyDescent="0.25">
      <c r="A210" s="16"/>
      <c r="B210" s="16"/>
      <c r="C210" s="16" t="s">
        <v>191</v>
      </c>
      <c r="D210" s="44" t="s">
        <v>74</v>
      </c>
      <c r="E210" s="16" t="s">
        <v>122</v>
      </c>
    </row>
    <row r="211" spans="1:5" x14ac:dyDescent="0.25">
      <c r="A211" s="16"/>
      <c r="B211" s="16"/>
      <c r="C211" s="21" t="s">
        <v>90</v>
      </c>
      <c r="D211" s="44" t="s">
        <v>175</v>
      </c>
      <c r="E211" s="16"/>
    </row>
    <row r="212" spans="1:5" x14ac:dyDescent="0.25">
      <c r="A212" s="16"/>
      <c r="B212" s="16"/>
      <c r="C212" s="23" t="s">
        <v>174</v>
      </c>
      <c r="D212" s="47" t="s">
        <v>27</v>
      </c>
      <c r="E212" s="16"/>
    </row>
    <row r="213" spans="1:5" x14ac:dyDescent="0.25">
      <c r="A213" s="16"/>
      <c r="B213" s="16"/>
      <c r="C213" s="24" t="s">
        <v>181</v>
      </c>
      <c r="D213" s="48" t="s">
        <v>182</v>
      </c>
      <c r="E213" s="16" t="s">
        <v>122</v>
      </c>
    </row>
    <row r="214" spans="1:5" x14ac:dyDescent="0.25">
      <c r="A214" s="16"/>
      <c r="B214" s="16" t="s">
        <v>183</v>
      </c>
      <c r="C214" s="26" t="s">
        <v>184</v>
      </c>
      <c r="D214" s="47"/>
      <c r="E214" s="16" t="s">
        <v>122</v>
      </c>
    </row>
    <row r="215" spans="1:5" x14ac:dyDescent="0.25">
      <c r="A215" s="16"/>
      <c r="B215" s="16"/>
      <c r="C215" s="26" t="s">
        <v>185</v>
      </c>
      <c r="D215" s="47"/>
      <c r="E215" s="16" t="s">
        <v>170</v>
      </c>
    </row>
    <row r="216" spans="1:5" x14ac:dyDescent="0.25">
      <c r="A216" s="16"/>
      <c r="B216" s="16"/>
      <c r="C216" s="26" t="s">
        <v>172</v>
      </c>
      <c r="D216" s="47"/>
      <c r="E216" s="16" t="s">
        <v>131</v>
      </c>
    </row>
    <row r="217" spans="1:5" x14ac:dyDescent="0.25">
      <c r="A217" s="16"/>
      <c r="B217" s="16"/>
      <c r="C217" s="26" t="s">
        <v>173</v>
      </c>
      <c r="D217" s="47"/>
      <c r="E217" s="16" t="s">
        <v>131</v>
      </c>
    </row>
    <row r="218" spans="1:5" x14ac:dyDescent="0.25">
      <c r="A218" s="16"/>
      <c r="B218" s="16"/>
      <c r="C218" s="26" t="s">
        <v>171</v>
      </c>
      <c r="D218" s="47"/>
      <c r="E218" s="16" t="s">
        <v>122</v>
      </c>
    </row>
    <row r="219" spans="1:5" x14ac:dyDescent="0.25">
      <c r="A219" s="16"/>
      <c r="B219" s="16"/>
      <c r="C219" s="24" t="s">
        <v>181</v>
      </c>
      <c r="D219" s="48" t="s">
        <v>28</v>
      </c>
      <c r="E219" s="16"/>
    </row>
    <row r="220" spans="1:5" x14ac:dyDescent="0.25">
      <c r="A220" s="16"/>
      <c r="B220" s="16"/>
      <c r="C220" s="24"/>
      <c r="D220" s="47"/>
      <c r="E220" s="16"/>
    </row>
    <row r="221" spans="1:5" x14ac:dyDescent="0.25">
      <c r="A221" s="16"/>
      <c r="B221" s="16"/>
      <c r="C221" s="24"/>
      <c r="D221" s="47"/>
      <c r="E221" s="16"/>
    </row>
    <row r="222" spans="1:5" x14ac:dyDescent="0.25">
      <c r="A222" s="16"/>
      <c r="B222" s="16"/>
      <c r="C222" s="27" t="s">
        <v>186</v>
      </c>
      <c r="D222" s="49" t="s">
        <v>29</v>
      </c>
      <c r="E222" s="16"/>
    </row>
    <row r="223" spans="1:5" x14ac:dyDescent="0.25">
      <c r="A223" s="16"/>
      <c r="B223" s="16"/>
      <c r="C223" s="20"/>
      <c r="D223" s="47"/>
      <c r="E223" s="16"/>
    </row>
    <row r="224" spans="1:5" x14ac:dyDescent="0.25">
      <c r="A224" s="16"/>
      <c r="B224" s="16" t="s">
        <v>159</v>
      </c>
      <c r="C224" s="25" t="s">
        <v>177</v>
      </c>
      <c r="D224" s="44"/>
      <c r="E224" s="16"/>
    </row>
    <row r="225" spans="1:5" x14ac:dyDescent="0.25">
      <c r="A225" s="16"/>
      <c r="B225" s="16"/>
      <c r="C225" s="22" t="s">
        <v>157</v>
      </c>
      <c r="D225" s="44" t="s">
        <v>74</v>
      </c>
      <c r="E225" s="16" t="s">
        <v>122</v>
      </c>
    </row>
    <row r="226" spans="1:5" x14ac:dyDescent="0.25">
      <c r="A226" s="16"/>
      <c r="B226" s="16"/>
      <c r="C226" s="18" t="s">
        <v>179</v>
      </c>
      <c r="D226" s="44"/>
      <c r="E226" s="16"/>
    </row>
    <row r="227" spans="1:5" x14ac:dyDescent="0.25">
      <c r="A227" s="16"/>
      <c r="B227" s="16"/>
      <c r="C227" s="21" t="s">
        <v>90</v>
      </c>
      <c r="D227" s="44" t="s">
        <v>180</v>
      </c>
      <c r="E227" s="16" t="s">
        <v>70</v>
      </c>
    </row>
    <row r="228" spans="1:5" x14ac:dyDescent="0.25">
      <c r="A228" s="16"/>
      <c r="B228" s="16"/>
      <c r="C228" s="25"/>
      <c r="D228" s="44"/>
      <c r="E228" s="16"/>
    </row>
    <row r="229" spans="1:5" ht="30" x14ac:dyDescent="0.25">
      <c r="A229" s="16" t="s">
        <v>192</v>
      </c>
      <c r="B229" s="16" t="s">
        <v>193</v>
      </c>
      <c r="C229" s="50" t="s">
        <v>222</v>
      </c>
      <c r="D229" s="51" t="s">
        <v>28</v>
      </c>
      <c r="E229" s="16" t="s">
        <v>194</v>
      </c>
    </row>
    <row r="230" spans="1:5" x14ac:dyDescent="0.25">
      <c r="A230" s="16"/>
      <c r="B230" s="16"/>
      <c r="C230" s="16" t="s">
        <v>195</v>
      </c>
      <c r="D230" s="44" t="s">
        <v>197</v>
      </c>
      <c r="E230" s="16" t="s">
        <v>196</v>
      </c>
    </row>
    <row r="231" spans="1:5" ht="30" x14ac:dyDescent="0.25">
      <c r="A231" s="16"/>
      <c r="B231" s="16"/>
      <c r="C231" s="50" t="s">
        <v>223</v>
      </c>
      <c r="D231" s="51" t="s">
        <v>29</v>
      </c>
      <c r="E231" s="16"/>
    </row>
    <row r="232" spans="1:5" x14ac:dyDescent="0.25">
      <c r="A232" s="16"/>
      <c r="B232" s="16"/>
      <c r="C232" s="21" t="s">
        <v>90</v>
      </c>
      <c r="D232" s="44"/>
      <c r="E232" s="16"/>
    </row>
    <row r="234" spans="1:5" x14ac:dyDescent="0.25">
      <c r="A234" s="1" t="s">
        <v>156</v>
      </c>
      <c r="C234" t="s">
        <v>198</v>
      </c>
      <c r="D234" s="33" t="s">
        <v>29</v>
      </c>
      <c r="E234" s="1" t="s">
        <v>122</v>
      </c>
    </row>
    <row r="235" spans="1:5" x14ac:dyDescent="0.25">
      <c r="C235" s="15" t="s">
        <v>199</v>
      </c>
    </row>
    <row r="236" spans="1:5" x14ac:dyDescent="0.25">
      <c r="C236" t="s">
        <v>198</v>
      </c>
      <c r="D236" s="33" t="s">
        <v>28</v>
      </c>
      <c r="E236" s="1" t="s">
        <v>122</v>
      </c>
    </row>
    <row r="238" spans="1:5" x14ac:dyDescent="0.25">
      <c r="A238" s="1" t="s">
        <v>201</v>
      </c>
      <c r="B238" s="1" t="s">
        <v>200</v>
      </c>
      <c r="C238" s="1" t="s">
        <v>97</v>
      </c>
      <c r="D238" s="33" t="s">
        <v>72</v>
      </c>
      <c r="E238" s="1" t="s">
        <v>70</v>
      </c>
    </row>
    <row r="240" spans="1:5" ht="30" x14ac:dyDescent="0.25">
      <c r="B240" s="1" t="s">
        <v>202</v>
      </c>
      <c r="C240" s="30" t="s">
        <v>203</v>
      </c>
      <c r="D240" s="53" t="s">
        <v>206</v>
      </c>
      <c r="E240" s="30" t="s">
        <v>205</v>
      </c>
    </row>
    <row r="242" spans="1:5" ht="30" x14ac:dyDescent="0.25">
      <c r="C242" s="29" t="s">
        <v>204</v>
      </c>
      <c r="D242" s="33" t="s">
        <v>206</v>
      </c>
      <c r="E242" s="30" t="s">
        <v>205</v>
      </c>
    </row>
    <row r="244" spans="1:5" x14ac:dyDescent="0.25">
      <c r="C244" s="28" t="s">
        <v>208</v>
      </c>
      <c r="D244" s="33" t="s">
        <v>26</v>
      </c>
      <c r="E244" s="1" t="s">
        <v>122</v>
      </c>
    </row>
    <row r="245" spans="1:5" x14ac:dyDescent="0.25">
      <c r="C245" s="61" t="s">
        <v>207</v>
      </c>
    </row>
    <row r="246" spans="1:5" x14ac:dyDescent="0.25">
      <c r="C246" s="28" t="s">
        <v>209</v>
      </c>
      <c r="D246" s="33" t="s">
        <v>28</v>
      </c>
      <c r="E246" s="1" t="s">
        <v>122</v>
      </c>
    </row>
    <row r="247" spans="1:5" x14ac:dyDescent="0.25">
      <c r="C247" s="1" t="s">
        <v>210</v>
      </c>
      <c r="D247" s="33" t="s">
        <v>29</v>
      </c>
      <c r="E247" s="1" t="s">
        <v>122</v>
      </c>
    </row>
    <row r="248" spans="1:5" x14ac:dyDescent="0.25">
      <c r="A248" s="1" t="s">
        <v>211</v>
      </c>
      <c r="B248" s="1" t="s">
        <v>212</v>
      </c>
      <c r="C248" s="1" t="s">
        <v>213</v>
      </c>
    </row>
    <row r="249" spans="1:5" ht="16.5" x14ac:dyDescent="0.25">
      <c r="B249" s="31"/>
      <c r="C249" s="1" t="s">
        <v>214</v>
      </c>
    </row>
    <row r="250" spans="1:5" x14ac:dyDescent="0.25">
      <c r="C250" s="1" t="s">
        <v>216</v>
      </c>
    </row>
    <row r="251" spans="1:5" x14ac:dyDescent="0.25">
      <c r="B251" s="1" t="s">
        <v>215</v>
      </c>
      <c r="C251" s="1" t="s">
        <v>63</v>
      </c>
    </row>
    <row r="253" spans="1:5" ht="30" x14ac:dyDescent="0.25">
      <c r="B253" s="1" t="s">
        <v>217</v>
      </c>
      <c r="C253" s="30" t="s">
        <v>218</v>
      </c>
      <c r="E253" s="1" t="s">
        <v>89</v>
      </c>
    </row>
    <row r="254" spans="1:5" x14ac:dyDescent="0.25">
      <c r="C254" s="1" t="s">
        <v>219</v>
      </c>
      <c r="E254" s="1" t="s">
        <v>89</v>
      </c>
    </row>
    <row r="255" spans="1:5" x14ac:dyDescent="0.25">
      <c r="C255" s="1" t="s">
        <v>220</v>
      </c>
      <c r="E255" s="1" t="s">
        <v>141</v>
      </c>
    </row>
    <row r="256" spans="1:5" x14ac:dyDescent="0.25">
      <c r="D256" s="33" t="s">
        <v>72</v>
      </c>
    </row>
    <row r="257" spans="1:5" x14ac:dyDescent="0.25">
      <c r="B257" s="1" t="s">
        <v>221</v>
      </c>
      <c r="C257" s="1" t="s">
        <v>225</v>
      </c>
      <c r="D257" s="33" t="s">
        <v>74</v>
      </c>
    </row>
    <row r="258" spans="1:5" x14ac:dyDescent="0.25">
      <c r="C258" s="1" t="s">
        <v>226</v>
      </c>
      <c r="E258" s="1" t="s">
        <v>89</v>
      </c>
    </row>
    <row r="259" spans="1:5" x14ac:dyDescent="0.25">
      <c r="C259" s="1" t="s">
        <v>227</v>
      </c>
      <c r="E259" s="1" t="s">
        <v>89</v>
      </c>
    </row>
    <row r="260" spans="1:5" x14ac:dyDescent="0.25">
      <c r="C260" s="1" t="s">
        <v>228</v>
      </c>
      <c r="D260" s="53" t="s">
        <v>26</v>
      </c>
      <c r="E260" s="1" t="s">
        <v>122</v>
      </c>
    </row>
    <row r="261" spans="1:5" x14ac:dyDescent="0.25">
      <c r="C261" s="21" t="s">
        <v>207</v>
      </c>
    </row>
    <row r="262" spans="1:5" x14ac:dyDescent="0.25">
      <c r="C262" s="1" t="s">
        <v>228</v>
      </c>
      <c r="D262" s="53" t="s">
        <v>27</v>
      </c>
      <c r="E262" s="1" t="s">
        <v>122</v>
      </c>
    </row>
    <row r="263" spans="1:5" x14ac:dyDescent="0.25">
      <c r="C263" s="1" t="s">
        <v>229</v>
      </c>
    </row>
    <row r="264" spans="1:5" x14ac:dyDescent="0.25">
      <c r="C264" s="1" t="s">
        <v>32</v>
      </c>
      <c r="E264" s="1" t="s">
        <v>89</v>
      </c>
    </row>
    <row r="265" spans="1:5" x14ac:dyDescent="0.25">
      <c r="C265" s="1" t="s">
        <v>35</v>
      </c>
      <c r="E265" s="1" t="s">
        <v>230</v>
      </c>
    </row>
    <row r="266" spans="1:5" x14ac:dyDescent="0.25">
      <c r="C266" s="1" t="s">
        <v>31</v>
      </c>
      <c r="E266" s="1" t="s">
        <v>89</v>
      </c>
    </row>
    <row r="267" spans="1:5" x14ac:dyDescent="0.25">
      <c r="C267" s="1" t="s">
        <v>231</v>
      </c>
      <c r="D267" s="33" t="s">
        <v>74</v>
      </c>
      <c r="E267" s="1" t="s">
        <v>98</v>
      </c>
    </row>
    <row r="269" spans="1:5" x14ac:dyDescent="0.25">
      <c r="A269" s="1" t="s">
        <v>233</v>
      </c>
      <c r="B269" s="1" t="s">
        <v>232</v>
      </c>
      <c r="C269" s="8" t="s">
        <v>234</v>
      </c>
      <c r="D269" s="39" t="s">
        <v>26</v>
      </c>
      <c r="E269" s="1" t="s">
        <v>122</v>
      </c>
    </row>
    <row r="270" spans="1:5" x14ac:dyDescent="0.25">
      <c r="C270" s="1" t="s">
        <v>237</v>
      </c>
      <c r="E270" s="1" t="s">
        <v>235</v>
      </c>
    </row>
    <row r="271" spans="1:5" x14ac:dyDescent="0.25">
      <c r="C271" s="8" t="s">
        <v>234</v>
      </c>
      <c r="D271" s="39" t="s">
        <v>27</v>
      </c>
      <c r="E271" s="1" t="s">
        <v>122</v>
      </c>
    </row>
    <row r="272" spans="1:5" x14ac:dyDescent="0.25">
      <c r="C272" s="21" t="s">
        <v>207</v>
      </c>
    </row>
    <row r="273" spans="1:5" x14ac:dyDescent="0.25">
      <c r="C273" s="55" t="s">
        <v>236</v>
      </c>
      <c r="D273" s="54" t="s">
        <v>26</v>
      </c>
      <c r="E273" s="1" t="s">
        <v>122</v>
      </c>
    </row>
    <row r="274" spans="1:5" x14ac:dyDescent="0.25">
      <c r="C274" s="1" t="s">
        <v>238</v>
      </c>
      <c r="E274" s="1" t="s">
        <v>235</v>
      </c>
    </row>
    <row r="275" spans="1:5" x14ac:dyDescent="0.25">
      <c r="C275" s="55" t="s">
        <v>236</v>
      </c>
      <c r="D275" s="54" t="s">
        <v>27</v>
      </c>
      <c r="E275" s="1" t="s">
        <v>122</v>
      </c>
    </row>
    <row r="276" spans="1:5" x14ac:dyDescent="0.25">
      <c r="C276" s="21" t="s">
        <v>207</v>
      </c>
    </row>
    <row r="277" spans="1:5" x14ac:dyDescent="0.25">
      <c r="C277" s="56" t="s">
        <v>239</v>
      </c>
      <c r="D277" s="42" t="s">
        <v>26</v>
      </c>
      <c r="E277" s="1" t="s">
        <v>122</v>
      </c>
    </row>
    <row r="278" spans="1:5" x14ac:dyDescent="0.25">
      <c r="C278" s="1" t="s">
        <v>240</v>
      </c>
      <c r="E278" s="1" t="s">
        <v>235</v>
      </c>
    </row>
    <row r="279" spans="1:5" x14ac:dyDescent="0.25">
      <c r="C279" s="56" t="s">
        <v>239</v>
      </c>
      <c r="D279" s="42" t="s">
        <v>27</v>
      </c>
      <c r="E279" s="1" t="s">
        <v>122</v>
      </c>
    </row>
    <row r="280" spans="1:5" x14ac:dyDescent="0.25">
      <c r="C280" s="21" t="s">
        <v>207</v>
      </c>
    </row>
    <row r="281" spans="1:5" ht="26.25" x14ac:dyDescent="0.25">
      <c r="C281" s="57" t="s">
        <v>241</v>
      </c>
      <c r="D281" s="58" t="s">
        <v>26</v>
      </c>
      <c r="E281" s="1" t="s">
        <v>122</v>
      </c>
    </row>
    <row r="282" spans="1:5" x14ac:dyDescent="0.25">
      <c r="C282" s="1" t="s">
        <v>242</v>
      </c>
      <c r="E282" s="1" t="s">
        <v>235</v>
      </c>
    </row>
    <row r="283" spans="1:5" ht="26.25" x14ac:dyDescent="0.25">
      <c r="B283" s="1" t="s">
        <v>257</v>
      </c>
      <c r="C283" s="57" t="s">
        <v>241</v>
      </c>
      <c r="D283" s="58" t="s">
        <v>27</v>
      </c>
      <c r="E283" s="1" t="s">
        <v>122</v>
      </c>
    </row>
    <row r="284" spans="1:5" x14ac:dyDescent="0.25">
      <c r="C284" s="21" t="s">
        <v>207</v>
      </c>
    </row>
    <row r="285" spans="1:5" ht="30" x14ac:dyDescent="0.25">
      <c r="A285" s="1" t="s">
        <v>243</v>
      </c>
      <c r="B285" s="1" t="s">
        <v>245</v>
      </c>
      <c r="C285" s="30" t="s">
        <v>244</v>
      </c>
      <c r="D285" s="33" t="s">
        <v>72</v>
      </c>
      <c r="E285" s="1" t="s">
        <v>70</v>
      </c>
    </row>
    <row r="287" spans="1:5" x14ac:dyDescent="0.25">
      <c r="B287" s="59" t="s">
        <v>246</v>
      </c>
      <c r="C287" s="59" t="s">
        <v>247</v>
      </c>
      <c r="D287" s="60" t="s">
        <v>26</v>
      </c>
      <c r="E287" s="1" t="s">
        <v>122</v>
      </c>
    </row>
    <row r="288" spans="1:5" x14ac:dyDescent="0.25">
      <c r="C288" s="1" t="s">
        <v>248</v>
      </c>
      <c r="E288" s="1" t="s">
        <v>249</v>
      </c>
    </row>
    <row r="290" spans="1:5" x14ac:dyDescent="0.25">
      <c r="A290" s="1" t="s">
        <v>250</v>
      </c>
      <c r="B290" s="1" t="s">
        <v>251</v>
      </c>
      <c r="C290" s="1" t="s">
        <v>252</v>
      </c>
      <c r="D290" s="33" t="s">
        <v>74</v>
      </c>
      <c r="E290" s="1" t="s">
        <v>253</v>
      </c>
    </row>
    <row r="292" spans="1:5" x14ac:dyDescent="0.25">
      <c r="A292" s="1" t="s">
        <v>256</v>
      </c>
      <c r="B292" s="1" t="s">
        <v>255</v>
      </c>
      <c r="C292" s="1" t="s">
        <v>254</v>
      </c>
      <c r="D292" s="33" t="s">
        <v>72</v>
      </c>
      <c r="E292" s="1" t="s">
        <v>70</v>
      </c>
    </row>
    <row r="294" spans="1:5" x14ac:dyDescent="0.25">
      <c r="B294" s="1" t="s">
        <v>269</v>
      </c>
      <c r="C294" s="1" t="s">
        <v>270</v>
      </c>
      <c r="D294" s="33" t="s">
        <v>271</v>
      </c>
      <c r="E294" s="1" t="s">
        <v>235</v>
      </c>
    </row>
    <row r="295" spans="1:5" x14ac:dyDescent="0.25">
      <c r="C295" s="1" t="s">
        <v>272</v>
      </c>
      <c r="D295" s="33" t="s">
        <v>272</v>
      </c>
      <c r="E295" s="1" t="s">
        <v>274</v>
      </c>
    </row>
    <row r="296" spans="1:5" x14ac:dyDescent="0.25">
      <c r="C296" s="1" t="s">
        <v>273</v>
      </c>
      <c r="D296" s="33" t="s">
        <v>275</v>
      </c>
      <c r="E296" s="1" t="s">
        <v>274</v>
      </c>
    </row>
  </sheetData>
  <mergeCells count="1">
    <mergeCell ref="A1:E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1"/>
  <sheetViews>
    <sheetView tabSelected="1" topLeftCell="A7" workbookViewId="0">
      <selection activeCell="B38" sqref="B38"/>
    </sheetView>
  </sheetViews>
  <sheetFormatPr defaultRowHeight="15" x14ac:dyDescent="0.25"/>
  <cols>
    <col min="1" max="1" width="12.42578125" style="52" customWidth="1"/>
    <col min="2" max="2" width="52.5703125" bestFit="1" customWidth="1"/>
    <col min="3" max="3" width="14.28515625" style="52" customWidth="1"/>
    <col min="4" max="4" width="14.28515625" style="52" bestFit="1" customWidth="1"/>
    <col min="5" max="5" width="11.28515625" bestFit="1" customWidth="1"/>
    <col min="6" max="6" width="68" bestFit="1" customWidth="1"/>
    <col min="7" max="7" width="102" bestFit="1" customWidth="1"/>
    <col min="10" max="10" width="9.140625" style="67"/>
    <col min="26" max="26" width="16" customWidth="1"/>
    <col min="27" max="27" width="12.7109375" customWidth="1"/>
    <col min="28" max="28" width="27.5703125" bestFit="1" customWidth="1"/>
  </cols>
  <sheetData>
    <row r="1" spans="1:28" ht="21.75" customHeight="1" x14ac:dyDescent="0.25">
      <c r="A1" s="73" t="s">
        <v>406</v>
      </c>
      <c r="B1" s="74" t="s">
        <v>485</v>
      </c>
      <c r="C1" s="73" t="s">
        <v>486</v>
      </c>
      <c r="D1" s="73" t="s">
        <v>487</v>
      </c>
      <c r="E1" s="81" t="s">
        <v>488</v>
      </c>
      <c r="F1" s="81" t="s">
        <v>674</v>
      </c>
      <c r="G1" s="81" t="s">
        <v>585</v>
      </c>
    </row>
    <row r="2" spans="1:28" s="98" customFormat="1" x14ac:dyDescent="0.25">
      <c r="A2" s="104">
        <v>1001</v>
      </c>
      <c r="B2" s="95" t="s">
        <v>785</v>
      </c>
      <c r="C2" s="94" t="s">
        <v>27</v>
      </c>
      <c r="D2" s="211" t="s">
        <v>464</v>
      </c>
      <c r="E2" s="94">
        <v>1</v>
      </c>
      <c r="F2" s="100" t="s">
        <v>789</v>
      </c>
      <c r="G2" s="100" t="s">
        <v>675</v>
      </c>
    </row>
    <row r="3" spans="1:28" x14ac:dyDescent="0.25">
      <c r="A3" s="82">
        <v>1002</v>
      </c>
      <c r="B3" s="1" t="s">
        <v>466</v>
      </c>
      <c r="C3" s="75" t="s">
        <v>27</v>
      </c>
      <c r="D3" s="211" t="s">
        <v>464</v>
      </c>
      <c r="E3" s="33">
        <v>1</v>
      </c>
      <c r="F3" s="84" t="s">
        <v>676</v>
      </c>
      <c r="G3" s="84" t="s">
        <v>677</v>
      </c>
      <c r="Z3" s="71" t="s">
        <v>26</v>
      </c>
    </row>
    <row r="4" spans="1:28" x14ac:dyDescent="0.25">
      <c r="A4" s="82">
        <v>1003</v>
      </c>
      <c r="B4" s="1" t="s">
        <v>456</v>
      </c>
      <c r="C4" s="75" t="s">
        <v>27</v>
      </c>
      <c r="D4" s="211" t="s">
        <v>464</v>
      </c>
      <c r="E4" s="33">
        <v>1</v>
      </c>
      <c r="F4" s="84" t="s">
        <v>678</v>
      </c>
      <c r="G4" s="115" t="s">
        <v>782</v>
      </c>
      <c r="Z4" s="72" t="s">
        <v>27</v>
      </c>
      <c r="AA4" t="s">
        <v>767</v>
      </c>
    </row>
    <row r="5" spans="1:28" x14ac:dyDescent="0.25">
      <c r="A5" s="82">
        <v>1004</v>
      </c>
      <c r="B5" s="1" t="s">
        <v>467</v>
      </c>
      <c r="C5" s="75" t="s">
        <v>27</v>
      </c>
      <c r="D5" s="211" t="s">
        <v>464</v>
      </c>
      <c r="E5" s="33">
        <v>1</v>
      </c>
      <c r="F5" s="84" t="s">
        <v>679</v>
      </c>
      <c r="G5" s="84"/>
      <c r="Z5" t="s">
        <v>912</v>
      </c>
      <c r="AA5" t="s">
        <v>768</v>
      </c>
    </row>
    <row r="6" spans="1:28" x14ac:dyDescent="0.25">
      <c r="A6" s="234">
        <v>1005</v>
      </c>
      <c r="B6" s="172" t="s">
        <v>484</v>
      </c>
      <c r="C6" s="75" t="s">
        <v>27</v>
      </c>
      <c r="D6" s="211" t="s">
        <v>464</v>
      </c>
      <c r="E6" s="173">
        <v>1</v>
      </c>
      <c r="F6" s="235" t="s">
        <v>680</v>
      </c>
      <c r="G6" s="84"/>
      <c r="Z6" t="s">
        <v>402</v>
      </c>
      <c r="AA6" t="s">
        <v>769</v>
      </c>
    </row>
    <row r="7" spans="1:28" x14ac:dyDescent="0.25">
      <c r="A7" s="82">
        <v>1006</v>
      </c>
      <c r="B7" s="1" t="s">
        <v>468</v>
      </c>
      <c r="C7" s="75" t="s">
        <v>27</v>
      </c>
      <c r="D7" s="211" t="s">
        <v>464</v>
      </c>
      <c r="E7" s="33">
        <v>1</v>
      </c>
      <c r="F7" s="84" t="s">
        <v>836</v>
      </c>
      <c r="G7" s="84"/>
      <c r="Z7" t="s">
        <v>395</v>
      </c>
      <c r="AA7" t="s">
        <v>770</v>
      </c>
    </row>
    <row r="8" spans="1:28" s="98" customFormat="1" x14ac:dyDescent="0.25">
      <c r="A8" s="104">
        <v>1007</v>
      </c>
      <c r="B8" s="95" t="s">
        <v>469</v>
      </c>
      <c r="C8" s="94" t="s">
        <v>27</v>
      </c>
      <c r="D8" s="211" t="s">
        <v>464</v>
      </c>
      <c r="E8" s="94">
        <v>1</v>
      </c>
      <c r="F8" s="100" t="s">
        <v>681</v>
      </c>
      <c r="G8" s="100"/>
      <c r="AA8" s="98" t="s">
        <v>771</v>
      </c>
    </row>
    <row r="9" spans="1:28" x14ac:dyDescent="0.25">
      <c r="A9" s="82">
        <v>1008</v>
      </c>
      <c r="B9" s="1" t="s">
        <v>470</v>
      </c>
      <c r="C9" s="75" t="s">
        <v>27</v>
      </c>
      <c r="D9" s="211" t="s">
        <v>464</v>
      </c>
      <c r="E9" s="33">
        <v>1</v>
      </c>
      <c r="F9" s="84" t="s">
        <v>682</v>
      </c>
      <c r="G9" s="84"/>
      <c r="Z9" t="s">
        <v>398</v>
      </c>
      <c r="AA9" s="98" t="s">
        <v>772</v>
      </c>
    </row>
    <row r="10" spans="1:28" s="98" customFormat="1" x14ac:dyDescent="0.25">
      <c r="A10" s="104">
        <v>1009</v>
      </c>
      <c r="B10" s="95" t="s">
        <v>471</v>
      </c>
      <c r="C10" s="94" t="s">
        <v>27</v>
      </c>
      <c r="D10" s="211" t="s">
        <v>464</v>
      </c>
      <c r="E10" s="94">
        <v>1</v>
      </c>
      <c r="F10" s="100" t="s">
        <v>683</v>
      </c>
      <c r="G10" s="100" t="s">
        <v>684</v>
      </c>
      <c r="Z10" s="98" t="s">
        <v>457</v>
      </c>
    </row>
    <row r="11" spans="1:28" x14ac:dyDescent="0.25">
      <c r="A11" s="82">
        <v>1010</v>
      </c>
      <c r="B11" s="1" t="s">
        <v>472</v>
      </c>
      <c r="C11" s="75" t="s">
        <v>27</v>
      </c>
      <c r="D11" s="211" t="s">
        <v>464</v>
      </c>
      <c r="E11" s="33">
        <v>1</v>
      </c>
      <c r="F11" s="84" t="s">
        <v>685</v>
      </c>
      <c r="G11" s="84"/>
    </row>
    <row r="12" spans="1:28" x14ac:dyDescent="0.25">
      <c r="A12" s="82">
        <v>1011</v>
      </c>
      <c r="B12" s="1" t="s">
        <v>777</v>
      </c>
      <c r="C12" s="75" t="s">
        <v>27</v>
      </c>
      <c r="D12" s="211" t="s">
        <v>464</v>
      </c>
      <c r="E12" s="33">
        <v>1</v>
      </c>
      <c r="F12" s="84" t="s">
        <v>776</v>
      </c>
      <c r="G12" s="84" t="s">
        <v>686</v>
      </c>
      <c r="Z12" t="s">
        <v>464</v>
      </c>
      <c r="AB12" t="s">
        <v>917</v>
      </c>
    </row>
    <row r="13" spans="1:28" x14ac:dyDescent="0.25">
      <c r="A13" s="82">
        <v>1012</v>
      </c>
      <c r="B13" s="1" t="s">
        <v>473</v>
      </c>
      <c r="C13" s="75" t="s">
        <v>27</v>
      </c>
      <c r="D13" s="211" t="s">
        <v>464</v>
      </c>
      <c r="E13" s="33">
        <v>1</v>
      </c>
      <c r="F13" s="84" t="s">
        <v>687</v>
      </c>
      <c r="G13" s="84" t="s">
        <v>688</v>
      </c>
      <c r="Z13" t="s">
        <v>465</v>
      </c>
      <c r="AB13" t="s">
        <v>914</v>
      </c>
    </row>
    <row r="14" spans="1:28" x14ac:dyDescent="0.25">
      <c r="A14" s="82">
        <v>1013</v>
      </c>
      <c r="B14" s="1" t="s">
        <v>474</v>
      </c>
      <c r="C14" s="75" t="s">
        <v>27</v>
      </c>
      <c r="D14" s="211" t="s">
        <v>464</v>
      </c>
      <c r="E14" s="33">
        <v>1</v>
      </c>
      <c r="F14" s="84" t="s">
        <v>689</v>
      </c>
      <c r="G14" s="84" t="s">
        <v>709</v>
      </c>
      <c r="Z14" t="s">
        <v>701</v>
      </c>
      <c r="AB14" s="67" t="s">
        <v>913</v>
      </c>
    </row>
    <row r="15" spans="1:28" x14ac:dyDescent="0.25">
      <c r="A15" s="53">
        <v>1014</v>
      </c>
      <c r="B15" s="1" t="s">
        <v>791</v>
      </c>
      <c r="C15" s="75" t="s">
        <v>27</v>
      </c>
      <c r="D15" s="211" t="s">
        <v>464</v>
      </c>
      <c r="E15" s="33">
        <v>1</v>
      </c>
      <c r="F15" s="84" t="s">
        <v>690</v>
      </c>
      <c r="G15" s="84" t="s">
        <v>707</v>
      </c>
      <c r="Z15" t="s">
        <v>702</v>
      </c>
      <c r="AB15" s="67" t="s">
        <v>915</v>
      </c>
    </row>
    <row r="16" spans="1:28" x14ac:dyDescent="0.25">
      <c r="A16" s="53">
        <v>1015</v>
      </c>
      <c r="B16" s="1" t="s">
        <v>483</v>
      </c>
      <c r="C16" s="75" t="s">
        <v>27</v>
      </c>
      <c r="D16" s="211" t="s">
        <v>464</v>
      </c>
      <c r="E16" s="33">
        <v>1</v>
      </c>
      <c r="F16" s="84" t="s">
        <v>691</v>
      </c>
      <c r="G16" s="84" t="s">
        <v>708</v>
      </c>
      <c r="AB16" t="s">
        <v>916</v>
      </c>
    </row>
    <row r="17" spans="1:28" x14ac:dyDescent="0.25">
      <c r="A17" s="82">
        <v>1016</v>
      </c>
      <c r="B17" s="1" t="s">
        <v>475</v>
      </c>
      <c r="C17" s="75" t="s">
        <v>27</v>
      </c>
      <c r="D17" s="211" t="s">
        <v>464</v>
      </c>
      <c r="E17" s="33">
        <v>1</v>
      </c>
      <c r="F17" s="84" t="s">
        <v>692</v>
      </c>
      <c r="G17" s="84" t="s">
        <v>706</v>
      </c>
    </row>
    <row r="18" spans="1:28" x14ac:dyDescent="0.25">
      <c r="A18" s="82">
        <v>1017</v>
      </c>
      <c r="B18" s="1" t="s">
        <v>476</v>
      </c>
      <c r="C18" s="75" t="s">
        <v>27</v>
      </c>
      <c r="D18" s="211" t="s">
        <v>464</v>
      </c>
      <c r="E18" s="33">
        <v>1</v>
      </c>
      <c r="F18" s="84" t="s">
        <v>693</v>
      </c>
      <c r="G18" s="84"/>
      <c r="Z18" t="s">
        <v>711</v>
      </c>
    </row>
    <row r="19" spans="1:28" x14ac:dyDescent="0.25">
      <c r="A19" s="82">
        <v>1018</v>
      </c>
      <c r="B19" s="1" t="s">
        <v>790</v>
      </c>
      <c r="C19" s="75" t="s">
        <v>27</v>
      </c>
      <c r="D19" s="211" t="s">
        <v>464</v>
      </c>
      <c r="E19" s="33">
        <v>1</v>
      </c>
      <c r="F19" s="84" t="s">
        <v>694</v>
      </c>
      <c r="G19" s="84" t="s">
        <v>783</v>
      </c>
      <c r="Z19" t="s">
        <v>710</v>
      </c>
      <c r="AB19" s="156" t="s">
        <v>919</v>
      </c>
    </row>
    <row r="20" spans="1:28" x14ac:dyDescent="0.25">
      <c r="A20" s="82">
        <v>1019</v>
      </c>
      <c r="B20" s="1" t="s">
        <v>477</v>
      </c>
      <c r="C20" s="75" t="s">
        <v>27</v>
      </c>
      <c r="D20" s="211" t="s">
        <v>464</v>
      </c>
      <c r="E20" s="33">
        <v>1</v>
      </c>
      <c r="F20" s="84" t="s">
        <v>695</v>
      </c>
      <c r="G20" s="84" t="s">
        <v>784</v>
      </c>
      <c r="Z20" t="s">
        <v>712</v>
      </c>
      <c r="AB20" s="156" t="s">
        <v>582</v>
      </c>
    </row>
    <row r="21" spans="1:28" x14ac:dyDescent="0.25">
      <c r="A21" s="82">
        <v>1020</v>
      </c>
      <c r="B21" s="1" t="s">
        <v>478</v>
      </c>
      <c r="C21" s="75" t="s">
        <v>27</v>
      </c>
      <c r="D21" s="211" t="s">
        <v>464</v>
      </c>
      <c r="E21" s="33">
        <v>1</v>
      </c>
      <c r="F21" s="84" t="s">
        <v>696</v>
      </c>
      <c r="G21" s="84" t="s">
        <v>705</v>
      </c>
      <c r="Z21" t="s">
        <v>713</v>
      </c>
      <c r="AB21" s="156" t="s">
        <v>566</v>
      </c>
    </row>
    <row r="22" spans="1:28" x14ac:dyDescent="0.25">
      <c r="A22" s="53">
        <v>1021</v>
      </c>
      <c r="B22" s="1" t="s">
        <v>479</v>
      </c>
      <c r="C22" s="75" t="s">
        <v>27</v>
      </c>
      <c r="D22" s="211" t="s">
        <v>464</v>
      </c>
      <c r="E22" s="33">
        <v>1</v>
      </c>
      <c r="F22" s="84" t="s">
        <v>697</v>
      </c>
      <c r="G22" s="84" t="s">
        <v>698</v>
      </c>
      <c r="Z22" t="s">
        <v>714</v>
      </c>
      <c r="AB22" s="156" t="s">
        <v>561</v>
      </c>
    </row>
    <row r="23" spans="1:28" s="98" customFormat="1" x14ac:dyDescent="0.25">
      <c r="A23" s="104">
        <v>1022</v>
      </c>
      <c r="B23" s="95" t="s">
        <v>480</v>
      </c>
      <c r="C23" s="94" t="s">
        <v>27</v>
      </c>
      <c r="D23" s="211" t="s">
        <v>464</v>
      </c>
      <c r="E23" s="94">
        <v>1</v>
      </c>
      <c r="F23" s="100" t="s">
        <v>699</v>
      </c>
      <c r="G23" s="100" t="s">
        <v>704</v>
      </c>
      <c r="Z23" s="98" t="s">
        <v>715</v>
      </c>
      <c r="AB23" s="156" t="s">
        <v>578</v>
      </c>
    </row>
    <row r="24" spans="1:28" x14ac:dyDescent="0.25">
      <c r="A24" s="53">
        <v>1023</v>
      </c>
      <c r="B24" s="1" t="s">
        <v>481</v>
      </c>
      <c r="C24" s="75" t="s">
        <v>27</v>
      </c>
      <c r="D24" s="211" t="s">
        <v>464</v>
      </c>
      <c r="E24" s="33">
        <v>1</v>
      </c>
      <c r="F24" s="84" t="s">
        <v>700</v>
      </c>
      <c r="G24" s="84" t="s">
        <v>700</v>
      </c>
      <c r="Z24" t="s">
        <v>716</v>
      </c>
      <c r="AB24" s="156" t="s">
        <v>792</v>
      </c>
    </row>
    <row r="25" spans="1:28" x14ac:dyDescent="0.25">
      <c r="A25" s="53">
        <v>1024</v>
      </c>
      <c r="B25" s="1" t="s">
        <v>839</v>
      </c>
      <c r="C25" s="75" t="s">
        <v>27</v>
      </c>
      <c r="D25" s="211" t="s">
        <v>464</v>
      </c>
      <c r="E25" s="33">
        <v>1</v>
      </c>
      <c r="F25" s="84" t="s">
        <v>840</v>
      </c>
      <c r="G25" s="142" t="s">
        <v>841</v>
      </c>
      <c r="AB25" s="156" t="s">
        <v>566</v>
      </c>
    </row>
    <row r="26" spans="1:28" s="67" customFormat="1" x14ac:dyDescent="0.25">
      <c r="A26" s="82">
        <v>1025</v>
      </c>
      <c r="B26" s="1" t="s">
        <v>778</v>
      </c>
      <c r="C26" s="75" t="s">
        <v>27</v>
      </c>
      <c r="D26" s="211" t="s">
        <v>464</v>
      </c>
      <c r="E26" s="33">
        <v>1</v>
      </c>
      <c r="F26" s="84" t="s">
        <v>775</v>
      </c>
      <c r="G26" s="84" t="s">
        <v>686</v>
      </c>
      <c r="Z26" s="67" t="s">
        <v>464</v>
      </c>
      <c r="AB26" s="156" t="s">
        <v>569</v>
      </c>
    </row>
    <row r="27" spans="1:28" x14ac:dyDescent="0.25">
      <c r="A27" s="53">
        <v>1026</v>
      </c>
      <c r="B27" s="95" t="s">
        <v>870</v>
      </c>
      <c r="C27" s="75" t="s">
        <v>27</v>
      </c>
      <c r="D27" s="211" t="s">
        <v>464</v>
      </c>
      <c r="E27" s="94">
        <v>1</v>
      </c>
      <c r="F27" s="100" t="s">
        <v>766</v>
      </c>
      <c r="G27" s="1"/>
      <c r="Z27" t="s">
        <v>305</v>
      </c>
      <c r="AB27" s="156" t="s">
        <v>763</v>
      </c>
    </row>
    <row r="28" spans="1:28" s="98" customFormat="1" x14ac:dyDescent="0.25">
      <c r="A28" s="104">
        <v>1027</v>
      </c>
      <c r="B28" s="95" t="s">
        <v>838</v>
      </c>
      <c r="C28" s="94" t="s">
        <v>27</v>
      </c>
      <c r="D28" s="211" t="s">
        <v>464</v>
      </c>
      <c r="E28" s="94">
        <v>1</v>
      </c>
      <c r="F28" s="100" t="s">
        <v>683</v>
      </c>
      <c r="G28" s="100" t="s">
        <v>684</v>
      </c>
      <c r="Z28" s="98" t="s">
        <v>457</v>
      </c>
      <c r="AB28" s="156" t="s">
        <v>636</v>
      </c>
    </row>
    <row r="29" spans="1:28" s="89" customFormat="1" x14ac:dyDescent="0.25">
      <c r="A29" s="171">
        <v>1028</v>
      </c>
      <c r="B29" s="88" t="s">
        <v>872</v>
      </c>
      <c r="C29" s="75" t="s">
        <v>27</v>
      </c>
      <c r="D29" s="211" t="s">
        <v>464</v>
      </c>
      <c r="E29" s="75">
        <v>1</v>
      </c>
      <c r="F29" s="109"/>
      <c r="G29" s="109"/>
      <c r="AB29" s="156" t="s">
        <v>764</v>
      </c>
    </row>
    <row r="30" spans="1:28" s="89" customFormat="1" x14ac:dyDescent="0.25">
      <c r="A30" s="171">
        <v>1029</v>
      </c>
      <c r="B30" s="88" t="s">
        <v>873</v>
      </c>
      <c r="C30" s="75" t="s">
        <v>27</v>
      </c>
      <c r="D30" s="211" t="s">
        <v>464</v>
      </c>
      <c r="E30" s="75">
        <v>1</v>
      </c>
      <c r="F30" s="109"/>
      <c r="G30" s="109"/>
      <c r="AB30" s="89" t="s">
        <v>940</v>
      </c>
    </row>
    <row r="31" spans="1:28" s="89" customFormat="1" x14ac:dyDescent="0.25">
      <c r="A31" s="171">
        <v>1030</v>
      </c>
      <c r="B31" s="88" t="s">
        <v>874</v>
      </c>
      <c r="C31" s="75" t="s">
        <v>27</v>
      </c>
      <c r="D31" s="211" t="s">
        <v>464</v>
      </c>
      <c r="E31" s="75">
        <v>1</v>
      </c>
      <c r="F31" s="109"/>
      <c r="G31" s="109"/>
    </row>
    <row r="32" spans="1:28" s="89" customFormat="1" x14ac:dyDescent="0.25">
      <c r="A32" s="171">
        <v>1031</v>
      </c>
      <c r="B32" s="88" t="s">
        <v>875</v>
      </c>
      <c r="C32" s="75" t="s">
        <v>27</v>
      </c>
      <c r="D32" s="211" t="s">
        <v>464</v>
      </c>
      <c r="E32" s="75">
        <v>1</v>
      </c>
      <c r="F32" s="109"/>
      <c r="G32" s="109"/>
      <c r="Z32" s="89" t="s">
        <v>797</v>
      </c>
    </row>
    <row r="33" spans="1:26" s="89" customFormat="1" x14ac:dyDescent="0.25">
      <c r="A33" s="171">
        <v>1032</v>
      </c>
      <c r="B33" s="88" t="s">
        <v>890</v>
      </c>
      <c r="C33" s="75" t="s">
        <v>27</v>
      </c>
      <c r="D33" s="211" t="s">
        <v>464</v>
      </c>
      <c r="E33" s="75">
        <v>15</v>
      </c>
      <c r="F33" s="109"/>
      <c r="G33" s="109"/>
      <c r="Z33" s="89" t="s">
        <v>797</v>
      </c>
    </row>
    <row r="34" spans="1:26" x14ac:dyDescent="0.25">
      <c r="A34" s="209">
        <v>1033</v>
      </c>
      <c r="B34" s="210" t="s">
        <v>941</v>
      </c>
      <c r="C34" s="211" t="s">
        <v>27</v>
      </c>
      <c r="D34" s="211" t="s">
        <v>464</v>
      </c>
      <c r="E34" s="75">
        <v>1</v>
      </c>
      <c r="F34" s="109"/>
      <c r="G34" s="109"/>
      <c r="Z34" t="s">
        <v>798</v>
      </c>
    </row>
    <row r="35" spans="1:26" s="67" customFormat="1" x14ac:dyDescent="0.25">
      <c r="A35" s="209">
        <v>1034</v>
      </c>
      <c r="B35" s="210" t="s">
        <v>932</v>
      </c>
      <c r="C35" s="211" t="s">
        <v>26</v>
      </c>
      <c r="D35" s="211" t="s">
        <v>464</v>
      </c>
      <c r="E35" s="75">
        <v>1</v>
      </c>
      <c r="F35" s="109"/>
      <c r="G35" s="109"/>
      <c r="Z35" s="67" t="s">
        <v>798</v>
      </c>
    </row>
    <row r="36" spans="1:26" s="67" customFormat="1" x14ac:dyDescent="0.25">
      <c r="A36" s="209">
        <v>1035</v>
      </c>
      <c r="B36" s="210" t="s">
        <v>937</v>
      </c>
      <c r="C36" s="211" t="s">
        <v>27</v>
      </c>
      <c r="D36" s="211" t="s">
        <v>464</v>
      </c>
      <c r="E36" s="75">
        <v>1</v>
      </c>
      <c r="F36" s="109"/>
      <c r="G36" s="109"/>
      <c r="Z36" s="67" t="s">
        <v>798</v>
      </c>
    </row>
    <row r="37" spans="1:26" x14ac:dyDescent="0.25">
      <c r="Z37" t="s">
        <v>800</v>
      </c>
    </row>
    <row r="38" spans="1:26" x14ac:dyDescent="0.25">
      <c r="Z38" t="s">
        <v>801</v>
      </c>
    </row>
    <row r="39" spans="1:26" x14ac:dyDescent="0.25">
      <c r="Z39" t="s">
        <v>802</v>
      </c>
    </row>
    <row r="40" spans="1:26" x14ac:dyDescent="0.25">
      <c r="Z40" t="s">
        <v>803</v>
      </c>
    </row>
    <row r="41" spans="1:26" x14ac:dyDescent="0.25">
      <c r="Z41" t="s">
        <v>804</v>
      </c>
    </row>
    <row r="42" spans="1:26" x14ac:dyDescent="0.25">
      <c r="Z42" t="s">
        <v>807</v>
      </c>
    </row>
    <row r="43" spans="1:26" x14ac:dyDescent="0.25">
      <c r="Z43" t="s">
        <v>805</v>
      </c>
    </row>
    <row r="44" spans="1:26" x14ac:dyDescent="0.25">
      <c r="Z44" t="s">
        <v>806</v>
      </c>
    </row>
    <row r="48" spans="1:26" x14ac:dyDescent="0.25">
      <c r="Z48" t="s">
        <v>930</v>
      </c>
    </row>
    <row r="49" spans="26:26" x14ac:dyDescent="0.25">
      <c r="Z49" t="s">
        <v>931</v>
      </c>
    </row>
    <row r="50" spans="26:26" x14ac:dyDescent="0.25">
      <c r="Z50" t="s">
        <v>761</v>
      </c>
    </row>
    <row r="51" spans="26:26" x14ac:dyDescent="0.25">
      <c r="Z51" t="s">
        <v>912</v>
      </c>
    </row>
  </sheetData>
  <dataConsolidate/>
  <conditionalFormatting sqref="C12:C24">
    <cfRule type="cellIs" dxfId="65" priority="98" operator="equal">
      <formula>"No"</formula>
    </cfRule>
    <cfRule type="cellIs" dxfId="64" priority="99" operator="equal">
      <formula>"Yes"</formula>
    </cfRule>
  </conditionalFormatting>
  <conditionalFormatting sqref="C25 C27">
    <cfRule type="cellIs" dxfId="63" priority="93" operator="equal">
      <formula>"No"</formula>
    </cfRule>
    <cfRule type="cellIs" dxfId="62" priority="94" operator="equal">
      <formula>"Yes"</formula>
    </cfRule>
  </conditionalFormatting>
  <conditionalFormatting sqref="C25 C27">
    <cfRule type="cellIs" dxfId="61" priority="92" operator="equal">
      <formula>"No"</formula>
    </cfRule>
  </conditionalFormatting>
  <conditionalFormatting sqref="C2:C11">
    <cfRule type="cellIs" dxfId="60" priority="90" operator="equal">
      <formula>"No"</formula>
    </cfRule>
    <cfRule type="cellIs" dxfId="59" priority="91" operator="equal">
      <formula>"Yes"</formula>
    </cfRule>
  </conditionalFormatting>
  <conditionalFormatting sqref="C26">
    <cfRule type="cellIs" dxfId="58" priority="76" operator="equal">
      <formula>"No"</formula>
    </cfRule>
    <cfRule type="cellIs" dxfId="57" priority="77" operator="equal">
      <formula>"Yes"</formula>
    </cfRule>
  </conditionalFormatting>
  <conditionalFormatting sqref="C28:C29">
    <cfRule type="cellIs" dxfId="56" priority="71" operator="equal">
      <formula>"No"</formula>
    </cfRule>
    <cfRule type="cellIs" dxfId="55" priority="72" operator="equal">
      <formula>"Yes"</formula>
    </cfRule>
  </conditionalFormatting>
  <conditionalFormatting sqref="C30">
    <cfRule type="cellIs" dxfId="54" priority="57" operator="equal">
      <formula>"No"</formula>
    </cfRule>
    <cfRule type="cellIs" dxfId="53" priority="58" operator="equal">
      <formula>"Yes"</formula>
    </cfRule>
  </conditionalFormatting>
  <conditionalFormatting sqref="C33:C34">
    <cfRule type="cellIs" dxfId="46" priority="46" operator="equal">
      <formula>"No"</formula>
    </cfRule>
    <cfRule type="cellIs" dxfId="45" priority="47" operator="equal">
      <formula>"Yes"</formula>
    </cfRule>
  </conditionalFormatting>
  <conditionalFormatting sqref="C35">
    <cfRule type="cellIs" dxfId="26" priority="26" operator="equal">
      <formula>"No"</formula>
    </cfRule>
    <cfRule type="cellIs" dxfId="25" priority="27" operator="equal">
      <formula>"Yes"</formula>
    </cfRule>
  </conditionalFormatting>
  <conditionalFormatting sqref="D36">
    <cfRule type="cellIs" dxfId="21" priority="20" operator="equal">
      <formula>"IBMDev"</formula>
    </cfRule>
    <cfRule type="cellIs" dxfId="20" priority="21" operator="equal">
      <formula>"UAT"</formula>
    </cfRule>
    <cfRule type="cellIs" dxfId="19" priority="22" operator="equal">
      <formula>"PreProd"</formula>
    </cfRule>
  </conditionalFormatting>
  <conditionalFormatting sqref="D36">
    <cfRule type="cellIs" dxfId="18" priority="17" operator="equal">
      <formula>"IBMDev"</formula>
    </cfRule>
    <cfRule type="cellIs" dxfId="17" priority="18" operator="equal">
      <formula>"UAT"</formula>
    </cfRule>
    <cfRule type="cellIs" dxfId="16" priority="19" operator="equal">
      <formula>"PreProd"</formula>
    </cfRule>
  </conditionalFormatting>
  <conditionalFormatting sqref="C36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D36">
    <cfRule type="cellIs" dxfId="13" priority="12" operator="equal">
      <formula>"IBMDev"</formula>
    </cfRule>
    <cfRule type="cellIs" dxfId="12" priority="13" operator="equal">
      <formula>"UAT"</formula>
    </cfRule>
    <cfRule type="cellIs" dxfId="11" priority="14" operator="equal">
      <formula>"PreProd"</formula>
    </cfRule>
  </conditionalFormatting>
  <conditionalFormatting sqref="C31:C32">
    <cfRule type="cellIs" dxfId="10" priority="10" operator="equal">
      <formula>"No"</formula>
    </cfRule>
    <cfRule type="cellIs" dxfId="9" priority="11" operator="equal">
      <formula>"Yes"</formula>
    </cfRule>
  </conditionalFormatting>
  <conditionalFormatting sqref="D2:D35">
    <cfRule type="cellIs" dxfId="8" priority="7" operator="equal">
      <formula>"IBMDev"</formula>
    </cfRule>
    <cfRule type="cellIs" dxfId="7" priority="8" operator="equal">
      <formula>"UAT"</formula>
    </cfRule>
    <cfRule type="cellIs" dxfId="6" priority="9" operator="equal">
      <formula>"PreProd"</formula>
    </cfRule>
  </conditionalFormatting>
  <conditionalFormatting sqref="D2:D35">
    <cfRule type="cellIs" dxfId="5" priority="4" operator="equal">
      <formula>"IBMDev"</formula>
    </cfRule>
    <cfRule type="cellIs" dxfId="4" priority="5" operator="equal">
      <formula>"UAT"</formula>
    </cfRule>
    <cfRule type="cellIs" dxfId="3" priority="6" operator="equal">
      <formula>"PreProd"</formula>
    </cfRule>
  </conditionalFormatting>
  <conditionalFormatting sqref="D2:D35">
    <cfRule type="cellIs" dxfId="2" priority="1" operator="equal">
      <formula>"IBMDev"</formula>
    </cfRule>
    <cfRule type="cellIs" dxfId="1" priority="2" operator="equal">
      <formula>"UAT"</formula>
    </cfRule>
    <cfRule type="cellIs" dxfId="0" priority="3" operator="equal">
      <formula>"PreProd"</formula>
    </cfRule>
  </conditionalFormatting>
  <dataValidations xWindow="532" yWindow="601" count="2">
    <dataValidation type="list" allowBlank="1" showInputMessage="1" showErrorMessage="1" promptTitle="Select" prompt="Please Select Yes or No from the Dropdown" sqref="C2:C36" xr:uid="{00000000-0002-0000-0100-000000000000}">
      <formula1>$Z$3:$Z$4</formula1>
    </dataValidation>
    <dataValidation type="list" allowBlank="1" showInputMessage="1" showErrorMessage="1" sqref="D2:D36" xr:uid="{00000000-0002-0000-0100-000001000000}">
      <formula1>$Z$12:$Z$15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defaultRowHeight="15" x14ac:dyDescent="0.25"/>
  <cols>
    <col min="1" max="1" width="12.42578125" style="52" bestFit="1" customWidth="1"/>
    <col min="2" max="2" width="15" bestFit="1" customWidth="1"/>
    <col min="3" max="3" width="17.28515625" customWidth="1"/>
    <col min="4" max="4" width="12.85546875" style="67" customWidth="1"/>
    <col min="5" max="5" width="12.85546875" customWidth="1"/>
    <col min="6" max="6" width="52.5703125" bestFit="1" customWidth="1"/>
    <col min="7" max="7" width="11.42578125" bestFit="1" customWidth="1"/>
    <col min="8" max="8" width="10.7109375" bestFit="1" customWidth="1"/>
    <col min="9" max="9" width="10.7109375" customWidth="1"/>
    <col min="10" max="10" width="9.42578125" bestFit="1" customWidth="1"/>
    <col min="11" max="11" width="12.42578125" bestFit="1" customWidth="1"/>
    <col min="12" max="12" width="23.42578125" bestFit="1" customWidth="1"/>
    <col min="13" max="13" width="15.85546875" bestFit="1" customWidth="1"/>
    <col min="14" max="14" width="14.7109375" bestFit="1" customWidth="1"/>
    <col min="15" max="15" width="18.7109375" bestFit="1" customWidth="1"/>
    <col min="16" max="16" width="14" bestFit="1" customWidth="1"/>
    <col min="17" max="17" width="19.85546875" style="52" bestFit="1" customWidth="1"/>
    <col min="18" max="19" width="13.5703125" bestFit="1" customWidth="1"/>
    <col min="20" max="20" width="12.28515625" bestFit="1" customWidth="1"/>
    <col min="21" max="21" width="13.5703125" bestFit="1" customWidth="1"/>
    <col min="22" max="22" width="11.5703125" bestFit="1" customWidth="1"/>
    <col min="23" max="23" width="14.5703125" bestFit="1" customWidth="1"/>
    <col min="24" max="24" width="13.28515625" bestFit="1" customWidth="1"/>
    <col min="25" max="25" width="18" bestFit="1" customWidth="1"/>
    <col min="26" max="26" width="15" bestFit="1" customWidth="1"/>
    <col min="27" max="27" width="13.85546875" bestFit="1" customWidth="1"/>
    <col min="28" max="28" width="15" bestFit="1" customWidth="1"/>
    <col min="29" max="29" width="13.140625" bestFit="1" customWidth="1"/>
    <col min="30" max="30" width="18.140625" bestFit="1" customWidth="1"/>
    <col min="31" max="31" width="19" bestFit="1" customWidth="1"/>
    <col min="32" max="32" width="15.85546875" bestFit="1" customWidth="1"/>
    <col min="33" max="33" width="17.5703125" bestFit="1" customWidth="1"/>
    <col min="34" max="34" width="12" bestFit="1" customWidth="1"/>
    <col min="35" max="35" width="12.140625" customWidth="1"/>
    <col min="36" max="36" width="11.42578125" customWidth="1"/>
    <col min="37" max="37" width="20.28515625" bestFit="1" customWidth="1"/>
    <col min="38" max="38" width="12.5703125" bestFit="1" customWidth="1"/>
    <col min="39" max="39" width="7.140625" bestFit="1" customWidth="1"/>
    <col min="40" max="40" width="15.28515625" bestFit="1" customWidth="1"/>
    <col min="41" max="41" width="22.85546875" bestFit="1" customWidth="1"/>
    <col min="42" max="42" width="10.85546875" bestFit="1" customWidth="1"/>
    <col min="43" max="43" width="15.140625" bestFit="1" customWidth="1"/>
    <col min="44" max="44" width="11.28515625" bestFit="1" customWidth="1"/>
    <col min="45" max="45" width="21" bestFit="1" customWidth="1"/>
    <col min="46" max="46" width="21.42578125" bestFit="1" customWidth="1"/>
    <col min="47" max="47" width="17.85546875" bestFit="1" customWidth="1"/>
    <col min="48" max="48" width="21.140625" bestFit="1" customWidth="1"/>
    <col min="49" max="49" width="11.85546875" bestFit="1" customWidth="1"/>
    <col min="50" max="50" width="24.42578125" bestFit="1" customWidth="1"/>
    <col min="51" max="51" width="23.28515625" style="52" bestFit="1" customWidth="1"/>
    <col min="52" max="52" width="29.140625" style="52" bestFit="1" customWidth="1"/>
    <col min="53" max="55" width="17.85546875" style="67" customWidth="1"/>
    <col min="56" max="56" width="20.5703125" style="67" bestFit="1" customWidth="1"/>
    <col min="57" max="57" width="16.140625" style="67" bestFit="1" customWidth="1"/>
    <col min="58" max="58" width="11.42578125" style="67" bestFit="1" customWidth="1"/>
    <col min="59" max="59" width="11" style="67" bestFit="1" customWidth="1"/>
    <col min="60" max="60" width="12.7109375" style="67" bestFit="1" customWidth="1"/>
    <col min="61" max="61" width="16.7109375" style="67" bestFit="1" customWidth="1"/>
    <col min="62" max="62" width="12.42578125" style="67" bestFit="1" customWidth="1"/>
    <col min="63" max="63" width="20.7109375" style="67" bestFit="1" customWidth="1"/>
    <col min="64" max="64" width="18.140625" bestFit="1" customWidth="1"/>
    <col min="65" max="65" width="10.5703125" bestFit="1" customWidth="1"/>
    <col min="66" max="66" width="11.42578125" bestFit="1" customWidth="1"/>
    <col min="67" max="67" width="9" bestFit="1" customWidth="1"/>
    <col min="68" max="68" width="21.5703125" customWidth="1"/>
    <col min="69" max="69" width="22.85546875" style="67" customWidth="1"/>
    <col min="79" max="79" width="7.5703125" bestFit="1" customWidth="1"/>
  </cols>
  <sheetData>
    <row r="1" spans="1:69" s="63" customFormat="1" ht="30" x14ac:dyDescent="0.25">
      <c r="A1" s="74" t="s">
        <v>406</v>
      </c>
      <c r="B1" s="74" t="s">
        <v>407</v>
      </c>
      <c r="C1" s="74" t="s">
        <v>408</v>
      </c>
      <c r="D1" s="74" t="s">
        <v>409</v>
      </c>
      <c r="E1" s="74" t="s">
        <v>410</v>
      </c>
      <c r="F1" s="129" t="s">
        <v>795</v>
      </c>
      <c r="G1" s="74" t="s">
        <v>411</v>
      </c>
      <c r="H1" s="74" t="s">
        <v>412</v>
      </c>
      <c r="I1" s="74" t="s">
        <v>413</v>
      </c>
      <c r="J1" s="74" t="s">
        <v>414</v>
      </c>
      <c r="K1" s="74" t="s">
        <v>415</v>
      </c>
      <c r="L1" s="74" t="s">
        <v>416</v>
      </c>
      <c r="M1" s="74" t="s">
        <v>417</v>
      </c>
      <c r="N1" s="74" t="s">
        <v>418</v>
      </c>
      <c r="O1" s="74" t="s">
        <v>419</v>
      </c>
      <c r="P1" s="74" t="s">
        <v>420</v>
      </c>
      <c r="Q1" s="73" t="s">
        <v>421</v>
      </c>
      <c r="R1" s="74" t="s">
        <v>422</v>
      </c>
      <c r="S1" s="74" t="s">
        <v>423</v>
      </c>
      <c r="T1" s="74" t="s">
        <v>424</v>
      </c>
      <c r="U1" s="74" t="s">
        <v>425</v>
      </c>
      <c r="V1" s="74" t="s">
        <v>426</v>
      </c>
      <c r="W1" s="74" t="s">
        <v>427</v>
      </c>
      <c r="X1" s="74" t="s">
        <v>428</v>
      </c>
      <c r="Y1" s="74" t="s">
        <v>429</v>
      </c>
      <c r="Z1" s="74" t="s">
        <v>430</v>
      </c>
      <c r="AA1" s="74" t="s">
        <v>431</v>
      </c>
      <c r="AB1" s="74" t="s">
        <v>432</v>
      </c>
      <c r="AC1" s="74" t="s">
        <v>433</v>
      </c>
      <c r="AD1" s="74" t="s">
        <v>434</v>
      </c>
      <c r="AE1" s="74" t="s">
        <v>435</v>
      </c>
      <c r="AF1" s="74" t="s">
        <v>436</v>
      </c>
      <c r="AG1" s="74" t="s">
        <v>437</v>
      </c>
      <c r="AH1" s="74" t="s">
        <v>438</v>
      </c>
      <c r="AI1" s="74" t="s">
        <v>439</v>
      </c>
      <c r="AJ1" s="74" t="s">
        <v>440</v>
      </c>
      <c r="AK1" s="201" t="s">
        <v>441</v>
      </c>
      <c r="AL1" s="201" t="s">
        <v>442</v>
      </c>
      <c r="AM1" s="202" t="s">
        <v>443</v>
      </c>
      <c r="AN1" s="201" t="s">
        <v>444</v>
      </c>
      <c r="AO1" s="201" t="s">
        <v>445</v>
      </c>
      <c r="AP1" s="201" t="s">
        <v>446</v>
      </c>
      <c r="AQ1" s="201" t="s">
        <v>447</v>
      </c>
      <c r="AR1" s="201" t="s">
        <v>448</v>
      </c>
      <c r="AS1" s="201" t="s">
        <v>449</v>
      </c>
      <c r="AT1" s="201" t="s">
        <v>450</v>
      </c>
      <c r="AU1" s="201" t="s">
        <v>451</v>
      </c>
      <c r="AV1" s="201" t="s">
        <v>452</v>
      </c>
      <c r="AW1" s="201" t="s">
        <v>453</v>
      </c>
      <c r="AX1" s="201" t="s">
        <v>454</v>
      </c>
      <c r="AY1" s="73" t="s">
        <v>455</v>
      </c>
      <c r="AZ1" s="73" t="s">
        <v>553</v>
      </c>
      <c r="BA1" s="73" t="s">
        <v>554</v>
      </c>
      <c r="BB1" s="73" t="s">
        <v>555</v>
      </c>
      <c r="BC1" s="73" t="s">
        <v>556</v>
      </c>
      <c r="BD1" s="73" t="s">
        <v>558</v>
      </c>
      <c r="BE1" s="78" t="s">
        <v>854</v>
      </c>
      <c r="BF1" s="78" t="s">
        <v>855</v>
      </c>
      <c r="BG1" s="78" t="s">
        <v>856</v>
      </c>
      <c r="BH1" s="78" t="s">
        <v>857</v>
      </c>
      <c r="BI1" s="78" t="s">
        <v>858</v>
      </c>
      <c r="BJ1" s="78" t="s">
        <v>859</v>
      </c>
      <c r="BK1" s="78" t="s">
        <v>860</v>
      </c>
      <c r="BL1" s="74" t="s">
        <v>861</v>
      </c>
      <c r="BM1" s="74" t="s">
        <v>862</v>
      </c>
      <c r="BN1" s="74" t="s">
        <v>863</v>
      </c>
      <c r="BO1" s="74" t="s">
        <v>864</v>
      </c>
      <c r="BP1" s="91" t="s">
        <v>745</v>
      </c>
      <c r="BQ1" s="91" t="s">
        <v>773</v>
      </c>
    </row>
    <row r="2" spans="1:69" s="67" customFormat="1" x14ac:dyDescent="0.25">
      <c r="A2" s="33">
        <v>1001</v>
      </c>
      <c r="B2" s="1" t="s">
        <v>26</v>
      </c>
      <c r="C2" s="1"/>
      <c r="D2" s="76" t="s">
        <v>401</v>
      </c>
      <c r="E2" s="1" t="s">
        <v>489</v>
      </c>
      <c r="F2" s="126" t="s">
        <v>785</v>
      </c>
      <c r="G2" s="1" t="s">
        <v>489</v>
      </c>
      <c r="H2" s="77" t="s">
        <v>845</v>
      </c>
      <c r="I2" s="1" t="s">
        <v>489</v>
      </c>
      <c r="J2" s="1" t="s">
        <v>398</v>
      </c>
      <c r="K2" s="1" t="s">
        <v>27</v>
      </c>
      <c r="L2" s="95" t="s">
        <v>399</v>
      </c>
      <c r="M2" s="95"/>
      <c r="N2" s="95" t="s">
        <v>400</v>
      </c>
      <c r="O2" s="1" t="s">
        <v>752</v>
      </c>
      <c r="P2" s="95">
        <v>20002</v>
      </c>
      <c r="Q2" s="33" t="s">
        <v>26</v>
      </c>
      <c r="R2" s="1"/>
      <c r="S2" s="1"/>
      <c r="T2" s="1"/>
      <c r="U2" s="1"/>
      <c r="V2" s="1"/>
      <c r="W2" s="1" t="s">
        <v>26</v>
      </c>
      <c r="X2" s="1" t="s">
        <v>26</v>
      </c>
      <c r="Y2" s="1"/>
      <c r="Z2" s="1"/>
      <c r="AA2" s="1"/>
      <c r="AB2" s="1"/>
      <c r="AC2" s="1"/>
      <c r="AD2" s="1"/>
      <c r="AE2" s="1"/>
      <c r="AF2" s="1" t="s">
        <v>27</v>
      </c>
      <c r="AG2" s="1" t="s">
        <v>27</v>
      </c>
      <c r="AH2" s="1"/>
      <c r="AI2" s="1"/>
      <c r="AJ2" s="1"/>
      <c r="AK2" s="33" t="s">
        <v>27</v>
      </c>
      <c r="AL2" s="33" t="s">
        <v>26</v>
      </c>
      <c r="AM2" s="1"/>
      <c r="AN2" s="1"/>
      <c r="AO2" s="1"/>
      <c r="AP2" s="33" t="s">
        <v>26</v>
      </c>
      <c r="AQ2" s="33" t="s">
        <v>27</v>
      </c>
      <c r="AR2" s="1"/>
      <c r="AS2" s="1"/>
      <c r="AT2" s="1" t="s">
        <v>26</v>
      </c>
      <c r="AU2" s="1"/>
      <c r="AV2" s="33" t="s">
        <v>27</v>
      </c>
      <c r="AW2" s="33" t="s">
        <v>27</v>
      </c>
      <c r="AX2" s="33" t="s">
        <v>27</v>
      </c>
      <c r="AY2" s="33" t="s">
        <v>27</v>
      </c>
      <c r="AZ2" s="33"/>
      <c r="BA2" s="1"/>
      <c r="BB2" s="1"/>
      <c r="BC2" s="1"/>
      <c r="BD2" s="1"/>
      <c r="BE2" s="105"/>
      <c r="BF2" s="105"/>
      <c r="BG2" s="105"/>
      <c r="BH2" s="105"/>
      <c r="BI2" s="105"/>
      <c r="BJ2" s="105"/>
      <c r="BK2" s="105"/>
      <c r="BL2" s="1" t="s">
        <v>26</v>
      </c>
      <c r="BM2" s="1"/>
      <c r="BN2" s="1"/>
      <c r="BO2" s="1"/>
      <c r="BP2" s="33"/>
      <c r="BQ2" s="33" t="s">
        <v>26</v>
      </c>
    </row>
    <row r="3" spans="1:69" s="98" customFormat="1" x14ac:dyDescent="0.25">
      <c r="A3" s="33">
        <v>1002</v>
      </c>
      <c r="B3" s="95" t="s">
        <v>26</v>
      </c>
      <c r="C3" s="95"/>
      <c r="D3" s="96" t="s">
        <v>401</v>
      </c>
      <c r="E3" s="95" t="s">
        <v>489</v>
      </c>
      <c r="F3" s="127" t="s">
        <v>466</v>
      </c>
      <c r="G3" s="1" t="s">
        <v>489</v>
      </c>
      <c r="H3" s="97" t="s">
        <v>728</v>
      </c>
      <c r="I3" s="95" t="s">
        <v>489</v>
      </c>
      <c r="J3" s="95" t="s">
        <v>398</v>
      </c>
      <c r="K3" s="1" t="s">
        <v>27</v>
      </c>
      <c r="L3" s="95" t="s">
        <v>399</v>
      </c>
      <c r="M3" s="95"/>
      <c r="N3" s="95" t="s">
        <v>400</v>
      </c>
      <c r="O3" s="1" t="s">
        <v>752</v>
      </c>
      <c r="P3" s="95">
        <v>20002</v>
      </c>
      <c r="Q3" s="33" t="s">
        <v>26</v>
      </c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1"/>
      <c r="AF3" s="1" t="s">
        <v>27</v>
      </c>
      <c r="AG3" s="1" t="s">
        <v>27</v>
      </c>
      <c r="AH3" s="95"/>
      <c r="AI3" s="95"/>
      <c r="AJ3" s="95"/>
      <c r="AK3" s="33" t="s">
        <v>27</v>
      </c>
      <c r="AL3" s="33" t="s">
        <v>26</v>
      </c>
      <c r="AM3" s="95"/>
      <c r="AN3" s="95"/>
      <c r="AO3" s="95"/>
      <c r="AP3" s="33" t="s">
        <v>26</v>
      </c>
      <c r="AQ3" s="33" t="s">
        <v>27</v>
      </c>
      <c r="AR3" s="95"/>
      <c r="AS3" s="95"/>
      <c r="AT3" s="95" t="s">
        <v>26</v>
      </c>
      <c r="AU3" s="95"/>
      <c r="AV3" s="33" t="s">
        <v>27</v>
      </c>
      <c r="AW3" s="33" t="s">
        <v>27</v>
      </c>
      <c r="AX3" s="33" t="s">
        <v>27</v>
      </c>
      <c r="AY3" s="94" t="s">
        <v>27</v>
      </c>
      <c r="AZ3" s="94"/>
      <c r="BA3" s="95"/>
      <c r="BB3" s="95"/>
      <c r="BC3" s="95"/>
      <c r="BD3" s="95"/>
      <c r="BE3" s="105"/>
      <c r="BF3" s="105"/>
      <c r="BG3" s="105"/>
      <c r="BH3" s="105"/>
      <c r="BI3" s="105"/>
      <c r="BJ3" s="105"/>
      <c r="BK3" s="105"/>
      <c r="BL3" s="95" t="s">
        <v>26</v>
      </c>
      <c r="BM3" s="95"/>
      <c r="BN3" s="95"/>
      <c r="BO3" s="95"/>
      <c r="BP3" s="94"/>
      <c r="BQ3" s="94"/>
    </row>
    <row r="4" spans="1:69" s="98" customFormat="1" x14ac:dyDescent="0.25">
      <c r="A4" s="33">
        <v>1003</v>
      </c>
      <c r="B4" s="95" t="s">
        <v>26</v>
      </c>
      <c r="C4" s="95"/>
      <c r="D4" s="96" t="s">
        <v>401</v>
      </c>
      <c r="E4" s="95" t="s">
        <v>489</v>
      </c>
      <c r="F4" s="127" t="s">
        <v>456</v>
      </c>
      <c r="G4" s="1" t="s">
        <v>489</v>
      </c>
      <c r="H4" s="97" t="s">
        <v>740</v>
      </c>
      <c r="I4" s="95" t="s">
        <v>489</v>
      </c>
      <c r="J4" s="95" t="s">
        <v>398</v>
      </c>
      <c r="K4" s="1" t="s">
        <v>27</v>
      </c>
      <c r="L4" s="95" t="s">
        <v>399</v>
      </c>
      <c r="M4" s="95"/>
      <c r="N4" s="95" t="s">
        <v>400</v>
      </c>
      <c r="O4" s="1" t="s">
        <v>752</v>
      </c>
      <c r="P4" s="95">
        <v>20002</v>
      </c>
      <c r="Q4" s="33" t="s">
        <v>26</v>
      </c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1"/>
      <c r="AF4" s="1" t="s">
        <v>27</v>
      </c>
      <c r="AG4" s="1" t="s">
        <v>27</v>
      </c>
      <c r="AH4" s="95"/>
      <c r="AI4" s="95"/>
      <c r="AJ4" s="95"/>
      <c r="AK4" s="33" t="s">
        <v>27</v>
      </c>
      <c r="AL4" s="33" t="s">
        <v>26</v>
      </c>
      <c r="AM4" s="95"/>
      <c r="AN4" s="95"/>
      <c r="AO4" s="95"/>
      <c r="AP4" s="33" t="s">
        <v>26</v>
      </c>
      <c r="AQ4" s="33" t="s">
        <v>27</v>
      </c>
      <c r="AR4" s="95"/>
      <c r="AS4" s="95"/>
      <c r="AT4" s="95" t="s">
        <v>26</v>
      </c>
      <c r="AU4" s="95"/>
      <c r="AV4" s="33" t="s">
        <v>27</v>
      </c>
      <c r="AW4" s="33" t="s">
        <v>27</v>
      </c>
      <c r="AX4" s="33" t="s">
        <v>27</v>
      </c>
      <c r="AY4" s="94" t="s">
        <v>26</v>
      </c>
      <c r="AZ4" s="94" t="s">
        <v>552</v>
      </c>
      <c r="BA4" s="99" t="s">
        <v>565</v>
      </c>
      <c r="BB4" s="95"/>
      <c r="BC4" s="95" t="s">
        <v>557</v>
      </c>
      <c r="BD4" s="95" t="s">
        <v>27</v>
      </c>
      <c r="BE4" s="105"/>
      <c r="BF4" s="105"/>
      <c r="BG4" s="105"/>
      <c r="BH4" s="105"/>
      <c r="BI4" s="105"/>
      <c r="BJ4" s="105"/>
      <c r="BK4" s="105"/>
      <c r="BL4" s="95" t="s">
        <v>27</v>
      </c>
      <c r="BM4" s="95"/>
      <c r="BN4" s="95"/>
      <c r="BO4" s="95"/>
      <c r="BP4" s="94"/>
      <c r="BQ4" s="94"/>
    </row>
    <row r="5" spans="1:69" s="98" customFormat="1" x14ac:dyDescent="0.25">
      <c r="A5" s="33">
        <v>1004</v>
      </c>
      <c r="B5" s="95" t="s">
        <v>26</v>
      </c>
      <c r="C5" s="95"/>
      <c r="D5" s="96" t="s">
        <v>401</v>
      </c>
      <c r="E5" s="95" t="s">
        <v>489</v>
      </c>
      <c r="F5" s="127" t="s">
        <v>467</v>
      </c>
      <c r="G5" s="1" t="s">
        <v>489</v>
      </c>
      <c r="H5" s="97" t="s">
        <v>743</v>
      </c>
      <c r="I5" s="95" t="s">
        <v>489</v>
      </c>
      <c r="J5" s="95" t="s">
        <v>398</v>
      </c>
      <c r="K5" s="1" t="s">
        <v>27</v>
      </c>
      <c r="L5" s="95" t="s">
        <v>399</v>
      </c>
      <c r="M5" s="95"/>
      <c r="N5" s="95" t="s">
        <v>400</v>
      </c>
      <c r="O5" s="1" t="s">
        <v>752</v>
      </c>
      <c r="P5" s="95">
        <v>20002</v>
      </c>
      <c r="Q5" s="33" t="s">
        <v>26</v>
      </c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1"/>
      <c r="AF5" s="1" t="s">
        <v>27</v>
      </c>
      <c r="AG5" s="1" t="s">
        <v>27</v>
      </c>
      <c r="AH5" s="95"/>
      <c r="AI5" s="95"/>
      <c r="AJ5" s="95"/>
      <c r="AK5" s="33" t="s">
        <v>27</v>
      </c>
      <c r="AL5" s="33" t="s">
        <v>26</v>
      </c>
      <c r="AM5" s="95"/>
      <c r="AN5" s="95"/>
      <c r="AO5" s="95"/>
      <c r="AP5" s="33" t="s">
        <v>26</v>
      </c>
      <c r="AQ5" s="33" t="s">
        <v>27</v>
      </c>
      <c r="AR5" s="95"/>
      <c r="AS5" s="95"/>
      <c r="AT5" s="95" t="s">
        <v>26</v>
      </c>
      <c r="AU5" s="95"/>
      <c r="AV5" s="33" t="s">
        <v>27</v>
      </c>
      <c r="AW5" s="33" t="s">
        <v>27</v>
      </c>
      <c r="AX5" s="33" t="s">
        <v>27</v>
      </c>
      <c r="AY5" s="94" t="s">
        <v>27</v>
      </c>
      <c r="AZ5" s="94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 t="s">
        <v>26</v>
      </c>
      <c r="BM5" s="95"/>
      <c r="BN5" s="95"/>
      <c r="BO5" s="95"/>
      <c r="BP5" s="94"/>
      <c r="BQ5" s="94"/>
    </row>
    <row r="6" spans="1:69" s="98" customFormat="1" x14ac:dyDescent="0.25">
      <c r="A6" s="33" t="s">
        <v>787</v>
      </c>
      <c r="B6" s="95" t="s">
        <v>26</v>
      </c>
      <c r="C6" s="95"/>
      <c r="D6" s="96" t="s">
        <v>401</v>
      </c>
      <c r="E6" s="95" t="s">
        <v>489</v>
      </c>
      <c r="F6" s="127" t="s">
        <v>467</v>
      </c>
      <c r="G6" s="1" t="s">
        <v>489</v>
      </c>
      <c r="H6" s="97" t="s">
        <v>728</v>
      </c>
      <c r="I6" s="95" t="s">
        <v>489</v>
      </c>
      <c r="J6" s="95" t="s">
        <v>398</v>
      </c>
      <c r="K6" s="1" t="s">
        <v>27</v>
      </c>
      <c r="L6" s="95" t="s">
        <v>399</v>
      </c>
      <c r="M6" s="95"/>
      <c r="N6" s="95" t="s">
        <v>400</v>
      </c>
      <c r="O6" s="1" t="s">
        <v>752</v>
      </c>
      <c r="P6" s="95">
        <v>20002</v>
      </c>
      <c r="Q6" s="33" t="s">
        <v>26</v>
      </c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1"/>
      <c r="AF6" s="1" t="s">
        <v>27</v>
      </c>
      <c r="AG6" s="1" t="s">
        <v>27</v>
      </c>
      <c r="AH6" s="95"/>
      <c r="AI6" s="95"/>
      <c r="AJ6" s="95"/>
      <c r="AK6" s="33" t="s">
        <v>27</v>
      </c>
      <c r="AL6" s="33" t="s">
        <v>26</v>
      </c>
      <c r="AM6" s="95"/>
      <c r="AN6" s="95"/>
      <c r="AO6" s="95"/>
      <c r="AP6" s="33" t="s">
        <v>26</v>
      </c>
      <c r="AQ6" s="33" t="s">
        <v>27</v>
      </c>
      <c r="AR6" s="95"/>
      <c r="AS6" s="95"/>
      <c r="AT6" s="95" t="s">
        <v>26</v>
      </c>
      <c r="AU6" s="95"/>
      <c r="AV6" s="33" t="s">
        <v>27</v>
      </c>
      <c r="AW6" s="33" t="s">
        <v>27</v>
      </c>
      <c r="AX6" s="33" t="s">
        <v>27</v>
      </c>
      <c r="AY6" s="94" t="s">
        <v>27</v>
      </c>
      <c r="AZ6" s="94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 t="s">
        <v>26</v>
      </c>
      <c r="BM6" s="95"/>
      <c r="BN6" s="95"/>
      <c r="BO6" s="95"/>
      <c r="BP6" s="94"/>
      <c r="BQ6" s="94"/>
    </row>
    <row r="7" spans="1:69" s="98" customFormat="1" x14ac:dyDescent="0.25">
      <c r="A7" s="33">
        <v>1005</v>
      </c>
      <c r="B7" s="95" t="s">
        <v>26</v>
      </c>
      <c r="C7" s="95"/>
      <c r="D7" s="96" t="s">
        <v>401</v>
      </c>
      <c r="E7" s="95" t="s">
        <v>489</v>
      </c>
      <c r="F7" s="127" t="s">
        <v>484</v>
      </c>
      <c r="G7" s="1" t="s">
        <v>489</v>
      </c>
      <c r="H7" s="97" t="s">
        <v>737</v>
      </c>
      <c r="I7" s="95" t="s">
        <v>489</v>
      </c>
      <c r="J7" s="95" t="s">
        <v>398</v>
      </c>
      <c r="K7" s="1" t="s">
        <v>27</v>
      </c>
      <c r="L7" s="95" t="s">
        <v>399</v>
      </c>
      <c r="M7" s="95"/>
      <c r="N7" s="95" t="s">
        <v>400</v>
      </c>
      <c r="O7" s="1" t="s">
        <v>752</v>
      </c>
      <c r="P7" s="95">
        <v>20002</v>
      </c>
      <c r="Q7" s="33" t="s">
        <v>26</v>
      </c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1"/>
      <c r="AF7" s="1" t="s">
        <v>27</v>
      </c>
      <c r="AG7" s="1" t="s">
        <v>27</v>
      </c>
      <c r="AH7" s="95"/>
      <c r="AI7" s="95"/>
      <c r="AJ7" s="95"/>
      <c r="AK7" s="33" t="s">
        <v>27</v>
      </c>
      <c r="AL7" s="33" t="s">
        <v>26</v>
      </c>
      <c r="AM7" s="95"/>
      <c r="AN7" s="95"/>
      <c r="AO7" s="95"/>
      <c r="AP7" s="33" t="s">
        <v>26</v>
      </c>
      <c r="AQ7" s="33" t="s">
        <v>27</v>
      </c>
      <c r="AR7" s="95"/>
      <c r="AS7" s="95"/>
      <c r="AT7" s="95" t="s">
        <v>26</v>
      </c>
      <c r="AU7" s="95"/>
      <c r="AV7" s="33" t="s">
        <v>27</v>
      </c>
      <c r="AW7" s="33" t="s">
        <v>27</v>
      </c>
      <c r="AX7" s="33" t="s">
        <v>27</v>
      </c>
      <c r="AY7" s="94" t="s">
        <v>27</v>
      </c>
      <c r="AZ7" s="94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 t="s">
        <v>26</v>
      </c>
      <c r="BM7" s="95"/>
      <c r="BN7" s="95"/>
      <c r="BO7" s="95"/>
      <c r="BP7" s="94"/>
      <c r="BQ7" s="94"/>
    </row>
    <row r="8" spans="1:69" s="138" customFormat="1" x14ac:dyDescent="0.25">
      <c r="A8" s="83">
        <v>1006</v>
      </c>
      <c r="B8" s="134" t="s">
        <v>26</v>
      </c>
      <c r="C8" s="134"/>
      <c r="D8" s="135" t="s">
        <v>401</v>
      </c>
      <c r="E8" s="134" t="s">
        <v>489</v>
      </c>
      <c r="F8" s="136" t="s">
        <v>468</v>
      </c>
      <c r="G8" s="134" t="s">
        <v>489</v>
      </c>
      <c r="H8" s="137" t="s">
        <v>721</v>
      </c>
      <c r="I8" s="134" t="s">
        <v>489</v>
      </c>
      <c r="J8" s="134" t="s">
        <v>398</v>
      </c>
      <c r="K8" s="134" t="s">
        <v>27</v>
      </c>
      <c r="L8" s="134" t="s">
        <v>399</v>
      </c>
      <c r="M8" s="134"/>
      <c r="N8" s="134" t="s">
        <v>400</v>
      </c>
      <c r="O8" s="134" t="s">
        <v>752</v>
      </c>
      <c r="P8" s="134">
        <v>20002</v>
      </c>
      <c r="Q8" s="83" t="s">
        <v>26</v>
      </c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 t="s">
        <v>27</v>
      </c>
      <c r="AG8" s="134" t="s">
        <v>27</v>
      </c>
      <c r="AH8" s="134"/>
      <c r="AI8" s="134"/>
      <c r="AJ8" s="134"/>
      <c r="AK8" s="33" t="s">
        <v>27</v>
      </c>
      <c r="AL8" s="33" t="s">
        <v>26</v>
      </c>
      <c r="AM8" s="134"/>
      <c r="AN8" s="134"/>
      <c r="AO8" s="134"/>
      <c r="AP8" s="33" t="s">
        <v>26</v>
      </c>
      <c r="AQ8" s="33" t="s">
        <v>27</v>
      </c>
      <c r="AR8" s="134"/>
      <c r="AS8" s="134"/>
      <c r="AT8" s="134" t="s">
        <v>26</v>
      </c>
      <c r="AU8" s="134"/>
      <c r="AV8" s="33" t="s">
        <v>27</v>
      </c>
      <c r="AW8" s="33" t="s">
        <v>27</v>
      </c>
      <c r="AX8" s="33" t="s">
        <v>27</v>
      </c>
      <c r="AY8" s="83" t="s">
        <v>27</v>
      </c>
      <c r="AZ8" s="83"/>
      <c r="BA8" s="134"/>
      <c r="BB8" s="134"/>
      <c r="BC8" s="134"/>
      <c r="BD8" s="134"/>
      <c r="BE8" s="95"/>
      <c r="BF8" s="95"/>
      <c r="BG8" s="95"/>
      <c r="BH8" s="95"/>
      <c r="BI8" s="95"/>
      <c r="BJ8" s="95"/>
      <c r="BK8" s="95"/>
      <c r="BL8" s="134" t="s">
        <v>26</v>
      </c>
      <c r="BM8" s="134"/>
      <c r="BN8" s="134"/>
      <c r="BO8" s="134"/>
      <c r="BP8" s="83"/>
      <c r="BQ8" s="83"/>
    </row>
    <row r="9" spans="1:69" s="87" customFormat="1" x14ac:dyDescent="0.25">
      <c r="A9" s="33">
        <v>1007</v>
      </c>
      <c r="B9" s="86" t="s">
        <v>26</v>
      </c>
      <c r="C9" s="86"/>
      <c r="D9" s="92" t="s">
        <v>401</v>
      </c>
      <c r="E9" s="86" t="s">
        <v>489</v>
      </c>
      <c r="F9" s="126" t="s">
        <v>469</v>
      </c>
      <c r="G9" s="1" t="s">
        <v>489</v>
      </c>
      <c r="H9" s="93" t="s">
        <v>749</v>
      </c>
      <c r="I9" s="86" t="s">
        <v>489</v>
      </c>
      <c r="J9" s="86" t="s">
        <v>457</v>
      </c>
      <c r="K9" s="1" t="s">
        <v>27</v>
      </c>
      <c r="L9" s="86" t="s">
        <v>399</v>
      </c>
      <c r="M9" s="86"/>
      <c r="N9" s="86" t="s">
        <v>400</v>
      </c>
      <c r="O9" s="1" t="s">
        <v>752</v>
      </c>
      <c r="P9" s="86">
        <v>20002</v>
      </c>
      <c r="Q9" s="33" t="s">
        <v>26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1"/>
      <c r="AF9" s="1" t="s">
        <v>27</v>
      </c>
      <c r="AG9" s="1" t="s">
        <v>27</v>
      </c>
      <c r="AH9" s="86"/>
      <c r="AI9" s="86"/>
      <c r="AJ9" s="86"/>
      <c r="AK9" s="33" t="s">
        <v>27</v>
      </c>
      <c r="AL9" s="33" t="s">
        <v>26</v>
      </c>
      <c r="AM9" s="86"/>
      <c r="AN9" s="86"/>
      <c r="AO9" s="86"/>
      <c r="AP9" s="33" t="s">
        <v>26</v>
      </c>
      <c r="AQ9" s="33" t="s">
        <v>27</v>
      </c>
      <c r="AR9" s="86"/>
      <c r="AS9" s="86"/>
      <c r="AT9" s="86" t="s">
        <v>26</v>
      </c>
      <c r="AU9" s="86"/>
      <c r="AV9" s="33" t="s">
        <v>27</v>
      </c>
      <c r="AW9" s="33" t="s">
        <v>27</v>
      </c>
      <c r="AX9" s="33" t="s">
        <v>27</v>
      </c>
      <c r="AY9" s="85" t="s">
        <v>27</v>
      </c>
      <c r="AZ9" s="85"/>
      <c r="BA9" s="93"/>
      <c r="BB9" s="86"/>
      <c r="BC9" s="86"/>
      <c r="BD9" s="86" t="s">
        <v>27</v>
      </c>
      <c r="BE9" s="95"/>
      <c r="BF9" s="95"/>
      <c r="BG9" s="95"/>
      <c r="BH9" s="95"/>
      <c r="BI9" s="95"/>
      <c r="BJ9" s="95"/>
      <c r="BK9" s="95"/>
      <c r="BL9" s="86" t="s">
        <v>26</v>
      </c>
      <c r="BM9" s="86"/>
      <c r="BN9" s="86"/>
      <c r="BO9" s="86"/>
      <c r="BP9" s="85"/>
      <c r="BQ9" s="85"/>
    </row>
    <row r="10" spans="1:69" s="98" customFormat="1" x14ac:dyDescent="0.25">
      <c r="A10" s="33">
        <v>1008</v>
      </c>
      <c r="B10" s="95" t="s">
        <v>26</v>
      </c>
      <c r="C10" s="95"/>
      <c r="D10" s="96" t="s">
        <v>401</v>
      </c>
      <c r="E10" s="95" t="s">
        <v>489</v>
      </c>
      <c r="F10" s="127" t="s">
        <v>470</v>
      </c>
      <c r="G10" s="1" t="s">
        <v>489</v>
      </c>
      <c r="H10" s="97" t="s">
        <v>835</v>
      </c>
      <c r="I10" s="95" t="s">
        <v>489</v>
      </c>
      <c r="J10" s="95" t="s">
        <v>398</v>
      </c>
      <c r="K10" s="1" t="s">
        <v>27</v>
      </c>
      <c r="L10" s="95" t="s">
        <v>399</v>
      </c>
      <c r="M10" s="95"/>
      <c r="N10" s="95" t="s">
        <v>400</v>
      </c>
      <c r="O10" s="1" t="s">
        <v>752</v>
      </c>
      <c r="P10" s="95">
        <v>20002</v>
      </c>
      <c r="Q10" s="33" t="s">
        <v>26</v>
      </c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1"/>
      <c r="AF10" s="1" t="s">
        <v>27</v>
      </c>
      <c r="AG10" s="1" t="s">
        <v>27</v>
      </c>
      <c r="AH10" s="95"/>
      <c r="AI10" s="95"/>
      <c r="AJ10" s="95"/>
      <c r="AK10" s="33" t="s">
        <v>27</v>
      </c>
      <c r="AL10" s="33" t="s">
        <v>26</v>
      </c>
      <c r="AM10" s="95"/>
      <c r="AN10" s="95"/>
      <c r="AO10" s="95"/>
      <c r="AP10" s="33" t="s">
        <v>26</v>
      </c>
      <c r="AQ10" s="33" t="s">
        <v>27</v>
      </c>
      <c r="AR10" s="95"/>
      <c r="AS10" s="95"/>
      <c r="AT10" s="95" t="s">
        <v>26</v>
      </c>
      <c r="AU10" s="95"/>
      <c r="AV10" s="33" t="s">
        <v>27</v>
      </c>
      <c r="AW10" s="33" t="s">
        <v>27</v>
      </c>
      <c r="AX10" s="33" t="s">
        <v>27</v>
      </c>
      <c r="AY10" s="94" t="s">
        <v>27</v>
      </c>
      <c r="AZ10" s="94"/>
      <c r="BA10" s="97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 t="s">
        <v>26</v>
      </c>
      <c r="BM10" s="95"/>
      <c r="BN10" s="95"/>
      <c r="BO10" s="95"/>
      <c r="BP10" s="94"/>
      <c r="BQ10" s="94"/>
    </row>
    <row r="11" spans="1:69" s="119" customFormat="1" x14ac:dyDescent="0.25">
      <c r="A11" s="117">
        <v>1009</v>
      </c>
      <c r="B11" s="116" t="s">
        <v>26</v>
      </c>
      <c r="C11" s="116"/>
      <c r="D11" s="120" t="s">
        <v>401</v>
      </c>
      <c r="E11" s="116" t="s">
        <v>489</v>
      </c>
      <c r="F11" s="126" t="s">
        <v>471</v>
      </c>
      <c r="G11" s="116" t="s">
        <v>489</v>
      </c>
      <c r="H11" s="118" t="s">
        <v>721</v>
      </c>
      <c r="I11" s="116" t="s">
        <v>489</v>
      </c>
      <c r="J11" s="116" t="s">
        <v>398</v>
      </c>
      <c r="K11" s="116" t="s">
        <v>27</v>
      </c>
      <c r="L11" s="95" t="s">
        <v>399</v>
      </c>
      <c r="M11" s="95"/>
      <c r="N11" s="95" t="s">
        <v>400</v>
      </c>
      <c r="O11" s="1" t="s">
        <v>752</v>
      </c>
      <c r="P11" s="95">
        <v>20002</v>
      </c>
      <c r="Q11" s="117" t="s">
        <v>26</v>
      </c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 t="s">
        <v>27</v>
      </c>
      <c r="AG11" s="116" t="s">
        <v>27</v>
      </c>
      <c r="AH11" s="116"/>
      <c r="AI11" s="116"/>
      <c r="AJ11" s="116"/>
      <c r="AK11" s="33" t="s">
        <v>27</v>
      </c>
      <c r="AL11" s="33" t="s">
        <v>26</v>
      </c>
      <c r="AM11" s="116"/>
      <c r="AN11" s="116"/>
      <c r="AO11" s="116"/>
      <c r="AP11" s="33" t="s">
        <v>26</v>
      </c>
      <c r="AQ11" s="33" t="s">
        <v>27</v>
      </c>
      <c r="AR11" s="116"/>
      <c r="AS11" s="116"/>
      <c r="AT11" s="116" t="s">
        <v>26</v>
      </c>
      <c r="AU11" s="116"/>
      <c r="AV11" s="33" t="s">
        <v>27</v>
      </c>
      <c r="AW11" s="33" t="s">
        <v>27</v>
      </c>
      <c r="AX11" s="33" t="s">
        <v>27</v>
      </c>
      <c r="AY11" s="94" t="s">
        <v>26</v>
      </c>
      <c r="AZ11" s="100" t="s">
        <v>570</v>
      </c>
      <c r="BA11" s="97" t="s">
        <v>852</v>
      </c>
      <c r="BB11" s="116"/>
      <c r="BC11" s="116"/>
      <c r="BD11" s="86" t="s">
        <v>27</v>
      </c>
      <c r="BE11" s="95"/>
      <c r="BF11" s="95"/>
      <c r="BG11" s="95"/>
      <c r="BH11" s="95"/>
      <c r="BI11" s="95"/>
      <c r="BJ11" s="95"/>
      <c r="BK11" s="95"/>
      <c r="BL11" s="116" t="s">
        <v>26</v>
      </c>
      <c r="BM11" s="116"/>
      <c r="BN11" s="116"/>
      <c r="BO11" s="116"/>
      <c r="BP11" s="117"/>
      <c r="BQ11" s="117"/>
    </row>
    <row r="12" spans="1:69" s="98" customFormat="1" x14ac:dyDescent="0.25">
      <c r="A12" s="33">
        <v>1010</v>
      </c>
      <c r="B12" s="95" t="s">
        <v>26</v>
      </c>
      <c r="C12" s="95"/>
      <c r="D12" s="96" t="s">
        <v>401</v>
      </c>
      <c r="E12" s="95" t="s">
        <v>489</v>
      </c>
      <c r="F12" s="127" t="s">
        <v>472</v>
      </c>
      <c r="G12" s="1" t="s">
        <v>489</v>
      </c>
      <c r="H12" s="97" t="s">
        <v>732</v>
      </c>
      <c r="I12" s="95" t="s">
        <v>489</v>
      </c>
      <c r="J12" s="95" t="s">
        <v>398</v>
      </c>
      <c r="K12" s="1" t="s">
        <v>27</v>
      </c>
      <c r="L12" s="95" t="s">
        <v>399</v>
      </c>
      <c r="M12" s="95"/>
      <c r="N12" s="95" t="s">
        <v>400</v>
      </c>
      <c r="O12" s="1" t="s">
        <v>752</v>
      </c>
      <c r="P12" s="95">
        <v>20002</v>
      </c>
      <c r="Q12" s="33" t="s">
        <v>26</v>
      </c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1"/>
      <c r="AF12" s="1" t="s">
        <v>27</v>
      </c>
      <c r="AG12" s="1" t="s">
        <v>27</v>
      </c>
      <c r="AH12" s="95"/>
      <c r="AI12" s="95"/>
      <c r="AJ12" s="95"/>
      <c r="AK12" s="33" t="s">
        <v>27</v>
      </c>
      <c r="AL12" s="33" t="s">
        <v>26</v>
      </c>
      <c r="AM12" s="95"/>
      <c r="AN12" s="95"/>
      <c r="AO12" s="95"/>
      <c r="AP12" s="33" t="s">
        <v>26</v>
      </c>
      <c r="AQ12" s="33" t="s">
        <v>27</v>
      </c>
      <c r="AR12" s="95"/>
      <c r="AS12" s="95"/>
      <c r="AT12" s="95" t="s">
        <v>26</v>
      </c>
      <c r="AU12" s="95"/>
      <c r="AV12" s="33" t="s">
        <v>27</v>
      </c>
      <c r="AW12" s="33" t="s">
        <v>27</v>
      </c>
      <c r="AX12" s="33" t="s">
        <v>27</v>
      </c>
      <c r="AY12" s="94" t="s">
        <v>27</v>
      </c>
      <c r="AZ12" s="94"/>
      <c r="BA12" s="97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 t="s">
        <v>26</v>
      </c>
      <c r="BM12" s="95"/>
      <c r="BN12" s="95"/>
      <c r="BO12" s="95"/>
      <c r="BP12" s="94"/>
      <c r="BQ12" s="94"/>
    </row>
    <row r="13" spans="1:69" s="98" customFormat="1" x14ac:dyDescent="0.25">
      <c r="A13" s="33" t="s">
        <v>843</v>
      </c>
      <c r="B13" s="95" t="s">
        <v>26</v>
      </c>
      <c r="C13" s="95"/>
      <c r="D13" s="96" t="s">
        <v>401</v>
      </c>
      <c r="E13" s="95" t="s">
        <v>489</v>
      </c>
      <c r="F13" s="127" t="s">
        <v>793</v>
      </c>
      <c r="G13" s="1" t="s">
        <v>489</v>
      </c>
      <c r="H13" s="97" t="s">
        <v>762</v>
      </c>
      <c r="I13" s="95" t="s">
        <v>489</v>
      </c>
      <c r="J13" s="95" t="s">
        <v>398</v>
      </c>
      <c r="K13" s="1" t="s">
        <v>27</v>
      </c>
      <c r="L13" s="95" t="s">
        <v>399</v>
      </c>
      <c r="M13" s="95"/>
      <c r="N13" s="95" t="s">
        <v>400</v>
      </c>
      <c r="O13" s="1" t="s">
        <v>752</v>
      </c>
      <c r="P13" s="95">
        <v>20002</v>
      </c>
      <c r="Q13" s="33" t="s">
        <v>26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1"/>
      <c r="AF13" s="1" t="s">
        <v>27</v>
      </c>
      <c r="AG13" s="1" t="s">
        <v>27</v>
      </c>
      <c r="AH13" s="95"/>
      <c r="AI13" s="95"/>
      <c r="AJ13" s="95"/>
      <c r="AK13" s="33" t="s">
        <v>27</v>
      </c>
      <c r="AL13" s="33" t="s">
        <v>26</v>
      </c>
      <c r="AM13" s="95"/>
      <c r="AN13" s="95"/>
      <c r="AO13" s="95"/>
      <c r="AP13" s="33" t="s">
        <v>26</v>
      </c>
      <c r="AQ13" s="33" t="s">
        <v>27</v>
      </c>
      <c r="AR13" s="95"/>
      <c r="AS13" s="95"/>
      <c r="AT13" s="95" t="s">
        <v>26</v>
      </c>
      <c r="AU13" s="95"/>
      <c r="AV13" s="33" t="s">
        <v>27</v>
      </c>
      <c r="AW13" s="33" t="s">
        <v>27</v>
      </c>
      <c r="AX13" s="33" t="s">
        <v>27</v>
      </c>
      <c r="AY13" s="94" t="s">
        <v>27</v>
      </c>
      <c r="AZ13" s="94"/>
      <c r="BA13" s="97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 t="s">
        <v>26</v>
      </c>
      <c r="BM13" s="95"/>
      <c r="BN13" s="95"/>
      <c r="BO13" s="95"/>
      <c r="BP13" s="94"/>
      <c r="BQ13" s="94"/>
    </row>
    <row r="14" spans="1:69" s="98" customFormat="1" x14ac:dyDescent="0.25">
      <c r="A14" s="33">
        <v>1011</v>
      </c>
      <c r="B14" s="95" t="s">
        <v>26</v>
      </c>
      <c r="C14" s="95"/>
      <c r="D14" s="96" t="s">
        <v>401</v>
      </c>
      <c r="E14" s="95" t="s">
        <v>489</v>
      </c>
      <c r="F14" s="127" t="s">
        <v>793</v>
      </c>
      <c r="G14" s="1" t="s">
        <v>489</v>
      </c>
      <c r="H14" s="97" t="s">
        <v>762</v>
      </c>
      <c r="I14" s="95" t="s">
        <v>489</v>
      </c>
      <c r="J14" s="95" t="s">
        <v>398</v>
      </c>
      <c r="K14" s="1" t="s">
        <v>27</v>
      </c>
      <c r="L14" s="95" t="s">
        <v>399</v>
      </c>
      <c r="M14" s="95"/>
      <c r="N14" s="95" t="s">
        <v>400</v>
      </c>
      <c r="O14" s="1" t="s">
        <v>752</v>
      </c>
      <c r="P14" s="95">
        <v>20002</v>
      </c>
      <c r="Q14" s="33" t="s">
        <v>26</v>
      </c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1"/>
      <c r="AF14" s="1" t="s">
        <v>27</v>
      </c>
      <c r="AG14" s="1" t="s">
        <v>27</v>
      </c>
      <c r="AH14" s="95"/>
      <c r="AI14" s="95"/>
      <c r="AJ14" s="95"/>
      <c r="AK14" s="33" t="s">
        <v>27</v>
      </c>
      <c r="AL14" s="33" t="s">
        <v>26</v>
      </c>
      <c r="AM14" s="95"/>
      <c r="AN14" s="95"/>
      <c r="AO14" s="95"/>
      <c r="AP14" s="33" t="s">
        <v>26</v>
      </c>
      <c r="AQ14" s="33" t="s">
        <v>27</v>
      </c>
      <c r="AR14" s="95"/>
      <c r="AS14" s="95"/>
      <c r="AT14" s="95" t="s">
        <v>26</v>
      </c>
      <c r="AU14" s="95"/>
      <c r="AV14" s="33" t="s">
        <v>27</v>
      </c>
      <c r="AW14" s="33" t="s">
        <v>27</v>
      </c>
      <c r="AX14" s="33" t="s">
        <v>27</v>
      </c>
      <c r="AY14" s="94" t="s">
        <v>27</v>
      </c>
      <c r="AZ14" s="94"/>
      <c r="BA14" s="97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 t="s">
        <v>26</v>
      </c>
      <c r="BM14" s="95"/>
      <c r="BN14" s="95"/>
      <c r="BO14" s="95"/>
      <c r="BP14" s="94"/>
      <c r="BQ14" s="94"/>
    </row>
    <row r="15" spans="1:69" s="98" customFormat="1" x14ac:dyDescent="0.25">
      <c r="A15" s="33">
        <v>1012</v>
      </c>
      <c r="B15" s="95" t="s">
        <v>26</v>
      </c>
      <c r="C15" s="95"/>
      <c r="D15" s="96" t="s">
        <v>401</v>
      </c>
      <c r="E15" s="95" t="s">
        <v>489</v>
      </c>
      <c r="F15" s="127" t="s">
        <v>473</v>
      </c>
      <c r="G15" s="1" t="s">
        <v>489</v>
      </c>
      <c r="H15" s="101" t="s">
        <v>721</v>
      </c>
      <c r="I15" s="95" t="s">
        <v>489</v>
      </c>
      <c r="J15" s="95" t="s">
        <v>398</v>
      </c>
      <c r="K15" s="1" t="s">
        <v>27</v>
      </c>
      <c r="L15" s="95" t="s">
        <v>399</v>
      </c>
      <c r="M15" s="95"/>
      <c r="N15" s="95" t="s">
        <v>400</v>
      </c>
      <c r="O15" s="1" t="s">
        <v>752</v>
      </c>
      <c r="P15" s="95">
        <v>20002</v>
      </c>
      <c r="Q15" s="33" t="s">
        <v>26</v>
      </c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1"/>
      <c r="AF15" s="1" t="s">
        <v>27</v>
      </c>
      <c r="AG15" s="1" t="s">
        <v>27</v>
      </c>
      <c r="AH15" s="95"/>
      <c r="AI15" s="95"/>
      <c r="AJ15" s="95"/>
      <c r="AK15" s="33" t="s">
        <v>27</v>
      </c>
      <c r="AL15" s="33" t="s">
        <v>26</v>
      </c>
      <c r="AM15" s="95"/>
      <c r="AN15" s="95"/>
      <c r="AO15" s="95"/>
      <c r="AP15" s="33" t="s">
        <v>26</v>
      </c>
      <c r="AQ15" s="33" t="s">
        <v>27</v>
      </c>
      <c r="AR15" s="95"/>
      <c r="AS15" s="95"/>
      <c r="AT15" s="95" t="s">
        <v>26</v>
      </c>
      <c r="AU15" s="95"/>
      <c r="AV15" s="33" t="s">
        <v>27</v>
      </c>
      <c r="AW15" s="33" t="s">
        <v>27</v>
      </c>
      <c r="AX15" s="33" t="s">
        <v>27</v>
      </c>
      <c r="AY15" s="94" t="s">
        <v>27</v>
      </c>
      <c r="AZ15" s="94"/>
      <c r="BA15" s="97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 t="s">
        <v>26</v>
      </c>
      <c r="BM15" s="95"/>
      <c r="BN15" s="95"/>
      <c r="BO15" s="95"/>
      <c r="BP15" s="94"/>
      <c r="BQ15" s="94"/>
    </row>
    <row r="16" spans="1:69" s="98" customFormat="1" x14ac:dyDescent="0.25">
      <c r="A16" s="33">
        <v>1013</v>
      </c>
      <c r="B16" s="95" t="s">
        <v>26</v>
      </c>
      <c r="C16" s="95"/>
      <c r="D16" s="96" t="s">
        <v>401</v>
      </c>
      <c r="E16" s="95" t="s">
        <v>489</v>
      </c>
      <c r="F16" s="127" t="s">
        <v>474</v>
      </c>
      <c r="G16" s="1" t="s">
        <v>489</v>
      </c>
      <c r="H16" s="97" t="s">
        <v>728</v>
      </c>
      <c r="I16" s="95" t="s">
        <v>489</v>
      </c>
      <c r="J16" s="95" t="s">
        <v>398</v>
      </c>
      <c r="K16" s="1" t="s">
        <v>27</v>
      </c>
      <c r="L16" s="95" t="s">
        <v>399</v>
      </c>
      <c r="M16" s="95"/>
      <c r="N16" s="95" t="s">
        <v>400</v>
      </c>
      <c r="O16" s="1" t="s">
        <v>752</v>
      </c>
      <c r="P16" s="95">
        <v>20002</v>
      </c>
      <c r="Q16" s="33" t="s">
        <v>26</v>
      </c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1"/>
      <c r="AF16" s="1" t="s">
        <v>27</v>
      </c>
      <c r="AG16" s="1" t="s">
        <v>27</v>
      </c>
      <c r="AH16" s="95"/>
      <c r="AI16" s="95"/>
      <c r="AJ16" s="95"/>
      <c r="AK16" s="33" t="s">
        <v>27</v>
      </c>
      <c r="AL16" s="33" t="s">
        <v>26</v>
      </c>
      <c r="AM16" s="95"/>
      <c r="AN16" s="95"/>
      <c r="AO16" s="95"/>
      <c r="AP16" s="33" t="s">
        <v>26</v>
      </c>
      <c r="AQ16" s="33" t="s">
        <v>27</v>
      </c>
      <c r="AR16" s="95"/>
      <c r="AS16" s="95"/>
      <c r="AT16" s="95" t="s">
        <v>26</v>
      </c>
      <c r="AU16" s="95"/>
      <c r="AV16" s="33" t="s">
        <v>27</v>
      </c>
      <c r="AW16" s="33" t="s">
        <v>27</v>
      </c>
      <c r="AX16" s="33" t="s">
        <v>27</v>
      </c>
      <c r="AY16" s="94" t="s">
        <v>26</v>
      </c>
      <c r="AZ16" s="100" t="s">
        <v>570</v>
      </c>
      <c r="BA16" s="97" t="s">
        <v>564</v>
      </c>
      <c r="BB16" s="95"/>
      <c r="BC16" s="95" t="s">
        <v>557</v>
      </c>
      <c r="BD16" s="95" t="s">
        <v>27</v>
      </c>
      <c r="BE16" s="95"/>
      <c r="BF16" s="95"/>
      <c r="BG16" s="95"/>
      <c r="BH16" s="95"/>
      <c r="BI16" s="95"/>
      <c r="BJ16" s="95"/>
      <c r="BK16" s="95"/>
      <c r="BL16" s="95" t="s">
        <v>26</v>
      </c>
      <c r="BM16" s="95"/>
      <c r="BN16" s="95"/>
      <c r="BO16" s="95"/>
      <c r="BP16" s="94"/>
      <c r="BQ16" s="94"/>
    </row>
    <row r="17" spans="1:69" s="98" customFormat="1" x14ac:dyDescent="0.25">
      <c r="A17" s="33">
        <v>1014</v>
      </c>
      <c r="B17" s="95" t="s">
        <v>26</v>
      </c>
      <c r="C17" s="95"/>
      <c r="D17" s="96" t="s">
        <v>401</v>
      </c>
      <c r="E17" s="95" t="s">
        <v>489</v>
      </c>
      <c r="F17" s="127" t="s">
        <v>791</v>
      </c>
      <c r="G17" s="1" t="s">
        <v>489</v>
      </c>
      <c r="H17" s="97" t="s">
        <v>728</v>
      </c>
      <c r="I17" s="95" t="s">
        <v>489</v>
      </c>
      <c r="J17" s="95" t="s">
        <v>398</v>
      </c>
      <c r="K17" s="1" t="s">
        <v>27</v>
      </c>
      <c r="L17" s="95" t="s">
        <v>399</v>
      </c>
      <c r="M17" s="95"/>
      <c r="N17" s="95" t="s">
        <v>400</v>
      </c>
      <c r="O17" s="1" t="s">
        <v>752</v>
      </c>
      <c r="P17" s="95">
        <v>20002</v>
      </c>
      <c r="Q17" s="33" t="s">
        <v>26</v>
      </c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1"/>
      <c r="AF17" s="1" t="s">
        <v>27</v>
      </c>
      <c r="AG17" s="1" t="s">
        <v>27</v>
      </c>
      <c r="AH17" s="95"/>
      <c r="AI17" s="95"/>
      <c r="AJ17" s="95"/>
      <c r="AK17" s="33" t="s">
        <v>27</v>
      </c>
      <c r="AL17" s="33" t="s">
        <v>26</v>
      </c>
      <c r="AM17" s="95"/>
      <c r="AN17" s="95" t="s">
        <v>27</v>
      </c>
      <c r="AO17" s="95" t="s">
        <v>761</v>
      </c>
      <c r="AP17" s="33" t="s">
        <v>26</v>
      </c>
      <c r="AQ17" s="33" t="s">
        <v>27</v>
      </c>
      <c r="AR17" s="95"/>
      <c r="AS17" s="95"/>
      <c r="AT17" s="95" t="s">
        <v>27</v>
      </c>
      <c r="AU17" s="95"/>
      <c r="AV17" s="33" t="s">
        <v>27</v>
      </c>
      <c r="AW17" s="33" t="s">
        <v>27</v>
      </c>
      <c r="AX17" s="33" t="s">
        <v>27</v>
      </c>
      <c r="AY17" s="94" t="s">
        <v>27</v>
      </c>
      <c r="AZ17" s="94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 t="s">
        <v>26</v>
      </c>
      <c r="BM17" s="95"/>
      <c r="BN17" s="95"/>
      <c r="BO17" s="95"/>
      <c r="BP17" s="94" t="s">
        <v>26</v>
      </c>
      <c r="BQ17" s="33" t="s">
        <v>26</v>
      </c>
    </row>
    <row r="18" spans="1:69" s="98" customFormat="1" x14ac:dyDescent="0.25">
      <c r="A18" s="33">
        <v>1015</v>
      </c>
      <c r="B18" s="95" t="s">
        <v>26</v>
      </c>
      <c r="C18" s="95"/>
      <c r="D18" s="96" t="s">
        <v>401</v>
      </c>
      <c r="E18" s="95" t="s">
        <v>489</v>
      </c>
      <c r="F18" s="127" t="s">
        <v>483</v>
      </c>
      <c r="G18" s="95" t="s">
        <v>489</v>
      </c>
      <c r="H18" s="97" t="s">
        <v>739</v>
      </c>
      <c r="I18" s="95" t="s">
        <v>489</v>
      </c>
      <c r="J18" s="95" t="s">
        <v>457</v>
      </c>
      <c r="K18" s="95" t="s">
        <v>27</v>
      </c>
      <c r="L18" s="95" t="s">
        <v>399</v>
      </c>
      <c r="M18" s="95"/>
      <c r="N18" s="95" t="s">
        <v>400</v>
      </c>
      <c r="O18" s="1" t="s">
        <v>752</v>
      </c>
      <c r="P18" s="95">
        <v>20002</v>
      </c>
      <c r="Q18" s="94" t="s">
        <v>26</v>
      </c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1"/>
      <c r="AF18" s="1" t="s">
        <v>27</v>
      </c>
      <c r="AG18" s="1" t="s">
        <v>27</v>
      </c>
      <c r="AH18" s="95"/>
      <c r="AI18" s="95"/>
      <c r="AJ18" s="95"/>
      <c r="AK18" s="33" t="s">
        <v>27</v>
      </c>
      <c r="AL18" s="33" t="s">
        <v>26</v>
      </c>
      <c r="AM18" s="95"/>
      <c r="AN18" s="95"/>
      <c r="AO18" s="95"/>
      <c r="AP18" s="33" t="s">
        <v>26</v>
      </c>
      <c r="AQ18" s="33" t="s">
        <v>27</v>
      </c>
      <c r="AR18" s="95"/>
      <c r="AS18" s="95"/>
      <c r="AT18" s="95" t="s">
        <v>26</v>
      </c>
      <c r="AU18" s="95"/>
      <c r="AV18" s="33" t="s">
        <v>27</v>
      </c>
      <c r="AW18" s="33" t="s">
        <v>27</v>
      </c>
      <c r="AX18" s="33" t="s">
        <v>27</v>
      </c>
      <c r="AY18" s="94" t="s">
        <v>27</v>
      </c>
      <c r="AZ18" s="94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 t="s">
        <v>26</v>
      </c>
      <c r="BM18" s="95"/>
      <c r="BN18" s="95"/>
      <c r="BO18" s="95"/>
      <c r="BP18" s="94" t="s">
        <v>26</v>
      </c>
      <c r="BQ18" s="33" t="s">
        <v>26</v>
      </c>
    </row>
    <row r="19" spans="1:69" s="98" customFormat="1" x14ac:dyDescent="0.25">
      <c r="A19" s="33">
        <v>1016</v>
      </c>
      <c r="B19" s="95" t="s">
        <v>26</v>
      </c>
      <c r="C19" s="95"/>
      <c r="D19" s="96" t="s">
        <v>401</v>
      </c>
      <c r="E19" s="95" t="s">
        <v>489</v>
      </c>
      <c r="F19" s="127" t="s">
        <v>475</v>
      </c>
      <c r="G19" s="1" t="s">
        <v>489</v>
      </c>
      <c r="H19" s="97" t="s">
        <v>739</v>
      </c>
      <c r="I19" s="95" t="s">
        <v>489</v>
      </c>
      <c r="J19" s="95" t="s">
        <v>457</v>
      </c>
      <c r="K19" s="1" t="s">
        <v>27</v>
      </c>
      <c r="L19" s="95" t="s">
        <v>399</v>
      </c>
      <c r="M19" s="95"/>
      <c r="N19" s="95" t="s">
        <v>400</v>
      </c>
      <c r="O19" s="1" t="s">
        <v>752</v>
      </c>
      <c r="P19" s="95">
        <v>20002</v>
      </c>
      <c r="Q19" s="33" t="s">
        <v>26</v>
      </c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1"/>
      <c r="AF19" s="1" t="s">
        <v>27</v>
      </c>
      <c r="AG19" s="1" t="s">
        <v>27</v>
      </c>
      <c r="AH19" s="95"/>
      <c r="AI19" s="95"/>
      <c r="AJ19" s="95"/>
      <c r="AK19" s="33" t="s">
        <v>27</v>
      </c>
      <c r="AL19" s="33" t="s">
        <v>26</v>
      </c>
      <c r="AM19" s="95"/>
      <c r="AN19" s="95"/>
      <c r="AO19" s="95"/>
      <c r="AP19" s="33" t="s">
        <v>26</v>
      </c>
      <c r="AQ19" s="33" t="s">
        <v>27</v>
      </c>
      <c r="AR19" s="95"/>
      <c r="AS19" s="95"/>
      <c r="AT19" s="95" t="s">
        <v>26</v>
      </c>
      <c r="AU19" s="95"/>
      <c r="AV19" s="33" t="s">
        <v>27</v>
      </c>
      <c r="AW19" s="33" t="s">
        <v>27</v>
      </c>
      <c r="AX19" s="33" t="s">
        <v>27</v>
      </c>
      <c r="AY19" s="94" t="s">
        <v>27</v>
      </c>
      <c r="AZ19" s="94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 t="s">
        <v>26</v>
      </c>
      <c r="BM19" s="95"/>
      <c r="BN19" s="95"/>
      <c r="BO19" s="95"/>
      <c r="BP19" s="94"/>
      <c r="BQ19" s="94"/>
    </row>
    <row r="20" spans="1:69" s="98" customFormat="1" x14ac:dyDescent="0.25">
      <c r="A20" s="33">
        <v>1017</v>
      </c>
      <c r="B20" s="95" t="s">
        <v>26</v>
      </c>
      <c r="C20" s="95"/>
      <c r="D20" s="96" t="s">
        <v>401</v>
      </c>
      <c r="E20" s="95" t="s">
        <v>489</v>
      </c>
      <c r="F20" s="127" t="s">
        <v>476</v>
      </c>
      <c r="G20" s="1" t="s">
        <v>489</v>
      </c>
      <c r="H20" s="97" t="s">
        <v>719</v>
      </c>
      <c r="I20" s="95" t="s">
        <v>489</v>
      </c>
      <c r="J20" s="95" t="s">
        <v>398</v>
      </c>
      <c r="K20" s="1" t="s">
        <v>27</v>
      </c>
      <c r="L20" s="95" t="s">
        <v>399</v>
      </c>
      <c r="M20" s="95"/>
      <c r="N20" s="95" t="s">
        <v>400</v>
      </c>
      <c r="O20" s="1" t="s">
        <v>752</v>
      </c>
      <c r="P20" s="95">
        <v>20002</v>
      </c>
      <c r="Q20" s="33" t="s">
        <v>26</v>
      </c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1"/>
      <c r="AF20" s="1" t="s">
        <v>27</v>
      </c>
      <c r="AG20" s="1" t="s">
        <v>27</v>
      </c>
      <c r="AH20" s="95"/>
      <c r="AI20" s="95"/>
      <c r="AJ20" s="95"/>
      <c r="AK20" s="33" t="s">
        <v>27</v>
      </c>
      <c r="AL20" s="33" t="s">
        <v>26</v>
      </c>
      <c r="AM20" s="95"/>
      <c r="AN20" s="95"/>
      <c r="AO20" s="95"/>
      <c r="AP20" s="33" t="s">
        <v>26</v>
      </c>
      <c r="AQ20" s="33" t="s">
        <v>27</v>
      </c>
      <c r="AR20" s="95"/>
      <c r="AS20" s="95"/>
      <c r="AT20" s="95" t="s">
        <v>26</v>
      </c>
      <c r="AU20" s="95"/>
      <c r="AV20" s="33" t="s">
        <v>27</v>
      </c>
      <c r="AW20" s="33" t="s">
        <v>27</v>
      </c>
      <c r="AX20" s="33" t="s">
        <v>27</v>
      </c>
      <c r="AY20" s="94" t="s">
        <v>27</v>
      </c>
      <c r="AZ20" s="94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 t="s">
        <v>26</v>
      </c>
      <c r="BM20" s="95"/>
      <c r="BN20" s="95"/>
      <c r="BO20" s="95"/>
      <c r="BP20" s="94"/>
      <c r="BQ20" s="94"/>
    </row>
    <row r="21" spans="1:69" s="98" customFormat="1" x14ac:dyDescent="0.25">
      <c r="A21" s="33">
        <v>1018</v>
      </c>
      <c r="B21" s="95" t="s">
        <v>26</v>
      </c>
      <c r="C21" s="95"/>
      <c r="D21" s="96" t="s">
        <v>401</v>
      </c>
      <c r="E21" s="95" t="s">
        <v>489</v>
      </c>
      <c r="F21" s="127" t="s">
        <v>790</v>
      </c>
      <c r="G21" s="1" t="s">
        <v>489</v>
      </c>
      <c r="H21" s="97" t="s">
        <v>720</v>
      </c>
      <c r="I21" s="95" t="s">
        <v>489</v>
      </c>
      <c r="J21" s="95" t="s">
        <v>457</v>
      </c>
      <c r="K21" s="1" t="s">
        <v>27</v>
      </c>
      <c r="L21" s="95" t="s">
        <v>847</v>
      </c>
      <c r="M21" s="95"/>
      <c r="N21" s="95" t="s">
        <v>400</v>
      </c>
      <c r="O21" s="1" t="s">
        <v>752</v>
      </c>
      <c r="P21" s="95">
        <v>20002</v>
      </c>
      <c r="Q21" s="33" t="s">
        <v>26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1"/>
      <c r="AF21" s="1" t="s">
        <v>27</v>
      </c>
      <c r="AG21" s="1" t="s">
        <v>27</v>
      </c>
      <c r="AH21" s="95"/>
      <c r="AI21" s="95"/>
      <c r="AJ21" s="95"/>
      <c r="AK21" s="33" t="s">
        <v>27</v>
      </c>
      <c r="AL21" s="33" t="s">
        <v>26</v>
      </c>
      <c r="AM21" s="95"/>
      <c r="AN21" s="95"/>
      <c r="AO21" s="95"/>
      <c r="AP21" s="33" t="s">
        <v>26</v>
      </c>
      <c r="AQ21" s="33" t="s">
        <v>27</v>
      </c>
      <c r="AR21" s="95"/>
      <c r="AS21" s="95"/>
      <c r="AT21" s="95" t="s">
        <v>26</v>
      </c>
      <c r="AU21" s="95"/>
      <c r="AV21" s="33" t="s">
        <v>27</v>
      </c>
      <c r="AW21" s="33" t="s">
        <v>27</v>
      </c>
      <c r="AX21" s="33" t="s">
        <v>27</v>
      </c>
      <c r="AY21" s="94" t="s">
        <v>27</v>
      </c>
      <c r="AZ21" s="94"/>
      <c r="BA21" s="95"/>
      <c r="BB21" s="95"/>
      <c r="BC21" s="95"/>
      <c r="BD21" s="95"/>
      <c r="BE21" s="95"/>
      <c r="BF21" s="95"/>
      <c r="BG21" s="95"/>
      <c r="BH21" s="145" t="s">
        <v>26</v>
      </c>
      <c r="BI21" s="94">
        <v>1</v>
      </c>
      <c r="BJ21" s="144">
        <f ca="1">TODAY()+120</f>
        <v>43111</v>
      </c>
      <c r="BK21" s="95"/>
      <c r="BL21" s="95" t="s">
        <v>26</v>
      </c>
      <c r="BM21" s="95"/>
      <c r="BN21" s="95"/>
      <c r="BO21" s="95"/>
      <c r="BP21" s="94"/>
      <c r="BQ21" s="94"/>
    </row>
    <row r="22" spans="1:69" s="98" customFormat="1" x14ac:dyDescent="0.25">
      <c r="A22" s="33">
        <v>1019</v>
      </c>
      <c r="B22" s="95" t="s">
        <v>26</v>
      </c>
      <c r="C22" s="95"/>
      <c r="D22" s="96" t="s">
        <v>401</v>
      </c>
      <c r="E22" s="95" t="s">
        <v>489</v>
      </c>
      <c r="F22" s="127" t="s">
        <v>477</v>
      </c>
      <c r="G22" s="1" t="s">
        <v>489</v>
      </c>
      <c r="H22" s="97" t="s">
        <v>751</v>
      </c>
      <c r="I22" s="95" t="s">
        <v>489</v>
      </c>
      <c r="J22" s="95" t="s">
        <v>457</v>
      </c>
      <c r="K22" s="1" t="s">
        <v>27</v>
      </c>
      <c r="L22" s="95" t="s">
        <v>399</v>
      </c>
      <c r="M22" s="95"/>
      <c r="N22" s="95" t="s">
        <v>400</v>
      </c>
      <c r="O22" s="1" t="s">
        <v>752</v>
      </c>
      <c r="P22" s="95">
        <v>20002</v>
      </c>
      <c r="Q22" s="33" t="s">
        <v>26</v>
      </c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1"/>
      <c r="AF22" s="1" t="s">
        <v>27</v>
      </c>
      <c r="AG22" s="1" t="s">
        <v>27</v>
      </c>
      <c r="AH22" s="95"/>
      <c r="AI22" s="95"/>
      <c r="AJ22" s="95"/>
      <c r="AK22" s="33" t="s">
        <v>27</v>
      </c>
      <c r="AL22" s="33" t="s">
        <v>26</v>
      </c>
      <c r="AM22" s="95"/>
      <c r="AN22" s="95"/>
      <c r="AO22" s="95"/>
      <c r="AP22" s="33" t="s">
        <v>26</v>
      </c>
      <c r="AQ22" s="33" t="s">
        <v>27</v>
      </c>
      <c r="AR22" s="95"/>
      <c r="AS22" s="95"/>
      <c r="AT22" s="95" t="s">
        <v>26</v>
      </c>
      <c r="AU22" s="95"/>
      <c r="AV22" s="33" t="s">
        <v>27</v>
      </c>
      <c r="AW22" s="33" t="s">
        <v>27</v>
      </c>
      <c r="AX22" s="33" t="s">
        <v>27</v>
      </c>
      <c r="AY22" s="94" t="s">
        <v>27</v>
      </c>
      <c r="AZ22" s="94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 t="s">
        <v>26</v>
      </c>
      <c r="BM22" s="95"/>
      <c r="BN22" s="95"/>
      <c r="BO22" s="95"/>
      <c r="BP22" s="94"/>
      <c r="BQ22" s="94"/>
    </row>
    <row r="23" spans="1:69" s="98" customFormat="1" x14ac:dyDescent="0.25">
      <c r="A23" s="33">
        <v>1020</v>
      </c>
      <c r="B23" s="95" t="s">
        <v>26</v>
      </c>
      <c r="C23" s="95"/>
      <c r="D23" s="96" t="s">
        <v>401</v>
      </c>
      <c r="E23" s="95" t="s">
        <v>489</v>
      </c>
      <c r="F23" s="127" t="s">
        <v>478</v>
      </c>
      <c r="G23" s="1" t="s">
        <v>489</v>
      </c>
      <c r="H23" s="97" t="s">
        <v>751</v>
      </c>
      <c r="I23" s="95" t="s">
        <v>489</v>
      </c>
      <c r="J23" s="95" t="s">
        <v>457</v>
      </c>
      <c r="K23" s="1" t="s">
        <v>27</v>
      </c>
      <c r="L23" s="95" t="s">
        <v>399</v>
      </c>
      <c r="M23" s="95"/>
      <c r="N23" s="95" t="s">
        <v>400</v>
      </c>
      <c r="O23" s="1" t="s">
        <v>752</v>
      </c>
      <c r="P23" s="95">
        <v>20002</v>
      </c>
      <c r="Q23" s="33" t="s">
        <v>26</v>
      </c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1"/>
      <c r="AF23" s="1" t="s">
        <v>27</v>
      </c>
      <c r="AG23" s="1" t="s">
        <v>27</v>
      </c>
      <c r="AH23" s="95"/>
      <c r="AI23" s="95"/>
      <c r="AJ23" s="95"/>
      <c r="AK23" s="33" t="s">
        <v>27</v>
      </c>
      <c r="AL23" s="33" t="s">
        <v>26</v>
      </c>
      <c r="AM23" s="95"/>
      <c r="AN23" s="95"/>
      <c r="AO23" s="95"/>
      <c r="AP23" s="33" t="s">
        <v>26</v>
      </c>
      <c r="AQ23" s="33" t="s">
        <v>27</v>
      </c>
      <c r="AR23" s="95"/>
      <c r="AS23" s="95"/>
      <c r="AT23" s="95" t="s">
        <v>26</v>
      </c>
      <c r="AU23" s="95"/>
      <c r="AV23" s="33" t="s">
        <v>27</v>
      </c>
      <c r="AW23" s="33" t="s">
        <v>27</v>
      </c>
      <c r="AX23" s="33" t="s">
        <v>27</v>
      </c>
      <c r="AY23" s="94" t="s">
        <v>27</v>
      </c>
      <c r="AZ23" s="94"/>
      <c r="BA23" s="95"/>
      <c r="BB23" s="95"/>
      <c r="BC23" s="95"/>
      <c r="BD23" s="95"/>
      <c r="BE23" s="86"/>
      <c r="BF23" s="86"/>
      <c r="BG23" s="86"/>
      <c r="BH23" s="86"/>
      <c r="BI23" s="86"/>
      <c r="BJ23" s="86"/>
      <c r="BK23" s="86"/>
      <c r="BL23" s="95" t="s">
        <v>26</v>
      </c>
      <c r="BM23" s="95"/>
      <c r="BN23" s="95"/>
      <c r="BO23" s="95"/>
      <c r="BP23" s="94"/>
      <c r="BQ23" s="94"/>
    </row>
    <row r="24" spans="1:69" s="98" customFormat="1" x14ac:dyDescent="0.25">
      <c r="A24" s="33">
        <v>1021</v>
      </c>
      <c r="B24" s="95" t="s">
        <v>26</v>
      </c>
      <c r="C24" s="95"/>
      <c r="D24" s="96" t="s">
        <v>401</v>
      </c>
      <c r="E24" s="95" t="s">
        <v>489</v>
      </c>
      <c r="F24" s="127" t="s">
        <v>479</v>
      </c>
      <c r="G24" s="1" t="s">
        <v>489</v>
      </c>
      <c r="H24" s="97" t="s">
        <v>845</v>
      </c>
      <c r="I24" s="95" t="s">
        <v>489</v>
      </c>
      <c r="J24" s="95" t="s">
        <v>457</v>
      </c>
      <c r="K24" s="1" t="s">
        <v>27</v>
      </c>
      <c r="L24" s="95" t="s">
        <v>399</v>
      </c>
      <c r="M24" s="95"/>
      <c r="N24" s="95" t="s">
        <v>400</v>
      </c>
      <c r="O24" s="1" t="s">
        <v>752</v>
      </c>
      <c r="P24" s="95">
        <v>20002</v>
      </c>
      <c r="Q24" s="33" t="s">
        <v>26</v>
      </c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1"/>
      <c r="AF24" s="1" t="s">
        <v>27</v>
      </c>
      <c r="AG24" s="1" t="s">
        <v>27</v>
      </c>
      <c r="AH24" s="95"/>
      <c r="AI24" s="95"/>
      <c r="AJ24" s="95"/>
      <c r="AK24" s="33" t="s">
        <v>27</v>
      </c>
      <c r="AL24" s="33" t="s">
        <v>26</v>
      </c>
      <c r="AM24" s="95"/>
      <c r="AN24" s="95"/>
      <c r="AO24" s="95"/>
      <c r="AP24" s="33" t="s">
        <v>26</v>
      </c>
      <c r="AQ24" s="33" t="s">
        <v>27</v>
      </c>
      <c r="AR24" s="95"/>
      <c r="AS24" s="95"/>
      <c r="AT24" s="95" t="s">
        <v>27</v>
      </c>
      <c r="AU24" s="95"/>
      <c r="AV24" s="33" t="s">
        <v>27</v>
      </c>
      <c r="AW24" s="33" t="s">
        <v>27</v>
      </c>
      <c r="AX24" s="33" t="s">
        <v>27</v>
      </c>
      <c r="AY24" s="94" t="s">
        <v>27</v>
      </c>
      <c r="AZ24" s="94"/>
      <c r="BA24" s="95"/>
      <c r="BB24" s="95"/>
      <c r="BC24" s="95"/>
      <c r="BD24" s="95"/>
      <c r="BE24" s="86"/>
      <c r="BF24" s="86"/>
      <c r="BG24" s="86"/>
      <c r="BH24" s="86"/>
      <c r="BI24" s="86"/>
      <c r="BJ24" s="86"/>
      <c r="BK24" s="86"/>
      <c r="BL24" s="95" t="s">
        <v>27</v>
      </c>
      <c r="BM24" s="95"/>
      <c r="BN24" s="95"/>
      <c r="BO24" s="95"/>
      <c r="BP24" s="94"/>
      <c r="BQ24" s="94"/>
    </row>
    <row r="25" spans="1:69" s="98" customFormat="1" x14ac:dyDescent="0.25">
      <c r="A25" s="33">
        <v>1022</v>
      </c>
      <c r="B25" s="95" t="s">
        <v>26</v>
      </c>
      <c r="C25" s="95"/>
      <c r="D25" s="96" t="s">
        <v>401</v>
      </c>
      <c r="E25" s="95" t="s">
        <v>489</v>
      </c>
      <c r="F25" s="126" t="s">
        <v>480</v>
      </c>
      <c r="G25" s="1" t="s">
        <v>489</v>
      </c>
      <c r="H25" s="97" t="s">
        <v>737</v>
      </c>
      <c r="I25" s="95" t="s">
        <v>489</v>
      </c>
      <c r="J25" s="95" t="s">
        <v>398</v>
      </c>
      <c r="K25" s="1" t="s">
        <v>27</v>
      </c>
      <c r="L25" s="128" t="s">
        <v>774</v>
      </c>
      <c r="M25" s="128"/>
      <c r="N25" s="128" t="s">
        <v>760</v>
      </c>
      <c r="O25" s="9" t="s">
        <v>753</v>
      </c>
      <c r="P25" s="95">
        <v>20906</v>
      </c>
      <c r="Q25" s="33" t="s">
        <v>26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1"/>
      <c r="AF25" s="1" t="s">
        <v>27</v>
      </c>
      <c r="AG25" s="1" t="s">
        <v>27</v>
      </c>
      <c r="AH25" s="95"/>
      <c r="AI25" s="95"/>
      <c r="AJ25" s="95"/>
      <c r="AK25" s="33" t="s">
        <v>27</v>
      </c>
      <c r="AL25" s="33" t="s">
        <v>26</v>
      </c>
      <c r="AM25" s="95"/>
      <c r="AN25" s="95"/>
      <c r="AO25" s="95"/>
      <c r="AP25" s="33" t="s">
        <v>26</v>
      </c>
      <c r="AQ25" s="33" t="s">
        <v>27</v>
      </c>
      <c r="AR25" s="95"/>
      <c r="AS25" s="95"/>
      <c r="AT25" s="95" t="s">
        <v>26</v>
      </c>
      <c r="AU25" s="95"/>
      <c r="AV25" s="33" t="s">
        <v>27</v>
      </c>
      <c r="AW25" s="33" t="s">
        <v>27</v>
      </c>
      <c r="AX25" s="33" t="s">
        <v>27</v>
      </c>
      <c r="AY25" s="94" t="s">
        <v>27</v>
      </c>
      <c r="AZ25" s="94"/>
      <c r="BA25" s="95"/>
      <c r="BB25" s="95"/>
      <c r="BC25" s="95"/>
      <c r="BD25" s="95"/>
      <c r="BE25" s="86"/>
      <c r="BF25" s="86"/>
      <c r="BG25" s="86"/>
      <c r="BH25" s="86"/>
      <c r="BI25" s="86"/>
      <c r="BJ25" s="86"/>
      <c r="BK25" s="86"/>
      <c r="BL25" s="95" t="s">
        <v>26</v>
      </c>
      <c r="BM25" s="95"/>
      <c r="BN25" s="95"/>
      <c r="BO25" s="95"/>
      <c r="BP25" s="94"/>
      <c r="BQ25" s="94"/>
    </row>
    <row r="26" spans="1:69" s="67" customFormat="1" x14ac:dyDescent="0.25">
      <c r="A26" s="33">
        <v>1023</v>
      </c>
      <c r="B26" s="1" t="s">
        <v>26</v>
      </c>
      <c r="C26" s="1"/>
      <c r="D26" s="76" t="s">
        <v>401</v>
      </c>
      <c r="E26" s="1" t="s">
        <v>489</v>
      </c>
      <c r="F26" s="127" t="s">
        <v>481</v>
      </c>
      <c r="G26" s="1" t="s">
        <v>489</v>
      </c>
      <c r="H26" s="77" t="s">
        <v>535</v>
      </c>
      <c r="I26" s="1" t="s">
        <v>489</v>
      </c>
      <c r="J26" s="1" t="s">
        <v>398</v>
      </c>
      <c r="K26" s="1" t="s">
        <v>27</v>
      </c>
      <c r="L26" s="1" t="s">
        <v>399</v>
      </c>
      <c r="M26" s="1"/>
      <c r="N26" s="1" t="s">
        <v>400</v>
      </c>
      <c r="O26" s="1" t="s">
        <v>752</v>
      </c>
      <c r="P26" s="1">
        <v>20002</v>
      </c>
      <c r="Q26" s="33" t="s">
        <v>26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27</v>
      </c>
      <c r="AG26" s="1" t="s">
        <v>27</v>
      </c>
      <c r="AH26" s="1"/>
      <c r="AI26" s="1"/>
      <c r="AJ26" s="1"/>
      <c r="AK26" s="33" t="s">
        <v>27</v>
      </c>
      <c r="AL26" s="33" t="s">
        <v>26</v>
      </c>
      <c r="AM26" s="1"/>
      <c r="AN26" s="1"/>
      <c r="AO26" s="1"/>
      <c r="AP26" s="33" t="s">
        <v>26</v>
      </c>
      <c r="AQ26" s="33" t="s">
        <v>27</v>
      </c>
      <c r="AR26" s="1"/>
      <c r="AS26" s="1"/>
      <c r="AT26" s="1" t="s">
        <v>26</v>
      </c>
      <c r="AU26" s="1"/>
      <c r="AV26" s="33" t="s">
        <v>27</v>
      </c>
      <c r="AW26" s="33" t="s">
        <v>27</v>
      </c>
      <c r="AX26" s="33" t="s">
        <v>27</v>
      </c>
      <c r="AY26" s="33" t="s">
        <v>27</v>
      </c>
      <c r="AZ26" s="33"/>
      <c r="BA26" s="1"/>
      <c r="BB26" s="1"/>
      <c r="BC26" s="1"/>
      <c r="BD26" s="1"/>
      <c r="BE26" s="86"/>
      <c r="BF26" s="86"/>
      <c r="BG26" s="86"/>
      <c r="BH26" s="86"/>
      <c r="BI26" s="86"/>
      <c r="BJ26" s="86"/>
      <c r="BK26" s="86"/>
      <c r="BL26" s="1" t="s">
        <v>26</v>
      </c>
      <c r="BM26" s="1"/>
      <c r="BN26" s="1"/>
      <c r="BO26" s="1"/>
      <c r="BP26" s="33"/>
      <c r="BQ26" s="33"/>
    </row>
    <row r="27" spans="1:69" s="125" customFormat="1" x14ac:dyDescent="0.25">
      <c r="A27" s="121">
        <v>1024</v>
      </c>
      <c r="B27" s="122" t="s">
        <v>26</v>
      </c>
      <c r="C27" s="122"/>
      <c r="D27" s="123" t="s">
        <v>401</v>
      </c>
      <c r="E27" s="122" t="s">
        <v>489</v>
      </c>
      <c r="F27" s="127" t="s">
        <v>482</v>
      </c>
      <c r="G27" s="122" t="s">
        <v>489</v>
      </c>
      <c r="H27" s="124" t="s">
        <v>728</v>
      </c>
      <c r="I27" s="122" t="s">
        <v>489</v>
      </c>
      <c r="J27" s="122" t="s">
        <v>398</v>
      </c>
      <c r="K27" s="122" t="s">
        <v>27</v>
      </c>
      <c r="L27" s="1" t="s">
        <v>847</v>
      </c>
      <c r="M27" s="122"/>
      <c r="N27" s="122" t="s">
        <v>400</v>
      </c>
      <c r="O27" s="1" t="s">
        <v>752</v>
      </c>
      <c r="P27" s="122">
        <v>20002</v>
      </c>
      <c r="Q27" s="121" t="s">
        <v>26</v>
      </c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 t="s">
        <v>27</v>
      </c>
      <c r="AG27" s="122" t="s">
        <v>27</v>
      </c>
      <c r="AH27" s="122"/>
      <c r="AI27" s="122"/>
      <c r="AJ27" s="122"/>
      <c r="AK27" s="33" t="s">
        <v>27</v>
      </c>
      <c r="AL27" s="33" t="s">
        <v>26</v>
      </c>
      <c r="AM27" s="122"/>
      <c r="AN27" s="122"/>
      <c r="AO27" s="122"/>
      <c r="AP27" s="33" t="s">
        <v>26</v>
      </c>
      <c r="AQ27" s="33" t="s">
        <v>27</v>
      </c>
      <c r="AR27" s="122"/>
      <c r="AS27" s="122"/>
      <c r="AT27" s="122" t="s">
        <v>26</v>
      </c>
      <c r="AU27" s="122"/>
      <c r="AV27" s="33" t="s">
        <v>27</v>
      </c>
      <c r="AW27" s="33" t="s">
        <v>27</v>
      </c>
      <c r="AX27" s="33" t="s">
        <v>27</v>
      </c>
      <c r="AY27" s="33" t="s">
        <v>27</v>
      </c>
      <c r="AZ27" s="100" t="s">
        <v>853</v>
      </c>
      <c r="BA27" s="97" t="s">
        <v>564</v>
      </c>
      <c r="BB27" s="95"/>
      <c r="BC27" s="95" t="s">
        <v>557</v>
      </c>
      <c r="BD27" s="95" t="s">
        <v>27</v>
      </c>
      <c r="BE27" s="86"/>
      <c r="BF27" s="86"/>
      <c r="BG27" s="86"/>
      <c r="BH27" s="86"/>
      <c r="BI27" s="86"/>
      <c r="BJ27" s="86"/>
      <c r="BK27" s="86"/>
      <c r="BL27" s="122" t="s">
        <v>27</v>
      </c>
      <c r="BM27" s="122"/>
      <c r="BN27" s="122"/>
      <c r="BO27" s="122"/>
      <c r="BP27" s="121"/>
      <c r="BQ27" s="121"/>
    </row>
    <row r="28" spans="1:69" s="98" customFormat="1" x14ac:dyDescent="0.25">
      <c r="A28" s="33">
        <v>1025</v>
      </c>
      <c r="B28" s="95" t="s">
        <v>26</v>
      </c>
      <c r="C28" s="95"/>
      <c r="D28" s="96" t="s">
        <v>401</v>
      </c>
      <c r="E28" s="95" t="s">
        <v>489</v>
      </c>
      <c r="F28" s="127" t="s">
        <v>794</v>
      </c>
      <c r="G28" s="1" t="s">
        <v>489</v>
      </c>
      <c r="H28" s="97" t="s">
        <v>762</v>
      </c>
      <c r="I28" s="95" t="s">
        <v>489</v>
      </c>
      <c r="J28" s="95" t="s">
        <v>398</v>
      </c>
      <c r="K28" s="1" t="s">
        <v>27</v>
      </c>
      <c r="L28" s="95" t="s">
        <v>399</v>
      </c>
      <c r="M28" s="95"/>
      <c r="N28" s="95" t="s">
        <v>400</v>
      </c>
      <c r="O28" s="1" t="s">
        <v>752</v>
      </c>
      <c r="P28" s="95">
        <v>20002</v>
      </c>
      <c r="Q28" s="33" t="s">
        <v>26</v>
      </c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1"/>
      <c r="AF28" s="1" t="s">
        <v>27</v>
      </c>
      <c r="AG28" s="1" t="s">
        <v>27</v>
      </c>
      <c r="AH28" s="95"/>
      <c r="AI28" s="95"/>
      <c r="AJ28" s="95"/>
      <c r="AK28" s="33" t="s">
        <v>27</v>
      </c>
      <c r="AL28" s="33" t="s">
        <v>26</v>
      </c>
      <c r="AM28" s="95"/>
      <c r="AN28" s="95"/>
      <c r="AO28" s="95"/>
      <c r="AP28" s="33" t="s">
        <v>26</v>
      </c>
      <c r="AQ28" s="33" t="s">
        <v>27</v>
      </c>
      <c r="AR28" s="95"/>
      <c r="AS28" s="95"/>
      <c r="AT28" s="95" t="s">
        <v>26</v>
      </c>
      <c r="AU28" s="95"/>
      <c r="AV28" s="33" t="s">
        <v>27</v>
      </c>
      <c r="AW28" s="33" t="s">
        <v>27</v>
      </c>
      <c r="AX28" s="33" t="s">
        <v>27</v>
      </c>
      <c r="AY28" s="94" t="s">
        <v>27</v>
      </c>
      <c r="AZ28" s="94"/>
      <c r="BA28" s="97"/>
      <c r="BB28" s="95"/>
      <c r="BC28" s="95"/>
      <c r="BD28" s="95"/>
      <c r="BE28" s="86"/>
      <c r="BF28" s="86"/>
      <c r="BG28" s="86"/>
      <c r="BH28" s="86"/>
      <c r="BI28" s="86"/>
      <c r="BJ28" s="86"/>
      <c r="BK28" s="86"/>
      <c r="BL28" s="95" t="s">
        <v>26</v>
      </c>
      <c r="BM28" s="95"/>
      <c r="BN28" s="95"/>
      <c r="BO28" s="95"/>
      <c r="BP28" s="94"/>
      <c r="BQ28" s="94"/>
    </row>
    <row r="29" spans="1:69" s="87" customFormat="1" x14ac:dyDescent="0.25">
      <c r="A29" s="85">
        <v>1026</v>
      </c>
      <c r="B29" s="86" t="s">
        <v>26</v>
      </c>
      <c r="C29" s="86"/>
      <c r="D29" s="92" t="s">
        <v>401</v>
      </c>
      <c r="E29" s="86" t="s">
        <v>489</v>
      </c>
      <c r="F29" s="169" t="s">
        <v>765</v>
      </c>
      <c r="G29" s="86" t="s">
        <v>489</v>
      </c>
      <c r="H29" s="93" t="s">
        <v>723</v>
      </c>
      <c r="I29" s="86" t="s">
        <v>489</v>
      </c>
      <c r="J29" s="86" t="s">
        <v>398</v>
      </c>
      <c r="K29" s="86" t="s">
        <v>27</v>
      </c>
      <c r="L29" s="86" t="s">
        <v>399</v>
      </c>
      <c r="M29" s="86"/>
      <c r="N29" s="86" t="s">
        <v>400</v>
      </c>
      <c r="O29" s="86" t="s">
        <v>752</v>
      </c>
      <c r="P29" s="86">
        <v>20002</v>
      </c>
      <c r="Q29" s="85" t="s">
        <v>26</v>
      </c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 t="s">
        <v>27</v>
      </c>
      <c r="AG29" s="86" t="s">
        <v>27</v>
      </c>
      <c r="AH29" s="86"/>
      <c r="AI29" s="86"/>
      <c r="AJ29" s="86"/>
      <c r="AK29" s="33" t="s">
        <v>27</v>
      </c>
      <c r="AL29" s="33" t="s">
        <v>26</v>
      </c>
      <c r="AM29" s="86"/>
      <c r="AN29" s="86"/>
      <c r="AO29" s="86"/>
      <c r="AP29" s="33" t="s">
        <v>26</v>
      </c>
      <c r="AQ29" s="33" t="s">
        <v>27</v>
      </c>
      <c r="AR29" s="86"/>
      <c r="AS29" s="86"/>
      <c r="AT29" s="86" t="s">
        <v>26</v>
      </c>
      <c r="AU29" s="86"/>
      <c r="AV29" s="33" t="s">
        <v>27</v>
      </c>
      <c r="AW29" s="33" t="s">
        <v>27</v>
      </c>
      <c r="AX29" s="33" t="s">
        <v>27</v>
      </c>
      <c r="AY29" s="85" t="s">
        <v>27</v>
      </c>
      <c r="AZ29" s="147" t="s">
        <v>853</v>
      </c>
      <c r="BA29" s="93" t="s">
        <v>564</v>
      </c>
      <c r="BB29" s="86"/>
      <c r="BC29" s="86" t="s">
        <v>557</v>
      </c>
      <c r="BD29" s="86" t="s">
        <v>27</v>
      </c>
      <c r="BE29" s="86"/>
      <c r="BF29" s="86"/>
      <c r="BG29" s="86"/>
      <c r="BH29" s="151" t="s">
        <v>27</v>
      </c>
      <c r="BI29" s="85">
        <v>1</v>
      </c>
      <c r="BJ29" s="152">
        <f ca="1">TODAY()+120</f>
        <v>43111</v>
      </c>
      <c r="BK29" s="86"/>
      <c r="BL29" s="86" t="s">
        <v>26</v>
      </c>
      <c r="BM29" s="86"/>
      <c r="BN29" s="86"/>
      <c r="BO29" s="86"/>
      <c r="BP29" s="85"/>
      <c r="BQ29" s="85"/>
    </row>
    <row r="30" spans="1:69" s="87" customFormat="1" x14ac:dyDescent="0.25">
      <c r="A30" s="85">
        <v>1027</v>
      </c>
      <c r="B30" s="86" t="s">
        <v>26</v>
      </c>
      <c r="C30" s="86"/>
      <c r="D30" s="92" t="s">
        <v>401</v>
      </c>
      <c r="E30" s="86" t="s">
        <v>489</v>
      </c>
      <c r="F30" s="86" t="s">
        <v>838</v>
      </c>
      <c r="G30" s="86" t="s">
        <v>489</v>
      </c>
      <c r="H30" s="93" t="s">
        <v>732</v>
      </c>
      <c r="I30" s="86" t="s">
        <v>489</v>
      </c>
      <c r="J30" s="86" t="s">
        <v>398</v>
      </c>
      <c r="K30" s="86" t="s">
        <v>27</v>
      </c>
      <c r="L30" s="86" t="s">
        <v>399</v>
      </c>
      <c r="M30" s="86"/>
      <c r="N30" s="86" t="s">
        <v>400</v>
      </c>
      <c r="O30" s="86" t="s">
        <v>752</v>
      </c>
      <c r="P30" s="86">
        <v>20002</v>
      </c>
      <c r="Q30" s="85" t="s">
        <v>26</v>
      </c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 t="s">
        <v>27</v>
      </c>
      <c r="AG30" s="86" t="s">
        <v>27</v>
      </c>
      <c r="AH30" s="86"/>
      <c r="AI30" s="86"/>
      <c r="AJ30" s="86"/>
      <c r="AK30" s="33" t="s">
        <v>27</v>
      </c>
      <c r="AL30" s="33" t="s">
        <v>26</v>
      </c>
      <c r="AM30" s="86"/>
      <c r="AN30" s="86"/>
      <c r="AO30" s="86"/>
      <c r="AP30" s="33" t="s">
        <v>26</v>
      </c>
      <c r="AQ30" s="33" t="s">
        <v>27</v>
      </c>
      <c r="AR30" s="86"/>
      <c r="AS30" s="86"/>
      <c r="AT30" s="86" t="s">
        <v>26</v>
      </c>
      <c r="AU30" s="86"/>
      <c r="AV30" s="33" t="s">
        <v>27</v>
      </c>
      <c r="AW30" s="33" t="s">
        <v>27</v>
      </c>
      <c r="AX30" s="33" t="s">
        <v>27</v>
      </c>
      <c r="AY30" s="85" t="s">
        <v>27</v>
      </c>
      <c r="AZ30" s="85"/>
      <c r="BA30" s="93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 t="s">
        <v>26</v>
      </c>
      <c r="BM30" s="86"/>
      <c r="BN30" s="86"/>
      <c r="BO30" s="86"/>
      <c r="BP30" s="85"/>
      <c r="BQ30" s="85"/>
    </row>
    <row r="31" spans="1:69" x14ac:dyDescent="0.25">
      <c r="A31" s="75">
        <v>1028</v>
      </c>
      <c r="B31" s="88" t="s">
        <v>26</v>
      </c>
      <c r="C31" s="88"/>
      <c r="D31" s="170" t="s">
        <v>401</v>
      </c>
      <c r="E31" s="88" t="s">
        <v>489</v>
      </c>
      <c r="F31" s="88" t="s">
        <v>872</v>
      </c>
      <c r="G31" s="88" t="s">
        <v>489</v>
      </c>
      <c r="H31" s="196" t="s">
        <v>728</v>
      </c>
      <c r="I31" s="88" t="s">
        <v>489</v>
      </c>
      <c r="J31" s="88" t="s">
        <v>398</v>
      </c>
      <c r="K31" s="88" t="s">
        <v>27</v>
      </c>
      <c r="L31" s="88" t="s">
        <v>399</v>
      </c>
      <c r="M31" s="88"/>
      <c r="N31" s="88" t="s">
        <v>400</v>
      </c>
      <c r="O31" s="88" t="s">
        <v>752</v>
      </c>
      <c r="P31" s="88">
        <v>20032</v>
      </c>
      <c r="Q31" s="75" t="s">
        <v>26</v>
      </c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 t="s">
        <v>27</v>
      </c>
      <c r="AG31" s="88" t="s">
        <v>27</v>
      </c>
      <c r="AH31" s="88"/>
      <c r="AI31" s="88"/>
      <c r="AJ31" s="88"/>
      <c r="AK31" s="33" t="s">
        <v>27</v>
      </c>
      <c r="AL31" s="33" t="s">
        <v>26</v>
      </c>
      <c r="AM31" s="88"/>
      <c r="AN31" s="88"/>
      <c r="AO31" s="88"/>
      <c r="AP31" s="33" t="s">
        <v>26</v>
      </c>
      <c r="AQ31" s="33" t="s">
        <v>27</v>
      </c>
      <c r="AR31" s="88"/>
      <c r="AS31" s="88"/>
      <c r="AT31" s="88" t="s">
        <v>26</v>
      </c>
      <c r="AU31" s="88"/>
      <c r="AV31" s="33" t="s">
        <v>27</v>
      </c>
      <c r="AW31" s="33" t="s">
        <v>27</v>
      </c>
      <c r="AX31" s="33" t="s">
        <v>27</v>
      </c>
      <c r="AY31" s="75" t="s">
        <v>27</v>
      </c>
      <c r="AZ31" s="109" t="s">
        <v>570</v>
      </c>
      <c r="BA31" s="112" t="s">
        <v>564</v>
      </c>
      <c r="BB31" s="88"/>
      <c r="BC31" s="88" t="s">
        <v>557</v>
      </c>
      <c r="BD31" s="88" t="s">
        <v>27</v>
      </c>
      <c r="BE31" s="88"/>
      <c r="BF31" s="88"/>
      <c r="BG31" s="88"/>
      <c r="BH31" s="88"/>
      <c r="BI31" s="88"/>
      <c r="BJ31" s="88"/>
      <c r="BK31" s="88"/>
      <c r="BL31" s="88" t="s">
        <v>26</v>
      </c>
      <c r="BM31" s="88"/>
      <c r="BN31" s="88"/>
      <c r="BO31" s="88"/>
      <c r="BP31" s="75"/>
      <c r="BQ31" s="75"/>
    </row>
    <row r="32" spans="1:69" x14ac:dyDescent="0.25">
      <c r="A32" s="75">
        <v>1029</v>
      </c>
      <c r="B32" s="88" t="s">
        <v>26</v>
      </c>
      <c r="C32" s="88"/>
      <c r="D32" s="170" t="s">
        <v>401</v>
      </c>
      <c r="E32" s="88" t="s">
        <v>489</v>
      </c>
      <c r="F32" s="88" t="s">
        <v>873</v>
      </c>
      <c r="G32" s="88" t="s">
        <v>489</v>
      </c>
      <c r="H32" s="112" t="s">
        <v>725</v>
      </c>
      <c r="I32" s="88" t="s">
        <v>489</v>
      </c>
      <c r="J32" s="88" t="s">
        <v>457</v>
      </c>
      <c r="K32" s="88" t="s">
        <v>27</v>
      </c>
      <c r="L32" s="88" t="s">
        <v>399</v>
      </c>
      <c r="M32" s="88"/>
      <c r="N32" s="88" t="s">
        <v>400</v>
      </c>
      <c r="O32" s="88" t="s">
        <v>752</v>
      </c>
      <c r="P32" s="88">
        <v>20002</v>
      </c>
      <c r="Q32" s="75" t="s">
        <v>26</v>
      </c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 t="s">
        <v>27</v>
      </c>
      <c r="AG32" s="88" t="s">
        <v>27</v>
      </c>
      <c r="AH32" s="88"/>
      <c r="AI32" s="88"/>
      <c r="AJ32" s="88"/>
      <c r="AK32" s="33" t="s">
        <v>27</v>
      </c>
      <c r="AL32" s="33" t="s">
        <v>26</v>
      </c>
      <c r="AM32" s="88"/>
      <c r="AN32" s="88"/>
      <c r="AO32" s="88"/>
      <c r="AP32" s="33" t="s">
        <v>26</v>
      </c>
      <c r="AQ32" s="33" t="s">
        <v>27</v>
      </c>
      <c r="AR32" s="88"/>
      <c r="AS32" s="88"/>
      <c r="AT32" s="88" t="s">
        <v>26</v>
      </c>
      <c r="AU32" s="88"/>
      <c r="AV32" s="33" t="s">
        <v>27</v>
      </c>
      <c r="AW32" s="33" t="s">
        <v>27</v>
      </c>
      <c r="AX32" s="33" t="s">
        <v>27</v>
      </c>
      <c r="AY32" s="75" t="s">
        <v>27</v>
      </c>
      <c r="AZ32" s="109" t="s">
        <v>570</v>
      </c>
      <c r="BA32" s="112" t="s">
        <v>564</v>
      </c>
      <c r="BB32" s="88"/>
      <c r="BC32" s="88" t="s">
        <v>557</v>
      </c>
      <c r="BD32" s="88" t="s">
        <v>27</v>
      </c>
      <c r="BE32" s="88"/>
      <c r="BF32" s="88"/>
      <c r="BG32" s="88"/>
      <c r="BH32" s="88"/>
      <c r="BI32" s="88"/>
      <c r="BJ32" s="88"/>
      <c r="BK32" s="88"/>
      <c r="BL32" s="88" t="s">
        <v>26</v>
      </c>
      <c r="BM32" s="88"/>
      <c r="BN32" s="88"/>
      <c r="BO32" s="88"/>
      <c r="BP32" s="75"/>
      <c r="BQ32" s="75"/>
    </row>
    <row r="33" spans="1:69" x14ac:dyDescent="0.25">
      <c r="A33" s="75">
        <v>1030</v>
      </c>
      <c r="B33" s="88" t="s">
        <v>26</v>
      </c>
      <c r="C33" s="88"/>
      <c r="D33" s="170" t="s">
        <v>401</v>
      </c>
      <c r="E33" s="88" t="s">
        <v>489</v>
      </c>
      <c r="F33" s="88" t="s">
        <v>874</v>
      </c>
      <c r="G33" s="88" t="s">
        <v>489</v>
      </c>
      <c r="H33" s="112" t="s">
        <v>732</v>
      </c>
      <c r="I33" s="88" t="s">
        <v>489</v>
      </c>
      <c r="J33" s="88" t="s">
        <v>398</v>
      </c>
      <c r="K33" s="88" t="s">
        <v>27</v>
      </c>
      <c r="L33" s="88" t="s">
        <v>399</v>
      </c>
      <c r="M33" s="88"/>
      <c r="N33" s="88" t="s">
        <v>400</v>
      </c>
      <c r="O33" s="88" t="s">
        <v>752</v>
      </c>
      <c r="P33" s="88">
        <v>20002</v>
      </c>
      <c r="Q33" s="75" t="s">
        <v>26</v>
      </c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 t="s">
        <v>27</v>
      </c>
      <c r="AG33" s="88" t="s">
        <v>27</v>
      </c>
      <c r="AH33" s="88"/>
      <c r="AI33" s="88"/>
      <c r="AJ33" s="88"/>
      <c r="AK33" s="33" t="s">
        <v>27</v>
      </c>
      <c r="AL33" s="33" t="s">
        <v>26</v>
      </c>
      <c r="AM33" s="88"/>
      <c r="AN33" s="88"/>
      <c r="AO33" s="88"/>
      <c r="AP33" s="33" t="s">
        <v>26</v>
      </c>
      <c r="AQ33" s="33" t="s">
        <v>27</v>
      </c>
      <c r="AR33" s="88"/>
      <c r="AS33" s="88"/>
      <c r="AT33" s="88" t="s">
        <v>26</v>
      </c>
      <c r="AU33" s="88"/>
      <c r="AV33" s="33" t="s">
        <v>27</v>
      </c>
      <c r="AW33" s="33" t="s">
        <v>27</v>
      </c>
      <c r="AX33" s="33" t="s">
        <v>27</v>
      </c>
      <c r="AY33" s="75" t="s">
        <v>27</v>
      </c>
      <c r="AZ33" s="109" t="s">
        <v>570</v>
      </c>
      <c r="BA33" s="112" t="s">
        <v>564</v>
      </c>
      <c r="BB33" s="88"/>
      <c r="BC33" s="88" t="s">
        <v>557</v>
      </c>
      <c r="BD33" s="88" t="s">
        <v>27</v>
      </c>
      <c r="BE33" s="88"/>
      <c r="BF33" s="88"/>
      <c r="BG33" s="88"/>
      <c r="BH33" s="88"/>
      <c r="BI33" s="88"/>
      <c r="BJ33" s="88"/>
      <c r="BK33" s="88"/>
      <c r="BL33" s="88" t="s">
        <v>26</v>
      </c>
      <c r="BM33" s="88"/>
      <c r="BN33" s="88"/>
      <c r="BO33" s="88"/>
      <c r="BP33" s="75"/>
      <c r="BQ33" s="75"/>
    </row>
    <row r="34" spans="1:69" x14ac:dyDescent="0.25">
      <c r="A34" s="75">
        <v>1031</v>
      </c>
      <c r="B34" s="88" t="s">
        <v>26</v>
      </c>
      <c r="C34" s="88"/>
      <c r="D34" s="170" t="s">
        <v>401</v>
      </c>
      <c r="E34" s="88" t="s">
        <v>489</v>
      </c>
      <c r="F34" s="88" t="s">
        <v>875</v>
      </c>
      <c r="G34" s="88" t="s">
        <v>489</v>
      </c>
      <c r="H34" s="112" t="s">
        <v>835</v>
      </c>
      <c r="I34" s="88" t="s">
        <v>489</v>
      </c>
      <c r="J34" s="88" t="s">
        <v>398</v>
      </c>
      <c r="K34" s="88" t="s">
        <v>27</v>
      </c>
      <c r="L34" s="88" t="s">
        <v>399</v>
      </c>
      <c r="M34" s="88"/>
      <c r="N34" s="88" t="s">
        <v>400</v>
      </c>
      <c r="O34" s="88" t="s">
        <v>752</v>
      </c>
      <c r="P34" s="88">
        <v>20002</v>
      </c>
      <c r="Q34" s="75" t="s">
        <v>26</v>
      </c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 t="s">
        <v>27</v>
      </c>
      <c r="AG34" s="88" t="s">
        <v>27</v>
      </c>
      <c r="AH34" s="88"/>
      <c r="AI34" s="88"/>
      <c r="AJ34" s="88"/>
      <c r="AK34" s="33" t="s">
        <v>27</v>
      </c>
      <c r="AL34" s="33" t="s">
        <v>26</v>
      </c>
      <c r="AM34" s="88"/>
      <c r="AN34" s="88"/>
      <c r="AO34" s="88"/>
      <c r="AP34" s="33" t="s">
        <v>26</v>
      </c>
      <c r="AQ34" s="33" t="s">
        <v>27</v>
      </c>
      <c r="AR34" s="88"/>
      <c r="AS34" s="88"/>
      <c r="AT34" s="88" t="s">
        <v>26</v>
      </c>
      <c r="AU34" s="88"/>
      <c r="AV34" s="33" t="s">
        <v>27</v>
      </c>
      <c r="AW34" s="33" t="s">
        <v>27</v>
      </c>
      <c r="AX34" s="33" t="s">
        <v>27</v>
      </c>
      <c r="AY34" s="75" t="s">
        <v>27</v>
      </c>
      <c r="AZ34" s="109" t="s">
        <v>570</v>
      </c>
      <c r="BA34" s="112" t="s">
        <v>564</v>
      </c>
      <c r="BB34" s="88"/>
      <c r="BC34" s="88" t="s">
        <v>557</v>
      </c>
      <c r="BD34" s="88" t="s">
        <v>27</v>
      </c>
      <c r="BE34" s="88"/>
      <c r="BF34" s="88"/>
      <c r="BG34" s="88"/>
      <c r="BH34" s="88"/>
      <c r="BI34" s="88"/>
      <c r="BJ34" s="88"/>
      <c r="BK34" s="88"/>
      <c r="BL34" s="88" t="s">
        <v>26</v>
      </c>
      <c r="BM34" s="88"/>
      <c r="BN34" s="88"/>
      <c r="BO34" s="88"/>
      <c r="BP34" s="75"/>
      <c r="BQ34" s="75"/>
    </row>
  </sheetData>
  <dataValidations count="3">
    <dataValidation type="list" allowBlank="1" showInputMessage="1" showErrorMessage="1" promptTitle="Select" prompt="Please Select Yes or No from the Dropdown" sqref="AD27 W27:X27 BM27 AN27 BO27 AS27" xr:uid="{00000000-0002-0000-0200-000000000000}">
      <formula1>#REF!</formula1>
    </dataValidation>
    <dataValidation type="list" allowBlank="1" showInputMessage="1" showErrorMessage="1" promptTitle="Select" prompt="Please Select Yes or No from the Dropdown" sqref="AY2:AY30 BD4 B19:B26 BD27:BD34 B28:B34 BD9:BD16 B2:B16 AT2:AT34 BL2:BL34" xr:uid="{00000000-0002-0000-0200-000001000000}">
      <formula1>$Z$4:$Z$21</formula1>
    </dataValidation>
    <dataValidation type="list" allowBlank="1" showInputMessage="1" showErrorMessage="1" promptTitle="Select" prompt="Please Select Male or Female from the Dropdown" sqref="J24" xr:uid="{00000000-0002-0000-0200-000002000000}">
      <formula1>$Z$26:$Z$27</formula1>
    </dataValidation>
  </dataValidations>
  <hyperlinks>
    <hyperlink ref="D27" r:id="rId1" xr:uid="{00000000-0004-0000-0200-000000000000}"/>
    <hyperlink ref="D17" r:id="rId2" xr:uid="{00000000-0004-0000-0200-000001000000}"/>
    <hyperlink ref="D21" r:id="rId3" xr:uid="{00000000-0004-0000-0200-000002000000}"/>
    <hyperlink ref="D24" r:id="rId4" xr:uid="{00000000-0004-0000-0200-000003000000}"/>
    <hyperlink ref="D26" r:id="rId5" xr:uid="{00000000-0004-0000-0200-000004000000}"/>
    <hyperlink ref="D5" r:id="rId6" xr:uid="{00000000-0004-0000-0200-000005000000}"/>
    <hyperlink ref="D22" r:id="rId7" xr:uid="{00000000-0004-0000-0200-000006000000}"/>
    <hyperlink ref="D4" r:id="rId8" xr:uid="{00000000-0004-0000-0200-000007000000}"/>
    <hyperlink ref="D19" r:id="rId9" xr:uid="{00000000-0004-0000-0200-000008000000}"/>
    <hyperlink ref="D20" r:id="rId10" xr:uid="{00000000-0004-0000-0200-000009000000}"/>
    <hyperlink ref="D9" r:id="rId11" xr:uid="{00000000-0004-0000-0200-00000A000000}"/>
    <hyperlink ref="D16" r:id="rId12" xr:uid="{00000000-0004-0000-0200-00000B000000}"/>
    <hyperlink ref="D8" r:id="rId13" xr:uid="{00000000-0004-0000-0200-00000C000000}"/>
    <hyperlink ref="D11" r:id="rId14" xr:uid="{00000000-0004-0000-0200-00000D000000}"/>
    <hyperlink ref="D18" r:id="rId15" xr:uid="{00000000-0004-0000-0200-00000E000000}"/>
    <hyperlink ref="D25" r:id="rId16" xr:uid="{00000000-0004-0000-0200-00000F000000}"/>
    <hyperlink ref="D14" r:id="rId17" xr:uid="{00000000-0004-0000-0200-000010000000}"/>
    <hyperlink ref="D3" r:id="rId18" xr:uid="{00000000-0004-0000-0200-000011000000}"/>
    <hyperlink ref="D7" r:id="rId19" xr:uid="{00000000-0004-0000-0200-000012000000}"/>
    <hyperlink ref="D2" r:id="rId20" xr:uid="{00000000-0004-0000-0200-000013000000}"/>
    <hyperlink ref="D12" r:id="rId21" xr:uid="{00000000-0004-0000-0200-000014000000}"/>
    <hyperlink ref="D10" r:id="rId22" xr:uid="{00000000-0004-0000-0200-000015000000}"/>
    <hyperlink ref="D15" r:id="rId23" xr:uid="{00000000-0004-0000-0200-000016000000}"/>
    <hyperlink ref="D23" r:id="rId24" xr:uid="{00000000-0004-0000-0200-000017000000}"/>
    <hyperlink ref="D28" r:id="rId25" xr:uid="{00000000-0004-0000-0200-000018000000}"/>
    <hyperlink ref="D6" r:id="rId26" xr:uid="{00000000-0004-0000-0200-000019000000}"/>
    <hyperlink ref="D30" r:id="rId27" xr:uid="{00000000-0004-0000-0200-00001A000000}"/>
    <hyperlink ref="D13" r:id="rId28" xr:uid="{00000000-0004-0000-0200-00001B000000}"/>
    <hyperlink ref="D29" r:id="rId29" xr:uid="{00000000-0004-0000-0200-00001C000000}"/>
    <hyperlink ref="D31" r:id="rId30" xr:uid="{00000000-0004-0000-0200-00001D000000}"/>
    <hyperlink ref="D32" r:id="rId31" xr:uid="{00000000-0004-0000-0200-00001E000000}"/>
    <hyperlink ref="D33" r:id="rId32" xr:uid="{00000000-0004-0000-0200-00001F000000}"/>
    <hyperlink ref="D34" r:id="rId33" xr:uid="{00000000-0004-0000-0200-000020000000}"/>
  </hyperlinks>
  <pageMargins left="0.7" right="0.7" top="0.75" bottom="0.75" header="0.3" footer="0.3"/>
  <pageSetup orientation="portrait" r:id="rId34"/>
  <legacyDrawing r:id="rId3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Select" prompt="Please Select Male or Female from the Dropdown" xr:uid="{00000000-0002-0000-0200-000003000000}">
          <x14:formula1>
            <xm:f>TestCases!$Z$9:$Z$10</xm:f>
          </x14:formula1>
          <xm:sqref>J25:J34 J2:J23</xm:sqref>
        </x14:dataValidation>
        <x14:dataValidation type="list" allowBlank="1" showInputMessage="1" showErrorMessage="1" promptTitle="Select" prompt="Please Select Yes or No from the Dropdown" xr:uid="{00000000-0002-0000-0200-000004000000}">
          <x14:formula1>
            <xm:f>TestCases!$Z$3:$Z$4</xm:f>
          </x14:formula1>
          <xm:sqref>B17:B18 BQ2 BQ17:BQ18 B27 AF2:AG34 Q2:Q34 K2:K34 AY31:AY34</xm:sqref>
        </x14:dataValidation>
        <x14:dataValidation type="list" allowBlank="1" showInputMessage="1" showErrorMessage="1" xr:uid="{00000000-0002-0000-0200-000005000000}">
          <x14:formula1>
            <xm:f>TestCases!$Z$27:$Z$27</xm:f>
          </x14:formula1>
          <xm:sqref>AE2:AE34</xm:sqref>
        </x14:dataValidation>
        <x14:dataValidation type="list" allowBlank="1" showInputMessage="1" showErrorMessage="1" xr:uid="{00000000-0002-0000-0200-000006000000}">
          <x14:formula1>
            <xm:f>TestCases!$Z$3:$Z$4</xm:f>
          </x14:formula1>
          <xm:sqref>AK2:AL34 AP2:AQ34 AV2:AX34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7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F72" sqref="F72"/>
    </sheetView>
  </sheetViews>
  <sheetFormatPr defaultColWidth="11.28515625" defaultRowHeight="15" x14ac:dyDescent="0.25"/>
  <cols>
    <col min="1" max="1" width="12.42578125" bestFit="1" customWidth="1"/>
    <col min="2" max="2" width="12.28515625" style="67" bestFit="1" customWidth="1"/>
    <col min="3" max="3" width="11.85546875" bestFit="1" customWidth="1"/>
    <col min="4" max="4" width="14.5703125" bestFit="1" customWidth="1"/>
    <col min="5" max="5" width="11.42578125" bestFit="1" customWidth="1"/>
    <col min="6" max="6" width="10.7109375" bestFit="1" customWidth="1"/>
    <col min="7" max="7" width="10.7109375" style="67" customWidth="1"/>
    <col min="8" max="8" width="9.42578125" bestFit="1" customWidth="1"/>
    <col min="9" max="9" width="13.28515625" bestFit="1" customWidth="1"/>
    <col min="10" max="10" width="17" bestFit="1" customWidth="1"/>
    <col min="11" max="11" width="13.5703125" bestFit="1" customWidth="1"/>
    <col min="12" max="12" width="18.28515625" bestFit="1" customWidth="1"/>
    <col min="13" max="13" width="15.85546875" bestFit="1" customWidth="1"/>
    <col min="14" max="14" width="14.7109375" bestFit="1" customWidth="1"/>
    <col min="15" max="15" width="18.7109375" bestFit="1" customWidth="1"/>
    <col min="16" max="16" width="14" bestFit="1" customWidth="1"/>
    <col min="17" max="17" width="19.85546875" bestFit="1" customWidth="1"/>
    <col min="18" max="19" width="13.5703125" bestFit="1" customWidth="1"/>
    <col min="20" max="20" width="12.28515625" bestFit="1" customWidth="1"/>
    <col min="21" max="21" width="13.5703125" bestFit="1" customWidth="1"/>
    <col min="22" max="22" width="11.5703125" bestFit="1" customWidth="1"/>
    <col min="23" max="23" width="14.5703125" bestFit="1" customWidth="1"/>
    <col min="24" max="24" width="13.28515625" bestFit="1" customWidth="1"/>
    <col min="25" max="26" width="15" bestFit="1" customWidth="1"/>
    <col min="27" max="27" width="13.85546875" bestFit="1" customWidth="1"/>
    <col min="28" max="28" width="15" bestFit="1" customWidth="1"/>
    <col min="29" max="29" width="13.140625" bestFit="1" customWidth="1"/>
    <col min="30" max="30" width="18.140625" bestFit="1" customWidth="1"/>
    <col min="31" max="31" width="20.28515625" bestFit="1" customWidth="1"/>
    <col min="32" max="32" width="12.5703125" bestFit="1" customWidth="1"/>
    <col min="33" max="33" width="7.140625" bestFit="1" customWidth="1"/>
    <col min="34" max="34" width="15.28515625" bestFit="1" customWidth="1"/>
    <col min="35" max="35" width="22.85546875" bestFit="1" customWidth="1"/>
    <col min="36" max="36" width="10.85546875" bestFit="1" customWidth="1"/>
    <col min="37" max="37" width="15.140625" bestFit="1" customWidth="1"/>
    <col min="38" max="38" width="11.28515625" bestFit="1" customWidth="1"/>
    <col min="39" max="39" width="21" bestFit="1" customWidth="1"/>
    <col min="40" max="40" width="21.42578125" bestFit="1" customWidth="1"/>
    <col min="41" max="41" width="17.85546875" bestFit="1" customWidth="1"/>
    <col min="42" max="42" width="21.140625" bestFit="1" customWidth="1"/>
    <col min="43" max="43" width="11.85546875" bestFit="1" customWidth="1"/>
    <col min="44" max="44" width="24.42578125" bestFit="1" customWidth="1"/>
    <col min="45" max="45" width="23.28515625" bestFit="1" customWidth="1"/>
    <col min="46" max="46" width="29.140625" style="52" bestFit="1" customWidth="1"/>
    <col min="47" max="49" width="17.85546875" style="67" customWidth="1"/>
    <col min="50" max="50" width="20.5703125" style="67" bestFit="1" customWidth="1"/>
    <col min="51" max="51" width="16.140625" bestFit="1" customWidth="1"/>
    <col min="52" max="52" width="11.42578125" bestFit="1" customWidth="1"/>
    <col min="53" max="53" width="11" bestFit="1" customWidth="1"/>
    <col min="54" max="54" width="12.7109375" bestFit="1" customWidth="1"/>
    <col min="55" max="55" width="16.7109375" bestFit="1" customWidth="1"/>
    <col min="56" max="56" width="12.42578125" bestFit="1" customWidth="1"/>
    <col min="57" max="57" width="20.7109375" bestFit="1" customWidth="1"/>
    <col min="58" max="58" width="13.140625" bestFit="1" customWidth="1"/>
    <col min="59" max="59" width="24.140625" bestFit="1" customWidth="1"/>
    <col min="60" max="60" width="21.5703125" bestFit="1" customWidth="1"/>
    <col min="61" max="61" width="13.140625" bestFit="1" customWidth="1"/>
    <col min="62" max="62" width="14" bestFit="1" customWidth="1"/>
    <col min="63" max="63" width="22.28515625" style="52" bestFit="1" customWidth="1"/>
    <col min="64" max="64" width="24.42578125" style="52" customWidth="1"/>
  </cols>
  <sheetData>
    <row r="1" spans="1:64" s="63" customFormat="1" ht="30" x14ac:dyDescent="0.25">
      <c r="A1" s="78" t="s">
        <v>406</v>
      </c>
      <c r="B1" s="78" t="s">
        <v>459</v>
      </c>
      <c r="C1" s="78" t="s">
        <v>460</v>
      </c>
      <c r="D1" s="78" t="s">
        <v>461</v>
      </c>
      <c r="E1" s="78" t="s">
        <v>462</v>
      </c>
      <c r="F1" s="78" t="s">
        <v>463</v>
      </c>
      <c r="G1" s="74" t="s">
        <v>516</v>
      </c>
      <c r="H1" s="78" t="s">
        <v>517</v>
      </c>
      <c r="I1" s="78" t="s">
        <v>518</v>
      </c>
      <c r="J1" s="78" t="s">
        <v>519</v>
      </c>
      <c r="K1" s="78" t="s">
        <v>520</v>
      </c>
      <c r="L1" s="78" t="s">
        <v>416</v>
      </c>
      <c r="M1" s="78" t="s">
        <v>417</v>
      </c>
      <c r="N1" s="78" t="s">
        <v>418</v>
      </c>
      <c r="O1" s="78" t="s">
        <v>419</v>
      </c>
      <c r="P1" s="78" t="s">
        <v>420</v>
      </c>
      <c r="Q1" s="78" t="s">
        <v>421</v>
      </c>
      <c r="R1" s="78" t="s">
        <v>422</v>
      </c>
      <c r="S1" s="78" t="s">
        <v>423</v>
      </c>
      <c r="T1" s="78" t="s">
        <v>424</v>
      </c>
      <c r="U1" s="78" t="s">
        <v>425</v>
      </c>
      <c r="V1" s="78" t="s">
        <v>426</v>
      </c>
      <c r="W1" s="78" t="s">
        <v>427</v>
      </c>
      <c r="X1" s="78" t="s">
        <v>428</v>
      </c>
      <c r="Y1" s="78" t="s">
        <v>429</v>
      </c>
      <c r="Z1" s="78" t="s">
        <v>430</v>
      </c>
      <c r="AA1" s="78" t="s">
        <v>431</v>
      </c>
      <c r="AB1" s="78" t="s">
        <v>432</v>
      </c>
      <c r="AC1" s="78" t="s">
        <v>433</v>
      </c>
      <c r="AD1" s="78" t="s">
        <v>434</v>
      </c>
      <c r="AE1" s="78" t="s">
        <v>521</v>
      </c>
      <c r="AF1" s="78" t="s">
        <v>522</v>
      </c>
      <c r="AG1" s="79" t="s">
        <v>523</v>
      </c>
      <c r="AH1" s="78" t="s">
        <v>524</v>
      </c>
      <c r="AI1" s="78" t="s">
        <v>525</v>
      </c>
      <c r="AJ1" s="78" t="s">
        <v>526</v>
      </c>
      <c r="AK1" s="78" t="s">
        <v>527</v>
      </c>
      <c r="AL1" s="78" t="s">
        <v>528</v>
      </c>
      <c r="AM1" s="78" t="s">
        <v>529</v>
      </c>
      <c r="AN1" s="78" t="s">
        <v>530</v>
      </c>
      <c r="AO1" s="78" t="s">
        <v>531</v>
      </c>
      <c r="AP1" s="78" t="s">
        <v>532</v>
      </c>
      <c r="AQ1" s="78" t="s">
        <v>533</v>
      </c>
      <c r="AR1" s="78" t="s">
        <v>534</v>
      </c>
      <c r="AS1" s="78" t="s">
        <v>865</v>
      </c>
      <c r="AT1" s="73" t="s">
        <v>604</v>
      </c>
      <c r="AU1" s="73" t="s">
        <v>605</v>
      </c>
      <c r="AV1" s="73" t="s">
        <v>606</v>
      </c>
      <c r="AW1" s="73" t="s">
        <v>607</v>
      </c>
      <c r="AX1" s="73" t="s">
        <v>608</v>
      </c>
      <c r="AY1" s="78" t="s">
        <v>609</v>
      </c>
      <c r="AZ1" s="78" t="s">
        <v>610</v>
      </c>
      <c r="BA1" s="78" t="s">
        <v>611</v>
      </c>
      <c r="BB1" s="78" t="s">
        <v>612</v>
      </c>
      <c r="BC1" s="78" t="s">
        <v>613</v>
      </c>
      <c r="BD1" s="78" t="s">
        <v>614</v>
      </c>
      <c r="BE1" s="78" t="s">
        <v>615</v>
      </c>
      <c r="BF1" s="78" t="s">
        <v>616</v>
      </c>
      <c r="BG1" s="78" t="s">
        <v>617</v>
      </c>
      <c r="BH1" s="78" t="s">
        <v>618</v>
      </c>
      <c r="BI1" s="78" t="s">
        <v>619</v>
      </c>
      <c r="BJ1" s="78" t="s">
        <v>620</v>
      </c>
      <c r="BK1" s="79" t="s">
        <v>703</v>
      </c>
      <c r="BL1" s="90" t="s">
        <v>746</v>
      </c>
    </row>
    <row r="2" spans="1:64" s="108" customFormat="1" x14ac:dyDescent="0.25">
      <c r="A2" s="105">
        <v>1001</v>
      </c>
      <c r="B2" s="105">
        <v>10011</v>
      </c>
      <c r="C2" s="106" t="s">
        <v>489</v>
      </c>
      <c r="D2" s="105"/>
      <c r="E2" s="105" t="s">
        <v>621</v>
      </c>
      <c r="F2" s="110" t="s">
        <v>721</v>
      </c>
      <c r="G2" s="105" t="s">
        <v>489</v>
      </c>
      <c r="H2" s="105" t="s">
        <v>457</v>
      </c>
      <c r="I2" s="106" t="s">
        <v>26</v>
      </c>
      <c r="J2" s="105"/>
      <c r="K2" s="106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 t="s">
        <v>26</v>
      </c>
      <c r="AT2" s="107" t="s">
        <v>570</v>
      </c>
      <c r="AU2" s="110" t="s">
        <v>851</v>
      </c>
      <c r="AV2" s="105"/>
      <c r="AW2" s="105"/>
      <c r="AX2" s="106" t="s">
        <v>27</v>
      </c>
      <c r="AY2" s="105"/>
      <c r="AZ2" s="105"/>
      <c r="BA2" s="105"/>
      <c r="BB2" s="105"/>
      <c r="BC2" s="105"/>
      <c r="BD2" s="105"/>
      <c r="BE2" s="105"/>
      <c r="BF2" s="105"/>
      <c r="BG2" s="95" t="s">
        <v>538</v>
      </c>
      <c r="BH2" s="105" t="s">
        <v>597</v>
      </c>
      <c r="BI2" s="105"/>
      <c r="BJ2" s="105"/>
      <c r="BK2" s="106"/>
      <c r="BL2" s="106"/>
    </row>
    <row r="3" spans="1:64" s="108" customFormat="1" x14ac:dyDescent="0.25">
      <c r="A3" s="105">
        <v>1001</v>
      </c>
      <c r="B3" s="105">
        <v>10012</v>
      </c>
      <c r="C3" s="106" t="s">
        <v>489</v>
      </c>
      <c r="D3" s="105"/>
      <c r="E3" s="105" t="s">
        <v>622</v>
      </c>
      <c r="F3" s="110" t="s">
        <v>723</v>
      </c>
      <c r="G3" s="105" t="s">
        <v>489</v>
      </c>
      <c r="H3" s="105" t="s">
        <v>398</v>
      </c>
      <c r="I3" s="106" t="s">
        <v>26</v>
      </c>
      <c r="J3" s="105"/>
      <c r="K3" s="106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 t="s">
        <v>26</v>
      </c>
      <c r="AT3" s="107" t="s">
        <v>570</v>
      </c>
      <c r="AU3" s="110" t="s">
        <v>851</v>
      </c>
      <c r="AV3" s="105"/>
      <c r="AW3" s="105"/>
      <c r="AX3" s="106" t="s">
        <v>27</v>
      </c>
      <c r="AY3" s="105"/>
      <c r="AZ3" s="105"/>
      <c r="BA3" s="105"/>
      <c r="BB3" s="105"/>
      <c r="BC3" s="105"/>
      <c r="BD3" s="105"/>
      <c r="BE3" s="105"/>
      <c r="BF3" s="105"/>
      <c r="BG3" s="105" t="s">
        <v>458</v>
      </c>
      <c r="BH3" s="105" t="s">
        <v>577</v>
      </c>
      <c r="BI3" s="105"/>
      <c r="BJ3" s="105"/>
      <c r="BK3" s="106"/>
      <c r="BL3" s="106"/>
    </row>
    <row r="4" spans="1:64" s="108" customFormat="1" x14ac:dyDescent="0.25">
      <c r="A4" s="105">
        <v>1001</v>
      </c>
      <c r="B4" s="105">
        <v>10013</v>
      </c>
      <c r="C4" s="106" t="s">
        <v>489</v>
      </c>
      <c r="D4" s="105"/>
      <c r="E4" s="105" t="s">
        <v>623</v>
      </c>
      <c r="F4" s="110" t="s">
        <v>850</v>
      </c>
      <c r="G4" s="105" t="s">
        <v>489</v>
      </c>
      <c r="H4" s="105" t="s">
        <v>457</v>
      </c>
      <c r="I4" s="106" t="s">
        <v>26</v>
      </c>
      <c r="J4" s="105"/>
      <c r="K4" s="106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 t="s">
        <v>27</v>
      </c>
      <c r="AT4" s="106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95" t="s">
        <v>571</v>
      </c>
      <c r="BH4" s="105" t="s">
        <v>458</v>
      </c>
      <c r="BI4" s="105"/>
      <c r="BJ4" s="105"/>
      <c r="BK4" s="106"/>
      <c r="BL4" s="106"/>
    </row>
    <row r="5" spans="1:64" s="87" customFormat="1" x14ac:dyDescent="0.25">
      <c r="A5" s="86">
        <v>1002</v>
      </c>
      <c r="B5" s="86">
        <v>10021</v>
      </c>
      <c r="C5" s="85" t="s">
        <v>489</v>
      </c>
      <c r="D5" s="86"/>
      <c r="E5" s="86" t="s">
        <v>593</v>
      </c>
      <c r="F5" s="93" t="s">
        <v>728</v>
      </c>
      <c r="G5" s="86" t="s">
        <v>489</v>
      </c>
      <c r="H5" s="86" t="s">
        <v>457</v>
      </c>
      <c r="I5" s="85" t="s">
        <v>26</v>
      </c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 t="s">
        <v>27</v>
      </c>
      <c r="AT5" s="85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 t="s">
        <v>597</v>
      </c>
      <c r="BH5" s="86"/>
      <c r="BI5" s="86"/>
      <c r="BJ5" s="86"/>
      <c r="BK5" s="85"/>
      <c r="BL5" s="85"/>
    </row>
    <row r="6" spans="1:64" s="87" customFormat="1" x14ac:dyDescent="0.25">
      <c r="A6" s="86">
        <v>1002</v>
      </c>
      <c r="B6" s="86">
        <v>10022</v>
      </c>
      <c r="C6" s="85" t="s">
        <v>489</v>
      </c>
      <c r="D6" s="86"/>
      <c r="E6" s="86" t="s">
        <v>594</v>
      </c>
      <c r="F6" s="93" t="s">
        <v>729</v>
      </c>
      <c r="G6" s="86" t="s">
        <v>489</v>
      </c>
      <c r="H6" s="86" t="s">
        <v>398</v>
      </c>
      <c r="I6" s="85" t="s">
        <v>26</v>
      </c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 t="s">
        <v>27</v>
      </c>
      <c r="AT6" s="85"/>
      <c r="AU6" s="150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 t="s">
        <v>577</v>
      </c>
      <c r="BH6" s="86"/>
      <c r="BI6" s="86"/>
      <c r="BJ6" s="86"/>
      <c r="BK6" s="85"/>
      <c r="BL6" s="85"/>
    </row>
    <row r="7" spans="1:64" s="87" customFormat="1" x14ac:dyDescent="0.25">
      <c r="A7" s="86">
        <v>1002</v>
      </c>
      <c r="B7" s="86">
        <v>10023</v>
      </c>
      <c r="C7" s="85" t="s">
        <v>489</v>
      </c>
      <c r="D7" s="86"/>
      <c r="E7" s="86" t="s">
        <v>595</v>
      </c>
      <c r="F7" s="93" t="s">
        <v>730</v>
      </c>
      <c r="G7" s="86" t="s">
        <v>489</v>
      </c>
      <c r="H7" s="86" t="s">
        <v>457</v>
      </c>
      <c r="I7" s="85" t="s">
        <v>26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 t="s">
        <v>27</v>
      </c>
      <c r="AT7" s="85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 t="s">
        <v>458</v>
      </c>
      <c r="BH7" s="86"/>
      <c r="BI7" s="86"/>
      <c r="BJ7" s="86"/>
      <c r="BK7" s="85"/>
      <c r="BL7" s="85"/>
    </row>
    <row r="8" spans="1:64" s="87" customFormat="1" x14ac:dyDescent="0.25">
      <c r="A8" s="86">
        <v>1002</v>
      </c>
      <c r="B8" s="86">
        <v>10024</v>
      </c>
      <c r="C8" s="85" t="s">
        <v>489</v>
      </c>
      <c r="D8" s="86"/>
      <c r="E8" s="86" t="s">
        <v>596</v>
      </c>
      <c r="F8" s="93" t="s">
        <v>731</v>
      </c>
      <c r="G8" s="86" t="s">
        <v>489</v>
      </c>
      <c r="H8" s="86" t="s">
        <v>398</v>
      </c>
      <c r="I8" s="85" t="s">
        <v>26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 t="s">
        <v>27</v>
      </c>
      <c r="AT8" s="85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 t="s">
        <v>571</v>
      </c>
      <c r="BH8" s="86"/>
      <c r="BI8" s="86"/>
      <c r="BJ8" s="86"/>
      <c r="BK8" s="85"/>
      <c r="BL8" s="85"/>
    </row>
    <row r="9" spans="1:64" s="87" customFormat="1" x14ac:dyDescent="0.25">
      <c r="A9" s="86">
        <v>1004</v>
      </c>
      <c r="B9" s="86">
        <v>10041</v>
      </c>
      <c r="C9" s="85" t="s">
        <v>489</v>
      </c>
      <c r="D9" s="86"/>
      <c r="E9" s="86" t="s">
        <v>661</v>
      </c>
      <c r="F9" s="93" t="s">
        <v>744</v>
      </c>
      <c r="G9" s="86" t="s">
        <v>489</v>
      </c>
      <c r="H9" s="86" t="s">
        <v>457</v>
      </c>
      <c r="I9" s="85" t="s">
        <v>26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 t="s">
        <v>27</v>
      </c>
      <c r="AT9" s="85"/>
      <c r="AU9" s="93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 t="s">
        <v>538</v>
      </c>
      <c r="BH9" s="86"/>
      <c r="BI9" s="86"/>
      <c r="BJ9" s="86"/>
      <c r="BK9" s="85"/>
      <c r="BL9" s="85"/>
    </row>
    <row r="10" spans="1:64" s="87" customFormat="1" x14ac:dyDescent="0.25">
      <c r="A10" s="86" t="s">
        <v>787</v>
      </c>
      <c r="B10" s="86">
        <v>10041</v>
      </c>
      <c r="C10" s="85" t="s">
        <v>489</v>
      </c>
      <c r="D10" s="86"/>
      <c r="E10" s="86" t="s">
        <v>661</v>
      </c>
      <c r="F10" s="93" t="s">
        <v>733</v>
      </c>
      <c r="G10" s="86" t="s">
        <v>489</v>
      </c>
      <c r="H10" s="86" t="s">
        <v>457</v>
      </c>
      <c r="I10" s="85" t="s">
        <v>26</v>
      </c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 t="s">
        <v>27</v>
      </c>
      <c r="AT10" s="85"/>
      <c r="AU10" s="93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 t="s">
        <v>538</v>
      </c>
      <c r="BH10" s="86"/>
      <c r="BI10" s="86"/>
      <c r="BJ10" s="86"/>
      <c r="BK10" s="85"/>
      <c r="BL10" s="85"/>
    </row>
    <row r="11" spans="1:64" s="87" customFormat="1" x14ac:dyDescent="0.25">
      <c r="A11" s="86">
        <v>1005</v>
      </c>
      <c r="B11" s="86">
        <v>10051</v>
      </c>
      <c r="C11" s="85" t="s">
        <v>489</v>
      </c>
      <c r="D11" s="86"/>
      <c r="E11" s="86" t="s">
        <v>599</v>
      </c>
      <c r="F11" s="93" t="s">
        <v>728</v>
      </c>
      <c r="G11" s="86" t="s">
        <v>489</v>
      </c>
      <c r="H11" s="86" t="s">
        <v>457</v>
      </c>
      <c r="I11" s="85" t="s">
        <v>27</v>
      </c>
      <c r="J11" s="86"/>
      <c r="K11" s="85" t="s">
        <v>27</v>
      </c>
      <c r="L11" s="86" t="s">
        <v>603</v>
      </c>
      <c r="M11" s="86"/>
      <c r="N11" s="86" t="s">
        <v>602</v>
      </c>
      <c r="O11" s="86" t="s">
        <v>752</v>
      </c>
      <c r="P11" s="86">
        <v>20002</v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 t="s">
        <v>27</v>
      </c>
      <c r="AT11" s="85"/>
      <c r="AU11" s="93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 t="s">
        <v>538</v>
      </c>
      <c r="BH11" s="86"/>
      <c r="BI11" s="86"/>
      <c r="BJ11" s="86"/>
      <c r="BK11" s="85"/>
      <c r="BL11" s="85"/>
    </row>
    <row r="12" spans="1:64" s="87" customFormat="1" x14ac:dyDescent="0.25">
      <c r="A12" s="86">
        <v>1005</v>
      </c>
      <c r="B12" s="86">
        <v>10052</v>
      </c>
      <c r="C12" s="85" t="s">
        <v>489</v>
      </c>
      <c r="D12" s="86"/>
      <c r="E12" s="86" t="s">
        <v>600</v>
      </c>
      <c r="F12" s="93" t="s">
        <v>738</v>
      </c>
      <c r="G12" s="86" t="s">
        <v>489</v>
      </c>
      <c r="H12" s="86" t="s">
        <v>457</v>
      </c>
      <c r="I12" s="85" t="s">
        <v>27</v>
      </c>
      <c r="J12" s="86"/>
      <c r="K12" s="85" t="s">
        <v>27</v>
      </c>
      <c r="L12" s="86" t="s">
        <v>831</v>
      </c>
      <c r="M12" s="86"/>
      <c r="N12" s="86" t="s">
        <v>760</v>
      </c>
      <c r="O12" s="86" t="s">
        <v>753</v>
      </c>
      <c r="P12" s="86">
        <v>20906</v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 t="s">
        <v>27</v>
      </c>
      <c r="AT12" s="85"/>
      <c r="AU12" s="93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 t="s">
        <v>458</v>
      </c>
      <c r="BH12" s="86"/>
      <c r="BI12" s="86"/>
      <c r="BJ12" s="86"/>
      <c r="BK12" s="85"/>
      <c r="BL12" s="85"/>
    </row>
    <row r="13" spans="1:64" s="87" customFormat="1" x14ac:dyDescent="0.25">
      <c r="A13" s="86">
        <v>1005</v>
      </c>
      <c r="B13" s="86">
        <v>10053</v>
      </c>
      <c r="C13" s="85" t="s">
        <v>489</v>
      </c>
      <c r="D13" s="86"/>
      <c r="E13" s="86" t="s">
        <v>601</v>
      </c>
      <c r="F13" s="150" t="s">
        <v>735</v>
      </c>
      <c r="G13" s="86" t="s">
        <v>489</v>
      </c>
      <c r="H13" s="86" t="s">
        <v>457</v>
      </c>
      <c r="I13" s="85" t="s">
        <v>26</v>
      </c>
      <c r="J13" s="86"/>
      <c r="K13" s="85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 t="s">
        <v>27</v>
      </c>
      <c r="AT13" s="147"/>
      <c r="AU13" s="93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 t="s">
        <v>571</v>
      </c>
      <c r="BH13" s="86"/>
      <c r="BI13" s="86"/>
      <c r="BJ13" s="86"/>
      <c r="BK13" s="85"/>
      <c r="BL13" s="85"/>
    </row>
    <row r="14" spans="1:64" s="87" customFormat="1" x14ac:dyDescent="0.25">
      <c r="A14" s="86">
        <v>1006</v>
      </c>
      <c r="B14" s="86">
        <v>10061</v>
      </c>
      <c r="C14" s="85" t="s">
        <v>489</v>
      </c>
      <c r="D14" s="86"/>
      <c r="E14" s="86" t="s">
        <v>574</v>
      </c>
      <c r="F14" s="93" t="s">
        <v>737</v>
      </c>
      <c r="G14" s="86" t="s">
        <v>489</v>
      </c>
      <c r="H14" s="86" t="s">
        <v>457</v>
      </c>
      <c r="I14" s="85" t="s">
        <v>26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 t="s">
        <v>27</v>
      </c>
      <c r="AT14" s="85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 t="s">
        <v>538</v>
      </c>
      <c r="BH14" s="86"/>
      <c r="BI14" s="86"/>
      <c r="BJ14" s="86"/>
      <c r="BK14" s="85"/>
      <c r="BL14" s="85"/>
    </row>
    <row r="15" spans="1:64" s="87" customFormat="1" x14ac:dyDescent="0.25">
      <c r="A15" s="86">
        <v>1006</v>
      </c>
      <c r="B15" s="86">
        <v>10062</v>
      </c>
      <c r="C15" s="85" t="s">
        <v>489</v>
      </c>
      <c r="D15" s="86"/>
      <c r="E15" s="86" t="s">
        <v>576</v>
      </c>
      <c r="F15" s="93" t="s">
        <v>849</v>
      </c>
      <c r="G15" s="86" t="s">
        <v>489</v>
      </c>
      <c r="H15" s="86" t="s">
        <v>457</v>
      </c>
      <c r="I15" s="85" t="s">
        <v>27</v>
      </c>
      <c r="J15" s="86"/>
      <c r="K15" s="85" t="s">
        <v>27</v>
      </c>
      <c r="L15" s="86" t="s">
        <v>831</v>
      </c>
      <c r="M15" s="86"/>
      <c r="N15" s="86" t="s">
        <v>760</v>
      </c>
      <c r="O15" s="86" t="s">
        <v>753</v>
      </c>
      <c r="P15" s="86">
        <v>20906</v>
      </c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 t="s">
        <v>27</v>
      </c>
      <c r="AT15" s="85" t="s">
        <v>846</v>
      </c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 t="s">
        <v>577</v>
      </c>
      <c r="BH15" s="86"/>
      <c r="BI15" s="86"/>
      <c r="BJ15" s="86"/>
      <c r="BK15" s="85"/>
      <c r="BL15" s="85"/>
    </row>
    <row r="16" spans="1:64" s="87" customFormat="1" x14ac:dyDescent="0.25">
      <c r="A16" s="86">
        <v>1006</v>
      </c>
      <c r="B16" s="86">
        <v>10063</v>
      </c>
      <c r="C16" s="85" t="s">
        <v>489</v>
      </c>
      <c r="D16" s="86"/>
      <c r="E16" s="86" t="s">
        <v>575</v>
      </c>
      <c r="F16" s="93" t="s">
        <v>725</v>
      </c>
      <c r="G16" s="86" t="s">
        <v>489</v>
      </c>
      <c r="H16" s="86" t="s">
        <v>398</v>
      </c>
      <c r="I16" s="85" t="s">
        <v>26</v>
      </c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 t="s">
        <v>27</v>
      </c>
      <c r="AT16" s="85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 t="s">
        <v>458</v>
      </c>
      <c r="BH16" s="86"/>
      <c r="BI16" s="86"/>
      <c r="BJ16" s="86"/>
      <c r="BK16" s="85"/>
      <c r="BL16" s="85"/>
    </row>
    <row r="17" spans="1:64" s="87" customFormat="1" x14ac:dyDescent="0.25">
      <c r="A17" s="86">
        <v>1007</v>
      </c>
      <c r="B17" s="86">
        <v>10071</v>
      </c>
      <c r="C17" s="85" t="s">
        <v>489</v>
      </c>
      <c r="D17" s="86"/>
      <c r="E17" s="86" t="s">
        <v>672</v>
      </c>
      <c r="F17" s="93" t="s">
        <v>750</v>
      </c>
      <c r="G17" s="86" t="s">
        <v>489</v>
      </c>
      <c r="H17" s="86" t="s">
        <v>398</v>
      </c>
      <c r="I17" s="85" t="s">
        <v>26</v>
      </c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 t="s">
        <v>26</v>
      </c>
      <c r="AT17" s="85" t="s">
        <v>563</v>
      </c>
      <c r="AU17" s="93" t="s">
        <v>564</v>
      </c>
      <c r="AV17" s="86"/>
      <c r="AW17" s="86"/>
      <c r="AX17" s="85" t="s">
        <v>27</v>
      </c>
      <c r="AY17" s="86"/>
      <c r="AZ17" s="86"/>
      <c r="BA17" s="86"/>
      <c r="BB17" s="86"/>
      <c r="BC17" s="86"/>
      <c r="BD17" s="86"/>
      <c r="BE17" s="86"/>
      <c r="BF17" s="86"/>
      <c r="BG17" s="86" t="s">
        <v>538</v>
      </c>
      <c r="BH17" s="86"/>
      <c r="BI17" s="86"/>
      <c r="BJ17" s="86"/>
      <c r="BK17" s="85"/>
      <c r="BL17" s="85"/>
    </row>
    <row r="18" spans="1:64" s="87" customFormat="1" x14ac:dyDescent="0.25">
      <c r="A18" s="86">
        <v>1008</v>
      </c>
      <c r="B18" s="86">
        <v>10081</v>
      </c>
      <c r="C18" s="85" t="s">
        <v>489</v>
      </c>
      <c r="D18" s="86"/>
      <c r="E18" s="86" t="s">
        <v>637</v>
      </c>
      <c r="F18" s="150" t="s">
        <v>835</v>
      </c>
      <c r="G18" s="86" t="s">
        <v>489</v>
      </c>
      <c r="H18" s="86" t="s">
        <v>457</v>
      </c>
      <c r="I18" s="85" t="s">
        <v>26</v>
      </c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 t="s">
        <v>27</v>
      </c>
      <c r="AT18" s="85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7" t="s">
        <v>538</v>
      </c>
      <c r="BH18" s="86"/>
      <c r="BI18" s="86"/>
      <c r="BJ18" s="86"/>
      <c r="BK18" s="85"/>
      <c r="BL18" s="85"/>
    </row>
    <row r="19" spans="1:64" s="87" customFormat="1" x14ac:dyDescent="0.25">
      <c r="A19" s="86">
        <v>1008</v>
      </c>
      <c r="B19" s="86">
        <v>10082</v>
      </c>
      <c r="C19" s="85" t="s">
        <v>489</v>
      </c>
      <c r="D19" s="86"/>
      <c r="E19" s="86" t="s">
        <v>638</v>
      </c>
      <c r="F19" s="150" t="s">
        <v>837</v>
      </c>
      <c r="G19" s="86" t="s">
        <v>489</v>
      </c>
      <c r="H19" s="86" t="s">
        <v>457</v>
      </c>
      <c r="I19" s="85" t="s">
        <v>26</v>
      </c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 t="s">
        <v>27</v>
      </c>
      <c r="AT19" s="85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 t="s">
        <v>458</v>
      </c>
      <c r="BH19" s="86"/>
      <c r="BI19" s="86"/>
      <c r="BJ19" s="86"/>
      <c r="BK19" s="85"/>
      <c r="BL19" s="85"/>
    </row>
    <row r="20" spans="1:64" s="87" customFormat="1" x14ac:dyDescent="0.25">
      <c r="A20" s="86" t="s">
        <v>808</v>
      </c>
      <c r="B20" s="86">
        <v>10091</v>
      </c>
      <c r="C20" s="85" t="s">
        <v>489</v>
      </c>
      <c r="D20" s="86"/>
      <c r="E20" s="86" t="s">
        <v>580</v>
      </c>
      <c r="F20" s="93" t="s">
        <v>796</v>
      </c>
      <c r="G20" s="86" t="s">
        <v>489</v>
      </c>
      <c r="H20" s="86" t="s">
        <v>457</v>
      </c>
      <c r="I20" s="85" t="s">
        <v>26</v>
      </c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 t="s">
        <v>26</v>
      </c>
      <c r="AT20" s="147" t="s">
        <v>570</v>
      </c>
      <c r="AU20" s="93" t="s">
        <v>747</v>
      </c>
      <c r="AV20" s="86"/>
      <c r="AW20" s="86"/>
      <c r="AX20" s="85" t="s">
        <v>27</v>
      </c>
      <c r="AY20" s="86"/>
      <c r="AZ20" s="86"/>
      <c r="BA20" s="86"/>
      <c r="BB20" s="86"/>
      <c r="BC20" s="86"/>
      <c r="BD20" s="86"/>
      <c r="BE20" s="86"/>
      <c r="BF20" s="86"/>
      <c r="BG20" s="86" t="s">
        <v>538</v>
      </c>
      <c r="BH20" s="86"/>
      <c r="BI20" s="86"/>
      <c r="BJ20" s="86"/>
      <c r="BK20" s="85"/>
      <c r="BL20" s="85"/>
    </row>
    <row r="21" spans="1:64" s="87" customFormat="1" x14ac:dyDescent="0.25">
      <c r="A21" s="86">
        <v>1009</v>
      </c>
      <c r="B21" s="86">
        <v>10091</v>
      </c>
      <c r="C21" s="85" t="s">
        <v>489</v>
      </c>
      <c r="D21" s="86"/>
      <c r="E21" s="86" t="s">
        <v>580</v>
      </c>
      <c r="F21" s="93" t="s">
        <v>720</v>
      </c>
      <c r="G21" s="86" t="s">
        <v>489</v>
      </c>
      <c r="H21" s="86" t="s">
        <v>457</v>
      </c>
      <c r="I21" s="85" t="s">
        <v>26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 t="s">
        <v>27</v>
      </c>
      <c r="AT21" s="147" t="s">
        <v>570</v>
      </c>
      <c r="AU21" s="93" t="s">
        <v>564</v>
      </c>
      <c r="AV21" s="86"/>
      <c r="AW21" s="86"/>
      <c r="AX21" s="85" t="s">
        <v>27</v>
      </c>
      <c r="AY21" s="86"/>
      <c r="AZ21" s="86"/>
      <c r="BA21" s="86"/>
      <c r="BB21" s="151" t="s">
        <v>26</v>
      </c>
      <c r="BC21" s="85">
        <v>1</v>
      </c>
      <c r="BD21" s="152">
        <f ca="1">TODAY()+120</f>
        <v>43111</v>
      </c>
      <c r="BE21" s="86"/>
      <c r="BF21" s="86"/>
      <c r="BG21" s="86" t="s">
        <v>538</v>
      </c>
      <c r="BH21" s="86"/>
      <c r="BI21" s="86"/>
      <c r="BJ21" s="86"/>
      <c r="BK21" s="85"/>
      <c r="BL21" s="85"/>
    </row>
    <row r="22" spans="1:64" s="87" customFormat="1" x14ac:dyDescent="0.25">
      <c r="A22" s="86">
        <v>1009</v>
      </c>
      <c r="B22" s="86">
        <v>10092</v>
      </c>
      <c r="C22" s="85" t="s">
        <v>489</v>
      </c>
      <c r="D22" s="86"/>
      <c r="E22" s="86" t="s">
        <v>581</v>
      </c>
      <c r="F22" s="149">
        <f ca="1">TODAY()-265</f>
        <v>42726</v>
      </c>
      <c r="G22" s="86" t="s">
        <v>489</v>
      </c>
      <c r="H22" s="86" t="s">
        <v>398</v>
      </c>
      <c r="I22" s="85" t="s">
        <v>26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 t="s">
        <v>27</v>
      </c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 t="s">
        <v>458</v>
      </c>
      <c r="BH22" s="86"/>
      <c r="BI22" s="86"/>
      <c r="BJ22" s="86"/>
      <c r="BK22" s="85"/>
      <c r="BL22" s="85"/>
    </row>
    <row r="23" spans="1:64" s="87" customFormat="1" x14ac:dyDescent="0.25">
      <c r="A23" s="86">
        <v>1010</v>
      </c>
      <c r="B23" s="86">
        <v>10101</v>
      </c>
      <c r="C23" s="85" t="s">
        <v>489</v>
      </c>
      <c r="D23" s="86"/>
      <c r="E23" s="86" t="s">
        <v>629</v>
      </c>
      <c r="F23" s="93" t="s">
        <v>733</v>
      </c>
      <c r="G23" s="86" t="s">
        <v>489</v>
      </c>
      <c r="H23" s="86" t="s">
        <v>457</v>
      </c>
      <c r="I23" s="85" t="s">
        <v>26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 t="s">
        <v>27</v>
      </c>
      <c r="AT23" s="85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 t="s">
        <v>538</v>
      </c>
      <c r="BH23" s="86"/>
      <c r="BI23" s="86"/>
      <c r="BJ23" s="86"/>
      <c r="BK23" s="85"/>
      <c r="BL23" s="85"/>
    </row>
    <row r="24" spans="1:64" s="87" customFormat="1" x14ac:dyDescent="0.25">
      <c r="A24" s="86">
        <v>1010</v>
      </c>
      <c r="B24" s="86">
        <v>10102</v>
      </c>
      <c r="C24" s="85" t="s">
        <v>489</v>
      </c>
      <c r="D24" s="86"/>
      <c r="E24" s="86" t="s">
        <v>630</v>
      </c>
      <c r="F24" s="93" t="s">
        <v>734</v>
      </c>
      <c r="G24" s="86" t="s">
        <v>489</v>
      </c>
      <c r="H24" s="86" t="s">
        <v>398</v>
      </c>
      <c r="I24" s="85" t="s">
        <v>26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 t="s">
        <v>27</v>
      </c>
      <c r="AT24" s="85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 t="s">
        <v>458</v>
      </c>
      <c r="BH24" s="86"/>
      <c r="BI24" s="86"/>
      <c r="BJ24" s="86"/>
      <c r="BK24" s="85"/>
      <c r="BL24" s="85"/>
    </row>
    <row r="25" spans="1:64" s="87" customFormat="1" x14ac:dyDescent="0.25">
      <c r="A25" s="86">
        <v>1010</v>
      </c>
      <c r="B25" s="86">
        <v>10103</v>
      </c>
      <c r="C25" s="85" t="s">
        <v>489</v>
      </c>
      <c r="D25" s="86"/>
      <c r="E25" s="86" t="s">
        <v>631</v>
      </c>
      <c r="F25" s="93" t="s">
        <v>735</v>
      </c>
      <c r="G25" s="86" t="s">
        <v>489</v>
      </c>
      <c r="H25" s="86" t="s">
        <v>457</v>
      </c>
      <c r="I25" s="85" t="s">
        <v>26</v>
      </c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 t="s">
        <v>27</v>
      </c>
      <c r="AT25" s="85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 t="s">
        <v>571</v>
      </c>
      <c r="BH25" s="86"/>
      <c r="BI25" s="86"/>
      <c r="BJ25" s="86"/>
      <c r="BK25" s="85"/>
      <c r="BL25" s="85"/>
    </row>
    <row r="26" spans="1:64" s="87" customFormat="1" x14ac:dyDescent="0.25">
      <c r="A26" s="86">
        <v>1010</v>
      </c>
      <c r="B26" s="86">
        <v>10104</v>
      </c>
      <c r="C26" s="85" t="s">
        <v>489</v>
      </c>
      <c r="D26" s="86"/>
      <c r="E26" s="86" t="s">
        <v>632</v>
      </c>
      <c r="F26" s="93" t="s">
        <v>736</v>
      </c>
      <c r="G26" s="86" t="s">
        <v>489</v>
      </c>
      <c r="H26" s="86" t="s">
        <v>398</v>
      </c>
      <c r="I26" s="85" t="s">
        <v>26</v>
      </c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 t="s">
        <v>27</v>
      </c>
      <c r="AT26" s="85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 t="s">
        <v>577</v>
      </c>
      <c r="BH26" s="86"/>
      <c r="BI26" s="86"/>
      <c r="BJ26" s="86"/>
      <c r="BK26" s="85"/>
      <c r="BL26" s="85"/>
    </row>
    <row r="27" spans="1:64" s="87" customFormat="1" x14ac:dyDescent="0.25">
      <c r="A27" s="86">
        <v>1010</v>
      </c>
      <c r="B27" s="86">
        <v>10105</v>
      </c>
      <c r="C27" s="85" t="s">
        <v>489</v>
      </c>
      <c r="D27" s="86"/>
      <c r="E27" s="86" t="s">
        <v>633</v>
      </c>
      <c r="F27" s="93" t="s">
        <v>724</v>
      </c>
      <c r="G27" s="86" t="s">
        <v>489</v>
      </c>
      <c r="H27" s="86" t="s">
        <v>398</v>
      </c>
      <c r="I27" s="85" t="s">
        <v>26</v>
      </c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 t="s">
        <v>27</v>
      </c>
      <c r="AT27" s="85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 t="s">
        <v>634</v>
      </c>
      <c r="BH27" s="86"/>
      <c r="BI27" s="86"/>
      <c r="BJ27" s="86"/>
      <c r="BK27" s="85"/>
      <c r="BL27" s="85"/>
    </row>
    <row r="28" spans="1:64" s="87" customFormat="1" x14ac:dyDescent="0.25">
      <c r="A28" s="86">
        <v>1011</v>
      </c>
      <c r="B28" s="86">
        <v>10111</v>
      </c>
      <c r="C28" s="85" t="s">
        <v>489</v>
      </c>
      <c r="D28" s="86"/>
      <c r="E28" s="86" t="s">
        <v>591</v>
      </c>
      <c r="F28" s="93" t="s">
        <v>751</v>
      </c>
      <c r="G28" s="86" t="s">
        <v>489</v>
      </c>
      <c r="H28" s="86" t="s">
        <v>457</v>
      </c>
      <c r="I28" s="85" t="s">
        <v>26</v>
      </c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 t="s">
        <v>27</v>
      </c>
      <c r="AT28" s="85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 t="s">
        <v>538</v>
      </c>
      <c r="BH28" s="86"/>
      <c r="BI28" s="86"/>
      <c r="BJ28" s="86"/>
      <c r="BK28" s="85"/>
      <c r="BL28" s="85"/>
    </row>
    <row r="29" spans="1:64" s="87" customFormat="1" x14ac:dyDescent="0.25">
      <c r="A29" s="86">
        <v>1011</v>
      </c>
      <c r="B29" s="86">
        <v>10112</v>
      </c>
      <c r="C29" s="85" t="s">
        <v>489</v>
      </c>
      <c r="D29" s="86"/>
      <c r="E29" s="86" t="s">
        <v>592</v>
      </c>
      <c r="F29" s="93" t="s">
        <v>736</v>
      </c>
      <c r="G29" s="86" t="s">
        <v>489</v>
      </c>
      <c r="H29" s="86" t="s">
        <v>457</v>
      </c>
      <c r="I29" s="85" t="s">
        <v>27</v>
      </c>
      <c r="J29" s="86"/>
      <c r="K29" s="85" t="s">
        <v>27</v>
      </c>
      <c r="L29" s="87" t="s">
        <v>832</v>
      </c>
      <c r="M29" s="86"/>
      <c r="N29" s="87" t="s">
        <v>833</v>
      </c>
      <c r="O29" s="86" t="s">
        <v>753</v>
      </c>
      <c r="P29" s="87">
        <v>20740</v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 t="s">
        <v>27</v>
      </c>
      <c r="AT29" s="85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 t="s">
        <v>458</v>
      </c>
      <c r="BH29" s="86"/>
      <c r="BI29" s="86"/>
      <c r="BJ29" s="86"/>
      <c r="BK29" s="85"/>
      <c r="BL29" s="85"/>
    </row>
    <row r="30" spans="1:64" s="87" customFormat="1" x14ac:dyDescent="0.25">
      <c r="A30" s="86">
        <v>1012</v>
      </c>
      <c r="B30" s="86">
        <v>10121</v>
      </c>
      <c r="C30" s="85" t="s">
        <v>489</v>
      </c>
      <c r="D30" s="86"/>
      <c r="E30" s="86" t="s">
        <v>645</v>
      </c>
      <c r="F30" s="153" t="s">
        <v>720</v>
      </c>
      <c r="G30" s="86" t="s">
        <v>489</v>
      </c>
      <c r="H30" s="86" t="s">
        <v>457</v>
      </c>
      <c r="I30" s="85" t="s">
        <v>26</v>
      </c>
      <c r="J30" s="86"/>
      <c r="K30" s="85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 t="s">
        <v>27</v>
      </c>
      <c r="AT30" s="85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 t="s">
        <v>538</v>
      </c>
      <c r="BH30" s="86"/>
      <c r="BI30" s="86"/>
      <c r="BJ30" s="86"/>
      <c r="BK30" s="85" t="s">
        <v>26</v>
      </c>
      <c r="BL30" s="85"/>
    </row>
    <row r="31" spans="1:64" s="87" customFormat="1" x14ac:dyDescent="0.25">
      <c r="A31" s="86">
        <v>1012</v>
      </c>
      <c r="B31" s="86">
        <v>10122</v>
      </c>
      <c r="C31" s="85" t="s">
        <v>489</v>
      </c>
      <c r="D31" s="86"/>
      <c r="E31" s="86" t="s">
        <v>646</v>
      </c>
      <c r="F31" s="93" t="s">
        <v>722</v>
      </c>
      <c r="G31" s="86" t="s">
        <v>489</v>
      </c>
      <c r="H31" s="86" t="s">
        <v>398</v>
      </c>
      <c r="I31" s="85" t="s">
        <v>26</v>
      </c>
      <c r="J31" s="86"/>
      <c r="K31" s="85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 t="s">
        <v>27</v>
      </c>
      <c r="AT31" s="85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 t="s">
        <v>458</v>
      </c>
      <c r="BH31" s="86"/>
      <c r="BI31" s="86"/>
      <c r="BJ31" s="86"/>
      <c r="BK31" s="85" t="s">
        <v>26</v>
      </c>
      <c r="BL31" s="85"/>
    </row>
    <row r="32" spans="1:64" s="87" customFormat="1" x14ac:dyDescent="0.25">
      <c r="A32" s="86">
        <v>1012</v>
      </c>
      <c r="B32" s="86">
        <v>10123</v>
      </c>
      <c r="C32" s="85" t="s">
        <v>489</v>
      </c>
      <c r="D32" s="86"/>
      <c r="E32" s="86" t="s">
        <v>647</v>
      </c>
      <c r="F32" s="93" t="s">
        <v>723</v>
      </c>
      <c r="G32" s="86" t="s">
        <v>489</v>
      </c>
      <c r="H32" s="86" t="s">
        <v>398</v>
      </c>
      <c r="I32" s="85" t="s">
        <v>26</v>
      </c>
      <c r="J32" s="86"/>
      <c r="K32" s="85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 t="s">
        <v>27</v>
      </c>
      <c r="AT32" s="85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 t="s">
        <v>571</v>
      </c>
      <c r="BH32" s="86"/>
      <c r="BI32" s="86"/>
      <c r="BJ32" s="86"/>
      <c r="BK32" s="85" t="s">
        <v>26</v>
      </c>
      <c r="BL32" s="85"/>
    </row>
    <row r="33" spans="1:64" s="87" customFormat="1" x14ac:dyDescent="0.25">
      <c r="A33" s="86">
        <v>1012</v>
      </c>
      <c r="B33" s="86">
        <v>10124</v>
      </c>
      <c r="C33" s="85" t="s">
        <v>489</v>
      </c>
      <c r="D33" s="86"/>
      <c r="E33" s="86" t="s">
        <v>648</v>
      </c>
      <c r="F33" s="93" t="s">
        <v>724</v>
      </c>
      <c r="G33" s="86" t="s">
        <v>489</v>
      </c>
      <c r="H33" s="86" t="s">
        <v>457</v>
      </c>
      <c r="I33" s="85" t="s">
        <v>26</v>
      </c>
      <c r="J33" s="86"/>
      <c r="K33" s="85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 t="s">
        <v>27</v>
      </c>
      <c r="AT33" s="85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 t="s">
        <v>651</v>
      </c>
      <c r="BH33" s="86"/>
      <c r="BI33" s="86"/>
      <c r="BJ33" s="86"/>
      <c r="BK33" s="85" t="s">
        <v>26</v>
      </c>
      <c r="BL33" s="85"/>
    </row>
    <row r="34" spans="1:64" s="87" customFormat="1" x14ac:dyDescent="0.25">
      <c r="A34" s="86">
        <v>1012</v>
      </c>
      <c r="B34" s="86">
        <v>10125</v>
      </c>
      <c r="C34" s="85" t="s">
        <v>489</v>
      </c>
      <c r="D34" s="86"/>
      <c r="E34" s="86" t="s">
        <v>649</v>
      </c>
      <c r="F34" s="93" t="s">
        <v>725</v>
      </c>
      <c r="G34" s="86" t="s">
        <v>489</v>
      </c>
      <c r="H34" s="86" t="s">
        <v>457</v>
      </c>
      <c r="I34" s="85" t="s">
        <v>26</v>
      </c>
      <c r="J34" s="86"/>
      <c r="K34" s="85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 t="s">
        <v>27</v>
      </c>
      <c r="AT34" s="85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 t="s">
        <v>577</v>
      </c>
      <c r="BH34" s="86"/>
      <c r="BI34" s="86"/>
      <c r="BJ34" s="86"/>
      <c r="BK34" s="85" t="s">
        <v>26</v>
      </c>
      <c r="BL34" s="85"/>
    </row>
    <row r="35" spans="1:64" s="87" customFormat="1" x14ac:dyDescent="0.25">
      <c r="A35" s="86">
        <v>1012</v>
      </c>
      <c r="B35" s="86">
        <v>10126</v>
      </c>
      <c r="C35" s="85" t="s">
        <v>489</v>
      </c>
      <c r="D35" s="86"/>
      <c r="E35" s="86" t="s">
        <v>650</v>
      </c>
      <c r="F35" s="93" t="s">
        <v>726</v>
      </c>
      <c r="G35" s="86" t="s">
        <v>489</v>
      </c>
      <c r="H35" s="86" t="s">
        <v>398</v>
      </c>
      <c r="I35" s="85" t="s">
        <v>26</v>
      </c>
      <c r="J35" s="86"/>
      <c r="K35" s="85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 t="s">
        <v>27</v>
      </c>
      <c r="AT35" s="85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 t="s">
        <v>652</v>
      </c>
      <c r="BH35" s="86"/>
      <c r="BI35" s="86"/>
      <c r="BJ35" s="86"/>
      <c r="BK35" s="85" t="s">
        <v>26</v>
      </c>
      <c r="BL35" s="85"/>
    </row>
    <row r="36" spans="1:64" s="87" customFormat="1" x14ac:dyDescent="0.25">
      <c r="A36" s="86">
        <v>1012</v>
      </c>
      <c r="B36" s="86">
        <v>10127</v>
      </c>
      <c r="C36" s="85" t="s">
        <v>489</v>
      </c>
      <c r="D36" s="86"/>
      <c r="E36" s="86" t="s">
        <v>655</v>
      </c>
      <c r="F36" s="93" t="s">
        <v>727</v>
      </c>
      <c r="G36" s="86" t="s">
        <v>489</v>
      </c>
      <c r="H36" s="86" t="s">
        <v>457</v>
      </c>
      <c r="I36" s="85" t="s">
        <v>26</v>
      </c>
      <c r="J36" s="86"/>
      <c r="K36" s="85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 t="s">
        <v>27</v>
      </c>
      <c r="AT36" s="85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 t="s">
        <v>656</v>
      </c>
      <c r="BH36" s="86"/>
      <c r="BI36" s="86"/>
      <c r="BJ36" s="86"/>
      <c r="BK36" s="85" t="s">
        <v>27</v>
      </c>
      <c r="BL36" s="85"/>
    </row>
    <row r="37" spans="1:64" s="87" customFormat="1" x14ac:dyDescent="0.25">
      <c r="A37" s="86">
        <v>1013</v>
      </c>
      <c r="B37" s="86">
        <v>10131</v>
      </c>
      <c r="C37" s="85" t="s">
        <v>489</v>
      </c>
      <c r="D37" s="86"/>
      <c r="E37" s="86" t="s">
        <v>663</v>
      </c>
      <c r="F37" s="93" t="s">
        <v>730</v>
      </c>
      <c r="G37" s="86" t="s">
        <v>489</v>
      </c>
      <c r="H37" s="86" t="s">
        <v>457</v>
      </c>
      <c r="I37" s="85" t="s">
        <v>26</v>
      </c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 t="s">
        <v>26</v>
      </c>
      <c r="AT37" s="147" t="s">
        <v>570</v>
      </c>
      <c r="AU37" s="93" t="s">
        <v>747</v>
      </c>
      <c r="AV37" s="86"/>
      <c r="AW37" s="86" t="s">
        <v>557</v>
      </c>
      <c r="AX37" s="86" t="s">
        <v>27</v>
      </c>
      <c r="AY37" s="86"/>
      <c r="AZ37" s="86"/>
      <c r="BA37" s="86"/>
      <c r="BB37" s="86"/>
      <c r="BC37" s="86"/>
      <c r="BD37" s="86"/>
      <c r="BE37" s="86"/>
      <c r="BF37" s="86"/>
      <c r="BG37" s="86" t="s">
        <v>458</v>
      </c>
      <c r="BH37" s="86"/>
      <c r="BI37" s="86"/>
      <c r="BJ37" s="86"/>
      <c r="BK37" s="85"/>
      <c r="BL37" s="85"/>
    </row>
    <row r="38" spans="1:64" s="87" customFormat="1" x14ac:dyDescent="0.25">
      <c r="A38" s="86">
        <v>1013</v>
      </c>
      <c r="B38" s="86">
        <v>10132</v>
      </c>
      <c r="C38" s="85" t="s">
        <v>489</v>
      </c>
      <c r="D38" s="86"/>
      <c r="E38" s="86" t="s">
        <v>664</v>
      </c>
      <c r="F38" s="93" t="s">
        <v>731</v>
      </c>
      <c r="G38" s="86" t="s">
        <v>489</v>
      </c>
      <c r="H38" s="86" t="s">
        <v>398</v>
      </c>
      <c r="I38" s="85" t="s">
        <v>26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 t="s">
        <v>26</v>
      </c>
      <c r="AT38" s="147" t="s">
        <v>570</v>
      </c>
      <c r="AU38" s="93" t="s">
        <v>748</v>
      </c>
      <c r="AV38" s="86"/>
      <c r="AW38" s="86" t="s">
        <v>557</v>
      </c>
      <c r="AX38" s="86" t="s">
        <v>27</v>
      </c>
      <c r="AY38" s="86"/>
      <c r="AZ38" s="86"/>
      <c r="BA38" s="86"/>
      <c r="BB38" s="86"/>
      <c r="BC38" s="86"/>
      <c r="BD38" s="86"/>
      <c r="BE38" s="86"/>
      <c r="BF38" s="86"/>
      <c r="BG38" s="86" t="s">
        <v>571</v>
      </c>
      <c r="BH38" s="86"/>
      <c r="BI38" s="86"/>
      <c r="BJ38" s="86"/>
      <c r="BK38" s="85"/>
      <c r="BL38" s="85"/>
    </row>
    <row r="39" spans="1:64" s="87" customFormat="1" x14ac:dyDescent="0.25">
      <c r="A39" s="86">
        <v>1014</v>
      </c>
      <c r="B39" s="86">
        <v>10141</v>
      </c>
      <c r="C39" s="85" t="s">
        <v>489</v>
      </c>
      <c r="D39" s="86"/>
      <c r="E39" s="86" t="s">
        <v>662</v>
      </c>
      <c r="F39" s="93" t="s">
        <v>734</v>
      </c>
      <c r="G39" s="86" t="s">
        <v>489</v>
      </c>
      <c r="H39" s="86" t="s">
        <v>457</v>
      </c>
      <c r="I39" s="85" t="s">
        <v>26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 t="s">
        <v>27</v>
      </c>
      <c r="AT39" s="85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 t="s">
        <v>458</v>
      </c>
      <c r="BH39" s="86"/>
      <c r="BI39" s="86"/>
      <c r="BJ39" s="86"/>
      <c r="BK39" s="85"/>
      <c r="BL39" s="85"/>
    </row>
    <row r="40" spans="1:64" s="87" customFormat="1" x14ac:dyDescent="0.25">
      <c r="A40" s="86">
        <v>1015</v>
      </c>
      <c r="B40" s="86">
        <v>10151</v>
      </c>
      <c r="C40" s="85" t="s">
        <v>489</v>
      </c>
      <c r="D40" s="86"/>
      <c r="E40" s="86" t="s">
        <v>673</v>
      </c>
      <c r="F40" s="150" t="s">
        <v>740</v>
      </c>
      <c r="G40" s="86" t="s">
        <v>489</v>
      </c>
      <c r="H40" s="86" t="s">
        <v>457</v>
      </c>
      <c r="I40" s="85" t="s">
        <v>27</v>
      </c>
      <c r="J40" s="86"/>
      <c r="K40" s="85" t="s">
        <v>27</v>
      </c>
      <c r="L40" s="86" t="s">
        <v>579</v>
      </c>
      <c r="M40" s="86"/>
      <c r="N40" s="86" t="s">
        <v>400</v>
      </c>
      <c r="O40" s="86" t="s">
        <v>752</v>
      </c>
      <c r="P40" s="86">
        <v>20002</v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 t="s">
        <v>27</v>
      </c>
      <c r="AT40" s="85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7" t="s">
        <v>458</v>
      </c>
      <c r="BH40" s="86"/>
      <c r="BI40" s="86"/>
      <c r="BJ40" s="86"/>
      <c r="BK40" s="85"/>
      <c r="BL40" s="85" t="s">
        <v>27</v>
      </c>
    </row>
    <row r="41" spans="1:64" s="87" customFormat="1" x14ac:dyDescent="0.25">
      <c r="A41" s="86">
        <v>1015</v>
      </c>
      <c r="B41" s="86">
        <v>10152</v>
      </c>
      <c r="C41" s="85" t="s">
        <v>489</v>
      </c>
      <c r="D41" s="86"/>
      <c r="E41" s="86" t="s">
        <v>586</v>
      </c>
      <c r="F41" s="93" t="s">
        <v>741</v>
      </c>
      <c r="G41" s="86" t="s">
        <v>489</v>
      </c>
      <c r="H41" s="86" t="s">
        <v>457</v>
      </c>
      <c r="I41" s="85" t="s">
        <v>26</v>
      </c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 t="s">
        <v>27</v>
      </c>
      <c r="AT41" s="85"/>
      <c r="AU41" s="85"/>
      <c r="AV41" s="85"/>
      <c r="AW41" s="85"/>
      <c r="AX41" s="85"/>
      <c r="AY41" s="86"/>
      <c r="AZ41" s="86"/>
      <c r="BA41" s="86"/>
      <c r="BB41" s="86"/>
      <c r="BC41" s="86"/>
      <c r="BD41" s="86"/>
      <c r="BE41" s="86"/>
      <c r="BF41" s="86"/>
      <c r="BG41" s="86" t="s">
        <v>559</v>
      </c>
      <c r="BH41" s="86"/>
      <c r="BI41" s="86"/>
      <c r="BJ41" s="86"/>
      <c r="BK41" s="85"/>
      <c r="BL41" s="85" t="s">
        <v>26</v>
      </c>
    </row>
    <row r="42" spans="1:64" s="87" customFormat="1" x14ac:dyDescent="0.25">
      <c r="A42" s="86">
        <v>1015</v>
      </c>
      <c r="B42" s="86">
        <v>10153</v>
      </c>
      <c r="C42" s="85" t="s">
        <v>489</v>
      </c>
      <c r="D42" s="86"/>
      <c r="E42" s="86" t="s">
        <v>587</v>
      </c>
      <c r="F42" s="93" t="s">
        <v>742</v>
      </c>
      <c r="G42" s="86" t="s">
        <v>489</v>
      </c>
      <c r="H42" s="86" t="s">
        <v>457</v>
      </c>
      <c r="I42" s="85" t="s">
        <v>26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 t="s">
        <v>27</v>
      </c>
      <c r="AT42" s="85"/>
      <c r="AU42" s="85"/>
      <c r="AV42" s="85"/>
      <c r="AW42" s="85"/>
      <c r="AX42" s="85"/>
      <c r="AY42" s="86"/>
      <c r="AZ42" s="86"/>
      <c r="BA42" s="86"/>
      <c r="BB42" s="86"/>
      <c r="BC42" s="86"/>
      <c r="BD42" s="86"/>
      <c r="BE42" s="86"/>
      <c r="BF42" s="86"/>
      <c r="BG42" s="86" t="s">
        <v>571</v>
      </c>
      <c r="BH42" s="86"/>
      <c r="BI42" s="86"/>
      <c r="BJ42" s="86"/>
      <c r="BK42" s="85"/>
      <c r="BL42" s="85" t="s">
        <v>26</v>
      </c>
    </row>
    <row r="43" spans="1:64" s="87" customFormat="1" x14ac:dyDescent="0.25">
      <c r="A43" s="86">
        <v>1016</v>
      </c>
      <c r="B43" s="86">
        <v>10161</v>
      </c>
      <c r="C43" s="85" t="s">
        <v>489</v>
      </c>
      <c r="D43" s="86"/>
      <c r="E43" s="86" t="s">
        <v>665</v>
      </c>
      <c r="F43" s="93" t="s">
        <v>740</v>
      </c>
      <c r="G43" s="86" t="s">
        <v>489</v>
      </c>
      <c r="H43" s="86" t="s">
        <v>457</v>
      </c>
      <c r="I43" s="85" t="s">
        <v>26</v>
      </c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 t="s">
        <v>27</v>
      </c>
      <c r="AT43" s="85"/>
      <c r="AU43" s="85"/>
      <c r="AV43" s="85"/>
      <c r="AW43" s="85"/>
      <c r="AX43" s="85"/>
      <c r="AY43" s="86"/>
      <c r="AZ43" s="86"/>
      <c r="BA43" s="86"/>
      <c r="BB43" s="86"/>
      <c r="BC43" s="86"/>
      <c r="BD43" s="86"/>
      <c r="BE43" s="86"/>
      <c r="BF43" s="86"/>
      <c r="BG43" s="86" t="s">
        <v>458</v>
      </c>
      <c r="BH43" s="86"/>
      <c r="BI43" s="86"/>
      <c r="BJ43" s="86"/>
      <c r="BK43" s="85"/>
      <c r="BL43" s="85"/>
    </row>
    <row r="44" spans="1:64" s="87" customFormat="1" x14ac:dyDescent="0.25">
      <c r="A44" s="86">
        <v>1016</v>
      </c>
      <c r="B44" s="86">
        <v>10162</v>
      </c>
      <c r="C44" s="85" t="s">
        <v>489</v>
      </c>
      <c r="D44" s="86"/>
      <c r="E44" s="86" t="s">
        <v>666</v>
      </c>
      <c r="F44" s="93" t="s">
        <v>741</v>
      </c>
      <c r="G44" s="86" t="s">
        <v>489</v>
      </c>
      <c r="H44" s="86" t="s">
        <v>457</v>
      </c>
      <c r="I44" s="85" t="s">
        <v>26</v>
      </c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 t="s">
        <v>27</v>
      </c>
      <c r="AT44" s="85"/>
      <c r="AU44" s="85"/>
      <c r="AV44" s="85"/>
      <c r="AW44" s="85"/>
      <c r="AX44" s="85"/>
      <c r="AY44" s="86"/>
      <c r="AZ44" s="86"/>
      <c r="BA44" s="86"/>
      <c r="BB44" s="86"/>
      <c r="BC44" s="86"/>
      <c r="BD44" s="86"/>
      <c r="BE44" s="86"/>
      <c r="BF44" s="86"/>
      <c r="BG44" s="86" t="s">
        <v>559</v>
      </c>
      <c r="BH44" s="86"/>
      <c r="BI44" s="86"/>
      <c r="BJ44" s="86"/>
      <c r="BK44" s="85"/>
      <c r="BL44" s="85"/>
    </row>
    <row r="45" spans="1:64" s="87" customFormat="1" x14ac:dyDescent="0.25">
      <c r="A45" s="86">
        <v>1017</v>
      </c>
      <c r="B45" s="86">
        <v>10171</v>
      </c>
      <c r="C45" s="85" t="s">
        <v>489</v>
      </c>
      <c r="D45" s="86"/>
      <c r="E45" s="86" t="s">
        <v>667</v>
      </c>
      <c r="F45" s="93" t="s">
        <v>718</v>
      </c>
      <c r="G45" s="86" t="s">
        <v>489</v>
      </c>
      <c r="H45" s="86" t="s">
        <v>457</v>
      </c>
      <c r="I45" s="85" t="s">
        <v>26</v>
      </c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 t="s">
        <v>27</v>
      </c>
      <c r="AK45" s="86"/>
      <c r="AL45" s="86"/>
      <c r="AM45" s="86"/>
      <c r="AN45" s="86"/>
      <c r="AO45" s="86"/>
      <c r="AP45" s="86"/>
      <c r="AQ45" s="86"/>
      <c r="AR45" s="86"/>
      <c r="AS45" s="86" t="s">
        <v>27</v>
      </c>
      <c r="AT45" s="85"/>
      <c r="AU45" s="85"/>
      <c r="AV45" s="85"/>
      <c r="AW45" s="85"/>
      <c r="AX45" s="85"/>
      <c r="AY45" s="86"/>
      <c r="AZ45" s="86"/>
      <c r="BA45" s="86"/>
      <c r="BB45" s="86"/>
      <c r="BC45" s="86"/>
      <c r="BD45" s="86"/>
      <c r="BE45" s="86"/>
      <c r="BF45" s="86"/>
      <c r="BG45" s="86" t="s">
        <v>538</v>
      </c>
      <c r="BH45" s="86"/>
      <c r="BI45" s="86"/>
      <c r="BJ45" s="86"/>
      <c r="BK45" s="85"/>
      <c r="BL45" s="85"/>
    </row>
    <row r="46" spans="1:64" s="87" customFormat="1" x14ac:dyDescent="0.25">
      <c r="A46" s="86">
        <v>1017</v>
      </c>
      <c r="B46" s="86">
        <v>10172</v>
      </c>
      <c r="C46" s="85" t="s">
        <v>489</v>
      </c>
      <c r="D46" s="86"/>
      <c r="E46" s="86" t="s">
        <v>668</v>
      </c>
      <c r="F46" s="93" t="s">
        <v>717</v>
      </c>
      <c r="G46" s="86" t="s">
        <v>489</v>
      </c>
      <c r="H46" s="86" t="s">
        <v>457</v>
      </c>
      <c r="I46" s="85" t="s">
        <v>26</v>
      </c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 t="s">
        <v>27</v>
      </c>
      <c r="AK46" s="86"/>
      <c r="AL46" s="86"/>
      <c r="AM46" s="86"/>
      <c r="AN46" s="86"/>
      <c r="AO46" s="86"/>
      <c r="AP46" s="86"/>
      <c r="AQ46" s="86"/>
      <c r="AR46" s="86"/>
      <c r="AS46" s="86" t="s">
        <v>27</v>
      </c>
      <c r="AT46" s="85"/>
      <c r="AU46" s="85"/>
      <c r="AV46" s="85"/>
      <c r="AW46" s="85"/>
      <c r="AX46" s="85"/>
      <c r="AY46" s="86"/>
      <c r="AZ46" s="86"/>
      <c r="BA46" s="86"/>
      <c r="BB46" s="86"/>
      <c r="BC46" s="86"/>
      <c r="BD46" s="86"/>
      <c r="BE46" s="86"/>
      <c r="BF46" s="86"/>
      <c r="BG46" s="86" t="s">
        <v>458</v>
      </c>
      <c r="BH46" s="86"/>
      <c r="BI46" s="86"/>
      <c r="BJ46" s="86"/>
      <c r="BK46" s="85"/>
      <c r="BL46" s="85"/>
    </row>
    <row r="47" spans="1:64" s="87" customFormat="1" x14ac:dyDescent="0.25">
      <c r="A47" s="86">
        <v>1018</v>
      </c>
      <c r="B47" s="86">
        <v>10181</v>
      </c>
      <c r="C47" s="85" t="s">
        <v>489</v>
      </c>
      <c r="D47" s="86"/>
      <c r="E47" s="86" t="s">
        <v>657</v>
      </c>
      <c r="F47" s="93" t="s">
        <v>736</v>
      </c>
      <c r="G47" s="86" t="s">
        <v>489</v>
      </c>
      <c r="H47" s="86" t="s">
        <v>457</v>
      </c>
      <c r="I47" s="85" t="s">
        <v>26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 t="s">
        <v>27</v>
      </c>
      <c r="AT47" s="154"/>
      <c r="AU47" s="140"/>
      <c r="AV47" s="85"/>
      <c r="AW47" s="85"/>
      <c r="AX47" s="85" t="s">
        <v>27</v>
      </c>
      <c r="AY47" s="86"/>
      <c r="AZ47" s="86"/>
      <c r="BA47" s="86"/>
      <c r="BB47" s="86"/>
      <c r="BC47" s="86"/>
      <c r="BD47" s="86"/>
      <c r="BE47" s="86"/>
      <c r="BF47" s="86"/>
      <c r="BG47" s="86" t="s">
        <v>458</v>
      </c>
      <c r="BH47" s="86"/>
      <c r="BI47" s="86"/>
      <c r="BJ47" s="86"/>
      <c r="BK47" s="85"/>
      <c r="BL47" s="85"/>
    </row>
    <row r="48" spans="1:64" s="87" customFormat="1" x14ac:dyDescent="0.25">
      <c r="A48" s="86">
        <v>1019</v>
      </c>
      <c r="B48" s="86">
        <v>10191</v>
      </c>
      <c r="C48" s="85" t="s">
        <v>489</v>
      </c>
      <c r="D48" s="86"/>
      <c r="E48" s="86" t="s">
        <v>669</v>
      </c>
      <c r="F48" s="93" t="s">
        <v>724</v>
      </c>
      <c r="G48" s="86" t="s">
        <v>489</v>
      </c>
      <c r="H48" s="86" t="s">
        <v>457</v>
      </c>
      <c r="I48" s="85" t="s">
        <v>26</v>
      </c>
      <c r="J48" s="86"/>
      <c r="K48" s="86"/>
      <c r="L48" s="87" t="s">
        <v>754</v>
      </c>
      <c r="M48" s="86"/>
      <c r="N48" s="87" t="s">
        <v>755</v>
      </c>
      <c r="O48" s="86" t="s">
        <v>756</v>
      </c>
      <c r="P48" s="86">
        <v>28722</v>
      </c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 t="s">
        <v>27</v>
      </c>
      <c r="AT48" s="85"/>
      <c r="AU48" s="85"/>
      <c r="AV48" s="85"/>
      <c r="AW48" s="85"/>
      <c r="AX48" s="85"/>
      <c r="AY48" s="86"/>
      <c r="AZ48" s="86"/>
      <c r="BA48" s="86"/>
      <c r="BB48" s="86"/>
      <c r="BC48" s="86"/>
      <c r="BD48" s="86"/>
      <c r="BE48" s="86"/>
      <c r="BF48" s="86"/>
      <c r="BG48" s="86" t="s">
        <v>458</v>
      </c>
      <c r="BH48" s="86"/>
      <c r="BI48" s="86"/>
      <c r="BJ48" s="86"/>
      <c r="BK48" s="85"/>
      <c r="BL48" s="85"/>
    </row>
    <row r="49" spans="1:64" s="87" customFormat="1" x14ac:dyDescent="0.25">
      <c r="A49" s="86" t="s">
        <v>786</v>
      </c>
      <c r="B49" s="86">
        <v>10191</v>
      </c>
      <c r="C49" s="85" t="s">
        <v>489</v>
      </c>
      <c r="D49" s="86"/>
      <c r="E49" s="86" t="s">
        <v>669</v>
      </c>
      <c r="F49" s="93" t="s">
        <v>724</v>
      </c>
      <c r="G49" s="86" t="s">
        <v>489</v>
      </c>
      <c r="H49" s="86" t="s">
        <v>457</v>
      </c>
      <c r="I49" s="85" t="s">
        <v>27</v>
      </c>
      <c r="J49" s="86"/>
      <c r="K49" s="85" t="s">
        <v>27</v>
      </c>
      <c r="L49" s="87" t="s">
        <v>754</v>
      </c>
      <c r="M49" s="86"/>
      <c r="N49" s="87" t="s">
        <v>755</v>
      </c>
      <c r="O49" s="86" t="s">
        <v>756</v>
      </c>
      <c r="P49" s="86">
        <v>28722</v>
      </c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 t="s">
        <v>27</v>
      </c>
      <c r="AT49" s="85"/>
      <c r="AU49" s="85"/>
      <c r="AV49" s="85"/>
      <c r="AW49" s="85"/>
      <c r="AX49" s="85"/>
      <c r="AY49" s="86"/>
      <c r="AZ49" s="86"/>
      <c r="BA49" s="86"/>
      <c r="BB49" s="86"/>
      <c r="BC49" s="86"/>
      <c r="BD49" s="86"/>
      <c r="BE49" s="86"/>
      <c r="BF49" s="86"/>
      <c r="BG49" s="86" t="s">
        <v>458</v>
      </c>
      <c r="BH49" s="86"/>
      <c r="BI49" s="86"/>
      <c r="BJ49" s="86"/>
      <c r="BK49" s="85"/>
      <c r="BL49" s="85"/>
    </row>
    <row r="50" spans="1:64" s="98" customFormat="1" x14ac:dyDescent="0.25">
      <c r="A50" s="95">
        <v>1020</v>
      </c>
      <c r="B50" s="95">
        <v>10201</v>
      </c>
      <c r="C50" s="94" t="s">
        <v>489</v>
      </c>
      <c r="D50" s="95"/>
      <c r="E50" s="95" t="s">
        <v>658</v>
      </c>
      <c r="F50" s="99" t="s">
        <v>744</v>
      </c>
      <c r="G50" s="95" t="s">
        <v>489</v>
      </c>
      <c r="H50" s="95" t="s">
        <v>457</v>
      </c>
      <c r="I50" s="94" t="s">
        <v>27</v>
      </c>
      <c r="J50" s="95"/>
      <c r="K50" s="94" t="s">
        <v>27</v>
      </c>
      <c r="L50" s="98" t="s">
        <v>754</v>
      </c>
      <c r="M50" s="95"/>
      <c r="N50" s="98" t="s">
        <v>755</v>
      </c>
      <c r="O50" s="95" t="s">
        <v>756</v>
      </c>
      <c r="P50" s="95">
        <v>28722</v>
      </c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 t="s">
        <v>26</v>
      </c>
      <c r="AT50" s="102" t="s">
        <v>552</v>
      </c>
      <c r="AU50" s="97" t="s">
        <v>564</v>
      </c>
      <c r="AV50" s="94"/>
      <c r="AW50" s="94"/>
      <c r="AX50" s="94" t="s">
        <v>27</v>
      </c>
      <c r="AY50" s="95"/>
      <c r="AZ50" s="95"/>
      <c r="BA50" s="95"/>
      <c r="BB50" s="95"/>
      <c r="BC50" s="95"/>
      <c r="BD50" s="95"/>
      <c r="BE50" s="95"/>
      <c r="BF50" s="95"/>
      <c r="BG50" s="98" t="s">
        <v>651</v>
      </c>
      <c r="BH50" s="95"/>
      <c r="BI50" s="95"/>
      <c r="BJ50" s="95"/>
      <c r="BK50" s="94" t="s">
        <v>27</v>
      </c>
      <c r="BL50" s="94"/>
    </row>
    <row r="51" spans="1:64" s="98" customFormat="1" x14ac:dyDescent="0.25">
      <c r="A51" s="95">
        <v>1021</v>
      </c>
      <c r="B51" s="95">
        <v>10211</v>
      </c>
      <c r="C51" s="94" t="s">
        <v>489</v>
      </c>
      <c r="D51" s="95"/>
      <c r="E51" s="95" t="s">
        <v>670</v>
      </c>
      <c r="F51" s="97" t="s">
        <v>735</v>
      </c>
      <c r="G51" s="95" t="s">
        <v>489</v>
      </c>
      <c r="H51" s="95" t="s">
        <v>457</v>
      </c>
      <c r="I51" s="94" t="s">
        <v>26</v>
      </c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 t="s">
        <v>27</v>
      </c>
      <c r="AT51" s="94"/>
      <c r="AU51" s="94"/>
      <c r="AV51" s="94"/>
      <c r="AW51" s="94"/>
      <c r="AX51" s="94"/>
      <c r="AY51" s="95"/>
      <c r="AZ51" s="95"/>
      <c r="BA51" s="95"/>
      <c r="BB51" s="95"/>
      <c r="BC51" s="95"/>
      <c r="BD51" s="95"/>
      <c r="BE51" s="95"/>
      <c r="BF51" s="95"/>
      <c r="BG51" s="95" t="s">
        <v>458</v>
      </c>
      <c r="BH51" s="95"/>
      <c r="BI51" s="95"/>
      <c r="BJ51" s="95"/>
      <c r="BK51" s="94"/>
      <c r="BL51" s="94"/>
    </row>
    <row r="52" spans="1:64" s="98" customFormat="1" x14ac:dyDescent="0.25">
      <c r="A52" s="95">
        <v>1022</v>
      </c>
      <c r="B52" s="95">
        <v>10221</v>
      </c>
      <c r="C52" s="94" t="s">
        <v>489</v>
      </c>
      <c r="D52" s="95"/>
      <c r="E52" s="95" t="s">
        <v>589</v>
      </c>
      <c r="F52" s="97" t="s">
        <v>728</v>
      </c>
      <c r="G52" s="95" t="s">
        <v>489</v>
      </c>
      <c r="H52" s="95" t="s">
        <v>457</v>
      </c>
      <c r="I52" s="94" t="s">
        <v>27</v>
      </c>
      <c r="J52" s="95"/>
      <c r="K52" s="94" t="s">
        <v>27</v>
      </c>
      <c r="L52" s="95" t="s">
        <v>579</v>
      </c>
      <c r="M52" s="95"/>
      <c r="N52" s="95" t="s">
        <v>400</v>
      </c>
      <c r="O52" s="95" t="s">
        <v>752</v>
      </c>
      <c r="P52" s="95">
        <v>20002</v>
      </c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 t="s">
        <v>27</v>
      </c>
      <c r="AT52" s="94"/>
      <c r="AU52" s="94"/>
      <c r="AV52" s="94"/>
      <c r="AW52" s="94"/>
      <c r="AX52" s="94"/>
      <c r="AY52" s="95"/>
      <c r="AZ52" s="95"/>
      <c r="BA52" s="95"/>
      <c r="BB52" s="143" t="s">
        <v>26</v>
      </c>
      <c r="BC52" s="143">
        <v>1</v>
      </c>
      <c r="BD52" s="103">
        <f ca="1">TODAY()+50</f>
        <v>43041</v>
      </c>
      <c r="BE52" s="95"/>
      <c r="BF52" s="95"/>
      <c r="BG52" s="95" t="s">
        <v>538</v>
      </c>
      <c r="BH52" s="95"/>
      <c r="BI52" s="95"/>
      <c r="BJ52" s="95"/>
      <c r="BK52" s="94"/>
      <c r="BL52" s="94"/>
    </row>
    <row r="53" spans="1:64" s="98" customFormat="1" x14ac:dyDescent="0.25">
      <c r="A53" s="95">
        <v>1022</v>
      </c>
      <c r="B53" s="95">
        <v>10222</v>
      </c>
      <c r="C53" s="94" t="s">
        <v>489</v>
      </c>
      <c r="D53" s="95"/>
      <c r="E53" s="95" t="s">
        <v>590</v>
      </c>
      <c r="F53" s="97" t="s">
        <v>738</v>
      </c>
      <c r="G53" s="95" t="s">
        <v>489</v>
      </c>
      <c r="H53" s="95" t="s">
        <v>457</v>
      </c>
      <c r="I53" s="94" t="s">
        <v>27</v>
      </c>
      <c r="J53" s="95"/>
      <c r="K53" s="94" t="s">
        <v>27</v>
      </c>
      <c r="L53" s="114" t="s">
        <v>757</v>
      </c>
      <c r="M53" s="95"/>
      <c r="N53" s="114" t="s">
        <v>758</v>
      </c>
      <c r="O53" s="95" t="s">
        <v>759</v>
      </c>
      <c r="P53" s="95">
        <v>10002</v>
      </c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 t="s">
        <v>27</v>
      </c>
      <c r="AT53" s="94"/>
      <c r="AU53" s="94"/>
      <c r="AV53" s="94"/>
      <c r="AW53" s="94"/>
      <c r="AX53" s="94"/>
      <c r="AY53" s="95"/>
      <c r="AZ53" s="95"/>
      <c r="BA53" s="95"/>
      <c r="BB53" s="95"/>
      <c r="BC53" s="95"/>
      <c r="BD53" s="95"/>
      <c r="BE53" s="95"/>
      <c r="BF53" s="95"/>
      <c r="BG53" s="95" t="s">
        <v>458</v>
      </c>
      <c r="BH53" s="95"/>
      <c r="BI53" s="95"/>
      <c r="BJ53" s="95"/>
      <c r="BK53" s="94"/>
      <c r="BL53" s="94"/>
    </row>
    <row r="54" spans="1:64" s="98" customFormat="1" x14ac:dyDescent="0.25">
      <c r="A54" s="95">
        <v>1023</v>
      </c>
      <c r="B54" s="95">
        <v>10231</v>
      </c>
      <c r="C54" s="94" t="s">
        <v>489</v>
      </c>
      <c r="D54" s="95"/>
      <c r="E54" s="95" t="s">
        <v>671</v>
      </c>
      <c r="F54" s="97" t="s">
        <v>717</v>
      </c>
      <c r="G54" s="95" t="s">
        <v>489</v>
      </c>
      <c r="H54" s="95" t="s">
        <v>457</v>
      </c>
      <c r="I54" s="94" t="s">
        <v>26</v>
      </c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 t="s">
        <v>27</v>
      </c>
      <c r="AK54" s="95"/>
      <c r="AL54" s="95"/>
      <c r="AM54" s="95"/>
      <c r="AN54" s="95"/>
      <c r="AO54" s="95"/>
      <c r="AP54" s="95"/>
      <c r="AQ54" s="95"/>
      <c r="AR54" s="95"/>
      <c r="AS54" s="95" t="s">
        <v>27</v>
      </c>
      <c r="AT54" s="94"/>
      <c r="AU54" s="94"/>
      <c r="AV54" s="94"/>
      <c r="AW54" s="94"/>
      <c r="AX54" s="94"/>
      <c r="AY54" s="95"/>
      <c r="AZ54" s="95"/>
      <c r="BA54" s="95"/>
      <c r="BB54" s="95"/>
      <c r="BC54" s="95"/>
      <c r="BD54" s="95"/>
      <c r="BE54" s="95"/>
      <c r="BF54" s="95"/>
      <c r="BG54" s="95" t="s">
        <v>458</v>
      </c>
      <c r="BH54" s="95"/>
      <c r="BI54" s="95"/>
      <c r="BJ54" s="95"/>
      <c r="BK54" s="94" t="s">
        <v>27</v>
      </c>
      <c r="BL54" s="94"/>
    </row>
    <row r="55" spans="1:64" s="87" customFormat="1" x14ac:dyDescent="0.25">
      <c r="A55" s="86">
        <v>1025</v>
      </c>
      <c r="B55" s="86">
        <v>10111</v>
      </c>
      <c r="C55" s="85" t="s">
        <v>489</v>
      </c>
      <c r="D55" s="86"/>
      <c r="E55" s="86" t="s">
        <v>591</v>
      </c>
      <c r="F55" s="93" t="s">
        <v>751</v>
      </c>
      <c r="G55" s="86" t="s">
        <v>489</v>
      </c>
      <c r="H55" s="86" t="s">
        <v>457</v>
      </c>
      <c r="I55" s="85" t="s">
        <v>26</v>
      </c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 t="s">
        <v>27</v>
      </c>
      <c r="AT55" s="85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 t="s">
        <v>538</v>
      </c>
      <c r="BH55" s="86"/>
      <c r="BI55" s="86"/>
      <c r="BJ55" s="86"/>
      <c r="BK55" s="85"/>
      <c r="BL55" s="85"/>
    </row>
    <row r="56" spans="1:64" s="87" customFormat="1" x14ac:dyDescent="0.25">
      <c r="A56" s="86">
        <v>1025</v>
      </c>
      <c r="B56" s="86">
        <v>10112</v>
      </c>
      <c r="C56" s="85" t="s">
        <v>489</v>
      </c>
      <c r="D56" s="86"/>
      <c r="E56" s="86" t="s">
        <v>592</v>
      </c>
      <c r="F56" s="93" t="s">
        <v>723</v>
      </c>
      <c r="G56" s="86" t="s">
        <v>489</v>
      </c>
      <c r="H56" s="86" t="s">
        <v>457</v>
      </c>
      <c r="I56" s="85" t="s">
        <v>27</v>
      </c>
      <c r="J56" s="86"/>
      <c r="K56" s="85" t="s">
        <v>27</v>
      </c>
      <c r="L56" s="87" t="s">
        <v>781</v>
      </c>
      <c r="M56" s="86"/>
      <c r="N56" s="87" t="s">
        <v>760</v>
      </c>
      <c r="O56" s="86" t="s">
        <v>753</v>
      </c>
      <c r="P56" s="87">
        <v>20906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 t="s">
        <v>27</v>
      </c>
      <c r="AT56" s="85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 t="s">
        <v>458</v>
      </c>
      <c r="BH56" s="86"/>
      <c r="BI56" s="86"/>
      <c r="BJ56" s="86"/>
      <c r="BK56" s="85"/>
      <c r="BL56" s="85"/>
    </row>
    <row r="57" spans="1:64" s="87" customFormat="1" x14ac:dyDescent="0.25">
      <c r="A57" s="86">
        <v>1026</v>
      </c>
      <c r="B57" s="86">
        <v>10261</v>
      </c>
      <c r="C57" s="85" t="s">
        <v>489</v>
      </c>
      <c r="D57" s="86"/>
      <c r="E57" s="86" t="s">
        <v>592</v>
      </c>
      <c r="F57" s="93" t="s">
        <v>871</v>
      </c>
      <c r="G57" s="86" t="s">
        <v>489</v>
      </c>
      <c r="H57" s="86" t="s">
        <v>457</v>
      </c>
      <c r="I57" s="85" t="s">
        <v>26</v>
      </c>
      <c r="J57" s="86"/>
      <c r="K57" s="85" t="s">
        <v>27</v>
      </c>
      <c r="L57" s="87" t="s">
        <v>781</v>
      </c>
      <c r="M57" s="86"/>
      <c r="N57" s="87" t="s">
        <v>760</v>
      </c>
      <c r="O57" s="86" t="s">
        <v>753</v>
      </c>
      <c r="P57" s="87">
        <v>20906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 t="s">
        <v>27</v>
      </c>
      <c r="AT57" s="147" t="s">
        <v>570</v>
      </c>
      <c r="AU57" s="93" t="s">
        <v>852</v>
      </c>
      <c r="AV57" s="86"/>
      <c r="AW57" s="86" t="s">
        <v>557</v>
      </c>
      <c r="AX57" s="86" t="s">
        <v>27</v>
      </c>
      <c r="AY57" s="86"/>
      <c r="AZ57" s="86"/>
      <c r="BA57" s="86"/>
      <c r="BB57" s="148" t="s">
        <v>27</v>
      </c>
      <c r="BC57" s="148">
        <v>1</v>
      </c>
      <c r="BD57" s="140">
        <f ca="1">TODAY()+50</f>
        <v>43041</v>
      </c>
      <c r="BE57" s="86"/>
      <c r="BF57" s="86"/>
      <c r="BG57" s="86" t="s">
        <v>571</v>
      </c>
      <c r="BH57" s="86"/>
      <c r="BI57" s="86"/>
      <c r="BJ57" s="86"/>
      <c r="BK57" s="85"/>
      <c r="BL57" s="85"/>
    </row>
    <row r="58" spans="1:64" s="87" customFormat="1" x14ac:dyDescent="0.25">
      <c r="A58" s="86" t="s">
        <v>868</v>
      </c>
      <c r="B58" s="86">
        <v>10262</v>
      </c>
      <c r="C58" s="85" t="s">
        <v>489</v>
      </c>
      <c r="D58" s="86"/>
      <c r="E58" s="86" t="s">
        <v>592</v>
      </c>
      <c r="F58" s="93" t="s">
        <v>867</v>
      </c>
      <c r="G58" s="86" t="s">
        <v>489</v>
      </c>
      <c r="H58" s="86" t="s">
        <v>398</v>
      </c>
      <c r="I58" s="85" t="s">
        <v>26</v>
      </c>
      <c r="J58" s="86"/>
      <c r="K58" s="85" t="s">
        <v>27</v>
      </c>
      <c r="L58" s="87" t="s">
        <v>781</v>
      </c>
      <c r="M58" s="86"/>
      <c r="N58" s="87" t="s">
        <v>760</v>
      </c>
      <c r="O58" s="86" t="s">
        <v>753</v>
      </c>
      <c r="P58" s="87">
        <v>20906</v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 t="s">
        <v>26</v>
      </c>
      <c r="AT58" s="147" t="s">
        <v>570</v>
      </c>
      <c r="AU58" s="93" t="s">
        <v>852</v>
      </c>
      <c r="AV58" s="86"/>
      <c r="AW58" s="86" t="s">
        <v>557</v>
      </c>
      <c r="AX58" s="86" t="s">
        <v>27</v>
      </c>
      <c r="AY58" s="86"/>
      <c r="AZ58" s="86"/>
      <c r="BA58" s="86"/>
      <c r="BB58" s="148" t="s">
        <v>27</v>
      </c>
      <c r="BC58" s="148">
        <v>1</v>
      </c>
      <c r="BD58" s="140">
        <f ca="1">TODAY()+50</f>
        <v>43041</v>
      </c>
      <c r="BE58" s="86"/>
      <c r="BF58" s="86"/>
      <c r="BG58" s="86" t="s">
        <v>458</v>
      </c>
      <c r="BH58" s="86"/>
      <c r="BI58" s="86"/>
      <c r="BJ58" s="86"/>
      <c r="BK58" s="85"/>
      <c r="BL58" s="85"/>
    </row>
    <row r="59" spans="1:64" s="87" customFormat="1" x14ac:dyDescent="0.25">
      <c r="A59" s="86" t="s">
        <v>869</v>
      </c>
      <c r="B59" s="86">
        <v>10263</v>
      </c>
      <c r="C59" s="85" t="s">
        <v>489</v>
      </c>
      <c r="D59" s="86"/>
      <c r="E59" s="86" t="s">
        <v>592</v>
      </c>
      <c r="F59" s="149">
        <f ca="1">TODAY()-250</f>
        <v>42741</v>
      </c>
      <c r="G59" s="86" t="s">
        <v>489</v>
      </c>
      <c r="H59" s="86" t="s">
        <v>457</v>
      </c>
      <c r="I59" s="85" t="s">
        <v>26</v>
      </c>
      <c r="J59" s="86"/>
      <c r="K59" s="85" t="s">
        <v>27</v>
      </c>
      <c r="L59" s="87" t="s">
        <v>781</v>
      </c>
      <c r="M59" s="86"/>
      <c r="N59" s="87" t="s">
        <v>760</v>
      </c>
      <c r="O59" s="86" t="s">
        <v>753</v>
      </c>
      <c r="P59" s="87">
        <v>20906</v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 t="s">
        <v>27</v>
      </c>
      <c r="AT59" s="147" t="s">
        <v>570</v>
      </c>
      <c r="AU59" s="93" t="s">
        <v>852</v>
      </c>
      <c r="AV59" s="86"/>
      <c r="AW59" s="86" t="s">
        <v>557</v>
      </c>
      <c r="AX59" s="86" t="s">
        <v>27</v>
      </c>
      <c r="AY59" s="86"/>
      <c r="AZ59" s="86"/>
      <c r="BA59" s="86"/>
      <c r="BB59" s="148" t="s">
        <v>27</v>
      </c>
      <c r="BC59" s="148">
        <v>1</v>
      </c>
      <c r="BD59" s="140">
        <f ca="1">TODAY()+50</f>
        <v>43041</v>
      </c>
      <c r="BE59" s="86"/>
      <c r="BF59" s="86"/>
      <c r="BG59" s="86" t="s">
        <v>571</v>
      </c>
      <c r="BH59" s="86"/>
      <c r="BI59" s="86"/>
      <c r="BJ59" s="86"/>
      <c r="BK59" s="85"/>
      <c r="BL59" s="85"/>
    </row>
    <row r="60" spans="1:64" s="98" customFormat="1" x14ac:dyDescent="0.25">
      <c r="A60" s="95">
        <v>1027</v>
      </c>
      <c r="B60" s="95">
        <v>10091</v>
      </c>
      <c r="C60" s="94" t="s">
        <v>489</v>
      </c>
      <c r="D60" s="95"/>
      <c r="E60" s="95" t="s">
        <v>580</v>
      </c>
      <c r="F60" s="97" t="s">
        <v>742</v>
      </c>
      <c r="G60" s="95" t="s">
        <v>489</v>
      </c>
      <c r="H60" s="95" t="s">
        <v>457</v>
      </c>
      <c r="I60" s="94" t="s">
        <v>26</v>
      </c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 t="s">
        <v>27</v>
      </c>
      <c r="AT60" s="109"/>
      <c r="AU60" s="112"/>
      <c r="AV60" s="95"/>
      <c r="AW60" s="95"/>
      <c r="AX60" s="94" t="s">
        <v>27</v>
      </c>
      <c r="AY60" s="95"/>
      <c r="AZ60" s="95"/>
      <c r="BA60" s="95"/>
      <c r="BB60" s="95"/>
      <c r="BC60" s="95"/>
      <c r="BD60" s="95"/>
      <c r="BE60" s="95"/>
      <c r="BF60" s="95"/>
      <c r="BG60" s="86" t="s">
        <v>458</v>
      </c>
      <c r="BH60" s="95"/>
      <c r="BI60" s="95"/>
      <c r="BJ60" s="95"/>
      <c r="BK60" s="94"/>
      <c r="BL60" s="94"/>
    </row>
    <row r="61" spans="1:64" s="98" customFormat="1" x14ac:dyDescent="0.25">
      <c r="A61" s="95">
        <v>1027</v>
      </c>
      <c r="B61" s="95">
        <v>10092</v>
      </c>
      <c r="C61" s="94" t="s">
        <v>489</v>
      </c>
      <c r="D61" s="95"/>
      <c r="E61" s="95" t="s">
        <v>581</v>
      </c>
      <c r="F61" s="97" t="s">
        <v>848</v>
      </c>
      <c r="G61" s="95" t="s">
        <v>489</v>
      </c>
      <c r="H61" s="95" t="s">
        <v>398</v>
      </c>
      <c r="I61" s="94" t="s">
        <v>26</v>
      </c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 t="s">
        <v>27</v>
      </c>
      <c r="AT61" s="94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 t="s">
        <v>571</v>
      </c>
      <c r="BH61" s="95"/>
      <c r="BI61" s="95"/>
      <c r="BJ61" s="95"/>
      <c r="BK61" s="94"/>
      <c r="BL61" s="94"/>
    </row>
    <row r="62" spans="1:64" s="87" customFormat="1" x14ac:dyDescent="0.25">
      <c r="A62" s="88">
        <v>1029</v>
      </c>
      <c r="B62" s="88">
        <v>10291</v>
      </c>
      <c r="C62" s="75" t="s">
        <v>489</v>
      </c>
      <c r="D62" s="88" t="s">
        <v>877</v>
      </c>
      <c r="E62" s="88"/>
      <c r="F62" s="196" t="s">
        <v>938</v>
      </c>
      <c r="G62" s="75" t="s">
        <v>489</v>
      </c>
      <c r="H62" s="88" t="s">
        <v>457</v>
      </c>
      <c r="I62" s="75" t="s">
        <v>26</v>
      </c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 t="s">
        <v>27</v>
      </c>
      <c r="AT62" s="109" t="s">
        <v>570</v>
      </c>
      <c r="AU62" s="112" t="s">
        <v>852</v>
      </c>
      <c r="AV62" s="88"/>
      <c r="AW62" s="88" t="s">
        <v>557</v>
      </c>
      <c r="AX62" s="88" t="s">
        <v>27</v>
      </c>
      <c r="AY62" s="88"/>
      <c r="AZ62" s="88"/>
      <c r="BA62" s="88"/>
      <c r="BB62" s="155" t="s">
        <v>26</v>
      </c>
      <c r="BC62" s="155">
        <v>1</v>
      </c>
      <c r="BD62" s="113">
        <f t="shared" ref="BD62:BD67" ca="1" si="0">TODAY()+50</f>
        <v>43041</v>
      </c>
      <c r="BE62" s="88"/>
      <c r="BF62" s="88"/>
      <c r="BG62" s="88" t="s">
        <v>458</v>
      </c>
      <c r="BH62" s="88"/>
      <c r="BI62" s="88"/>
      <c r="BJ62" s="88"/>
      <c r="BK62" s="75"/>
      <c r="BL62" s="75"/>
    </row>
    <row r="63" spans="1:64" s="189" customFormat="1" x14ac:dyDescent="0.25">
      <c r="A63" s="182">
        <v>1030</v>
      </c>
      <c r="B63" s="182">
        <v>10302</v>
      </c>
      <c r="C63" s="183" t="s">
        <v>489</v>
      </c>
      <c r="D63" s="182" t="s">
        <v>878</v>
      </c>
      <c r="E63" s="182"/>
      <c r="F63" s="184" t="s">
        <v>733</v>
      </c>
      <c r="G63" s="183" t="s">
        <v>489</v>
      </c>
      <c r="H63" s="182" t="s">
        <v>457</v>
      </c>
      <c r="I63" s="183" t="s">
        <v>27</v>
      </c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 t="s">
        <v>27</v>
      </c>
      <c r="AT63" s="185" t="s">
        <v>570</v>
      </c>
      <c r="AU63" s="186" t="s">
        <v>852</v>
      </c>
      <c r="AV63" s="182"/>
      <c r="AW63" s="182" t="s">
        <v>557</v>
      </c>
      <c r="AX63" s="182" t="s">
        <v>27</v>
      </c>
      <c r="AY63" s="182"/>
      <c r="AZ63" s="182"/>
      <c r="BA63" s="182"/>
      <c r="BB63" s="187" t="s">
        <v>27</v>
      </c>
      <c r="BC63" s="187">
        <v>1</v>
      </c>
      <c r="BD63" s="188">
        <f t="shared" ca="1" si="0"/>
        <v>43041</v>
      </c>
      <c r="BE63" s="182"/>
      <c r="BF63" s="182"/>
      <c r="BG63" s="182" t="s">
        <v>538</v>
      </c>
      <c r="BH63" s="182"/>
      <c r="BI63" s="182"/>
      <c r="BJ63" s="182"/>
      <c r="BK63" s="183"/>
      <c r="BL63" s="183"/>
    </row>
    <row r="64" spans="1:64" s="189" customFormat="1" x14ac:dyDescent="0.25">
      <c r="A64" s="182">
        <v>1030</v>
      </c>
      <c r="B64" s="182">
        <v>10303</v>
      </c>
      <c r="C64" s="183" t="s">
        <v>489</v>
      </c>
      <c r="D64" s="182" t="s">
        <v>878</v>
      </c>
      <c r="E64" s="182"/>
      <c r="F64" s="184" t="s">
        <v>741</v>
      </c>
      <c r="G64" s="183" t="s">
        <v>489</v>
      </c>
      <c r="H64" s="182" t="s">
        <v>398</v>
      </c>
      <c r="I64" s="183" t="s">
        <v>27</v>
      </c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 t="s">
        <v>27</v>
      </c>
      <c r="AT64" s="185" t="s">
        <v>570</v>
      </c>
      <c r="AU64" s="186" t="s">
        <v>852</v>
      </c>
      <c r="AV64" s="182"/>
      <c r="AW64" s="182" t="s">
        <v>557</v>
      </c>
      <c r="AX64" s="182" t="s">
        <v>27</v>
      </c>
      <c r="AY64" s="182"/>
      <c r="AZ64" s="182"/>
      <c r="BA64" s="182"/>
      <c r="BB64" s="187" t="s">
        <v>27</v>
      </c>
      <c r="BC64" s="187">
        <v>1</v>
      </c>
      <c r="BD64" s="188">
        <f t="shared" ca="1" si="0"/>
        <v>43041</v>
      </c>
      <c r="BE64" s="182"/>
      <c r="BF64" s="182"/>
      <c r="BG64" s="182" t="s">
        <v>458</v>
      </c>
      <c r="BH64" s="182"/>
      <c r="BI64" s="182"/>
      <c r="BJ64" s="182"/>
      <c r="BK64" s="183"/>
      <c r="BL64" s="183"/>
    </row>
    <row r="65" spans="1:64" s="87" customFormat="1" x14ac:dyDescent="0.25">
      <c r="A65" s="175">
        <v>1031</v>
      </c>
      <c r="B65" s="175">
        <v>10312</v>
      </c>
      <c r="C65" s="176" t="s">
        <v>489</v>
      </c>
      <c r="D65" s="175" t="s">
        <v>879</v>
      </c>
      <c r="E65" s="175"/>
      <c r="F65" s="177" t="s">
        <v>721</v>
      </c>
      <c r="G65" s="176" t="s">
        <v>489</v>
      </c>
      <c r="H65" s="175" t="s">
        <v>457</v>
      </c>
      <c r="I65" s="176" t="s">
        <v>27</v>
      </c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 t="s">
        <v>27</v>
      </c>
      <c r="AT65" s="178" t="s">
        <v>570</v>
      </c>
      <c r="AU65" s="179" t="s">
        <v>852</v>
      </c>
      <c r="AV65" s="175"/>
      <c r="AW65" s="175" t="s">
        <v>557</v>
      </c>
      <c r="AX65" s="175" t="s">
        <v>27</v>
      </c>
      <c r="AY65" s="175"/>
      <c r="AZ65" s="175"/>
      <c r="BA65" s="175"/>
      <c r="BB65" s="180" t="s">
        <v>27</v>
      </c>
      <c r="BC65" s="180">
        <v>1</v>
      </c>
      <c r="BD65" s="181">
        <f t="shared" ca="1" si="0"/>
        <v>43041</v>
      </c>
      <c r="BE65" s="175"/>
      <c r="BF65" s="175"/>
      <c r="BG65" s="175" t="s">
        <v>538</v>
      </c>
      <c r="BH65" s="175"/>
      <c r="BI65" s="175"/>
      <c r="BJ65" s="175"/>
      <c r="BK65" s="176"/>
      <c r="BL65" s="176"/>
    </row>
    <row r="66" spans="1:64" s="87" customFormat="1" x14ac:dyDescent="0.25">
      <c r="A66" s="175">
        <v>1031</v>
      </c>
      <c r="B66" s="175">
        <v>10313</v>
      </c>
      <c r="C66" s="176" t="s">
        <v>489</v>
      </c>
      <c r="D66" s="175" t="s">
        <v>879</v>
      </c>
      <c r="E66" s="175"/>
      <c r="F66" s="177" t="s">
        <v>722</v>
      </c>
      <c r="G66" s="176" t="s">
        <v>489</v>
      </c>
      <c r="H66" s="175" t="s">
        <v>457</v>
      </c>
      <c r="I66" s="176" t="s">
        <v>27</v>
      </c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 t="s">
        <v>27</v>
      </c>
      <c r="AT66" s="178" t="s">
        <v>570</v>
      </c>
      <c r="AU66" s="179" t="s">
        <v>852</v>
      </c>
      <c r="AV66" s="175"/>
      <c r="AW66" s="175" t="s">
        <v>557</v>
      </c>
      <c r="AX66" s="175" t="s">
        <v>27</v>
      </c>
      <c r="AY66" s="175"/>
      <c r="AZ66" s="175"/>
      <c r="BA66" s="175"/>
      <c r="BB66" s="180" t="s">
        <v>27</v>
      </c>
      <c r="BC66" s="180">
        <v>1</v>
      </c>
      <c r="BD66" s="181">
        <f t="shared" ca="1" si="0"/>
        <v>43041</v>
      </c>
      <c r="BE66" s="175"/>
      <c r="BF66" s="175"/>
      <c r="BG66" s="175" t="s">
        <v>458</v>
      </c>
      <c r="BH66" s="175"/>
      <c r="BI66" s="175"/>
      <c r="BJ66" s="175"/>
      <c r="BK66" s="176"/>
      <c r="BL66" s="176"/>
    </row>
    <row r="67" spans="1:64" s="87" customFormat="1" x14ac:dyDescent="0.25">
      <c r="A67" s="175">
        <v>1031</v>
      </c>
      <c r="B67" s="175">
        <v>10314</v>
      </c>
      <c r="C67" s="176" t="s">
        <v>489</v>
      </c>
      <c r="D67" s="175" t="s">
        <v>879</v>
      </c>
      <c r="E67" s="175"/>
      <c r="F67" s="177" t="s">
        <v>889</v>
      </c>
      <c r="G67" s="176" t="s">
        <v>489</v>
      </c>
      <c r="H67" s="175" t="s">
        <v>398</v>
      </c>
      <c r="I67" s="176" t="s">
        <v>27</v>
      </c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 t="s">
        <v>27</v>
      </c>
      <c r="AT67" s="178" t="s">
        <v>570</v>
      </c>
      <c r="AU67" s="179" t="s">
        <v>852</v>
      </c>
      <c r="AV67" s="175"/>
      <c r="AW67" s="175" t="s">
        <v>557</v>
      </c>
      <c r="AX67" s="175" t="s">
        <v>27</v>
      </c>
      <c r="AY67" s="175"/>
      <c r="AZ67" s="175"/>
      <c r="BA67" s="175"/>
      <c r="BB67" s="180" t="s">
        <v>27</v>
      </c>
      <c r="BC67" s="180">
        <v>1</v>
      </c>
      <c r="BD67" s="181">
        <f t="shared" ca="1" si="0"/>
        <v>43041</v>
      </c>
      <c r="BE67" s="175"/>
      <c r="BF67" s="175"/>
      <c r="BG67" s="175" t="s">
        <v>571</v>
      </c>
      <c r="BH67" s="175"/>
      <c r="BI67" s="175"/>
      <c r="BJ67" s="175"/>
      <c r="BK67" s="176"/>
      <c r="BL67" s="176"/>
    </row>
  </sheetData>
  <dataValidations count="3">
    <dataValidation type="list" allowBlank="1" showInputMessage="1" showErrorMessage="1" promptTitle="Select" prompt="Please Select Yes or No from the Dropdown" sqref="AJ54 AJ45:AJ46" xr:uid="{00000000-0002-0000-0300-000000000000}">
      <formula1>$Z$9:$Z$51</formula1>
    </dataValidation>
    <dataValidation type="list" allowBlank="1" showInputMessage="1" showErrorMessage="1" promptTitle="Select" prompt="Please Select Yes or No from the Dropdown" sqref="AX6 AX9:AX13" xr:uid="{00000000-0002-0000-0300-000001000000}">
      <formula1>$Z$6:$Z$21</formula1>
    </dataValidation>
    <dataValidation type="list" allowBlank="1" showInputMessage="1" showErrorMessage="1" promptTitle="Select" prompt="Please Select Yes or No from the Dropdown" sqref="AX37:AX38 AX57:AX59 AX62:AX67" xr:uid="{00000000-0002-0000-0300-000002000000}">
      <formula1>$Z$4:$Z$21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" prompt="Please Select Male or Female from the Dropdown" xr:uid="{00000000-0002-0000-0300-000003000000}">
          <x14:formula1>
            <xm:f>TestCases!$Z$9:$Z$10</xm:f>
          </x14:formula1>
          <xm:sqref>H39 H47 H6 H8 H3 H50 H62:H67</xm:sqref>
        </x14:dataValidation>
        <x14:dataValidation type="list" allowBlank="1" showInputMessage="1" showErrorMessage="1" promptTitle="Select" prompt="Please Select Yes or No from the Dropdown" xr:uid="{00000000-0002-0000-0300-000004000000}">
          <x14:formula1>
            <xm:f>TestCases!$Z$3:$Z$4</xm:f>
          </x14:formula1>
          <xm:sqref>AS4:AS67 I62:I67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8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E69" sqref="E69"/>
    </sheetView>
  </sheetViews>
  <sheetFormatPr defaultRowHeight="15" x14ac:dyDescent="0.25"/>
  <cols>
    <col min="1" max="1" width="12.42578125" style="52" bestFit="1" customWidth="1"/>
    <col min="2" max="2" width="16.5703125" style="67" bestFit="1" customWidth="1"/>
    <col min="3" max="3" width="13.5703125" bestFit="1" customWidth="1"/>
    <col min="4" max="4" width="15.85546875" bestFit="1" customWidth="1"/>
    <col min="5" max="5" width="27.42578125" bestFit="1" customWidth="1"/>
    <col min="6" max="6" width="10.28515625" bestFit="1" customWidth="1"/>
    <col min="7" max="7" width="20.42578125" bestFit="1" customWidth="1"/>
    <col min="8" max="8" width="18" bestFit="1" customWidth="1"/>
    <col min="9" max="9" width="12.7109375" bestFit="1" customWidth="1"/>
    <col min="10" max="10" width="11.7109375" bestFit="1" customWidth="1"/>
    <col min="11" max="11" width="13.85546875" bestFit="1" customWidth="1"/>
    <col min="12" max="12" width="11.85546875" bestFit="1" customWidth="1"/>
    <col min="13" max="13" width="10.85546875" style="87" bestFit="1" customWidth="1"/>
    <col min="14" max="15" width="13.140625" bestFit="1" customWidth="1"/>
    <col min="16" max="16" width="11.140625" bestFit="1" customWidth="1"/>
    <col min="17" max="17" width="19.7109375" bestFit="1" customWidth="1"/>
    <col min="18" max="18" width="38.7109375" bestFit="1" customWidth="1"/>
    <col min="19" max="19" width="15.140625" bestFit="1" customWidth="1"/>
    <col min="20" max="20" width="13.140625" bestFit="1" customWidth="1"/>
    <col min="21" max="21" width="12.140625" bestFit="1" customWidth="1"/>
    <col min="22" max="22" width="13.140625" bestFit="1" customWidth="1"/>
    <col min="23" max="23" width="19.85546875" bestFit="1" customWidth="1"/>
    <col min="24" max="24" width="24.42578125" bestFit="1" customWidth="1"/>
    <col min="25" max="25" width="18.7109375" bestFit="1" customWidth="1"/>
    <col min="26" max="26" width="12.85546875" bestFit="1" customWidth="1"/>
    <col min="27" max="27" width="20.140625" style="67" customWidth="1"/>
    <col min="28" max="28" width="6.5703125" bestFit="1" customWidth="1"/>
    <col min="29" max="29" width="13.42578125" bestFit="1" customWidth="1"/>
    <col min="30" max="30" width="12" bestFit="1" customWidth="1"/>
    <col min="31" max="31" width="8.28515625" bestFit="1" customWidth="1"/>
    <col min="32" max="32" width="6.42578125" bestFit="1" customWidth="1"/>
    <col min="33" max="33" width="11.5703125" bestFit="1" customWidth="1"/>
    <col min="34" max="34" width="9.85546875" style="52" bestFit="1" customWidth="1"/>
    <col min="35" max="35" width="12" bestFit="1" customWidth="1"/>
    <col min="36" max="37" width="14" bestFit="1" customWidth="1"/>
    <col min="38" max="38" width="11.140625" bestFit="1" customWidth="1"/>
    <col min="39" max="39" width="14.140625" bestFit="1" customWidth="1"/>
  </cols>
  <sheetData>
    <row r="1" spans="1:39" x14ac:dyDescent="0.25">
      <c r="A1" s="79" t="s">
        <v>406</v>
      </c>
      <c r="B1" s="78" t="s">
        <v>491</v>
      </c>
      <c r="C1" s="78" t="s">
        <v>492</v>
      </c>
      <c r="D1" s="78" t="s">
        <v>493</v>
      </c>
      <c r="E1" s="78" t="s">
        <v>494</v>
      </c>
      <c r="F1" s="78" t="s">
        <v>495</v>
      </c>
      <c r="G1" s="78" t="s">
        <v>496</v>
      </c>
      <c r="H1" s="78" t="s">
        <v>497</v>
      </c>
      <c r="I1" s="78" t="s">
        <v>498</v>
      </c>
      <c r="J1" s="78" t="s">
        <v>499</v>
      </c>
      <c r="K1" s="78" t="s">
        <v>500</v>
      </c>
      <c r="L1" s="78" t="s">
        <v>501</v>
      </c>
      <c r="M1" s="166" t="s">
        <v>502</v>
      </c>
      <c r="N1" s="78" t="s">
        <v>503</v>
      </c>
      <c r="O1" s="78" t="s">
        <v>504</v>
      </c>
      <c r="P1" s="78" t="s">
        <v>505</v>
      </c>
      <c r="Q1" s="78" t="s">
        <v>506</v>
      </c>
      <c r="R1" s="78" t="s">
        <v>507</v>
      </c>
      <c r="S1" s="78" t="s">
        <v>809</v>
      </c>
      <c r="T1" s="78" t="s">
        <v>810</v>
      </c>
      <c r="U1" s="78" t="s">
        <v>811</v>
      </c>
      <c r="V1" s="78" t="s">
        <v>812</v>
      </c>
      <c r="W1" s="78" t="s">
        <v>813</v>
      </c>
      <c r="X1" s="78" t="s">
        <v>814</v>
      </c>
      <c r="Y1" s="78" t="s">
        <v>815</v>
      </c>
      <c r="Z1" s="130" t="s">
        <v>816</v>
      </c>
      <c r="AA1" s="130" t="s">
        <v>817</v>
      </c>
      <c r="AB1" s="130" t="s">
        <v>818</v>
      </c>
      <c r="AC1" s="131" t="s">
        <v>819</v>
      </c>
      <c r="AD1" s="131" t="s">
        <v>820</v>
      </c>
      <c r="AE1" s="131" t="s">
        <v>821</v>
      </c>
      <c r="AF1" s="131" t="s">
        <v>822</v>
      </c>
      <c r="AG1" s="131" t="s">
        <v>823</v>
      </c>
      <c r="AH1" s="132" t="s">
        <v>824</v>
      </c>
      <c r="AI1" s="131" t="s">
        <v>825</v>
      </c>
      <c r="AJ1" s="131" t="s">
        <v>826</v>
      </c>
      <c r="AK1" s="131" t="s">
        <v>827</v>
      </c>
      <c r="AL1" s="131" t="s">
        <v>828</v>
      </c>
      <c r="AM1" s="131" t="s">
        <v>829</v>
      </c>
    </row>
    <row r="2" spans="1:39" s="108" customFormat="1" x14ac:dyDescent="0.25">
      <c r="A2" s="106">
        <v>1001</v>
      </c>
      <c r="B2" s="105" t="s">
        <v>402</v>
      </c>
      <c r="C2" s="105"/>
      <c r="D2" s="105" t="s">
        <v>26</v>
      </c>
      <c r="E2" s="105" t="s">
        <v>403</v>
      </c>
      <c r="F2" s="105"/>
      <c r="G2" s="105" t="s">
        <v>624</v>
      </c>
      <c r="H2" s="105" t="s">
        <v>626</v>
      </c>
      <c r="I2" s="105"/>
      <c r="J2" s="105" t="s">
        <v>405</v>
      </c>
      <c r="K2" s="105" t="s">
        <v>753</v>
      </c>
      <c r="L2" s="105">
        <v>20740</v>
      </c>
      <c r="M2" s="86">
        <v>28000</v>
      </c>
      <c r="N2" s="111" t="s">
        <v>713</v>
      </c>
      <c r="O2" s="140">
        <v>41640</v>
      </c>
      <c r="P2" s="105"/>
      <c r="Q2" s="1" t="s">
        <v>26</v>
      </c>
      <c r="R2" s="95" t="s">
        <v>797</v>
      </c>
      <c r="S2" s="105"/>
      <c r="T2" s="105"/>
      <c r="U2" s="105"/>
      <c r="V2" s="80" t="s">
        <v>716</v>
      </c>
      <c r="W2" s="105"/>
      <c r="X2" s="105"/>
      <c r="Y2" s="105"/>
      <c r="Z2" s="1" t="s">
        <v>26</v>
      </c>
      <c r="AA2" s="67"/>
      <c r="AG2" s="1" t="s">
        <v>26</v>
      </c>
      <c r="AH2" s="133">
        <f ca="1">TODAY()</f>
        <v>42991</v>
      </c>
      <c r="AI2" s="1" t="s">
        <v>26</v>
      </c>
      <c r="AJ2" s="67"/>
      <c r="AK2" s="80" t="s">
        <v>713</v>
      </c>
      <c r="AM2" s="1" t="s">
        <v>26</v>
      </c>
    </row>
    <row r="3" spans="1:39" s="108" customFormat="1" x14ac:dyDescent="0.25">
      <c r="A3" s="106">
        <v>1001</v>
      </c>
      <c r="B3" s="105" t="s">
        <v>395</v>
      </c>
      <c r="C3" s="105">
        <v>10011</v>
      </c>
      <c r="D3" s="105" t="s">
        <v>26</v>
      </c>
      <c r="E3" s="105" t="s">
        <v>403</v>
      </c>
      <c r="F3" s="105"/>
      <c r="G3" s="105" t="s">
        <v>625</v>
      </c>
      <c r="H3" s="105" t="s">
        <v>627</v>
      </c>
      <c r="I3" s="105"/>
      <c r="J3" s="105" t="s">
        <v>628</v>
      </c>
      <c r="K3" s="105" t="s">
        <v>753</v>
      </c>
      <c r="L3" s="105">
        <v>20782</v>
      </c>
      <c r="M3" s="146">
        <v>26000</v>
      </c>
      <c r="N3" s="111" t="s">
        <v>716</v>
      </c>
      <c r="O3" s="140">
        <v>41640</v>
      </c>
      <c r="P3" s="105"/>
      <c r="Q3" s="1" t="s">
        <v>26</v>
      </c>
      <c r="R3" s="95" t="s">
        <v>797</v>
      </c>
      <c r="S3" s="105"/>
      <c r="T3" s="105"/>
      <c r="U3" s="105"/>
      <c r="V3" s="80" t="s">
        <v>716</v>
      </c>
      <c r="W3" s="105"/>
      <c r="X3" s="105"/>
      <c r="Y3" s="105"/>
      <c r="Z3" s="1" t="s">
        <v>26</v>
      </c>
      <c r="AA3" s="67"/>
      <c r="AG3" s="1" t="s">
        <v>26</v>
      </c>
      <c r="AH3" s="133">
        <f t="shared" ref="AH3:AH58" ca="1" si="0">TODAY()</f>
        <v>42991</v>
      </c>
      <c r="AI3" s="1" t="s">
        <v>26</v>
      </c>
      <c r="AJ3" s="67"/>
      <c r="AK3" s="80" t="s">
        <v>713</v>
      </c>
      <c r="AM3" s="1" t="s">
        <v>26</v>
      </c>
    </row>
    <row r="4" spans="1:39" s="108" customFormat="1" x14ac:dyDescent="0.25">
      <c r="A4" s="106" t="s">
        <v>842</v>
      </c>
      <c r="B4" s="105" t="s">
        <v>402</v>
      </c>
      <c r="C4" s="105"/>
      <c r="D4" s="105" t="s">
        <v>26</v>
      </c>
      <c r="E4" s="105" t="s">
        <v>403</v>
      </c>
      <c r="F4" s="105"/>
      <c r="G4" s="105" t="s">
        <v>624</v>
      </c>
      <c r="H4" s="105" t="s">
        <v>626</v>
      </c>
      <c r="I4" s="105"/>
      <c r="J4" s="105" t="s">
        <v>405</v>
      </c>
      <c r="K4" s="105" t="s">
        <v>753</v>
      </c>
      <c r="L4" s="105">
        <v>20740</v>
      </c>
      <c r="M4" s="86">
        <v>48000</v>
      </c>
      <c r="N4" s="111" t="s">
        <v>716</v>
      </c>
      <c r="O4" s="140">
        <v>41640</v>
      </c>
      <c r="P4" s="105"/>
      <c r="Q4" s="1" t="s">
        <v>26</v>
      </c>
      <c r="R4" s="95" t="s">
        <v>797</v>
      </c>
      <c r="S4" s="105"/>
      <c r="T4" s="105"/>
      <c r="U4" s="105"/>
      <c r="V4" s="80" t="s">
        <v>716</v>
      </c>
      <c r="W4" s="105"/>
      <c r="X4" s="105"/>
      <c r="Y4" s="105"/>
      <c r="Z4" s="1" t="s">
        <v>26</v>
      </c>
      <c r="AA4" s="67"/>
      <c r="AG4" s="1" t="s">
        <v>26</v>
      </c>
      <c r="AH4" s="133">
        <f ca="1">TODAY()</f>
        <v>42991</v>
      </c>
      <c r="AI4" s="1" t="s">
        <v>26</v>
      </c>
      <c r="AJ4" s="67"/>
      <c r="AK4" s="80" t="s">
        <v>713</v>
      </c>
      <c r="AM4" s="1" t="s">
        <v>26</v>
      </c>
    </row>
    <row r="5" spans="1:39" s="108" customFormat="1" x14ac:dyDescent="0.25">
      <c r="A5" s="106" t="s">
        <v>842</v>
      </c>
      <c r="B5" s="105" t="s">
        <v>395</v>
      </c>
      <c r="C5" s="105">
        <v>10011</v>
      </c>
      <c r="D5" s="105" t="s">
        <v>26</v>
      </c>
      <c r="E5" s="105" t="s">
        <v>403</v>
      </c>
      <c r="F5" s="105"/>
      <c r="G5" s="105" t="s">
        <v>625</v>
      </c>
      <c r="H5" s="105" t="s">
        <v>627</v>
      </c>
      <c r="I5" s="105"/>
      <c r="J5" s="105" t="s">
        <v>628</v>
      </c>
      <c r="K5" s="105" t="s">
        <v>753</v>
      </c>
      <c r="L5" s="105">
        <v>20782</v>
      </c>
      <c r="M5" s="146">
        <v>50000</v>
      </c>
      <c r="N5" s="111" t="s">
        <v>716</v>
      </c>
      <c r="O5" s="140">
        <v>41640</v>
      </c>
      <c r="P5" s="105"/>
      <c r="Q5" s="1" t="s">
        <v>26</v>
      </c>
      <c r="R5" s="95" t="s">
        <v>797</v>
      </c>
      <c r="S5" s="105"/>
      <c r="T5" s="105"/>
      <c r="U5" s="105"/>
      <c r="V5" s="80" t="s">
        <v>716</v>
      </c>
      <c r="W5" s="105"/>
      <c r="X5" s="105"/>
      <c r="Y5" s="105"/>
      <c r="Z5" s="1" t="s">
        <v>26</v>
      </c>
      <c r="AA5" s="67"/>
      <c r="AG5" s="1" t="s">
        <v>26</v>
      </c>
      <c r="AH5" s="133">
        <f t="shared" ca="1" si="0"/>
        <v>42991</v>
      </c>
      <c r="AI5" s="1" t="s">
        <v>26</v>
      </c>
      <c r="AJ5" s="67"/>
      <c r="AK5" s="80" t="s">
        <v>713</v>
      </c>
      <c r="AM5" s="1" t="s">
        <v>26</v>
      </c>
    </row>
    <row r="6" spans="1:39" s="67" customFormat="1" x14ac:dyDescent="0.25">
      <c r="A6" s="33">
        <v>1002</v>
      </c>
      <c r="B6" s="1" t="s">
        <v>402</v>
      </c>
      <c r="C6" s="1"/>
      <c r="D6" s="1" t="s">
        <v>26</v>
      </c>
      <c r="E6" s="1" t="s">
        <v>403</v>
      </c>
      <c r="F6" s="1"/>
      <c r="G6" s="1" t="s">
        <v>598</v>
      </c>
      <c r="H6" s="1" t="s">
        <v>540</v>
      </c>
      <c r="I6" s="1"/>
      <c r="J6" s="1" t="s">
        <v>405</v>
      </c>
      <c r="K6" s="1" t="s">
        <v>753</v>
      </c>
      <c r="L6" s="1">
        <v>20740</v>
      </c>
      <c r="M6" s="146">
        <v>50708.800000000003</v>
      </c>
      <c r="N6" s="80" t="s">
        <v>716</v>
      </c>
      <c r="O6" s="140">
        <v>41640</v>
      </c>
      <c r="P6" s="1"/>
      <c r="Q6" s="1" t="s">
        <v>26</v>
      </c>
      <c r="R6" s="95" t="s">
        <v>797</v>
      </c>
      <c r="S6" s="1"/>
      <c r="T6" s="1"/>
      <c r="U6" s="1"/>
      <c r="V6" s="80" t="s">
        <v>716</v>
      </c>
      <c r="W6" s="1"/>
      <c r="X6" s="1"/>
      <c r="Y6" s="1"/>
      <c r="Z6" s="1" t="s">
        <v>26</v>
      </c>
      <c r="AG6" s="1" t="s">
        <v>26</v>
      </c>
      <c r="AH6" s="133">
        <f t="shared" ca="1" si="0"/>
        <v>42991</v>
      </c>
      <c r="AI6" s="1" t="s">
        <v>26</v>
      </c>
      <c r="AK6" s="80" t="s">
        <v>713</v>
      </c>
      <c r="AM6" s="1" t="s">
        <v>26</v>
      </c>
    </row>
    <row r="7" spans="1:39" s="67" customFormat="1" x14ac:dyDescent="0.25">
      <c r="A7" s="33">
        <v>1002</v>
      </c>
      <c r="B7" s="1" t="s">
        <v>395</v>
      </c>
      <c r="C7" s="1">
        <v>10021</v>
      </c>
      <c r="D7" s="1" t="s">
        <v>26</v>
      </c>
      <c r="E7" s="67" t="s">
        <v>578</v>
      </c>
      <c r="F7" s="1"/>
      <c r="G7" s="1"/>
      <c r="H7" s="1"/>
      <c r="I7" s="1"/>
      <c r="J7" s="1"/>
      <c r="K7" s="1"/>
      <c r="L7" s="1"/>
      <c r="M7" s="146">
        <v>25333.18</v>
      </c>
      <c r="N7" s="80" t="s">
        <v>716</v>
      </c>
      <c r="O7" s="140">
        <v>41640</v>
      </c>
      <c r="P7" s="1"/>
      <c r="Q7" s="1" t="s">
        <v>26</v>
      </c>
      <c r="R7" s="95" t="s">
        <v>797</v>
      </c>
      <c r="S7" s="1"/>
      <c r="T7" s="1"/>
      <c r="U7" s="1"/>
      <c r="V7" s="80" t="s">
        <v>716</v>
      </c>
      <c r="W7" s="1"/>
      <c r="X7" s="1"/>
      <c r="Y7" s="1"/>
      <c r="Z7" s="1" t="s">
        <v>26</v>
      </c>
      <c r="AG7" s="1" t="s">
        <v>26</v>
      </c>
      <c r="AH7" s="133">
        <f t="shared" ca="1" si="0"/>
        <v>42991</v>
      </c>
      <c r="AI7" s="1" t="s">
        <v>26</v>
      </c>
      <c r="AK7" s="80" t="s">
        <v>713</v>
      </c>
      <c r="AM7" s="1" t="s">
        <v>26</v>
      </c>
    </row>
    <row r="8" spans="1:39" s="87" customFormat="1" x14ac:dyDescent="0.25">
      <c r="A8" s="85">
        <v>1003</v>
      </c>
      <c r="B8" s="86" t="s">
        <v>402</v>
      </c>
      <c r="C8" s="86"/>
      <c r="D8" s="86" t="s">
        <v>26</v>
      </c>
      <c r="E8" s="86" t="s">
        <v>403</v>
      </c>
      <c r="F8" s="86"/>
      <c r="G8" s="86" t="s">
        <v>544</v>
      </c>
      <c r="H8" s="86" t="s">
        <v>540</v>
      </c>
      <c r="I8" s="86"/>
      <c r="J8" s="86" t="s">
        <v>405</v>
      </c>
      <c r="K8" s="86" t="s">
        <v>753</v>
      </c>
      <c r="L8" s="86">
        <v>20740</v>
      </c>
      <c r="M8" s="86">
        <v>10000</v>
      </c>
      <c r="N8" s="140" t="s">
        <v>716</v>
      </c>
      <c r="O8" s="140">
        <v>41640</v>
      </c>
      <c r="P8" s="86"/>
      <c r="Q8" s="86" t="s">
        <v>26</v>
      </c>
      <c r="R8" s="86" t="s">
        <v>797</v>
      </c>
      <c r="S8" s="86"/>
      <c r="T8" s="86"/>
      <c r="U8" s="86"/>
      <c r="V8" s="140" t="s">
        <v>716</v>
      </c>
      <c r="W8" s="86"/>
      <c r="X8" s="86"/>
      <c r="Y8" s="86"/>
      <c r="Z8" s="86" t="s">
        <v>26</v>
      </c>
      <c r="AG8" s="86" t="s">
        <v>26</v>
      </c>
      <c r="AH8" s="141">
        <f t="shared" ca="1" si="0"/>
        <v>42991</v>
      </c>
      <c r="AI8" s="86" t="s">
        <v>26</v>
      </c>
      <c r="AK8" s="140" t="s">
        <v>713</v>
      </c>
      <c r="AM8" s="86" t="s">
        <v>26</v>
      </c>
    </row>
    <row r="9" spans="1:39" s="87" customFormat="1" x14ac:dyDescent="0.25">
      <c r="A9" s="85">
        <v>1004</v>
      </c>
      <c r="B9" s="86" t="s">
        <v>402</v>
      </c>
      <c r="C9" s="86"/>
      <c r="D9" s="86" t="s">
        <v>26</v>
      </c>
      <c r="E9" s="86" t="s">
        <v>403</v>
      </c>
      <c r="F9" s="86"/>
      <c r="G9" s="86" t="s">
        <v>539</v>
      </c>
      <c r="H9" s="86" t="s">
        <v>540</v>
      </c>
      <c r="I9" s="86"/>
      <c r="J9" s="86" t="s">
        <v>405</v>
      </c>
      <c r="K9" s="86" t="s">
        <v>753</v>
      </c>
      <c r="L9" s="86">
        <v>20740</v>
      </c>
      <c r="M9" s="86">
        <v>20000</v>
      </c>
      <c r="N9" s="140" t="s">
        <v>716</v>
      </c>
      <c r="O9" s="140">
        <v>41640</v>
      </c>
      <c r="P9" s="86"/>
      <c r="Q9" s="86" t="s">
        <v>26</v>
      </c>
      <c r="R9" s="86" t="s">
        <v>797</v>
      </c>
      <c r="S9" s="86"/>
      <c r="T9" s="86"/>
      <c r="U9" s="86"/>
      <c r="V9" s="140" t="s">
        <v>716</v>
      </c>
      <c r="W9" s="86"/>
      <c r="X9" s="86"/>
      <c r="Y9" s="86"/>
      <c r="Z9" s="86" t="s">
        <v>26</v>
      </c>
      <c r="AG9" s="86" t="s">
        <v>26</v>
      </c>
      <c r="AH9" s="141">
        <f t="shared" ca="1" si="0"/>
        <v>42991</v>
      </c>
      <c r="AI9" s="86" t="s">
        <v>26</v>
      </c>
      <c r="AK9" s="140" t="s">
        <v>713</v>
      </c>
      <c r="AM9" s="86" t="s">
        <v>26</v>
      </c>
    </row>
    <row r="10" spans="1:39" s="87" customFormat="1" x14ac:dyDescent="0.25">
      <c r="A10" s="85" t="s">
        <v>787</v>
      </c>
      <c r="B10" s="86" t="s">
        <v>402</v>
      </c>
      <c r="C10" s="86"/>
      <c r="D10" s="86" t="s">
        <v>26</v>
      </c>
      <c r="E10" s="86" t="s">
        <v>403</v>
      </c>
      <c r="F10" s="86"/>
      <c r="G10" s="86" t="s">
        <v>539</v>
      </c>
      <c r="H10" s="86" t="s">
        <v>540</v>
      </c>
      <c r="I10" s="86"/>
      <c r="J10" s="86" t="s">
        <v>405</v>
      </c>
      <c r="K10" s="86" t="s">
        <v>753</v>
      </c>
      <c r="L10" s="86">
        <v>20740</v>
      </c>
      <c r="M10" s="86">
        <v>1500</v>
      </c>
      <c r="N10" s="140" t="s">
        <v>713</v>
      </c>
      <c r="O10" s="140">
        <v>41640</v>
      </c>
      <c r="P10" s="86"/>
      <c r="Q10" s="86" t="s">
        <v>26</v>
      </c>
      <c r="R10" s="86" t="s">
        <v>802</v>
      </c>
      <c r="S10" s="86">
        <v>1800</v>
      </c>
      <c r="T10" s="140">
        <f ca="1">TODAY()-90</f>
        <v>42901</v>
      </c>
      <c r="U10" s="86"/>
      <c r="V10" s="140" t="s">
        <v>716</v>
      </c>
      <c r="W10" s="86"/>
      <c r="X10" s="86"/>
      <c r="Y10" s="86"/>
      <c r="Z10" s="86" t="s">
        <v>26</v>
      </c>
      <c r="AA10" s="87" t="s">
        <v>830</v>
      </c>
      <c r="AC10" s="87" t="s">
        <v>831</v>
      </c>
      <c r="AD10" s="156" t="s">
        <v>760</v>
      </c>
      <c r="AE10" s="156" t="s">
        <v>753</v>
      </c>
      <c r="AF10" s="87">
        <v>20906</v>
      </c>
      <c r="AG10" s="86" t="s">
        <v>26</v>
      </c>
      <c r="AH10" s="141">
        <f ca="1">TODAY()+20</f>
        <v>43011</v>
      </c>
      <c r="AI10" s="86" t="s">
        <v>26</v>
      </c>
      <c r="AJ10" s="87">
        <v>250</v>
      </c>
      <c r="AK10" s="140" t="s">
        <v>713</v>
      </c>
      <c r="AM10" s="86" t="s">
        <v>26</v>
      </c>
    </row>
    <row r="11" spans="1:39" s="87" customFormat="1" x14ac:dyDescent="0.25">
      <c r="A11" s="85">
        <v>1005</v>
      </c>
      <c r="B11" s="86" t="s">
        <v>402</v>
      </c>
      <c r="C11" s="86"/>
      <c r="D11" s="86" t="s">
        <v>26</v>
      </c>
      <c r="E11" s="86" t="s">
        <v>582</v>
      </c>
      <c r="F11" s="86"/>
      <c r="G11" s="86"/>
      <c r="H11" s="86"/>
      <c r="I11" s="86"/>
      <c r="J11" s="86"/>
      <c r="K11" s="86"/>
      <c r="L11" s="86"/>
      <c r="M11" s="86">
        <v>25713.52</v>
      </c>
      <c r="N11" s="140" t="s">
        <v>716</v>
      </c>
      <c r="O11" s="140">
        <v>41640</v>
      </c>
      <c r="P11" s="86"/>
      <c r="Q11" s="86" t="s">
        <v>26</v>
      </c>
      <c r="R11" s="86" t="s">
        <v>797</v>
      </c>
      <c r="S11" s="86"/>
      <c r="T11" s="86"/>
      <c r="U11" s="86"/>
      <c r="V11" s="140" t="s">
        <v>716</v>
      </c>
      <c r="W11" s="86"/>
      <c r="X11" s="86"/>
      <c r="Y11" s="86"/>
      <c r="Z11" s="86" t="s">
        <v>26</v>
      </c>
      <c r="AG11" s="86" t="s">
        <v>26</v>
      </c>
      <c r="AH11" s="141">
        <f t="shared" ca="1" si="0"/>
        <v>42991</v>
      </c>
      <c r="AI11" s="86" t="s">
        <v>26</v>
      </c>
      <c r="AK11" s="140" t="s">
        <v>713</v>
      </c>
      <c r="AM11" s="86" t="s">
        <v>26</v>
      </c>
    </row>
    <row r="12" spans="1:39" s="87" customFormat="1" x14ac:dyDescent="0.25">
      <c r="A12" s="85">
        <v>1005</v>
      </c>
      <c r="B12" s="86" t="s">
        <v>395</v>
      </c>
      <c r="C12" s="86"/>
      <c r="D12" s="86" t="s">
        <v>26</v>
      </c>
      <c r="E12" s="86" t="s">
        <v>566</v>
      </c>
      <c r="F12" s="86"/>
      <c r="G12" s="86"/>
      <c r="H12" s="86"/>
      <c r="I12" s="86"/>
      <c r="J12" s="86"/>
      <c r="K12" s="86"/>
      <c r="L12" s="86"/>
      <c r="M12" s="86">
        <v>25355.18</v>
      </c>
      <c r="N12" s="140" t="s">
        <v>716</v>
      </c>
      <c r="O12" s="140">
        <v>41640</v>
      </c>
      <c r="P12" s="86"/>
      <c r="Q12" s="86" t="s">
        <v>26</v>
      </c>
      <c r="R12" s="86" t="s">
        <v>797</v>
      </c>
      <c r="S12" s="86"/>
      <c r="T12" s="86"/>
      <c r="U12" s="86"/>
      <c r="V12" s="140" t="s">
        <v>716</v>
      </c>
      <c r="W12" s="86"/>
      <c r="X12" s="86"/>
      <c r="Y12" s="86"/>
      <c r="Z12" s="86" t="s">
        <v>26</v>
      </c>
      <c r="AG12" s="86" t="s">
        <v>26</v>
      </c>
      <c r="AH12" s="141">
        <f t="shared" ca="1" si="0"/>
        <v>42991</v>
      </c>
      <c r="AI12" s="86" t="s">
        <v>26</v>
      </c>
      <c r="AK12" s="140" t="s">
        <v>713</v>
      </c>
      <c r="AM12" s="86" t="s">
        <v>26</v>
      </c>
    </row>
    <row r="13" spans="1:39" s="87" customFormat="1" x14ac:dyDescent="0.25">
      <c r="A13" s="85">
        <v>1005</v>
      </c>
      <c r="B13" s="86" t="s">
        <v>395</v>
      </c>
      <c r="C13" s="86"/>
      <c r="D13" s="86" t="s">
        <v>26</v>
      </c>
      <c r="E13" s="86" t="s">
        <v>561</v>
      </c>
      <c r="F13" s="86"/>
      <c r="G13" s="86"/>
      <c r="H13" s="86"/>
      <c r="I13" s="86"/>
      <c r="J13" s="86"/>
      <c r="K13" s="86"/>
      <c r="L13" s="86"/>
      <c r="M13" s="86">
        <v>25000</v>
      </c>
      <c r="N13" s="140" t="s">
        <v>716</v>
      </c>
      <c r="O13" s="140">
        <v>41640</v>
      </c>
      <c r="P13" s="86"/>
      <c r="Q13" s="86" t="s">
        <v>26</v>
      </c>
      <c r="R13" s="86" t="s">
        <v>797</v>
      </c>
      <c r="S13" s="86"/>
      <c r="T13" s="86"/>
      <c r="U13" s="86"/>
      <c r="V13" s="140" t="s">
        <v>716</v>
      </c>
      <c r="W13" s="86"/>
      <c r="X13" s="86"/>
      <c r="Y13" s="86"/>
      <c r="Z13" s="86" t="s">
        <v>26</v>
      </c>
      <c r="AG13" s="86" t="s">
        <v>26</v>
      </c>
      <c r="AH13" s="141">
        <f t="shared" ca="1" si="0"/>
        <v>42991</v>
      </c>
      <c r="AI13" s="86" t="s">
        <v>26</v>
      </c>
      <c r="AK13" s="140" t="s">
        <v>713</v>
      </c>
      <c r="AM13" s="86" t="s">
        <v>26</v>
      </c>
    </row>
    <row r="14" spans="1:39" s="87" customFormat="1" x14ac:dyDescent="0.25">
      <c r="A14" s="85">
        <v>1006</v>
      </c>
      <c r="B14" s="86" t="s">
        <v>402</v>
      </c>
      <c r="C14" s="86"/>
      <c r="D14" s="86" t="s">
        <v>26</v>
      </c>
      <c r="E14" s="86" t="s">
        <v>578</v>
      </c>
      <c r="F14" s="86"/>
      <c r="G14" s="86"/>
      <c r="H14" s="86"/>
      <c r="I14" s="86"/>
      <c r="J14" s="86"/>
      <c r="K14" s="86"/>
      <c r="L14" s="86"/>
      <c r="M14" s="86">
        <v>45617</v>
      </c>
      <c r="N14" s="140" t="s">
        <v>716</v>
      </c>
      <c r="O14" s="140">
        <v>41640</v>
      </c>
      <c r="P14" s="86"/>
      <c r="Q14" s="86" t="s">
        <v>26</v>
      </c>
      <c r="R14" s="86" t="s">
        <v>797</v>
      </c>
      <c r="S14" s="86"/>
      <c r="T14" s="86"/>
      <c r="U14" s="86"/>
      <c r="V14" s="140" t="s">
        <v>716</v>
      </c>
      <c r="W14" s="86"/>
      <c r="X14" s="86"/>
      <c r="Y14" s="86"/>
      <c r="Z14" s="86" t="s">
        <v>26</v>
      </c>
      <c r="AG14" s="86" t="s">
        <v>26</v>
      </c>
      <c r="AH14" s="141">
        <f t="shared" ca="1" si="0"/>
        <v>42991</v>
      </c>
      <c r="AI14" s="86" t="s">
        <v>26</v>
      </c>
      <c r="AK14" s="140" t="s">
        <v>713</v>
      </c>
      <c r="AM14" s="86" t="s">
        <v>26</v>
      </c>
    </row>
    <row r="15" spans="1:39" s="87" customFormat="1" x14ac:dyDescent="0.25">
      <c r="A15" s="85">
        <v>1006</v>
      </c>
      <c r="B15" s="86" t="s">
        <v>395</v>
      </c>
      <c r="C15" s="86"/>
      <c r="D15" s="86" t="s">
        <v>26</v>
      </c>
      <c r="E15" s="86" t="s">
        <v>792</v>
      </c>
      <c r="F15" s="86"/>
      <c r="G15" s="86"/>
      <c r="H15" s="86"/>
      <c r="I15" s="86"/>
      <c r="J15" s="86"/>
      <c r="K15" s="86"/>
      <c r="L15" s="86"/>
      <c r="M15" s="86">
        <v>40583.4</v>
      </c>
      <c r="N15" s="140" t="s">
        <v>716</v>
      </c>
      <c r="O15" s="140">
        <v>41640</v>
      </c>
      <c r="P15" s="86"/>
      <c r="Q15" s="86" t="s">
        <v>27</v>
      </c>
      <c r="R15" s="86" t="s">
        <v>797</v>
      </c>
      <c r="S15" s="86"/>
      <c r="T15" s="86"/>
      <c r="U15" s="86"/>
      <c r="V15" s="140" t="s">
        <v>716</v>
      </c>
      <c r="W15" s="86"/>
      <c r="X15" s="86"/>
      <c r="Y15" s="86"/>
      <c r="Z15" s="86" t="s">
        <v>26</v>
      </c>
      <c r="AG15" s="86" t="s">
        <v>26</v>
      </c>
      <c r="AH15" s="141">
        <f t="shared" ca="1" si="0"/>
        <v>42991</v>
      </c>
      <c r="AI15" s="86" t="s">
        <v>26</v>
      </c>
      <c r="AK15" s="140" t="s">
        <v>713</v>
      </c>
      <c r="AM15" s="86" t="s">
        <v>26</v>
      </c>
    </row>
    <row r="16" spans="1:39" s="87" customFormat="1" x14ac:dyDescent="0.25">
      <c r="A16" s="85">
        <v>1007</v>
      </c>
      <c r="B16" s="86" t="s">
        <v>402</v>
      </c>
      <c r="C16" s="86"/>
      <c r="D16" s="86" t="s">
        <v>26</v>
      </c>
      <c r="E16" s="86" t="s">
        <v>566</v>
      </c>
      <c r="F16" s="86"/>
      <c r="G16" s="86"/>
      <c r="H16" s="86"/>
      <c r="I16" s="86"/>
      <c r="J16" s="86"/>
      <c r="K16" s="86"/>
      <c r="L16" s="86"/>
      <c r="M16" s="86">
        <v>979</v>
      </c>
      <c r="N16" s="140" t="s">
        <v>716</v>
      </c>
      <c r="O16" s="140">
        <v>41640</v>
      </c>
      <c r="P16" s="86"/>
      <c r="Q16" s="86" t="s">
        <v>27</v>
      </c>
      <c r="R16" s="86" t="s">
        <v>797</v>
      </c>
      <c r="S16" s="86"/>
      <c r="T16" s="86"/>
      <c r="U16" s="86"/>
      <c r="V16" s="140" t="s">
        <v>716</v>
      </c>
      <c r="W16" s="86"/>
      <c r="X16" s="86"/>
      <c r="Y16" s="86"/>
      <c r="Z16" s="86" t="s">
        <v>26</v>
      </c>
      <c r="AG16" s="86" t="s">
        <v>26</v>
      </c>
      <c r="AH16" s="141">
        <f t="shared" ca="1" si="0"/>
        <v>42991</v>
      </c>
      <c r="AI16" s="86" t="s">
        <v>26</v>
      </c>
      <c r="AK16" s="140" t="s">
        <v>713</v>
      </c>
      <c r="AM16" s="86" t="s">
        <v>26</v>
      </c>
    </row>
    <row r="17" spans="1:39" s="87" customFormat="1" x14ac:dyDescent="0.25">
      <c r="A17" s="85">
        <v>1007</v>
      </c>
      <c r="B17" s="86" t="s">
        <v>402</v>
      </c>
      <c r="C17" s="86"/>
      <c r="D17" s="86" t="s">
        <v>26</v>
      </c>
      <c r="E17" s="86" t="s">
        <v>403</v>
      </c>
      <c r="F17" s="86"/>
      <c r="G17" s="86" t="s">
        <v>567</v>
      </c>
      <c r="H17" s="86" t="s">
        <v>568</v>
      </c>
      <c r="I17" s="86"/>
      <c r="J17" s="86" t="s">
        <v>405</v>
      </c>
      <c r="K17" s="86" t="s">
        <v>753</v>
      </c>
      <c r="L17" s="86">
        <v>20740</v>
      </c>
      <c r="M17" s="86">
        <v>500</v>
      </c>
      <c r="N17" s="140" t="s">
        <v>715</v>
      </c>
      <c r="O17" s="140">
        <v>41640</v>
      </c>
      <c r="P17" s="86"/>
      <c r="Q17" s="86" t="s">
        <v>27</v>
      </c>
      <c r="R17" s="86" t="s">
        <v>797</v>
      </c>
      <c r="S17" s="86"/>
      <c r="T17" s="86"/>
      <c r="U17" s="86"/>
      <c r="V17" s="140" t="s">
        <v>716</v>
      </c>
      <c r="W17" s="86"/>
      <c r="X17" s="86"/>
      <c r="Y17" s="86"/>
      <c r="Z17" s="86" t="s">
        <v>26</v>
      </c>
      <c r="AG17" s="86" t="s">
        <v>26</v>
      </c>
      <c r="AH17" s="141">
        <f t="shared" ca="1" si="0"/>
        <v>42991</v>
      </c>
      <c r="AI17" s="86" t="s">
        <v>26</v>
      </c>
      <c r="AK17" s="140" t="s">
        <v>713</v>
      </c>
      <c r="AM17" s="86" t="s">
        <v>26</v>
      </c>
    </row>
    <row r="18" spans="1:39" s="87" customFormat="1" x14ac:dyDescent="0.25">
      <c r="A18" s="85">
        <v>1007</v>
      </c>
      <c r="B18" s="86" t="s">
        <v>395</v>
      </c>
      <c r="C18" s="86">
        <v>10071</v>
      </c>
      <c r="D18" s="86" t="s">
        <v>26</v>
      </c>
      <c r="E18" s="86" t="s">
        <v>569</v>
      </c>
      <c r="F18" s="86"/>
      <c r="G18" s="86"/>
      <c r="H18" s="86"/>
      <c r="I18" s="86"/>
      <c r="J18" s="86"/>
      <c r="K18" s="86" t="s">
        <v>753</v>
      </c>
      <c r="L18" s="86"/>
      <c r="M18" s="86">
        <v>1500</v>
      </c>
      <c r="N18" s="140" t="s">
        <v>713</v>
      </c>
      <c r="O18" s="140">
        <v>41640</v>
      </c>
      <c r="P18" s="86"/>
      <c r="Q18" s="86" t="s">
        <v>27</v>
      </c>
      <c r="R18" s="86" t="s">
        <v>797</v>
      </c>
      <c r="S18" s="86"/>
      <c r="T18" s="86"/>
      <c r="U18" s="86"/>
      <c r="V18" s="140" t="s">
        <v>716</v>
      </c>
      <c r="W18" s="86"/>
      <c r="X18" s="86"/>
      <c r="Y18" s="86"/>
      <c r="Z18" s="86" t="s">
        <v>26</v>
      </c>
      <c r="AG18" s="86" t="s">
        <v>26</v>
      </c>
      <c r="AH18" s="141">
        <f t="shared" ca="1" si="0"/>
        <v>42991</v>
      </c>
      <c r="AI18" s="86" t="s">
        <v>26</v>
      </c>
      <c r="AK18" s="140" t="s">
        <v>713</v>
      </c>
      <c r="AM18" s="86" t="s">
        <v>26</v>
      </c>
    </row>
    <row r="19" spans="1:39" s="87" customFormat="1" x14ac:dyDescent="0.25">
      <c r="A19" s="85">
        <v>1008</v>
      </c>
      <c r="B19" s="86" t="s">
        <v>402</v>
      </c>
      <c r="C19" s="86"/>
      <c r="D19" s="86" t="s">
        <v>26</v>
      </c>
      <c r="E19" s="86" t="s">
        <v>403</v>
      </c>
      <c r="F19" s="86"/>
      <c r="G19" s="86" t="s">
        <v>641</v>
      </c>
      <c r="H19" s="86" t="s">
        <v>642</v>
      </c>
      <c r="I19" s="86"/>
      <c r="J19" s="86" t="s">
        <v>405</v>
      </c>
      <c r="K19" s="86" t="s">
        <v>753</v>
      </c>
      <c r="L19" s="86">
        <v>20740</v>
      </c>
      <c r="M19" s="86">
        <v>35000</v>
      </c>
      <c r="N19" s="140" t="s">
        <v>716</v>
      </c>
      <c r="O19" s="140">
        <v>41640</v>
      </c>
      <c r="P19" s="86"/>
      <c r="Q19" s="86" t="s">
        <v>27</v>
      </c>
      <c r="R19" s="86" t="s">
        <v>797</v>
      </c>
      <c r="S19" s="86"/>
      <c r="T19" s="86"/>
      <c r="U19" s="86"/>
      <c r="V19" s="140" t="s">
        <v>716</v>
      </c>
      <c r="W19" s="86"/>
      <c r="X19" s="86"/>
      <c r="Y19" s="86"/>
      <c r="Z19" s="86" t="s">
        <v>26</v>
      </c>
      <c r="AG19" s="86" t="s">
        <v>26</v>
      </c>
      <c r="AH19" s="141">
        <f t="shared" ca="1" si="0"/>
        <v>42991</v>
      </c>
      <c r="AI19" s="86" t="s">
        <v>26</v>
      </c>
      <c r="AK19" s="140" t="s">
        <v>713</v>
      </c>
      <c r="AM19" s="86" t="s">
        <v>26</v>
      </c>
    </row>
    <row r="20" spans="1:39" s="87" customFormat="1" x14ac:dyDescent="0.25">
      <c r="A20" s="85">
        <v>1008</v>
      </c>
      <c r="B20" s="86" t="s">
        <v>395</v>
      </c>
      <c r="C20" s="86">
        <v>10081</v>
      </c>
      <c r="D20" s="86" t="s">
        <v>26</v>
      </c>
      <c r="E20" s="86" t="s">
        <v>403</v>
      </c>
      <c r="F20" s="86"/>
      <c r="G20" s="86" t="s">
        <v>639</v>
      </c>
      <c r="H20" s="86" t="s">
        <v>643</v>
      </c>
      <c r="I20" s="86"/>
      <c r="J20" s="86" t="s">
        <v>405</v>
      </c>
      <c r="K20" s="86" t="s">
        <v>753</v>
      </c>
      <c r="L20" s="86">
        <v>20740</v>
      </c>
      <c r="M20" s="86">
        <v>30000</v>
      </c>
      <c r="N20" s="140" t="s">
        <v>716</v>
      </c>
      <c r="O20" s="140">
        <v>41640</v>
      </c>
      <c r="P20" s="86"/>
      <c r="Q20" s="86" t="s">
        <v>27</v>
      </c>
      <c r="R20" s="86" t="s">
        <v>797</v>
      </c>
      <c r="S20" s="86"/>
      <c r="T20" s="86"/>
      <c r="U20" s="86"/>
      <c r="V20" s="140" t="s">
        <v>716</v>
      </c>
      <c r="W20" s="86"/>
      <c r="X20" s="86"/>
      <c r="Y20" s="86"/>
      <c r="Z20" s="86" t="s">
        <v>26</v>
      </c>
      <c r="AG20" s="86" t="s">
        <v>26</v>
      </c>
      <c r="AH20" s="141">
        <f t="shared" ca="1" si="0"/>
        <v>42991</v>
      </c>
      <c r="AI20" s="86" t="s">
        <v>26</v>
      </c>
      <c r="AK20" s="140" t="s">
        <v>713</v>
      </c>
      <c r="AM20" s="86" t="s">
        <v>26</v>
      </c>
    </row>
    <row r="21" spans="1:39" s="87" customFormat="1" x14ac:dyDescent="0.25">
      <c r="A21" s="85">
        <v>1008</v>
      </c>
      <c r="B21" s="86" t="s">
        <v>395</v>
      </c>
      <c r="C21" s="86">
        <v>10082</v>
      </c>
      <c r="D21" s="86" t="s">
        <v>26</v>
      </c>
      <c r="E21" s="86" t="s">
        <v>403</v>
      </c>
      <c r="F21" s="86"/>
      <c r="G21" s="86" t="s">
        <v>640</v>
      </c>
      <c r="H21" s="86" t="s">
        <v>644</v>
      </c>
      <c r="I21" s="86"/>
      <c r="J21" s="86" t="s">
        <v>405</v>
      </c>
      <c r="K21" s="86" t="s">
        <v>753</v>
      </c>
      <c r="L21" s="86">
        <v>20740</v>
      </c>
      <c r="M21" s="86">
        <v>30000</v>
      </c>
      <c r="N21" s="140" t="s">
        <v>716</v>
      </c>
      <c r="O21" s="140">
        <v>41640</v>
      </c>
      <c r="P21" s="86"/>
      <c r="Q21" s="86" t="s">
        <v>27</v>
      </c>
      <c r="R21" s="86" t="s">
        <v>797</v>
      </c>
      <c r="S21" s="86"/>
      <c r="T21" s="86"/>
      <c r="U21" s="86"/>
      <c r="V21" s="140" t="s">
        <v>716</v>
      </c>
      <c r="W21" s="86"/>
      <c r="X21" s="86"/>
      <c r="Y21" s="86"/>
      <c r="Z21" s="86" t="s">
        <v>26</v>
      </c>
      <c r="AG21" s="86" t="s">
        <v>26</v>
      </c>
      <c r="AH21" s="141">
        <f t="shared" ca="1" si="0"/>
        <v>42991</v>
      </c>
      <c r="AI21" s="86" t="s">
        <v>26</v>
      </c>
      <c r="AK21" s="140" t="s">
        <v>713</v>
      </c>
      <c r="AM21" s="86" t="s">
        <v>26</v>
      </c>
    </row>
    <row r="22" spans="1:39" s="87" customFormat="1" x14ac:dyDescent="0.25">
      <c r="A22" s="85">
        <v>1009</v>
      </c>
      <c r="B22" s="86" t="s">
        <v>402</v>
      </c>
      <c r="C22" s="86"/>
      <c r="D22" s="86" t="s">
        <v>26</v>
      </c>
      <c r="E22" s="86" t="s">
        <v>578</v>
      </c>
      <c r="F22" s="86"/>
      <c r="G22" s="86" t="s">
        <v>583</v>
      </c>
      <c r="H22" s="86" t="s">
        <v>568</v>
      </c>
      <c r="I22" s="86"/>
      <c r="J22" s="86" t="s">
        <v>405</v>
      </c>
      <c r="K22" s="86" t="s">
        <v>753</v>
      </c>
      <c r="L22" s="86">
        <v>20740</v>
      </c>
      <c r="M22" s="86">
        <v>26000</v>
      </c>
      <c r="N22" s="140" t="s">
        <v>716</v>
      </c>
      <c r="O22" s="140">
        <v>41640</v>
      </c>
      <c r="P22" s="86"/>
      <c r="Q22" s="86" t="s">
        <v>27</v>
      </c>
      <c r="R22" s="86" t="s">
        <v>797</v>
      </c>
      <c r="S22" s="86"/>
      <c r="T22" s="86"/>
      <c r="U22" s="86"/>
      <c r="V22" s="140" t="s">
        <v>716</v>
      </c>
      <c r="W22" s="86"/>
      <c r="X22" s="86"/>
      <c r="Y22" s="86"/>
      <c r="Z22" s="86" t="s">
        <v>26</v>
      </c>
      <c r="AG22" s="86" t="s">
        <v>26</v>
      </c>
      <c r="AH22" s="141">
        <f t="shared" ca="1" si="0"/>
        <v>42991</v>
      </c>
      <c r="AI22" s="86" t="s">
        <v>26</v>
      </c>
      <c r="AK22" s="140" t="s">
        <v>713</v>
      </c>
      <c r="AM22" s="86" t="s">
        <v>26</v>
      </c>
    </row>
    <row r="23" spans="1:39" s="87" customFormat="1" x14ac:dyDescent="0.25">
      <c r="A23" s="85">
        <v>1009</v>
      </c>
      <c r="B23" s="86" t="s">
        <v>395</v>
      </c>
      <c r="C23" s="86">
        <v>10091</v>
      </c>
      <c r="D23" s="86" t="s">
        <v>26</v>
      </c>
      <c r="E23" s="86" t="s">
        <v>403</v>
      </c>
      <c r="F23" s="86"/>
      <c r="G23" s="86" t="s">
        <v>583</v>
      </c>
      <c r="H23" s="86" t="s">
        <v>568</v>
      </c>
      <c r="I23" s="86"/>
      <c r="J23" s="86" t="s">
        <v>405</v>
      </c>
      <c r="K23" s="86" t="s">
        <v>753</v>
      </c>
      <c r="L23" s="86">
        <v>20740</v>
      </c>
      <c r="M23" s="86">
        <v>24000</v>
      </c>
      <c r="N23" s="140" t="s">
        <v>716</v>
      </c>
      <c r="O23" s="140">
        <v>41640</v>
      </c>
      <c r="P23" s="86"/>
      <c r="Q23" s="86" t="s">
        <v>27</v>
      </c>
      <c r="R23" s="86" t="s">
        <v>797</v>
      </c>
      <c r="S23" s="86"/>
      <c r="T23" s="86"/>
      <c r="U23" s="86"/>
      <c r="V23" s="140" t="s">
        <v>716</v>
      </c>
      <c r="W23" s="86"/>
      <c r="X23" s="86"/>
      <c r="Y23" s="86"/>
      <c r="Z23" s="86" t="s">
        <v>26</v>
      </c>
      <c r="AG23" s="86" t="s">
        <v>26</v>
      </c>
      <c r="AH23" s="141">
        <f t="shared" ca="1" si="0"/>
        <v>42991</v>
      </c>
      <c r="AI23" s="86" t="s">
        <v>26</v>
      </c>
      <c r="AK23" s="140" t="s">
        <v>713</v>
      </c>
      <c r="AM23" s="86" t="s">
        <v>26</v>
      </c>
    </row>
    <row r="24" spans="1:39" s="87" customFormat="1" x14ac:dyDescent="0.25">
      <c r="A24" s="85">
        <v>1009</v>
      </c>
      <c r="B24" s="86" t="s">
        <v>395</v>
      </c>
      <c r="C24" s="86">
        <v>10092</v>
      </c>
      <c r="D24" s="86" t="s">
        <v>26</v>
      </c>
      <c r="E24" s="86" t="s">
        <v>403</v>
      </c>
      <c r="F24" s="86"/>
      <c r="G24" s="86" t="s">
        <v>584</v>
      </c>
      <c r="H24" s="86" t="s">
        <v>568</v>
      </c>
      <c r="I24" s="86"/>
      <c r="J24" s="86" t="s">
        <v>405</v>
      </c>
      <c r="K24" s="86" t="s">
        <v>753</v>
      </c>
      <c r="L24" s="86">
        <v>20740</v>
      </c>
      <c r="M24" s="86"/>
      <c r="N24" s="140" t="s">
        <v>716</v>
      </c>
      <c r="O24" s="140">
        <v>41640</v>
      </c>
      <c r="P24" s="86"/>
      <c r="Q24" s="86" t="s">
        <v>27</v>
      </c>
      <c r="R24" s="86" t="s">
        <v>797</v>
      </c>
      <c r="S24" s="86"/>
      <c r="T24" s="86"/>
      <c r="U24" s="86"/>
      <c r="V24" s="140" t="s">
        <v>716</v>
      </c>
      <c r="W24" s="86"/>
      <c r="X24" s="86"/>
      <c r="Y24" s="86"/>
      <c r="Z24" s="86" t="s">
        <v>26</v>
      </c>
      <c r="AG24" s="86" t="s">
        <v>26</v>
      </c>
      <c r="AH24" s="141">
        <f t="shared" ca="1" si="0"/>
        <v>42991</v>
      </c>
      <c r="AI24" s="86" t="s">
        <v>26</v>
      </c>
      <c r="AK24" s="140" t="s">
        <v>713</v>
      </c>
      <c r="AM24" s="86" t="s">
        <v>26</v>
      </c>
    </row>
    <row r="25" spans="1:39" s="87" customFormat="1" x14ac:dyDescent="0.25">
      <c r="A25" s="85">
        <v>1010</v>
      </c>
      <c r="B25" s="86" t="s">
        <v>402</v>
      </c>
      <c r="C25" s="86"/>
      <c r="D25" s="86" t="s">
        <v>26</v>
      </c>
      <c r="E25" s="86" t="s">
        <v>403</v>
      </c>
      <c r="F25" s="86"/>
      <c r="G25" s="86" t="s">
        <v>635</v>
      </c>
      <c r="H25" s="86" t="s">
        <v>568</v>
      </c>
      <c r="I25" s="86"/>
      <c r="J25" s="86" t="s">
        <v>405</v>
      </c>
      <c r="K25" s="86" t="s">
        <v>753</v>
      </c>
      <c r="L25" s="86">
        <v>20740</v>
      </c>
      <c r="M25" s="86">
        <v>51446</v>
      </c>
      <c r="N25" s="140" t="s">
        <v>716</v>
      </c>
      <c r="O25" s="140">
        <v>41640</v>
      </c>
      <c r="P25" s="86"/>
      <c r="Q25" s="86" t="s">
        <v>27</v>
      </c>
      <c r="R25" s="86" t="s">
        <v>803</v>
      </c>
      <c r="S25" s="86"/>
      <c r="T25" s="86"/>
      <c r="U25" s="86"/>
      <c r="V25" s="140" t="s">
        <v>716</v>
      </c>
      <c r="W25" s="86"/>
      <c r="X25" s="86"/>
      <c r="Y25" s="86"/>
      <c r="Z25" s="86" t="s">
        <v>26</v>
      </c>
      <c r="AG25" s="86" t="s">
        <v>26</v>
      </c>
      <c r="AH25" s="141">
        <f t="shared" ca="1" si="0"/>
        <v>42991</v>
      </c>
      <c r="AI25" s="86" t="s">
        <v>26</v>
      </c>
      <c r="AK25" s="140" t="s">
        <v>713</v>
      </c>
      <c r="AM25" s="86" t="s">
        <v>26</v>
      </c>
    </row>
    <row r="26" spans="1:39" s="87" customFormat="1" x14ac:dyDescent="0.25">
      <c r="A26" s="85">
        <v>1010</v>
      </c>
      <c r="B26" s="86" t="s">
        <v>395</v>
      </c>
      <c r="C26" s="86">
        <v>10101</v>
      </c>
      <c r="D26" s="86" t="s">
        <v>26</v>
      </c>
      <c r="E26" s="87" t="s">
        <v>636</v>
      </c>
      <c r="F26" s="86"/>
      <c r="G26" s="86"/>
      <c r="H26" s="86"/>
      <c r="I26" s="86"/>
      <c r="J26" s="86"/>
      <c r="K26" s="86" t="s">
        <v>753</v>
      </c>
      <c r="L26" s="86"/>
      <c r="M26" s="86">
        <v>6100</v>
      </c>
      <c r="N26" s="140" t="s">
        <v>716</v>
      </c>
      <c r="O26" s="140">
        <v>41640</v>
      </c>
      <c r="P26" s="86"/>
      <c r="Q26" s="86" t="s">
        <v>27</v>
      </c>
      <c r="R26" s="86" t="s">
        <v>797</v>
      </c>
      <c r="S26" s="86"/>
      <c r="T26" s="86"/>
      <c r="U26" s="86"/>
      <c r="V26" s="140" t="s">
        <v>716</v>
      </c>
      <c r="W26" s="86"/>
      <c r="X26" s="86"/>
      <c r="Y26" s="86"/>
      <c r="Z26" s="86" t="s">
        <v>26</v>
      </c>
      <c r="AG26" s="86" t="s">
        <v>26</v>
      </c>
      <c r="AH26" s="141">
        <f t="shared" ca="1" si="0"/>
        <v>42991</v>
      </c>
      <c r="AI26" s="86" t="s">
        <v>26</v>
      </c>
      <c r="AK26" s="140" t="s">
        <v>713</v>
      </c>
      <c r="AM26" s="86" t="s">
        <v>26</v>
      </c>
    </row>
    <row r="27" spans="1:39" s="87" customFormat="1" x14ac:dyDescent="0.25">
      <c r="A27" s="85">
        <v>1011</v>
      </c>
      <c r="B27" s="86" t="s">
        <v>402</v>
      </c>
      <c r="C27" s="86"/>
      <c r="D27" s="86" t="s">
        <v>26</v>
      </c>
      <c r="E27" s="86" t="s">
        <v>763</v>
      </c>
      <c r="F27" s="86"/>
      <c r="G27" s="86"/>
      <c r="H27" s="86"/>
      <c r="I27" s="86"/>
      <c r="J27" s="86"/>
      <c r="K27" s="86" t="s">
        <v>753</v>
      </c>
      <c r="L27" s="86"/>
      <c r="M27" s="139">
        <v>20732.2</v>
      </c>
      <c r="N27" s="140" t="s">
        <v>716</v>
      </c>
      <c r="O27" s="140">
        <v>41640</v>
      </c>
      <c r="P27" s="86"/>
      <c r="Q27" s="86" t="s">
        <v>27</v>
      </c>
      <c r="R27" s="86" t="s">
        <v>797</v>
      </c>
      <c r="S27" s="86"/>
      <c r="T27" s="86"/>
      <c r="U27" s="86"/>
      <c r="V27" s="140" t="s">
        <v>716</v>
      </c>
      <c r="W27" s="86"/>
      <c r="X27" s="86"/>
      <c r="Y27" s="86"/>
      <c r="Z27" s="86" t="s">
        <v>26</v>
      </c>
      <c r="AG27" s="86" t="s">
        <v>26</v>
      </c>
      <c r="AH27" s="141">
        <f t="shared" ca="1" si="0"/>
        <v>42991</v>
      </c>
      <c r="AI27" s="86" t="s">
        <v>26</v>
      </c>
      <c r="AK27" s="140" t="s">
        <v>713</v>
      </c>
      <c r="AM27" s="86" t="s">
        <v>26</v>
      </c>
    </row>
    <row r="28" spans="1:39" s="87" customFormat="1" x14ac:dyDescent="0.25">
      <c r="A28" s="85">
        <v>1011</v>
      </c>
      <c r="B28" s="86" t="s">
        <v>395</v>
      </c>
      <c r="C28" s="86">
        <v>10111</v>
      </c>
      <c r="D28" s="86" t="s">
        <v>26</v>
      </c>
      <c r="E28" s="86" t="s">
        <v>764</v>
      </c>
      <c r="F28" s="86"/>
      <c r="G28" s="86"/>
      <c r="H28" s="86"/>
      <c r="I28" s="86"/>
      <c r="J28" s="86"/>
      <c r="K28" s="86" t="s">
        <v>753</v>
      </c>
      <c r="L28" s="86"/>
      <c r="M28" s="139">
        <v>35000</v>
      </c>
      <c r="N28" s="140" t="s">
        <v>716</v>
      </c>
      <c r="O28" s="140">
        <v>41640</v>
      </c>
      <c r="P28" s="86"/>
      <c r="Q28" s="86" t="s">
        <v>27</v>
      </c>
      <c r="R28" s="86" t="s">
        <v>797</v>
      </c>
      <c r="S28" s="86"/>
      <c r="T28" s="86"/>
      <c r="U28" s="86"/>
      <c r="V28" s="140" t="s">
        <v>716</v>
      </c>
      <c r="W28" s="86"/>
      <c r="X28" s="86"/>
      <c r="Y28" s="86"/>
      <c r="Z28" s="86" t="s">
        <v>26</v>
      </c>
      <c r="AG28" s="86" t="s">
        <v>26</v>
      </c>
      <c r="AH28" s="141">
        <f t="shared" ca="1" si="0"/>
        <v>42991</v>
      </c>
      <c r="AI28" s="86" t="s">
        <v>26</v>
      </c>
      <c r="AK28" s="140" t="s">
        <v>713</v>
      </c>
      <c r="AM28" s="86" t="s">
        <v>26</v>
      </c>
    </row>
    <row r="29" spans="1:39" s="87" customFormat="1" x14ac:dyDescent="0.25">
      <c r="A29" s="85">
        <v>1011</v>
      </c>
      <c r="B29" s="86" t="s">
        <v>395</v>
      </c>
      <c r="C29" s="86">
        <v>10112</v>
      </c>
      <c r="D29" s="86" t="s">
        <v>26</v>
      </c>
      <c r="E29" s="86" t="s">
        <v>403</v>
      </c>
      <c r="F29" s="86"/>
      <c r="G29" s="86" t="s">
        <v>780</v>
      </c>
      <c r="H29" s="86" t="s">
        <v>779</v>
      </c>
      <c r="I29" s="86"/>
      <c r="J29" s="86" t="s">
        <v>760</v>
      </c>
      <c r="K29" s="86" t="s">
        <v>753</v>
      </c>
      <c r="L29" s="86">
        <v>20906</v>
      </c>
      <c r="M29" s="139">
        <v>6000</v>
      </c>
      <c r="N29" s="140" t="s">
        <v>716</v>
      </c>
      <c r="O29" s="140">
        <v>41640</v>
      </c>
      <c r="P29" s="86"/>
      <c r="Q29" s="86" t="s">
        <v>27</v>
      </c>
      <c r="R29" s="86" t="s">
        <v>797</v>
      </c>
      <c r="S29" s="86"/>
      <c r="T29" s="86"/>
      <c r="U29" s="86"/>
      <c r="V29" s="140" t="s">
        <v>716</v>
      </c>
      <c r="W29" s="86"/>
      <c r="X29" s="86"/>
      <c r="Y29" s="86"/>
      <c r="Z29" s="86" t="s">
        <v>26</v>
      </c>
      <c r="AG29" s="86" t="s">
        <v>26</v>
      </c>
      <c r="AH29" s="141">
        <f t="shared" ca="1" si="0"/>
        <v>42991</v>
      </c>
      <c r="AI29" s="86" t="s">
        <v>26</v>
      </c>
      <c r="AK29" s="140" t="s">
        <v>713</v>
      </c>
      <c r="AM29" s="86" t="s">
        <v>26</v>
      </c>
    </row>
    <row r="30" spans="1:39" s="87" customFormat="1" x14ac:dyDescent="0.25">
      <c r="A30" s="85" t="s">
        <v>844</v>
      </c>
      <c r="B30" s="86" t="s">
        <v>402</v>
      </c>
      <c r="C30" s="86"/>
      <c r="D30" s="86" t="s">
        <v>26</v>
      </c>
      <c r="E30" s="86" t="s">
        <v>763</v>
      </c>
      <c r="F30" s="86"/>
      <c r="G30" s="86"/>
      <c r="H30" s="86"/>
      <c r="I30" s="86"/>
      <c r="J30" s="86"/>
      <c r="K30" s="86" t="s">
        <v>753</v>
      </c>
      <c r="L30" s="86"/>
      <c r="M30" s="139">
        <v>33000</v>
      </c>
      <c r="N30" s="140" t="s">
        <v>716</v>
      </c>
      <c r="O30" s="140">
        <v>41640</v>
      </c>
      <c r="P30" s="86"/>
      <c r="Q30" s="86" t="s">
        <v>27</v>
      </c>
      <c r="R30" s="86" t="s">
        <v>797</v>
      </c>
      <c r="S30" s="86"/>
      <c r="T30" s="86"/>
      <c r="U30" s="86"/>
      <c r="V30" s="140" t="s">
        <v>716</v>
      </c>
      <c r="W30" s="86"/>
      <c r="X30" s="86"/>
      <c r="Y30" s="86"/>
      <c r="Z30" s="86" t="s">
        <v>26</v>
      </c>
      <c r="AG30" s="86" t="s">
        <v>26</v>
      </c>
      <c r="AH30" s="141">
        <f t="shared" ca="1" si="0"/>
        <v>42991</v>
      </c>
      <c r="AI30" s="86" t="s">
        <v>26</v>
      </c>
      <c r="AK30" s="140" t="s">
        <v>713</v>
      </c>
      <c r="AM30" s="86" t="s">
        <v>26</v>
      </c>
    </row>
    <row r="31" spans="1:39" s="87" customFormat="1" x14ac:dyDescent="0.25">
      <c r="A31" s="85" t="s">
        <v>844</v>
      </c>
      <c r="B31" s="86" t="s">
        <v>395</v>
      </c>
      <c r="C31" s="86">
        <v>10111</v>
      </c>
      <c r="D31" s="86" t="s">
        <v>26</v>
      </c>
      <c r="E31" s="86" t="s">
        <v>764</v>
      </c>
      <c r="F31" s="86"/>
      <c r="G31" s="86"/>
      <c r="H31" s="86"/>
      <c r="I31" s="86"/>
      <c r="J31" s="86"/>
      <c r="K31" s="86" t="s">
        <v>753</v>
      </c>
      <c r="L31" s="86"/>
      <c r="M31" s="139">
        <v>31000</v>
      </c>
      <c r="N31" s="140" t="s">
        <v>716</v>
      </c>
      <c r="O31" s="140">
        <v>41640</v>
      </c>
      <c r="P31" s="86"/>
      <c r="Q31" s="86" t="s">
        <v>27</v>
      </c>
      <c r="R31" s="86" t="s">
        <v>797</v>
      </c>
      <c r="S31" s="86"/>
      <c r="T31" s="86"/>
      <c r="U31" s="86"/>
      <c r="V31" s="140" t="s">
        <v>716</v>
      </c>
      <c r="W31" s="86"/>
      <c r="X31" s="86"/>
      <c r="Y31" s="86"/>
      <c r="Z31" s="86" t="s">
        <v>26</v>
      </c>
      <c r="AG31" s="86" t="s">
        <v>26</v>
      </c>
      <c r="AH31" s="141">
        <f t="shared" ca="1" si="0"/>
        <v>42991</v>
      </c>
      <c r="AI31" s="86" t="s">
        <v>26</v>
      </c>
      <c r="AK31" s="140" t="s">
        <v>713</v>
      </c>
      <c r="AM31" s="86" t="s">
        <v>26</v>
      </c>
    </row>
    <row r="32" spans="1:39" s="87" customFormat="1" x14ac:dyDescent="0.25">
      <c r="A32" s="85" t="s">
        <v>844</v>
      </c>
      <c r="B32" s="86" t="s">
        <v>395</v>
      </c>
      <c r="C32" s="86">
        <v>10112</v>
      </c>
      <c r="D32" s="86" t="s">
        <v>26</v>
      </c>
      <c r="E32" s="86" t="s">
        <v>403</v>
      </c>
      <c r="F32" s="86"/>
      <c r="G32" s="86" t="s">
        <v>780</v>
      </c>
      <c r="H32" s="86" t="s">
        <v>779</v>
      </c>
      <c r="I32" s="86"/>
      <c r="J32" s="86" t="s">
        <v>760</v>
      </c>
      <c r="K32" s="86" t="s">
        <v>753</v>
      </c>
      <c r="L32" s="86">
        <v>20906</v>
      </c>
      <c r="M32" s="139">
        <v>70000</v>
      </c>
      <c r="N32" s="140" t="s">
        <v>716</v>
      </c>
      <c r="O32" s="140">
        <v>41640</v>
      </c>
      <c r="P32" s="86"/>
      <c r="Q32" s="86" t="s">
        <v>27</v>
      </c>
      <c r="R32" s="86" t="s">
        <v>797</v>
      </c>
      <c r="S32" s="86"/>
      <c r="T32" s="86"/>
      <c r="U32" s="86"/>
      <c r="V32" s="140" t="s">
        <v>716</v>
      </c>
      <c r="W32" s="86"/>
      <c r="X32" s="86"/>
      <c r="Y32" s="86"/>
      <c r="Z32" s="86" t="s">
        <v>26</v>
      </c>
      <c r="AG32" s="86" t="s">
        <v>26</v>
      </c>
      <c r="AH32" s="141">
        <f t="shared" ca="1" si="0"/>
        <v>42991</v>
      </c>
      <c r="AI32" s="86" t="s">
        <v>26</v>
      </c>
      <c r="AK32" s="140" t="s">
        <v>713</v>
      </c>
      <c r="AM32" s="86" t="s">
        <v>26</v>
      </c>
    </row>
    <row r="33" spans="1:39" s="87" customFormat="1" x14ac:dyDescent="0.25">
      <c r="A33" s="85">
        <v>1012</v>
      </c>
      <c r="B33" s="86" t="s">
        <v>402</v>
      </c>
      <c r="C33" s="86"/>
      <c r="D33" s="86" t="s">
        <v>26</v>
      </c>
      <c r="E33" s="86" t="s">
        <v>403</v>
      </c>
      <c r="F33" s="86"/>
      <c r="G33" s="86" t="s">
        <v>653</v>
      </c>
      <c r="H33" s="86" t="s">
        <v>568</v>
      </c>
      <c r="I33" s="86"/>
      <c r="J33" s="86" t="s">
        <v>405</v>
      </c>
      <c r="K33" s="86" t="s">
        <v>753</v>
      </c>
      <c r="L33" s="86">
        <v>20740</v>
      </c>
      <c r="M33" s="86">
        <v>28000</v>
      </c>
      <c r="N33" s="140" t="s">
        <v>716</v>
      </c>
      <c r="O33" s="140">
        <v>41640</v>
      </c>
      <c r="P33" s="86"/>
      <c r="Q33" s="86" t="s">
        <v>27</v>
      </c>
      <c r="R33" s="86" t="s">
        <v>797</v>
      </c>
      <c r="S33" s="86"/>
      <c r="T33" s="86"/>
      <c r="U33" s="86"/>
      <c r="V33" s="140" t="s">
        <v>716</v>
      </c>
      <c r="W33" s="86"/>
      <c r="X33" s="86"/>
      <c r="Y33" s="86"/>
      <c r="Z33" s="86" t="s">
        <v>26</v>
      </c>
      <c r="AG33" s="86" t="s">
        <v>26</v>
      </c>
      <c r="AH33" s="141">
        <f t="shared" ca="1" si="0"/>
        <v>42991</v>
      </c>
      <c r="AI33" s="86" t="s">
        <v>26</v>
      </c>
      <c r="AK33" s="140" t="s">
        <v>713</v>
      </c>
      <c r="AM33" s="86" t="s">
        <v>26</v>
      </c>
    </row>
    <row r="34" spans="1:39" s="87" customFormat="1" x14ac:dyDescent="0.25">
      <c r="A34" s="85">
        <v>1012</v>
      </c>
      <c r="B34" s="86" t="s">
        <v>395</v>
      </c>
      <c r="C34" s="86">
        <v>10121</v>
      </c>
      <c r="D34" s="86" t="s">
        <v>26</v>
      </c>
      <c r="E34" s="86" t="s">
        <v>654</v>
      </c>
      <c r="F34" s="86"/>
      <c r="G34" s="86"/>
      <c r="H34" s="86"/>
      <c r="I34" s="86"/>
      <c r="J34" s="86"/>
      <c r="K34" s="86" t="s">
        <v>753</v>
      </c>
      <c r="L34" s="86"/>
      <c r="M34" s="86">
        <v>53939.74</v>
      </c>
      <c r="N34" s="140" t="s">
        <v>716</v>
      </c>
      <c r="O34" s="140">
        <v>41640</v>
      </c>
      <c r="P34" s="86"/>
      <c r="Q34" s="86" t="s">
        <v>27</v>
      </c>
      <c r="R34" s="86" t="s">
        <v>797</v>
      </c>
      <c r="S34" s="86"/>
      <c r="T34" s="86"/>
      <c r="U34" s="86"/>
      <c r="V34" s="140" t="s">
        <v>716</v>
      </c>
      <c r="W34" s="86"/>
      <c r="X34" s="86"/>
      <c r="Y34" s="86"/>
      <c r="Z34" s="86" t="s">
        <v>26</v>
      </c>
      <c r="AG34" s="86" t="s">
        <v>26</v>
      </c>
      <c r="AH34" s="141">
        <f t="shared" ca="1" si="0"/>
        <v>42991</v>
      </c>
      <c r="AI34" s="86" t="s">
        <v>26</v>
      </c>
      <c r="AK34" s="140" t="s">
        <v>713</v>
      </c>
      <c r="AM34" s="86" t="s">
        <v>26</v>
      </c>
    </row>
    <row r="35" spans="1:39" s="87" customFormat="1" x14ac:dyDescent="0.25">
      <c r="A35" s="85">
        <v>1012</v>
      </c>
      <c r="B35" s="86" t="s">
        <v>395</v>
      </c>
      <c r="C35" s="86">
        <v>10122</v>
      </c>
      <c r="D35" s="86" t="s">
        <v>26</v>
      </c>
      <c r="E35" s="86" t="s">
        <v>636</v>
      </c>
      <c r="F35" s="86"/>
      <c r="G35" s="86"/>
      <c r="H35" s="86"/>
      <c r="I35" s="86"/>
      <c r="J35" s="86"/>
      <c r="K35" s="86" t="s">
        <v>753</v>
      </c>
      <c r="L35" s="86"/>
      <c r="M35" s="86">
        <v>6409.31</v>
      </c>
      <c r="N35" s="140" t="s">
        <v>716</v>
      </c>
      <c r="O35" s="140">
        <v>41640</v>
      </c>
      <c r="P35" s="86"/>
      <c r="Q35" s="86" t="s">
        <v>27</v>
      </c>
      <c r="R35" s="86" t="s">
        <v>797</v>
      </c>
      <c r="S35" s="86"/>
      <c r="T35" s="86"/>
      <c r="U35" s="86"/>
      <c r="V35" s="140" t="s">
        <v>716</v>
      </c>
      <c r="W35" s="86"/>
      <c r="X35" s="86"/>
      <c r="Y35" s="86"/>
      <c r="Z35" s="86" t="s">
        <v>26</v>
      </c>
      <c r="AG35" s="86" t="s">
        <v>26</v>
      </c>
      <c r="AH35" s="141">
        <f t="shared" ca="1" si="0"/>
        <v>42991</v>
      </c>
      <c r="AI35" s="86" t="s">
        <v>26</v>
      </c>
      <c r="AK35" s="140" t="s">
        <v>713</v>
      </c>
      <c r="AM35" s="86" t="s">
        <v>26</v>
      </c>
    </row>
    <row r="36" spans="1:39" s="87" customFormat="1" x14ac:dyDescent="0.25">
      <c r="A36" s="85">
        <v>1013</v>
      </c>
      <c r="B36" s="86" t="s">
        <v>402</v>
      </c>
      <c r="C36" s="86"/>
      <c r="D36" s="86" t="s">
        <v>26</v>
      </c>
      <c r="E36" s="86" t="s">
        <v>403</v>
      </c>
      <c r="F36" s="86"/>
      <c r="G36" s="86" t="s">
        <v>572</v>
      </c>
      <c r="H36" s="86" t="s">
        <v>573</v>
      </c>
      <c r="I36" s="86"/>
      <c r="J36" s="86" t="s">
        <v>405</v>
      </c>
      <c r="K36" s="86" t="s">
        <v>753</v>
      </c>
      <c r="L36" s="86">
        <v>21500</v>
      </c>
      <c r="M36" s="146">
        <v>50662.400000000001</v>
      </c>
      <c r="N36" s="140" t="s">
        <v>716</v>
      </c>
      <c r="O36" s="140">
        <v>41640</v>
      </c>
      <c r="P36" s="86"/>
      <c r="Q36" s="86" t="s">
        <v>27</v>
      </c>
      <c r="R36" s="86" t="s">
        <v>797</v>
      </c>
      <c r="S36" s="86"/>
      <c r="T36" s="86"/>
      <c r="U36" s="86"/>
      <c r="V36" s="140" t="s">
        <v>716</v>
      </c>
      <c r="W36" s="86"/>
      <c r="X36" s="86"/>
      <c r="Y36" s="86"/>
      <c r="Z36" s="86" t="s">
        <v>26</v>
      </c>
      <c r="AG36" s="86" t="s">
        <v>26</v>
      </c>
      <c r="AH36" s="141">
        <f t="shared" ca="1" si="0"/>
        <v>42991</v>
      </c>
      <c r="AI36" s="86" t="s">
        <v>26</v>
      </c>
      <c r="AK36" s="140" t="s">
        <v>713</v>
      </c>
      <c r="AM36" s="86" t="s">
        <v>26</v>
      </c>
    </row>
    <row r="37" spans="1:39" s="87" customFormat="1" x14ac:dyDescent="0.25">
      <c r="A37" s="85">
        <v>1014</v>
      </c>
      <c r="B37" s="86" t="s">
        <v>402</v>
      </c>
      <c r="C37" s="86"/>
      <c r="D37" s="86" t="s">
        <v>26</v>
      </c>
      <c r="E37" s="86" t="s">
        <v>578</v>
      </c>
      <c r="F37" s="86"/>
      <c r="G37" s="86"/>
      <c r="H37" s="86"/>
      <c r="I37" s="86"/>
      <c r="J37" s="86"/>
      <c r="K37" s="86"/>
      <c r="L37" s="86"/>
      <c r="M37" s="86">
        <v>56000</v>
      </c>
      <c r="N37" s="140" t="s">
        <v>716</v>
      </c>
      <c r="O37" s="140">
        <v>41640</v>
      </c>
      <c r="P37" s="86"/>
      <c r="Q37" s="86" t="s">
        <v>27</v>
      </c>
      <c r="R37" s="86" t="s">
        <v>797</v>
      </c>
      <c r="S37" s="86"/>
      <c r="T37" s="86"/>
      <c r="U37" s="86"/>
      <c r="V37" s="140" t="s">
        <v>716</v>
      </c>
      <c r="W37" s="86"/>
      <c r="X37" s="86"/>
      <c r="Y37" s="86"/>
      <c r="Z37" s="86" t="s">
        <v>26</v>
      </c>
      <c r="AG37" s="86" t="s">
        <v>26</v>
      </c>
      <c r="AH37" s="141">
        <f t="shared" ca="1" si="0"/>
        <v>42991</v>
      </c>
      <c r="AI37" s="86" t="s">
        <v>26</v>
      </c>
      <c r="AK37" s="140" t="s">
        <v>713</v>
      </c>
      <c r="AM37" s="86" t="s">
        <v>26</v>
      </c>
    </row>
    <row r="38" spans="1:39" s="87" customFormat="1" x14ac:dyDescent="0.25">
      <c r="A38" s="85">
        <v>1015</v>
      </c>
      <c r="B38" s="86" t="s">
        <v>402</v>
      </c>
      <c r="C38" s="86"/>
      <c r="D38" s="86" t="s">
        <v>26</v>
      </c>
      <c r="E38" s="86" t="s">
        <v>569</v>
      </c>
      <c r="F38" s="86"/>
      <c r="G38" s="86"/>
      <c r="H38" s="86"/>
      <c r="I38" s="86"/>
      <c r="J38" s="86"/>
      <c r="K38" s="86" t="s">
        <v>753</v>
      </c>
      <c r="L38" s="86"/>
      <c r="M38" s="157">
        <v>50787.839999999997</v>
      </c>
      <c r="N38" s="140" t="s">
        <v>716</v>
      </c>
      <c r="O38" s="140">
        <v>41640</v>
      </c>
      <c r="P38" s="86"/>
      <c r="Q38" s="86" t="s">
        <v>27</v>
      </c>
      <c r="R38" s="86" t="s">
        <v>797</v>
      </c>
      <c r="S38" s="86"/>
      <c r="T38" s="86"/>
      <c r="U38" s="86"/>
      <c r="V38" s="140" t="s">
        <v>716</v>
      </c>
      <c r="W38" s="86"/>
      <c r="X38" s="86"/>
      <c r="Y38" s="86"/>
      <c r="Z38" s="86" t="s">
        <v>26</v>
      </c>
      <c r="AG38" s="86" t="s">
        <v>26</v>
      </c>
      <c r="AH38" s="141">
        <f t="shared" ca="1" si="0"/>
        <v>42991</v>
      </c>
      <c r="AI38" s="86" t="s">
        <v>26</v>
      </c>
      <c r="AK38" s="140" t="s">
        <v>713</v>
      </c>
      <c r="AM38" s="86" t="s">
        <v>26</v>
      </c>
    </row>
    <row r="39" spans="1:39" s="87" customFormat="1" x14ac:dyDescent="0.25">
      <c r="A39" s="85">
        <v>1015</v>
      </c>
      <c r="B39" s="86" t="s">
        <v>395</v>
      </c>
      <c r="C39" s="86"/>
      <c r="D39" s="86" t="s">
        <v>26</v>
      </c>
      <c r="E39" s="86" t="s">
        <v>403</v>
      </c>
      <c r="F39" s="86"/>
      <c r="G39" s="86" t="s">
        <v>588</v>
      </c>
      <c r="H39" s="86" t="s">
        <v>404</v>
      </c>
      <c r="I39" s="86"/>
      <c r="J39" s="86" t="s">
        <v>405</v>
      </c>
      <c r="K39" s="86" t="s">
        <v>753</v>
      </c>
      <c r="L39" s="86">
        <v>21500</v>
      </c>
      <c r="M39" s="86">
        <v>15000</v>
      </c>
      <c r="N39" s="140" t="s">
        <v>716</v>
      </c>
      <c r="O39" s="140">
        <v>41640</v>
      </c>
      <c r="P39" s="86"/>
      <c r="Q39" s="86" t="s">
        <v>27</v>
      </c>
      <c r="R39" s="86" t="s">
        <v>797</v>
      </c>
      <c r="S39" s="86"/>
      <c r="T39" s="86"/>
      <c r="U39" s="86"/>
      <c r="V39" s="140" t="s">
        <v>716</v>
      </c>
      <c r="W39" s="86"/>
      <c r="X39" s="86"/>
      <c r="Y39" s="86"/>
      <c r="Z39" s="86" t="s">
        <v>26</v>
      </c>
      <c r="AG39" s="86" t="s">
        <v>26</v>
      </c>
      <c r="AH39" s="141">
        <f t="shared" ca="1" si="0"/>
        <v>42991</v>
      </c>
      <c r="AI39" s="86" t="s">
        <v>26</v>
      </c>
      <c r="AK39" s="140" t="s">
        <v>713</v>
      </c>
      <c r="AM39" s="86" t="s">
        <v>26</v>
      </c>
    </row>
    <row r="40" spans="1:39" s="87" customFormat="1" x14ac:dyDescent="0.25">
      <c r="A40" s="85">
        <v>1016</v>
      </c>
      <c r="B40" s="86" t="s">
        <v>402</v>
      </c>
      <c r="C40" s="86"/>
      <c r="D40" s="86" t="s">
        <v>26</v>
      </c>
      <c r="E40" s="87" t="s">
        <v>561</v>
      </c>
      <c r="F40" s="86"/>
      <c r="G40" s="86"/>
      <c r="H40" s="86"/>
      <c r="I40" s="86"/>
      <c r="J40" s="86"/>
      <c r="K40" s="86" t="s">
        <v>753</v>
      </c>
      <c r="L40" s="86"/>
      <c r="M40" s="157">
        <v>60931.31</v>
      </c>
      <c r="N40" s="140" t="s">
        <v>716</v>
      </c>
      <c r="O40" s="140">
        <v>41640</v>
      </c>
      <c r="P40" s="86"/>
      <c r="Q40" s="86" t="s">
        <v>27</v>
      </c>
      <c r="R40" s="86" t="s">
        <v>797</v>
      </c>
      <c r="S40" s="86"/>
      <c r="T40" s="86"/>
      <c r="U40" s="86"/>
      <c r="V40" s="140" t="s">
        <v>716</v>
      </c>
      <c r="W40" s="86"/>
      <c r="X40" s="86"/>
      <c r="Y40" s="86"/>
      <c r="Z40" s="86" t="s">
        <v>26</v>
      </c>
      <c r="AG40" s="86" t="s">
        <v>26</v>
      </c>
      <c r="AH40" s="141">
        <f t="shared" ca="1" si="0"/>
        <v>42991</v>
      </c>
      <c r="AI40" s="86" t="s">
        <v>26</v>
      </c>
      <c r="AK40" s="140" t="s">
        <v>713</v>
      </c>
      <c r="AM40" s="86" t="s">
        <v>26</v>
      </c>
    </row>
    <row r="41" spans="1:39" s="87" customFormat="1" x14ac:dyDescent="0.25">
      <c r="A41" s="85">
        <v>1016</v>
      </c>
      <c r="B41" s="86" t="s">
        <v>395</v>
      </c>
      <c r="C41" s="86">
        <v>10161</v>
      </c>
      <c r="D41" s="86" t="s">
        <v>26</v>
      </c>
      <c r="E41" s="86" t="s">
        <v>403</v>
      </c>
      <c r="F41" s="86"/>
      <c r="G41" s="86" t="s">
        <v>560</v>
      </c>
      <c r="H41" s="86" t="s">
        <v>404</v>
      </c>
      <c r="I41" s="86"/>
      <c r="J41" s="86" t="s">
        <v>405</v>
      </c>
      <c r="K41" s="86" t="s">
        <v>753</v>
      </c>
      <c r="L41" s="86">
        <v>21500</v>
      </c>
      <c r="M41" s="86">
        <v>10000</v>
      </c>
      <c r="N41" s="140" t="s">
        <v>716</v>
      </c>
      <c r="O41" s="140">
        <v>41640</v>
      </c>
      <c r="P41" s="86"/>
      <c r="Q41" s="86" t="s">
        <v>27</v>
      </c>
      <c r="R41" s="86" t="s">
        <v>797</v>
      </c>
      <c r="S41" s="86"/>
      <c r="T41" s="86"/>
      <c r="U41" s="86"/>
      <c r="V41" s="140" t="s">
        <v>716</v>
      </c>
      <c r="W41" s="86"/>
      <c r="X41" s="86"/>
      <c r="Y41" s="86"/>
      <c r="Z41" s="86" t="s">
        <v>26</v>
      </c>
      <c r="AG41" s="86" t="s">
        <v>26</v>
      </c>
      <c r="AH41" s="141">
        <f t="shared" ca="1" si="0"/>
        <v>42991</v>
      </c>
      <c r="AI41" s="86" t="s">
        <v>26</v>
      </c>
      <c r="AK41" s="140" t="s">
        <v>713</v>
      </c>
      <c r="AM41" s="86" t="s">
        <v>26</v>
      </c>
    </row>
    <row r="42" spans="1:39" s="87" customFormat="1" x14ac:dyDescent="0.25">
      <c r="A42" s="85">
        <v>1017</v>
      </c>
      <c r="B42" s="86" t="s">
        <v>402</v>
      </c>
      <c r="C42" s="86"/>
      <c r="D42" s="86" t="s">
        <v>26</v>
      </c>
      <c r="E42" s="86" t="s">
        <v>403</v>
      </c>
      <c r="F42" s="86"/>
      <c r="G42" s="86" t="s">
        <v>562</v>
      </c>
      <c r="H42" s="86" t="s">
        <v>404</v>
      </c>
      <c r="I42" s="86"/>
      <c r="J42" s="86" t="s">
        <v>405</v>
      </c>
      <c r="K42" s="86" t="s">
        <v>753</v>
      </c>
      <c r="L42" s="86">
        <v>21500</v>
      </c>
      <c r="M42" s="86">
        <v>650</v>
      </c>
      <c r="N42" s="140" t="s">
        <v>711</v>
      </c>
      <c r="O42" s="140">
        <v>41640</v>
      </c>
      <c r="P42" s="86"/>
      <c r="Q42" s="86" t="s">
        <v>27</v>
      </c>
      <c r="R42" s="86" t="s">
        <v>797</v>
      </c>
      <c r="S42" s="86"/>
      <c r="T42" s="86"/>
      <c r="U42" s="86"/>
      <c r="V42" s="140" t="s">
        <v>716</v>
      </c>
      <c r="W42" s="86"/>
      <c r="X42" s="86"/>
      <c r="Y42" s="86"/>
      <c r="Z42" s="86" t="s">
        <v>26</v>
      </c>
      <c r="AG42" s="86" t="s">
        <v>26</v>
      </c>
      <c r="AH42" s="141">
        <f t="shared" ca="1" si="0"/>
        <v>42991</v>
      </c>
      <c r="AI42" s="86" t="s">
        <v>26</v>
      </c>
      <c r="AK42" s="140" t="s">
        <v>713</v>
      </c>
      <c r="AM42" s="86" t="s">
        <v>26</v>
      </c>
    </row>
    <row r="43" spans="1:39" s="87" customFormat="1" x14ac:dyDescent="0.25">
      <c r="A43" s="85">
        <v>1018</v>
      </c>
      <c r="B43" s="86" t="s">
        <v>402</v>
      </c>
      <c r="C43" s="86"/>
      <c r="D43" s="86" t="s">
        <v>26</v>
      </c>
      <c r="E43" s="86" t="s">
        <v>403</v>
      </c>
      <c r="F43" s="86"/>
      <c r="G43" s="86" t="s">
        <v>562</v>
      </c>
      <c r="H43" s="86" t="s">
        <v>404</v>
      </c>
      <c r="I43" s="86"/>
      <c r="J43" s="86" t="s">
        <v>405</v>
      </c>
      <c r="K43" s="86" t="s">
        <v>753</v>
      </c>
      <c r="L43" s="86">
        <v>21500</v>
      </c>
      <c r="M43" s="158">
        <v>22000</v>
      </c>
      <c r="N43" s="140" t="s">
        <v>716</v>
      </c>
      <c r="O43" s="140">
        <v>41640</v>
      </c>
      <c r="P43" s="86"/>
      <c r="Q43" s="86" t="s">
        <v>27</v>
      </c>
      <c r="R43" s="86" t="s">
        <v>797</v>
      </c>
      <c r="S43" s="86"/>
      <c r="T43" s="86"/>
      <c r="U43" s="86"/>
      <c r="V43" s="140" t="s">
        <v>716</v>
      </c>
      <c r="W43" s="86"/>
      <c r="X43" s="86"/>
      <c r="Y43" s="86"/>
      <c r="Z43" s="86" t="s">
        <v>26</v>
      </c>
      <c r="AG43" s="86" t="s">
        <v>26</v>
      </c>
      <c r="AH43" s="141">
        <f t="shared" ca="1" si="0"/>
        <v>42991</v>
      </c>
      <c r="AI43" s="86" t="s">
        <v>26</v>
      </c>
      <c r="AK43" s="140" t="s">
        <v>713</v>
      </c>
      <c r="AM43" s="86" t="s">
        <v>26</v>
      </c>
    </row>
    <row r="44" spans="1:39" s="87" customFormat="1" x14ac:dyDescent="0.25">
      <c r="A44" s="85">
        <v>1019</v>
      </c>
      <c r="B44" s="86" t="s">
        <v>402</v>
      </c>
      <c r="C44" s="86"/>
      <c r="D44" s="86" t="s">
        <v>26</v>
      </c>
      <c r="E44" s="86" t="s">
        <v>403</v>
      </c>
      <c r="F44" s="86"/>
      <c r="G44" s="86" t="s">
        <v>541</v>
      </c>
      <c r="H44" s="86" t="s">
        <v>542</v>
      </c>
      <c r="I44" s="86"/>
      <c r="J44" s="86" t="s">
        <v>405</v>
      </c>
      <c r="K44" s="86" t="s">
        <v>753</v>
      </c>
      <c r="L44" s="86">
        <v>21500</v>
      </c>
      <c r="M44" s="158">
        <v>27.82</v>
      </c>
      <c r="N44" s="140" t="s">
        <v>710</v>
      </c>
      <c r="O44" s="140">
        <v>41640</v>
      </c>
      <c r="P44" s="86"/>
      <c r="Q44" s="86" t="s">
        <v>27</v>
      </c>
      <c r="R44" s="86" t="s">
        <v>797</v>
      </c>
      <c r="S44" s="86"/>
      <c r="T44" s="86"/>
      <c r="U44" s="86"/>
      <c r="V44" s="140" t="s">
        <v>716</v>
      </c>
      <c r="W44" s="86"/>
      <c r="X44" s="86"/>
      <c r="Y44" s="86"/>
      <c r="Z44" s="86" t="s">
        <v>26</v>
      </c>
      <c r="AG44" s="86" t="s">
        <v>26</v>
      </c>
      <c r="AH44" s="141">
        <f t="shared" ca="1" si="0"/>
        <v>42991</v>
      </c>
      <c r="AI44" s="86" t="s">
        <v>26</v>
      </c>
      <c r="AK44" s="140" t="s">
        <v>713</v>
      </c>
      <c r="AM44" s="86" t="s">
        <v>26</v>
      </c>
    </row>
    <row r="45" spans="1:39" s="87" customFormat="1" x14ac:dyDescent="0.25">
      <c r="A45" s="85">
        <v>1019</v>
      </c>
      <c r="B45" s="86" t="s">
        <v>395</v>
      </c>
      <c r="C45" s="86">
        <v>10191</v>
      </c>
      <c r="D45" s="86" t="s">
        <v>26</v>
      </c>
      <c r="E45" s="86" t="s">
        <v>543</v>
      </c>
      <c r="F45" s="86"/>
      <c r="G45" s="86"/>
      <c r="H45" s="86"/>
      <c r="I45" s="86"/>
      <c r="J45" s="86"/>
      <c r="K45" s="86"/>
      <c r="L45" s="86"/>
      <c r="M45" s="159">
        <v>3046.99</v>
      </c>
      <c r="N45" s="140" t="s">
        <v>716</v>
      </c>
      <c r="O45" s="140">
        <v>41640</v>
      </c>
      <c r="P45" s="86"/>
      <c r="Q45" s="86" t="s">
        <v>27</v>
      </c>
      <c r="R45" s="86" t="s">
        <v>797</v>
      </c>
      <c r="S45" s="86"/>
      <c r="T45" s="86"/>
      <c r="U45" s="86"/>
      <c r="V45" s="140" t="s">
        <v>716</v>
      </c>
      <c r="W45" s="86"/>
      <c r="X45" s="86"/>
      <c r="Y45" s="86"/>
      <c r="Z45" s="86" t="s">
        <v>26</v>
      </c>
      <c r="AG45" s="86" t="s">
        <v>26</v>
      </c>
      <c r="AH45" s="141">
        <f t="shared" ca="1" si="0"/>
        <v>42991</v>
      </c>
      <c r="AI45" s="86" t="s">
        <v>26</v>
      </c>
      <c r="AK45" s="140" t="s">
        <v>713</v>
      </c>
      <c r="AM45" s="86" t="s">
        <v>26</v>
      </c>
    </row>
    <row r="46" spans="1:39" s="87" customFormat="1" x14ac:dyDescent="0.25">
      <c r="A46" s="85">
        <v>1020</v>
      </c>
      <c r="B46" s="86" t="s">
        <v>402</v>
      </c>
      <c r="C46" s="86"/>
      <c r="D46" s="86" t="s">
        <v>26</v>
      </c>
      <c r="E46" s="86" t="s">
        <v>403</v>
      </c>
      <c r="F46" s="86"/>
      <c r="G46" s="86" t="s">
        <v>659</v>
      </c>
      <c r="H46" s="86" t="s">
        <v>542</v>
      </c>
      <c r="I46" s="86"/>
      <c r="J46" s="86" t="s">
        <v>405</v>
      </c>
      <c r="K46" s="86" t="s">
        <v>753</v>
      </c>
      <c r="L46" s="86">
        <v>21500</v>
      </c>
      <c r="M46" s="86">
        <v>20261.46</v>
      </c>
      <c r="N46" s="140" t="s">
        <v>716</v>
      </c>
      <c r="O46" s="140">
        <v>41640</v>
      </c>
      <c r="P46" s="86"/>
      <c r="Q46" s="86" t="s">
        <v>27</v>
      </c>
      <c r="R46" s="86" t="s">
        <v>797</v>
      </c>
      <c r="S46" s="86"/>
      <c r="T46" s="86"/>
      <c r="U46" s="86"/>
      <c r="V46" s="140" t="s">
        <v>716</v>
      </c>
      <c r="W46" s="86"/>
      <c r="X46" s="86"/>
      <c r="Y46" s="86"/>
      <c r="Z46" s="86" t="s">
        <v>26</v>
      </c>
      <c r="AG46" s="86" t="s">
        <v>26</v>
      </c>
      <c r="AH46" s="141">
        <f t="shared" ca="1" si="0"/>
        <v>42991</v>
      </c>
      <c r="AI46" s="86" t="s">
        <v>26</v>
      </c>
      <c r="AK46" s="140" t="s">
        <v>713</v>
      </c>
      <c r="AM46" s="86" t="s">
        <v>26</v>
      </c>
    </row>
    <row r="47" spans="1:39" s="87" customFormat="1" x14ac:dyDescent="0.25">
      <c r="A47" s="85">
        <v>1020</v>
      </c>
      <c r="B47" s="86" t="s">
        <v>395</v>
      </c>
      <c r="C47" s="86">
        <v>10201</v>
      </c>
      <c r="D47" s="86" t="s">
        <v>26</v>
      </c>
      <c r="E47" s="86" t="s">
        <v>660</v>
      </c>
      <c r="F47" s="86"/>
      <c r="G47" s="86"/>
      <c r="H47" s="86"/>
      <c r="I47" s="86"/>
      <c r="J47" s="86"/>
      <c r="K47" s="86"/>
      <c r="L47" s="86"/>
      <c r="M47" s="86">
        <v>15234.98</v>
      </c>
      <c r="N47" s="140" t="s">
        <v>716</v>
      </c>
      <c r="O47" s="140">
        <v>41640</v>
      </c>
      <c r="P47" s="86"/>
      <c r="Q47" s="86" t="s">
        <v>27</v>
      </c>
      <c r="R47" s="86" t="s">
        <v>799</v>
      </c>
      <c r="S47" s="86"/>
      <c r="T47" s="86"/>
      <c r="U47" s="86"/>
      <c r="V47" s="140" t="s">
        <v>716</v>
      </c>
      <c r="W47" s="86"/>
      <c r="X47" s="86"/>
      <c r="Y47" s="86"/>
      <c r="Z47" s="86" t="s">
        <v>26</v>
      </c>
      <c r="AG47" s="86" t="s">
        <v>26</v>
      </c>
      <c r="AH47" s="141">
        <f t="shared" ca="1" si="0"/>
        <v>42991</v>
      </c>
      <c r="AI47" s="86" t="s">
        <v>26</v>
      </c>
      <c r="AK47" s="140" t="s">
        <v>713</v>
      </c>
      <c r="AM47" s="86" t="s">
        <v>26</v>
      </c>
    </row>
    <row r="48" spans="1:39" s="87" customFormat="1" x14ac:dyDescent="0.25">
      <c r="A48" s="85">
        <v>1021</v>
      </c>
      <c r="B48" s="86" t="s">
        <v>402</v>
      </c>
      <c r="C48" s="86"/>
      <c r="D48" s="86" t="s">
        <v>26</v>
      </c>
      <c r="E48" s="86" t="s">
        <v>403</v>
      </c>
      <c r="F48" s="86"/>
      <c r="G48" s="86" t="s">
        <v>514</v>
      </c>
      <c r="H48" s="86" t="s">
        <v>515</v>
      </c>
      <c r="I48" s="86"/>
      <c r="J48" s="86" t="s">
        <v>405</v>
      </c>
      <c r="K48" s="86" t="s">
        <v>753</v>
      </c>
      <c r="L48" s="86">
        <v>21500</v>
      </c>
      <c r="M48" s="86">
        <v>10000</v>
      </c>
      <c r="N48" s="140" t="s">
        <v>716</v>
      </c>
      <c r="O48" s="140">
        <v>41640</v>
      </c>
      <c r="P48" s="86"/>
      <c r="Q48" s="86" t="s">
        <v>27</v>
      </c>
      <c r="R48" s="86" t="s">
        <v>797</v>
      </c>
      <c r="S48" s="86"/>
      <c r="T48" s="86"/>
      <c r="U48" s="86"/>
      <c r="V48" s="140" t="s">
        <v>716</v>
      </c>
      <c r="W48" s="86"/>
      <c r="X48" s="86"/>
      <c r="Y48" s="86"/>
      <c r="Z48" s="86" t="s">
        <v>26</v>
      </c>
      <c r="AG48" s="86" t="s">
        <v>26</v>
      </c>
      <c r="AH48" s="141">
        <f t="shared" ca="1" si="0"/>
        <v>42991</v>
      </c>
      <c r="AI48" s="86" t="s">
        <v>26</v>
      </c>
      <c r="AK48" s="140" t="s">
        <v>713</v>
      </c>
      <c r="AM48" s="86" t="s">
        <v>26</v>
      </c>
    </row>
    <row r="49" spans="1:39" s="87" customFormat="1" x14ac:dyDescent="0.25">
      <c r="A49" s="85">
        <v>1022</v>
      </c>
      <c r="B49" s="86" t="s">
        <v>402</v>
      </c>
      <c r="C49" s="86"/>
      <c r="D49" s="86" t="s">
        <v>26</v>
      </c>
      <c r="E49" s="86" t="s">
        <v>578</v>
      </c>
      <c r="F49" s="86"/>
      <c r="G49" s="86"/>
      <c r="H49" s="86"/>
      <c r="I49" s="86"/>
      <c r="J49" s="86"/>
      <c r="K49" s="86"/>
      <c r="L49" s="86"/>
      <c r="M49" s="87">
        <v>1752.06</v>
      </c>
      <c r="N49" s="140" t="s">
        <v>711</v>
      </c>
      <c r="O49" s="140">
        <v>41640</v>
      </c>
      <c r="P49" s="86"/>
      <c r="Q49" s="86" t="s">
        <v>27</v>
      </c>
      <c r="R49" s="86" t="s">
        <v>797</v>
      </c>
      <c r="S49" s="86"/>
      <c r="T49" s="86"/>
      <c r="U49" s="86"/>
      <c r="V49" s="140" t="s">
        <v>716</v>
      </c>
      <c r="W49" s="86"/>
      <c r="X49" s="86"/>
      <c r="Y49" s="86"/>
      <c r="Z49" s="86" t="s">
        <v>26</v>
      </c>
      <c r="AG49" s="86" t="s">
        <v>26</v>
      </c>
      <c r="AH49" s="141">
        <f t="shared" ca="1" si="0"/>
        <v>42991</v>
      </c>
      <c r="AI49" s="86" t="s">
        <v>26</v>
      </c>
      <c r="AK49" s="140" t="s">
        <v>713</v>
      </c>
      <c r="AM49" s="86" t="s">
        <v>26</v>
      </c>
    </row>
    <row r="50" spans="1:39" s="87" customFormat="1" x14ac:dyDescent="0.25">
      <c r="A50" s="85">
        <v>1023</v>
      </c>
      <c r="B50" s="86" t="s">
        <v>402</v>
      </c>
      <c r="C50" s="86"/>
      <c r="D50" s="86" t="s">
        <v>26</v>
      </c>
      <c r="E50" s="86" t="s">
        <v>403</v>
      </c>
      <c r="F50" s="86"/>
      <c r="G50" s="86" t="s">
        <v>536</v>
      </c>
      <c r="H50" s="86" t="s">
        <v>537</v>
      </c>
      <c r="I50" s="86"/>
      <c r="J50" s="86" t="s">
        <v>405</v>
      </c>
      <c r="K50" s="86" t="s">
        <v>753</v>
      </c>
      <c r="L50" s="86">
        <v>20740</v>
      </c>
      <c r="M50" s="86">
        <v>1000</v>
      </c>
      <c r="N50" s="140" t="s">
        <v>713</v>
      </c>
      <c r="O50" s="140">
        <v>41640</v>
      </c>
      <c r="P50" s="86"/>
      <c r="Q50" s="86" t="s">
        <v>27</v>
      </c>
      <c r="R50" s="86" t="s">
        <v>797</v>
      </c>
      <c r="S50" s="86"/>
      <c r="T50" s="86"/>
      <c r="U50" s="86"/>
      <c r="V50" s="140" t="s">
        <v>716</v>
      </c>
      <c r="W50" s="86"/>
      <c r="X50" s="86"/>
      <c r="Y50" s="86"/>
      <c r="Z50" s="86" t="s">
        <v>26</v>
      </c>
      <c r="AG50" s="86" t="s">
        <v>26</v>
      </c>
      <c r="AH50" s="141">
        <f t="shared" ca="1" si="0"/>
        <v>42991</v>
      </c>
      <c r="AI50" s="86" t="s">
        <v>26</v>
      </c>
      <c r="AK50" s="140" t="s">
        <v>713</v>
      </c>
      <c r="AM50" s="86" t="s">
        <v>26</v>
      </c>
    </row>
    <row r="51" spans="1:39" s="87" customFormat="1" x14ac:dyDescent="0.25">
      <c r="A51" s="85">
        <v>1024</v>
      </c>
      <c r="B51" s="86" t="s">
        <v>402</v>
      </c>
      <c r="C51" s="86"/>
      <c r="D51" s="86" t="s">
        <v>26</v>
      </c>
      <c r="E51" s="86" t="s">
        <v>403</v>
      </c>
      <c r="F51" s="86"/>
      <c r="G51" s="86" t="s">
        <v>490</v>
      </c>
      <c r="H51" s="86" t="s">
        <v>404</v>
      </c>
      <c r="I51" s="86"/>
      <c r="J51" s="86" t="s">
        <v>405</v>
      </c>
      <c r="K51" s="86" t="s">
        <v>788</v>
      </c>
      <c r="L51" s="86">
        <v>25900</v>
      </c>
      <c r="M51" s="86">
        <v>1000</v>
      </c>
      <c r="N51" s="140" t="s">
        <v>713</v>
      </c>
      <c r="O51" s="140">
        <v>41640</v>
      </c>
      <c r="P51" s="160"/>
      <c r="Q51" s="86" t="s">
        <v>27</v>
      </c>
      <c r="R51" s="86" t="s">
        <v>806</v>
      </c>
      <c r="S51" s="86">
        <v>1500</v>
      </c>
      <c r="T51" s="140">
        <f ca="1">TODAY()-90</f>
        <v>42901</v>
      </c>
      <c r="U51" s="86"/>
      <c r="V51" s="140" t="s">
        <v>716</v>
      </c>
      <c r="W51" s="86"/>
      <c r="X51" s="86"/>
      <c r="Y51" s="86"/>
      <c r="Z51" s="86" t="s">
        <v>26</v>
      </c>
      <c r="AG51" s="86" t="s">
        <v>26</v>
      </c>
      <c r="AH51" s="141">
        <f t="shared" ca="1" si="0"/>
        <v>42991</v>
      </c>
      <c r="AI51" s="86" t="s">
        <v>26</v>
      </c>
      <c r="AK51" s="140" t="s">
        <v>713</v>
      </c>
      <c r="AM51" s="86" t="s">
        <v>26</v>
      </c>
    </row>
    <row r="52" spans="1:39" s="87" customFormat="1" x14ac:dyDescent="0.25">
      <c r="A52" s="85">
        <v>1025</v>
      </c>
      <c r="B52" s="86" t="s">
        <v>402</v>
      </c>
      <c r="C52" s="86"/>
      <c r="D52" s="86" t="s">
        <v>26</v>
      </c>
      <c r="E52" s="86" t="s">
        <v>763</v>
      </c>
      <c r="F52" s="86"/>
      <c r="G52" s="86"/>
      <c r="H52" s="86"/>
      <c r="I52" s="86"/>
      <c r="J52" s="86"/>
      <c r="K52" s="86" t="s">
        <v>753</v>
      </c>
      <c r="L52" s="86"/>
      <c r="M52" s="146">
        <v>394.85</v>
      </c>
      <c r="N52" s="140" t="s">
        <v>715</v>
      </c>
      <c r="O52" s="140">
        <v>41640</v>
      </c>
      <c r="P52" s="86"/>
      <c r="Q52" s="86" t="s">
        <v>27</v>
      </c>
      <c r="R52" s="86" t="s">
        <v>797</v>
      </c>
      <c r="S52" s="86"/>
      <c r="T52" s="86"/>
      <c r="U52" s="86"/>
      <c r="V52" s="140" t="s">
        <v>716</v>
      </c>
      <c r="W52" s="86"/>
      <c r="X52" s="86"/>
      <c r="Y52" s="86"/>
      <c r="Z52" s="86" t="s">
        <v>26</v>
      </c>
      <c r="AG52" s="86" t="s">
        <v>26</v>
      </c>
      <c r="AH52" s="141">
        <f t="shared" ca="1" si="0"/>
        <v>42991</v>
      </c>
      <c r="AI52" s="86" t="s">
        <v>26</v>
      </c>
      <c r="AK52" s="140" t="s">
        <v>713</v>
      </c>
      <c r="AM52" s="86" t="s">
        <v>26</v>
      </c>
    </row>
    <row r="53" spans="1:39" s="87" customFormat="1" x14ac:dyDescent="0.25">
      <c r="A53" s="85">
        <v>1025</v>
      </c>
      <c r="B53" s="86" t="s">
        <v>395</v>
      </c>
      <c r="C53" s="86">
        <v>10111</v>
      </c>
      <c r="D53" s="86" t="s">
        <v>26</v>
      </c>
      <c r="E53" s="86" t="s">
        <v>834</v>
      </c>
      <c r="F53" s="86"/>
      <c r="G53" s="86"/>
      <c r="H53" s="86"/>
      <c r="I53" s="86"/>
      <c r="J53" s="86"/>
      <c r="K53" s="86" t="s">
        <v>753</v>
      </c>
      <c r="L53" s="86"/>
      <c r="M53" s="139">
        <v>20000</v>
      </c>
      <c r="N53" s="140" t="s">
        <v>716</v>
      </c>
      <c r="O53" s="140">
        <v>41640</v>
      </c>
      <c r="P53" s="86"/>
      <c r="Q53" s="86" t="s">
        <v>27</v>
      </c>
      <c r="R53" s="86" t="s">
        <v>797</v>
      </c>
      <c r="S53" s="86"/>
      <c r="T53" s="86"/>
      <c r="U53" s="86"/>
      <c r="V53" s="140" t="s">
        <v>716</v>
      </c>
      <c r="W53" s="86"/>
      <c r="X53" s="86"/>
      <c r="Y53" s="86"/>
      <c r="Z53" s="86" t="s">
        <v>26</v>
      </c>
      <c r="AG53" s="86" t="s">
        <v>26</v>
      </c>
      <c r="AH53" s="141">
        <f t="shared" ca="1" si="0"/>
        <v>42991</v>
      </c>
      <c r="AI53" s="86" t="s">
        <v>26</v>
      </c>
      <c r="AK53" s="140" t="s">
        <v>713</v>
      </c>
      <c r="AM53" s="86" t="s">
        <v>26</v>
      </c>
    </row>
    <row r="54" spans="1:39" s="87" customFormat="1" x14ac:dyDescent="0.25">
      <c r="A54" s="85">
        <v>1025</v>
      </c>
      <c r="B54" s="86" t="s">
        <v>395</v>
      </c>
      <c r="C54" s="86">
        <v>10112</v>
      </c>
      <c r="D54" s="86" t="s">
        <v>26</v>
      </c>
      <c r="E54" s="86" t="s">
        <v>403</v>
      </c>
      <c r="F54" s="86"/>
      <c r="G54" s="86" t="s">
        <v>775</v>
      </c>
      <c r="H54" s="86" t="s">
        <v>779</v>
      </c>
      <c r="I54" s="86"/>
      <c r="J54" s="86" t="s">
        <v>760</v>
      </c>
      <c r="K54" s="86" t="s">
        <v>753</v>
      </c>
      <c r="L54" s="86">
        <v>20906</v>
      </c>
      <c r="M54" s="139">
        <v>5000</v>
      </c>
      <c r="N54" s="140" t="s">
        <v>716</v>
      </c>
      <c r="O54" s="140">
        <v>41640</v>
      </c>
      <c r="P54" s="86"/>
      <c r="Q54" s="86" t="s">
        <v>27</v>
      </c>
      <c r="R54" s="86" t="s">
        <v>797</v>
      </c>
      <c r="S54" s="86"/>
      <c r="T54" s="86"/>
      <c r="U54" s="86"/>
      <c r="V54" s="140" t="s">
        <v>716</v>
      </c>
      <c r="W54" s="86"/>
      <c r="X54" s="86"/>
      <c r="Y54" s="86"/>
      <c r="Z54" s="86" t="s">
        <v>26</v>
      </c>
      <c r="AG54" s="86" t="s">
        <v>26</v>
      </c>
      <c r="AH54" s="141">
        <f t="shared" ca="1" si="0"/>
        <v>42991</v>
      </c>
      <c r="AI54" s="86" t="s">
        <v>26</v>
      </c>
      <c r="AK54" s="140" t="s">
        <v>713</v>
      </c>
      <c r="AM54" s="86" t="s">
        <v>26</v>
      </c>
    </row>
    <row r="55" spans="1:39" s="87" customFormat="1" x14ac:dyDescent="0.25">
      <c r="A55" s="85">
        <v>1026</v>
      </c>
      <c r="B55" s="86" t="s">
        <v>395</v>
      </c>
      <c r="C55" s="86">
        <v>10112</v>
      </c>
      <c r="D55" s="86" t="s">
        <v>26</v>
      </c>
      <c r="E55" s="86" t="s">
        <v>578</v>
      </c>
      <c r="F55" s="86"/>
      <c r="G55" s="86" t="s">
        <v>866</v>
      </c>
      <c r="H55" s="86" t="s">
        <v>779</v>
      </c>
      <c r="I55" s="86"/>
      <c r="J55" s="86" t="s">
        <v>760</v>
      </c>
      <c r="K55" s="86" t="s">
        <v>753</v>
      </c>
      <c r="L55" s="86">
        <v>20906</v>
      </c>
      <c r="M55" s="139">
        <v>30000</v>
      </c>
      <c r="N55" s="140" t="s">
        <v>716</v>
      </c>
      <c r="O55" s="140">
        <v>41640</v>
      </c>
      <c r="P55" s="86"/>
      <c r="Q55" s="86"/>
      <c r="R55" s="86"/>
      <c r="S55" s="86"/>
      <c r="T55" s="86"/>
      <c r="U55" s="86"/>
      <c r="V55" s="140"/>
      <c r="W55" s="86"/>
      <c r="X55" s="86"/>
      <c r="Y55" s="86"/>
      <c r="Z55" s="86"/>
      <c r="AG55" s="86"/>
      <c r="AH55" s="141"/>
      <c r="AI55" s="86"/>
      <c r="AK55" s="140"/>
      <c r="AM55" s="86"/>
    </row>
    <row r="56" spans="1:39" s="87" customFormat="1" x14ac:dyDescent="0.25">
      <c r="A56" s="85">
        <v>1026</v>
      </c>
      <c r="B56" s="86" t="s">
        <v>395</v>
      </c>
      <c r="C56" s="86">
        <v>10112</v>
      </c>
      <c r="D56" s="86" t="s">
        <v>26</v>
      </c>
      <c r="E56" s="86" t="s">
        <v>403</v>
      </c>
      <c r="F56" s="86"/>
      <c r="G56" s="86" t="s">
        <v>866</v>
      </c>
      <c r="H56" s="86" t="s">
        <v>779</v>
      </c>
      <c r="I56" s="86"/>
      <c r="J56" s="86" t="s">
        <v>760</v>
      </c>
      <c r="K56" s="86" t="s">
        <v>753</v>
      </c>
      <c r="L56" s="86">
        <v>20906</v>
      </c>
      <c r="M56" s="139">
        <v>18000</v>
      </c>
      <c r="N56" s="140" t="s">
        <v>716</v>
      </c>
      <c r="O56" s="140">
        <v>41640</v>
      </c>
      <c r="P56" s="86"/>
      <c r="Q56" s="86"/>
      <c r="R56" s="86"/>
      <c r="S56" s="86"/>
      <c r="T56" s="86"/>
      <c r="U56" s="86"/>
      <c r="V56" s="140"/>
      <c r="W56" s="86"/>
      <c r="X56" s="86"/>
      <c r="Y56" s="86"/>
      <c r="Z56" s="86"/>
      <c r="AG56" s="86"/>
      <c r="AH56" s="141"/>
      <c r="AI56" s="86"/>
      <c r="AK56" s="140"/>
      <c r="AM56" s="86"/>
    </row>
    <row r="57" spans="1:39" s="67" customFormat="1" x14ac:dyDescent="0.25">
      <c r="A57" s="85">
        <v>1027</v>
      </c>
      <c r="B57" s="1" t="s">
        <v>402</v>
      </c>
      <c r="C57" s="1"/>
      <c r="D57" s="1" t="s">
        <v>26</v>
      </c>
      <c r="E57" s="1" t="s">
        <v>578</v>
      </c>
      <c r="F57" s="1"/>
      <c r="G57" s="1"/>
      <c r="H57" s="1"/>
      <c r="I57" s="1"/>
      <c r="J57" s="1"/>
      <c r="K57" s="1"/>
      <c r="L57" s="1">
        <v>20740</v>
      </c>
      <c r="M57" s="86">
        <v>49662</v>
      </c>
      <c r="N57" s="80" t="s">
        <v>716</v>
      </c>
      <c r="O57" s="140">
        <v>41640</v>
      </c>
      <c r="P57" s="1"/>
      <c r="Q57" s="1" t="s">
        <v>27</v>
      </c>
      <c r="R57" s="95" t="s">
        <v>797</v>
      </c>
      <c r="S57" s="1"/>
      <c r="T57" s="1"/>
      <c r="U57" s="1"/>
      <c r="V57" s="80" t="s">
        <v>716</v>
      </c>
      <c r="W57" s="1"/>
      <c r="X57" s="1"/>
      <c r="Y57" s="1"/>
      <c r="Z57" s="1" t="s">
        <v>26</v>
      </c>
      <c r="AG57" s="1" t="s">
        <v>26</v>
      </c>
      <c r="AH57" s="133">
        <f t="shared" ca="1" si="0"/>
        <v>42991</v>
      </c>
      <c r="AI57" s="1" t="s">
        <v>26</v>
      </c>
      <c r="AK57" s="80" t="s">
        <v>713</v>
      </c>
      <c r="AM57" s="1" t="s">
        <v>26</v>
      </c>
    </row>
    <row r="58" spans="1:39" s="67" customFormat="1" x14ac:dyDescent="0.25">
      <c r="A58" s="161">
        <v>1027</v>
      </c>
      <c r="B58" s="162" t="s">
        <v>395</v>
      </c>
      <c r="C58" s="162">
        <v>10091</v>
      </c>
      <c r="D58" s="162" t="s">
        <v>26</v>
      </c>
      <c r="E58" s="162" t="s">
        <v>403</v>
      </c>
      <c r="F58" s="162"/>
      <c r="G58" s="162" t="s">
        <v>583</v>
      </c>
      <c r="H58" s="162" t="s">
        <v>568</v>
      </c>
      <c r="I58" s="162"/>
      <c r="J58" s="162" t="s">
        <v>405</v>
      </c>
      <c r="K58" s="162" t="s">
        <v>753</v>
      </c>
      <c r="L58" s="162">
        <v>20740</v>
      </c>
      <c r="M58" s="167">
        <v>49000</v>
      </c>
      <c r="N58" s="163" t="s">
        <v>716</v>
      </c>
      <c r="O58" s="164">
        <v>41640</v>
      </c>
      <c r="P58" s="162"/>
      <c r="Q58" s="162" t="s">
        <v>27</v>
      </c>
      <c r="R58" s="165" t="s">
        <v>797</v>
      </c>
      <c r="S58" s="162"/>
      <c r="T58" s="162"/>
      <c r="U58" s="162"/>
      <c r="V58" s="163" t="s">
        <v>716</v>
      </c>
      <c r="W58" s="162"/>
      <c r="X58" s="162"/>
      <c r="Y58" s="162"/>
      <c r="Z58" s="162" t="s">
        <v>26</v>
      </c>
      <c r="AG58" s="162" t="s">
        <v>26</v>
      </c>
      <c r="AH58" s="133">
        <f t="shared" ca="1" si="0"/>
        <v>42991</v>
      </c>
      <c r="AI58" s="162" t="s">
        <v>26</v>
      </c>
      <c r="AK58" s="163" t="s">
        <v>713</v>
      </c>
      <c r="AM58" s="162" t="s">
        <v>26</v>
      </c>
    </row>
    <row r="59" spans="1:39" x14ac:dyDescent="0.25">
      <c r="A59" s="75">
        <v>1028</v>
      </c>
      <c r="B59" s="88" t="s">
        <v>876</v>
      </c>
      <c r="C59" s="197" t="s">
        <v>876</v>
      </c>
      <c r="D59" s="88" t="s">
        <v>26</v>
      </c>
      <c r="E59" s="162" t="s">
        <v>403</v>
      </c>
      <c r="F59" s="88"/>
      <c r="G59" s="88" t="s">
        <v>872</v>
      </c>
      <c r="H59" s="88" t="s">
        <v>779</v>
      </c>
      <c r="I59" s="88"/>
      <c r="J59" s="88" t="s">
        <v>760</v>
      </c>
      <c r="K59" s="88" t="s">
        <v>753</v>
      </c>
      <c r="L59" s="88">
        <v>20906</v>
      </c>
      <c r="M59" s="168">
        <v>15000</v>
      </c>
      <c r="N59" s="113" t="s">
        <v>713</v>
      </c>
      <c r="O59" s="113">
        <v>42005</v>
      </c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75"/>
      <c r="AI59" s="88"/>
      <c r="AJ59" s="88"/>
      <c r="AK59" s="88"/>
      <c r="AL59" s="88"/>
      <c r="AM59" s="88"/>
    </row>
    <row r="60" spans="1:39" x14ac:dyDescent="0.25">
      <c r="A60" s="173">
        <v>1029</v>
      </c>
      <c r="B60" s="172" t="s">
        <v>877</v>
      </c>
      <c r="C60" s="198" t="s">
        <v>877</v>
      </c>
      <c r="D60" s="172" t="s">
        <v>26</v>
      </c>
      <c r="E60" s="172" t="s">
        <v>403</v>
      </c>
      <c r="F60" s="172"/>
      <c r="G60" s="172" t="s">
        <v>880</v>
      </c>
      <c r="H60" s="172" t="s">
        <v>779</v>
      </c>
      <c r="I60" s="172"/>
      <c r="J60" s="172" t="s">
        <v>760</v>
      </c>
      <c r="K60" s="172" t="s">
        <v>753</v>
      </c>
      <c r="L60" s="172">
        <v>20906</v>
      </c>
      <c r="M60" s="168">
        <v>1000</v>
      </c>
      <c r="N60" s="174" t="s">
        <v>713</v>
      </c>
      <c r="O60" s="174">
        <v>42005</v>
      </c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3"/>
      <c r="AI60" s="172"/>
      <c r="AJ60" s="172"/>
      <c r="AK60" s="172"/>
      <c r="AL60" s="172"/>
      <c r="AM60" s="172"/>
    </row>
    <row r="61" spans="1:39" x14ac:dyDescent="0.25">
      <c r="A61" s="173">
        <v>1029</v>
      </c>
      <c r="B61" s="172" t="s">
        <v>877</v>
      </c>
      <c r="C61" s="198" t="s">
        <v>877</v>
      </c>
      <c r="D61" s="172" t="s">
        <v>26</v>
      </c>
      <c r="E61" s="172" t="s">
        <v>403</v>
      </c>
      <c r="F61" s="172"/>
      <c r="G61" s="172" t="s">
        <v>881</v>
      </c>
      <c r="H61" s="172" t="s">
        <v>779</v>
      </c>
      <c r="I61" s="172"/>
      <c r="J61" s="172" t="s">
        <v>760</v>
      </c>
      <c r="K61" s="172" t="s">
        <v>753</v>
      </c>
      <c r="L61" s="172">
        <v>20906</v>
      </c>
      <c r="M61" s="191">
        <v>45000</v>
      </c>
      <c r="N61" s="174" t="s">
        <v>716</v>
      </c>
      <c r="O61" s="174">
        <v>42005</v>
      </c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3"/>
      <c r="AI61" s="172"/>
      <c r="AJ61" s="172"/>
      <c r="AK61" s="172"/>
      <c r="AL61" s="172"/>
      <c r="AM61" s="172"/>
    </row>
    <row r="62" spans="1:39" x14ac:dyDescent="0.25">
      <c r="A62" s="192">
        <v>1030</v>
      </c>
      <c r="B62" s="193" t="s">
        <v>878</v>
      </c>
      <c r="C62" s="199" t="s">
        <v>878</v>
      </c>
      <c r="D62" s="193" t="s">
        <v>26</v>
      </c>
      <c r="E62" s="193" t="s">
        <v>578</v>
      </c>
      <c r="F62" s="193"/>
      <c r="G62" s="193" t="s">
        <v>882</v>
      </c>
      <c r="H62" s="193" t="s">
        <v>779</v>
      </c>
      <c r="I62" s="193"/>
      <c r="J62" s="193" t="s">
        <v>760</v>
      </c>
      <c r="K62" s="193" t="s">
        <v>753</v>
      </c>
      <c r="L62" s="193">
        <v>20906</v>
      </c>
      <c r="M62" s="194">
        <v>15000</v>
      </c>
      <c r="N62" s="195" t="s">
        <v>716</v>
      </c>
      <c r="O62" s="195">
        <v>42005</v>
      </c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2"/>
      <c r="AI62" s="193"/>
      <c r="AJ62" s="193"/>
      <c r="AK62" s="193"/>
      <c r="AL62" s="193"/>
      <c r="AM62" s="193"/>
    </row>
    <row r="63" spans="1:39" x14ac:dyDescent="0.25">
      <c r="A63" s="192">
        <v>1030</v>
      </c>
      <c r="B63" s="193" t="s">
        <v>878</v>
      </c>
      <c r="C63" s="199" t="s">
        <v>878</v>
      </c>
      <c r="D63" s="193" t="s">
        <v>27</v>
      </c>
      <c r="E63" s="193" t="s">
        <v>403</v>
      </c>
      <c r="F63" s="193"/>
      <c r="G63" s="193" t="s">
        <v>883</v>
      </c>
      <c r="H63" s="193" t="s">
        <v>779</v>
      </c>
      <c r="I63" s="193"/>
      <c r="J63" s="193" t="s">
        <v>760</v>
      </c>
      <c r="K63" s="193" t="s">
        <v>753</v>
      </c>
      <c r="L63" s="193">
        <v>20906</v>
      </c>
      <c r="M63" s="194">
        <v>24000</v>
      </c>
      <c r="N63" s="195" t="s">
        <v>716</v>
      </c>
      <c r="O63" s="195">
        <v>42005</v>
      </c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2"/>
      <c r="AI63" s="193"/>
      <c r="AJ63" s="193"/>
      <c r="AK63" s="193"/>
      <c r="AL63" s="193"/>
      <c r="AM63" s="193"/>
    </row>
    <row r="64" spans="1:39" x14ac:dyDescent="0.25">
      <c r="A64" s="192">
        <v>1030</v>
      </c>
      <c r="B64" s="193" t="s">
        <v>878</v>
      </c>
      <c r="C64" s="199" t="s">
        <v>878</v>
      </c>
      <c r="D64" s="193" t="s">
        <v>27</v>
      </c>
      <c r="E64" s="193"/>
      <c r="F64" s="193"/>
      <c r="G64" s="193" t="s">
        <v>884</v>
      </c>
      <c r="H64" s="193" t="s">
        <v>779</v>
      </c>
      <c r="I64" s="193"/>
      <c r="J64" s="193" t="s">
        <v>760</v>
      </c>
      <c r="K64" s="193" t="s">
        <v>753</v>
      </c>
      <c r="L64" s="193">
        <v>20906</v>
      </c>
      <c r="M64" s="194"/>
      <c r="N64" s="195" t="s">
        <v>716</v>
      </c>
      <c r="O64" s="195">
        <v>42005</v>
      </c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2"/>
      <c r="AI64" s="193"/>
      <c r="AJ64" s="193"/>
      <c r="AK64" s="193"/>
      <c r="AL64" s="193"/>
      <c r="AM64" s="193"/>
    </row>
    <row r="65" spans="1:39" x14ac:dyDescent="0.25">
      <c r="A65" s="183">
        <v>1031</v>
      </c>
      <c r="B65" s="182" t="s">
        <v>879</v>
      </c>
      <c r="C65" s="200" t="s">
        <v>879</v>
      </c>
      <c r="D65" s="182" t="s">
        <v>26</v>
      </c>
      <c r="E65" s="182" t="s">
        <v>403</v>
      </c>
      <c r="F65" s="182"/>
      <c r="G65" s="182" t="s">
        <v>885</v>
      </c>
      <c r="H65" s="182" t="s">
        <v>779</v>
      </c>
      <c r="I65" s="182"/>
      <c r="J65" s="182" t="s">
        <v>760</v>
      </c>
      <c r="K65" s="182" t="s">
        <v>753</v>
      </c>
      <c r="L65" s="182">
        <v>20906</v>
      </c>
      <c r="M65" s="190">
        <v>86500</v>
      </c>
      <c r="N65" s="188" t="s">
        <v>716</v>
      </c>
      <c r="O65" s="188">
        <v>42005</v>
      </c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3"/>
      <c r="AI65" s="182"/>
      <c r="AJ65" s="182"/>
      <c r="AK65" s="182"/>
      <c r="AL65" s="182"/>
      <c r="AM65" s="182"/>
    </row>
    <row r="66" spans="1:39" x14ac:dyDescent="0.25">
      <c r="A66" s="183">
        <v>1031</v>
      </c>
      <c r="B66" s="182" t="s">
        <v>879</v>
      </c>
      <c r="C66" s="200" t="s">
        <v>879</v>
      </c>
      <c r="D66" s="182" t="s">
        <v>26</v>
      </c>
      <c r="E66" s="182" t="s">
        <v>403</v>
      </c>
      <c r="F66" s="182"/>
      <c r="G66" s="182" t="s">
        <v>886</v>
      </c>
      <c r="H66" s="182" t="s">
        <v>779</v>
      </c>
      <c r="I66" s="182"/>
      <c r="J66" s="182" t="s">
        <v>760</v>
      </c>
      <c r="K66" s="182" t="s">
        <v>753</v>
      </c>
      <c r="L66" s="182">
        <v>20906</v>
      </c>
      <c r="M66" s="190"/>
      <c r="N66" s="188" t="s">
        <v>716</v>
      </c>
      <c r="O66" s="188">
        <v>42005</v>
      </c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3"/>
      <c r="AI66" s="182"/>
      <c r="AJ66" s="182"/>
      <c r="AK66" s="182"/>
      <c r="AL66" s="182"/>
      <c r="AM66" s="182"/>
    </row>
    <row r="67" spans="1:39" x14ac:dyDescent="0.25">
      <c r="A67" s="183">
        <v>1031</v>
      </c>
      <c r="B67" s="182" t="s">
        <v>879</v>
      </c>
      <c r="C67" s="200" t="s">
        <v>879</v>
      </c>
      <c r="D67" s="182" t="s">
        <v>26</v>
      </c>
      <c r="E67" s="182" t="s">
        <v>403</v>
      </c>
      <c r="F67" s="182"/>
      <c r="G67" s="182" t="s">
        <v>887</v>
      </c>
      <c r="H67" s="182" t="s">
        <v>779</v>
      </c>
      <c r="I67" s="182"/>
      <c r="J67" s="182" t="s">
        <v>760</v>
      </c>
      <c r="K67" s="182" t="s">
        <v>753</v>
      </c>
      <c r="L67" s="182">
        <v>20906</v>
      </c>
      <c r="M67" s="190"/>
      <c r="N67" s="188" t="s">
        <v>716</v>
      </c>
      <c r="O67" s="188">
        <v>42005</v>
      </c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3"/>
      <c r="AI67" s="182"/>
      <c r="AJ67" s="182"/>
      <c r="AK67" s="182"/>
      <c r="AL67" s="182"/>
      <c r="AM67" s="182"/>
    </row>
    <row r="68" spans="1:39" x14ac:dyDescent="0.25">
      <c r="A68" s="183">
        <v>1031</v>
      </c>
      <c r="B68" s="182" t="s">
        <v>879</v>
      </c>
      <c r="C68" s="200" t="s">
        <v>879</v>
      </c>
      <c r="D68" s="182" t="s">
        <v>26</v>
      </c>
      <c r="E68" s="182" t="s">
        <v>403</v>
      </c>
      <c r="F68" s="182"/>
      <c r="G68" s="182" t="s">
        <v>888</v>
      </c>
      <c r="H68" s="182" t="s">
        <v>779</v>
      </c>
      <c r="I68" s="182"/>
      <c r="J68" s="182" t="s">
        <v>760</v>
      </c>
      <c r="K68" s="182" t="s">
        <v>753</v>
      </c>
      <c r="L68" s="182">
        <v>20906</v>
      </c>
      <c r="M68" s="190"/>
      <c r="N68" s="188" t="s">
        <v>716</v>
      </c>
      <c r="O68" s="188">
        <v>42005</v>
      </c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3"/>
      <c r="AI68" s="182"/>
      <c r="AJ68" s="182"/>
      <c r="AK68" s="182"/>
      <c r="AL68" s="182"/>
      <c r="AM68" s="182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TestCases!$Z$6:$Z$7</xm:f>
          </x14:formula1>
          <xm:sqref>B2:B58</xm:sqref>
        </x14:dataValidation>
        <x14:dataValidation type="list" allowBlank="1" showInputMessage="1" showErrorMessage="1" xr:uid="{00000000-0002-0000-0400-000001000000}">
          <x14:formula1>
            <xm:f>TestCases!$Z$3:$Z$4</xm:f>
          </x14:formula1>
          <xm:sqref>D2:D68 AI2:AI58 AG2:AG58 AM2:AM58 Q2:Q58 Z2:Z58</xm:sqref>
        </x14:dataValidation>
        <x14:dataValidation type="list" allowBlank="1" showInputMessage="1" showErrorMessage="1" xr:uid="{00000000-0002-0000-0400-000002000000}">
          <x14:formula1>
            <xm:f>TestCases!$Z$18:$Z$24</xm:f>
          </x14:formula1>
          <xm:sqref>N2:N68 V2:V58 AK2:AK58</xm:sqref>
        </x14:dataValidation>
        <x14:dataValidation type="list" allowBlank="1" showInputMessage="1" showErrorMessage="1" xr:uid="{00000000-0002-0000-0400-000003000000}">
          <x14:formula1>
            <xm:f>TestCases!$Z$32:$Z$44</xm:f>
          </x14:formula1>
          <xm:sqref>R2:R58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7"/>
  <sheetViews>
    <sheetView topLeftCell="A7" workbookViewId="0">
      <selection activeCell="D29" sqref="D29"/>
    </sheetView>
  </sheetViews>
  <sheetFormatPr defaultRowHeight="15" x14ac:dyDescent="0.25"/>
  <cols>
    <col min="1" max="1" width="10.7109375" style="52" bestFit="1" customWidth="1"/>
    <col min="2" max="2" width="16.5703125" style="67" bestFit="1" customWidth="1"/>
    <col min="3" max="3" width="13.5703125" style="67" bestFit="1" customWidth="1"/>
    <col min="4" max="4" width="13.140625" bestFit="1" customWidth="1"/>
    <col min="5" max="5" width="16.85546875" customWidth="1"/>
    <col min="6" max="6" width="23.42578125" customWidth="1"/>
    <col min="7" max="7" width="15.28515625" customWidth="1"/>
    <col min="8" max="8" width="17.28515625" customWidth="1"/>
    <col min="9" max="9" width="9.42578125" customWidth="1"/>
    <col min="10" max="10" width="11.7109375" customWidth="1"/>
    <col min="11" max="11" width="12.5703125" customWidth="1"/>
    <col min="12" max="12" width="12.42578125" customWidth="1"/>
    <col min="13" max="14" width="13" customWidth="1"/>
    <col min="15" max="15" width="10.85546875" customWidth="1"/>
    <col min="16" max="16" width="14.7109375" customWidth="1"/>
    <col min="17" max="17" width="11.5703125" customWidth="1"/>
    <col min="18" max="18" width="21.140625" bestFit="1" customWidth="1"/>
    <col min="19" max="19" width="11" bestFit="1" customWidth="1"/>
    <col min="20" max="20" width="16.140625" bestFit="1" customWidth="1"/>
    <col min="21" max="21" width="24.140625" bestFit="1" customWidth="1"/>
    <col min="22" max="22" width="9.42578125" bestFit="1" customWidth="1"/>
    <col min="23" max="23" width="9.28515625" customWidth="1"/>
    <col min="24" max="24" width="9.42578125" customWidth="1"/>
    <col min="25" max="25" width="10.140625" customWidth="1"/>
    <col min="26" max="26" width="9.28515625" customWidth="1"/>
    <col min="27" max="27" width="13.7109375" customWidth="1"/>
    <col min="28" max="28" width="16" customWidth="1"/>
    <col min="29" max="29" width="6.5703125" bestFit="1" customWidth="1"/>
    <col min="30" max="30" width="9.7109375" bestFit="1" customWidth="1"/>
    <col min="31" max="31" width="14.7109375" bestFit="1" customWidth="1"/>
  </cols>
  <sheetData>
    <row r="1" spans="1:31" x14ac:dyDescent="0.25">
      <c r="A1" s="79" t="s">
        <v>406</v>
      </c>
      <c r="B1" s="78" t="s">
        <v>491</v>
      </c>
      <c r="C1" s="78" t="s">
        <v>492</v>
      </c>
      <c r="D1" s="78" t="s">
        <v>508</v>
      </c>
      <c r="E1" s="78" t="s">
        <v>509</v>
      </c>
      <c r="F1" s="78" t="s">
        <v>510</v>
      </c>
      <c r="G1" s="78" t="s">
        <v>511</v>
      </c>
      <c r="H1" s="78" t="s">
        <v>512</v>
      </c>
      <c r="I1" s="78" t="s">
        <v>513</v>
      </c>
      <c r="J1" s="78" t="s">
        <v>362</v>
      </c>
      <c r="K1" s="78" t="s">
        <v>342</v>
      </c>
      <c r="L1" s="78" t="s">
        <v>343</v>
      </c>
      <c r="M1" s="78" t="s">
        <v>344</v>
      </c>
      <c r="N1" s="78" t="s">
        <v>345</v>
      </c>
      <c r="O1" s="78" t="s">
        <v>346</v>
      </c>
      <c r="P1" s="78" t="s">
        <v>363</v>
      </c>
      <c r="Q1" s="78" t="s">
        <v>353</v>
      </c>
      <c r="R1" s="78" t="s">
        <v>364</v>
      </c>
      <c r="S1" s="78" t="s">
        <v>365</v>
      </c>
      <c r="T1" s="78" t="s">
        <v>366</v>
      </c>
      <c r="U1" s="78" t="s">
        <v>367</v>
      </c>
      <c r="V1" s="78" t="s">
        <v>368</v>
      </c>
      <c r="W1" s="78" t="s">
        <v>368</v>
      </c>
      <c r="X1" s="78" t="s">
        <v>369</v>
      </c>
      <c r="Y1" s="78" t="s">
        <v>370</v>
      </c>
      <c r="Z1" s="78" t="s">
        <v>371</v>
      </c>
      <c r="AA1" s="78" t="s">
        <v>372</v>
      </c>
      <c r="AB1" s="78" t="s">
        <v>373</v>
      </c>
      <c r="AC1" s="78" t="s">
        <v>374</v>
      </c>
      <c r="AD1" s="78" t="s">
        <v>375</v>
      </c>
      <c r="AE1" s="78" t="s">
        <v>376</v>
      </c>
    </row>
    <row r="2" spans="1:31" x14ac:dyDescent="0.25">
      <c r="A2" s="33">
        <v>1014</v>
      </c>
      <c r="B2" s="1" t="s">
        <v>402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33">
        <v>1024</v>
      </c>
      <c r="B3" s="1" t="s">
        <v>402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33">
        <v>1018</v>
      </c>
      <c r="B4" s="1" t="s">
        <v>402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7" spans="1:31" x14ac:dyDescent="0.25">
      <c r="F7" s="64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TestCases!$Z$6:$Z$7</xm:f>
          </x14:formula1>
          <xm:sqref>B2:B4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AN12"/>
  <sheetViews>
    <sheetView topLeftCell="AD1" workbookViewId="0">
      <selection activeCell="AO4" sqref="AO4"/>
    </sheetView>
  </sheetViews>
  <sheetFormatPr defaultRowHeight="15" x14ac:dyDescent="0.25"/>
  <cols>
    <col min="1" max="1" width="7.42578125" style="52" bestFit="1" customWidth="1"/>
    <col min="2" max="2" width="8.140625" bestFit="1" customWidth="1"/>
    <col min="5" max="5" width="9.140625" style="52"/>
    <col min="7" max="7" width="9.140625" style="67"/>
    <col min="9" max="9" width="9.140625" style="67"/>
    <col min="16" max="16" width="9.140625" style="67"/>
    <col min="17" max="17" width="13.85546875" style="67" customWidth="1"/>
    <col min="20" max="20" width="9.140625" style="67"/>
    <col min="22" max="22" width="11.7109375" style="67" customWidth="1"/>
    <col min="23" max="23" width="10.42578125" style="67" customWidth="1"/>
    <col min="24" max="24" width="11.28515625" style="67" customWidth="1"/>
    <col min="25" max="25" width="12.5703125" customWidth="1"/>
    <col min="26" max="26" width="10.5703125" style="67" customWidth="1"/>
    <col min="27" max="27" width="9.140625" style="67"/>
    <col min="29" max="29" width="11.28515625" style="67" customWidth="1"/>
    <col min="30" max="30" width="27.5703125" style="67" bestFit="1" customWidth="1"/>
    <col min="31" max="31" width="9.85546875" style="52" customWidth="1"/>
    <col min="32" max="32" width="10.7109375" style="67" customWidth="1"/>
    <col min="33" max="33" width="11.7109375" style="67" customWidth="1"/>
    <col min="34" max="34" width="11.5703125" style="67" customWidth="1"/>
    <col min="35" max="35" width="10.5703125" style="67" customWidth="1"/>
    <col min="37" max="37" width="11.7109375" style="67" customWidth="1"/>
    <col min="38" max="38" width="24.5703125" customWidth="1"/>
    <col min="39" max="40" width="24.5703125" style="67" customWidth="1"/>
  </cols>
  <sheetData>
    <row r="1" spans="1:40" ht="47.25" customHeight="1" x14ac:dyDescent="0.25">
      <c r="A1" s="212" t="s">
        <v>926</v>
      </c>
      <c r="B1" s="203" t="s">
        <v>489</v>
      </c>
      <c r="C1" s="203" t="s">
        <v>892</v>
      </c>
      <c r="D1" s="203" t="s">
        <v>891</v>
      </c>
      <c r="E1" s="213" t="s">
        <v>933</v>
      </c>
      <c r="F1" s="204" t="s">
        <v>894</v>
      </c>
      <c r="G1" s="204" t="s">
        <v>911</v>
      </c>
      <c r="H1" s="204" t="s">
        <v>895</v>
      </c>
      <c r="I1" s="204" t="s">
        <v>908</v>
      </c>
      <c r="J1" s="206" t="s">
        <v>893</v>
      </c>
      <c r="K1" s="204" t="s">
        <v>281</v>
      </c>
      <c r="L1" s="205" t="s">
        <v>906</v>
      </c>
      <c r="M1" s="204" t="s">
        <v>896</v>
      </c>
      <c r="N1" s="204" t="s">
        <v>905</v>
      </c>
      <c r="O1" s="204" t="s">
        <v>904</v>
      </c>
      <c r="P1" s="204" t="s">
        <v>920</v>
      </c>
      <c r="Q1" s="204" t="s">
        <v>921</v>
      </c>
      <c r="R1" s="204" t="s">
        <v>897</v>
      </c>
      <c r="S1" s="204" t="s">
        <v>898</v>
      </c>
      <c r="T1" s="205" t="s">
        <v>927</v>
      </c>
      <c r="U1" s="204" t="s">
        <v>899</v>
      </c>
      <c r="V1" s="205" t="s">
        <v>922</v>
      </c>
      <c r="W1" s="205" t="s">
        <v>909</v>
      </c>
      <c r="X1" s="205" t="s">
        <v>910</v>
      </c>
      <c r="Y1" s="205" t="s">
        <v>923</v>
      </c>
      <c r="Z1" s="205" t="s">
        <v>924</v>
      </c>
      <c r="AA1" s="205" t="s">
        <v>901</v>
      </c>
      <c r="AB1" s="204" t="s">
        <v>900</v>
      </c>
      <c r="AC1" s="207" t="s">
        <v>907</v>
      </c>
      <c r="AD1" s="205" t="s">
        <v>928</v>
      </c>
      <c r="AE1" s="212" t="s">
        <v>185</v>
      </c>
      <c r="AF1" s="205" t="s">
        <v>903</v>
      </c>
      <c r="AG1" s="205" t="s">
        <v>939</v>
      </c>
      <c r="AH1" s="205" t="s">
        <v>918</v>
      </c>
      <c r="AI1" s="205" t="s">
        <v>925</v>
      </c>
      <c r="AJ1" s="205" t="s">
        <v>902</v>
      </c>
      <c r="AK1" s="205" t="s">
        <v>929</v>
      </c>
      <c r="AL1" s="206" t="s">
        <v>934</v>
      </c>
      <c r="AM1" s="206" t="s">
        <v>935</v>
      </c>
      <c r="AN1" s="206" t="s">
        <v>936</v>
      </c>
    </row>
    <row r="2" spans="1:40" x14ac:dyDescent="0.25">
      <c r="A2" s="228">
        <v>1033</v>
      </c>
      <c r="B2" s="228" t="s">
        <v>26</v>
      </c>
      <c r="C2" s="230"/>
      <c r="D2" s="230"/>
      <c r="E2" s="231">
        <v>35</v>
      </c>
      <c r="F2" s="228" t="s">
        <v>27</v>
      </c>
      <c r="G2" s="228" t="s">
        <v>26</v>
      </c>
      <c r="H2" s="228" t="s">
        <v>912</v>
      </c>
      <c r="I2" s="228" t="s">
        <v>912</v>
      </c>
      <c r="J2" s="228" t="s">
        <v>912</v>
      </c>
      <c r="K2" s="230" t="s">
        <v>398</v>
      </c>
      <c r="L2" s="228" t="s">
        <v>26</v>
      </c>
      <c r="M2" s="228" t="s">
        <v>27</v>
      </c>
      <c r="N2" s="228" t="s">
        <v>26</v>
      </c>
      <c r="O2" s="230"/>
      <c r="P2" s="228" t="s">
        <v>27</v>
      </c>
      <c r="Q2" s="230" t="s">
        <v>931</v>
      </c>
      <c r="R2" s="228" t="s">
        <v>26</v>
      </c>
      <c r="S2" s="228" t="s">
        <v>27</v>
      </c>
      <c r="T2" s="228" t="s">
        <v>27</v>
      </c>
      <c r="U2" s="228" t="s">
        <v>27</v>
      </c>
      <c r="V2" s="232" t="s">
        <v>731</v>
      </c>
      <c r="W2" s="227">
        <f ca="1">TODAY()+50</f>
        <v>43041</v>
      </c>
      <c r="X2" s="227"/>
      <c r="Y2" s="228" t="s">
        <v>27</v>
      </c>
      <c r="Z2" s="228" t="s">
        <v>27</v>
      </c>
      <c r="AA2" s="228" t="s">
        <v>27</v>
      </c>
      <c r="AB2" s="228" t="s">
        <v>26</v>
      </c>
      <c r="AC2" s="226" t="s">
        <v>26</v>
      </c>
      <c r="AD2" s="228" t="s">
        <v>919</v>
      </c>
      <c r="AE2" s="228">
        <v>10000</v>
      </c>
      <c r="AF2" s="229" t="s">
        <v>716</v>
      </c>
      <c r="AG2" s="224">
        <f t="shared" ref="AG2:AG6" ca="1" si="0">TODAY()-365</f>
        <v>42626</v>
      </c>
      <c r="AH2" s="228" t="s">
        <v>26</v>
      </c>
      <c r="AI2" s="228" t="s">
        <v>27</v>
      </c>
      <c r="AJ2" s="228" t="s">
        <v>27</v>
      </c>
      <c r="AK2" s="227">
        <f ca="1">TODAY()-300</f>
        <v>42691</v>
      </c>
      <c r="AL2" s="228" t="s">
        <v>917</v>
      </c>
      <c r="AM2" s="228" t="s">
        <v>917</v>
      </c>
      <c r="AN2" s="228" t="s">
        <v>917</v>
      </c>
    </row>
    <row r="3" spans="1:40" x14ac:dyDescent="0.25">
      <c r="A3" s="173">
        <v>1034</v>
      </c>
      <c r="B3" s="173" t="s">
        <v>26</v>
      </c>
      <c r="C3" s="172"/>
      <c r="D3" s="172"/>
      <c r="E3" s="173">
        <v>27</v>
      </c>
      <c r="F3" s="173" t="s">
        <v>27</v>
      </c>
      <c r="G3" s="173" t="s">
        <v>26</v>
      </c>
      <c r="H3" s="173" t="s">
        <v>912</v>
      </c>
      <c r="I3" s="173" t="s">
        <v>912</v>
      </c>
      <c r="J3" s="173" t="s">
        <v>912</v>
      </c>
      <c r="K3" s="172" t="s">
        <v>398</v>
      </c>
      <c r="L3" s="173" t="s">
        <v>26</v>
      </c>
      <c r="M3" s="173" t="s">
        <v>27</v>
      </c>
      <c r="N3" s="173" t="s">
        <v>26</v>
      </c>
      <c r="O3" s="172"/>
      <c r="P3" s="173" t="s">
        <v>27</v>
      </c>
      <c r="Q3" s="172" t="s">
        <v>912</v>
      </c>
      <c r="R3" s="173" t="s">
        <v>26</v>
      </c>
      <c r="S3" s="173" t="s">
        <v>27</v>
      </c>
      <c r="T3" s="173"/>
      <c r="U3" s="173" t="s">
        <v>27</v>
      </c>
      <c r="V3" s="219" t="s">
        <v>731</v>
      </c>
      <c r="W3" s="220">
        <f t="shared" ref="W3:W11" ca="1" si="1">TODAY()+50</f>
        <v>43041</v>
      </c>
      <c r="X3" s="220"/>
      <c r="Y3" s="173" t="s">
        <v>27</v>
      </c>
      <c r="Z3" s="173" t="s">
        <v>27</v>
      </c>
      <c r="AA3" s="173" t="s">
        <v>27</v>
      </c>
      <c r="AB3" s="173" t="s">
        <v>26</v>
      </c>
      <c r="AC3" s="226" t="s">
        <v>26</v>
      </c>
      <c r="AD3" s="173" t="s">
        <v>919</v>
      </c>
      <c r="AE3" s="173">
        <v>5000</v>
      </c>
      <c r="AF3" s="174" t="s">
        <v>716</v>
      </c>
      <c r="AG3" s="224">
        <f t="shared" ca="1" si="0"/>
        <v>42626</v>
      </c>
      <c r="AH3" s="173" t="s">
        <v>26</v>
      </c>
      <c r="AI3" s="173" t="s">
        <v>27</v>
      </c>
      <c r="AJ3" s="173" t="s">
        <v>27</v>
      </c>
      <c r="AK3" s="220">
        <f t="shared" ref="AK3:AK11" ca="1" si="2">TODAY()-300</f>
        <v>42691</v>
      </c>
      <c r="AL3" s="173" t="s">
        <v>913</v>
      </c>
      <c r="AM3" s="173" t="s">
        <v>917</v>
      </c>
      <c r="AN3" s="173" t="s">
        <v>917</v>
      </c>
    </row>
    <row r="4" spans="1:40" x14ac:dyDescent="0.25">
      <c r="A4" s="173">
        <v>1034</v>
      </c>
      <c r="B4" s="173" t="s">
        <v>26</v>
      </c>
      <c r="C4" s="172"/>
      <c r="D4" s="172"/>
      <c r="E4" s="173">
        <v>13</v>
      </c>
      <c r="F4" s="173" t="s">
        <v>27</v>
      </c>
      <c r="G4" s="173" t="s">
        <v>26</v>
      </c>
      <c r="H4" s="173" t="s">
        <v>912</v>
      </c>
      <c r="I4" s="173" t="s">
        <v>912</v>
      </c>
      <c r="J4" s="173" t="s">
        <v>26</v>
      </c>
      <c r="K4" s="172" t="s">
        <v>398</v>
      </c>
      <c r="L4" s="173" t="s">
        <v>26</v>
      </c>
      <c r="M4" s="173" t="s">
        <v>27</v>
      </c>
      <c r="N4" s="173" t="s">
        <v>26</v>
      </c>
      <c r="O4" s="172"/>
      <c r="P4" s="173" t="s">
        <v>27</v>
      </c>
      <c r="Q4" s="172" t="s">
        <v>912</v>
      </c>
      <c r="R4" s="173" t="s">
        <v>26</v>
      </c>
      <c r="S4" s="173" t="s">
        <v>27</v>
      </c>
      <c r="T4" s="173"/>
      <c r="U4" s="173" t="s">
        <v>27</v>
      </c>
      <c r="V4" s="219" t="s">
        <v>731</v>
      </c>
      <c r="W4" s="220">
        <f t="shared" ca="1" si="1"/>
        <v>43041</v>
      </c>
      <c r="X4" s="220"/>
      <c r="Y4" s="173" t="s">
        <v>27</v>
      </c>
      <c r="Z4" s="173" t="s">
        <v>27</v>
      </c>
      <c r="AA4" s="173" t="s">
        <v>27</v>
      </c>
      <c r="AB4" s="173" t="s">
        <v>26</v>
      </c>
      <c r="AC4" s="226" t="s">
        <v>26</v>
      </c>
      <c r="AD4" s="173" t="s">
        <v>919</v>
      </c>
      <c r="AE4" s="173">
        <v>2000</v>
      </c>
      <c r="AF4" s="174" t="s">
        <v>716</v>
      </c>
      <c r="AG4" s="224">
        <f t="shared" ca="1" si="0"/>
        <v>42626</v>
      </c>
      <c r="AH4" s="173" t="s">
        <v>27</v>
      </c>
      <c r="AI4" s="173" t="s">
        <v>27</v>
      </c>
      <c r="AJ4" s="233" t="s">
        <v>27</v>
      </c>
      <c r="AK4" s="220">
        <f t="shared" ca="1" si="2"/>
        <v>42691</v>
      </c>
      <c r="AL4" s="173" t="s">
        <v>917</v>
      </c>
      <c r="AM4" s="173" t="s">
        <v>917</v>
      </c>
      <c r="AN4" s="173" t="s">
        <v>917</v>
      </c>
    </row>
    <row r="5" spans="1:40" x14ac:dyDescent="0.25">
      <c r="A5" s="221">
        <v>1035</v>
      </c>
      <c r="B5" s="221" t="s">
        <v>26</v>
      </c>
      <c r="C5" s="222"/>
      <c r="D5" s="222"/>
      <c r="E5" s="221">
        <v>65</v>
      </c>
      <c r="F5" s="221" t="s">
        <v>27</v>
      </c>
      <c r="G5" s="221" t="s">
        <v>26</v>
      </c>
      <c r="H5" s="221" t="s">
        <v>912</v>
      </c>
      <c r="I5" s="221" t="s">
        <v>912</v>
      </c>
      <c r="J5" s="221" t="s">
        <v>912</v>
      </c>
      <c r="K5" s="222" t="s">
        <v>398</v>
      </c>
      <c r="L5" s="221" t="s">
        <v>26</v>
      </c>
      <c r="M5" s="221" t="s">
        <v>27</v>
      </c>
      <c r="N5" s="221" t="s">
        <v>26</v>
      </c>
      <c r="O5" s="222"/>
      <c r="P5" s="221" t="s">
        <v>27</v>
      </c>
      <c r="Q5" s="222" t="s">
        <v>912</v>
      </c>
      <c r="R5" s="221" t="s">
        <v>26</v>
      </c>
      <c r="S5" s="221" t="s">
        <v>27</v>
      </c>
      <c r="T5" s="221"/>
      <c r="U5" s="221" t="s">
        <v>27</v>
      </c>
      <c r="V5" s="223" t="s">
        <v>731</v>
      </c>
      <c r="W5" s="224">
        <f t="shared" ca="1" si="1"/>
        <v>43041</v>
      </c>
      <c r="X5" s="224"/>
      <c r="Y5" s="221" t="s">
        <v>27</v>
      </c>
      <c r="Z5" s="221" t="s">
        <v>27</v>
      </c>
      <c r="AA5" s="221" t="s">
        <v>27</v>
      </c>
      <c r="AB5" s="221" t="s">
        <v>26</v>
      </c>
      <c r="AC5" s="226" t="s">
        <v>27</v>
      </c>
      <c r="AD5" s="221" t="s">
        <v>578</v>
      </c>
      <c r="AE5" s="221">
        <v>5000</v>
      </c>
      <c r="AF5" s="225" t="s">
        <v>716</v>
      </c>
      <c r="AG5" s="224">
        <f t="shared" ca="1" si="0"/>
        <v>42626</v>
      </c>
      <c r="AH5" s="221" t="s">
        <v>26</v>
      </c>
      <c r="AI5" s="221" t="s">
        <v>26</v>
      </c>
      <c r="AJ5" s="221" t="s">
        <v>27</v>
      </c>
      <c r="AK5" s="224">
        <f t="shared" ca="1" si="2"/>
        <v>42691</v>
      </c>
      <c r="AL5" s="221" t="s">
        <v>914</v>
      </c>
      <c r="AM5" s="221" t="s">
        <v>913</v>
      </c>
      <c r="AN5" s="221" t="s">
        <v>917</v>
      </c>
    </row>
    <row r="6" spans="1:40" x14ac:dyDescent="0.25">
      <c r="A6" s="221">
        <v>1035</v>
      </c>
      <c r="B6" s="221" t="s">
        <v>26</v>
      </c>
      <c r="C6" s="222"/>
      <c r="D6" s="222"/>
      <c r="E6" s="221">
        <v>60</v>
      </c>
      <c r="F6" s="221" t="s">
        <v>27</v>
      </c>
      <c r="G6" s="221" t="s">
        <v>26</v>
      </c>
      <c r="H6" s="221" t="s">
        <v>912</v>
      </c>
      <c r="I6" s="221" t="s">
        <v>912</v>
      </c>
      <c r="J6" s="221" t="s">
        <v>26</v>
      </c>
      <c r="K6" s="222" t="s">
        <v>457</v>
      </c>
      <c r="L6" s="221" t="s">
        <v>26</v>
      </c>
      <c r="M6" s="221" t="s">
        <v>27</v>
      </c>
      <c r="N6" s="221" t="s">
        <v>26</v>
      </c>
      <c r="O6" s="222"/>
      <c r="P6" s="221" t="s">
        <v>27</v>
      </c>
      <c r="Q6" s="222" t="s">
        <v>912</v>
      </c>
      <c r="R6" s="221" t="s">
        <v>26</v>
      </c>
      <c r="S6" s="221" t="s">
        <v>27</v>
      </c>
      <c r="T6" s="221"/>
      <c r="U6" s="221" t="s">
        <v>27</v>
      </c>
      <c r="V6" s="223" t="s">
        <v>731</v>
      </c>
      <c r="W6" s="224">
        <f t="shared" ca="1" si="1"/>
        <v>43041</v>
      </c>
      <c r="X6" s="224"/>
      <c r="Y6" s="221" t="s">
        <v>27</v>
      </c>
      <c r="Z6" s="221" t="s">
        <v>27</v>
      </c>
      <c r="AA6" s="221" t="s">
        <v>27</v>
      </c>
      <c r="AB6" s="221" t="s">
        <v>27</v>
      </c>
      <c r="AC6" s="226" t="s">
        <v>26</v>
      </c>
      <c r="AD6" s="221" t="s">
        <v>919</v>
      </c>
      <c r="AE6" s="221"/>
      <c r="AF6" s="225" t="s">
        <v>713</v>
      </c>
      <c r="AG6" s="224">
        <f t="shared" ca="1" si="0"/>
        <v>42626</v>
      </c>
      <c r="AH6" s="221" t="s">
        <v>26</v>
      </c>
      <c r="AI6" s="221" t="s">
        <v>27</v>
      </c>
      <c r="AJ6" s="221" t="s">
        <v>27</v>
      </c>
      <c r="AK6" s="224">
        <f t="shared" ca="1" si="2"/>
        <v>42691</v>
      </c>
      <c r="AL6" s="221" t="s">
        <v>913</v>
      </c>
      <c r="AM6" s="221" t="s">
        <v>917</v>
      </c>
      <c r="AN6" s="221" t="s">
        <v>917</v>
      </c>
    </row>
    <row r="7" spans="1:40" x14ac:dyDescent="0.25">
      <c r="A7" s="221">
        <v>1035</v>
      </c>
      <c r="B7" s="221" t="s">
        <v>26</v>
      </c>
      <c r="C7" s="222"/>
      <c r="D7" s="222"/>
      <c r="E7" s="221">
        <v>13</v>
      </c>
      <c r="F7" s="221" t="s">
        <v>27</v>
      </c>
      <c r="G7" s="221" t="s">
        <v>26</v>
      </c>
      <c r="H7" s="221" t="s">
        <v>912</v>
      </c>
      <c r="I7" s="221" t="s">
        <v>912</v>
      </c>
      <c r="J7" s="221" t="s">
        <v>26</v>
      </c>
      <c r="K7" s="222" t="s">
        <v>398</v>
      </c>
      <c r="L7" s="221" t="s">
        <v>26</v>
      </c>
      <c r="M7" s="221" t="s">
        <v>27</v>
      </c>
      <c r="N7" s="221" t="s">
        <v>26</v>
      </c>
      <c r="O7" s="222"/>
      <c r="P7" s="221" t="s">
        <v>27</v>
      </c>
      <c r="Q7" s="222" t="s">
        <v>912</v>
      </c>
      <c r="R7" s="221" t="s">
        <v>26</v>
      </c>
      <c r="S7" s="221" t="s">
        <v>27</v>
      </c>
      <c r="T7" s="221"/>
      <c r="U7" s="221" t="s">
        <v>27</v>
      </c>
      <c r="V7" s="223" t="s">
        <v>731</v>
      </c>
      <c r="W7" s="224">
        <f t="shared" ca="1" si="1"/>
        <v>43041</v>
      </c>
      <c r="X7" s="224"/>
      <c r="Y7" s="221" t="s">
        <v>27</v>
      </c>
      <c r="Z7" s="221" t="s">
        <v>27</v>
      </c>
      <c r="AA7" s="221" t="s">
        <v>27</v>
      </c>
      <c r="AB7" s="221" t="s">
        <v>26</v>
      </c>
      <c r="AC7" s="226" t="s">
        <v>26</v>
      </c>
      <c r="AD7" s="221" t="s">
        <v>919</v>
      </c>
      <c r="AE7" s="221">
        <v>2000</v>
      </c>
      <c r="AF7" s="225" t="s">
        <v>716</v>
      </c>
      <c r="AG7" s="224">
        <f ca="1">TODAY()-365</f>
        <v>42626</v>
      </c>
      <c r="AH7" s="221" t="s">
        <v>27</v>
      </c>
      <c r="AI7" s="221" t="s">
        <v>912</v>
      </c>
      <c r="AJ7" s="221" t="s">
        <v>27</v>
      </c>
      <c r="AK7" s="224">
        <f t="shared" ca="1" si="2"/>
        <v>42691</v>
      </c>
      <c r="AL7" s="221" t="s">
        <v>917</v>
      </c>
      <c r="AM7" s="221" t="s">
        <v>917</v>
      </c>
      <c r="AN7" s="221" t="s">
        <v>917</v>
      </c>
    </row>
    <row r="8" spans="1:40" x14ac:dyDescent="0.25">
      <c r="A8" s="214">
        <v>1036</v>
      </c>
      <c r="B8" s="214" t="s">
        <v>26</v>
      </c>
      <c r="C8" s="215"/>
      <c r="D8" s="215"/>
      <c r="E8" s="214"/>
      <c r="F8" s="214" t="s">
        <v>27</v>
      </c>
      <c r="G8" s="214" t="s">
        <v>27</v>
      </c>
      <c r="H8" s="214" t="s">
        <v>912</v>
      </c>
      <c r="I8" s="214" t="s">
        <v>912</v>
      </c>
      <c r="J8" s="214" t="s">
        <v>912</v>
      </c>
      <c r="K8" s="215" t="s">
        <v>398</v>
      </c>
      <c r="L8" s="214" t="s">
        <v>26</v>
      </c>
      <c r="M8" s="214" t="s">
        <v>27</v>
      </c>
      <c r="N8" s="214" t="s">
        <v>26</v>
      </c>
      <c r="O8" s="215"/>
      <c r="P8" s="214" t="s">
        <v>27</v>
      </c>
      <c r="Q8" s="215" t="s">
        <v>930</v>
      </c>
      <c r="R8" s="214" t="s">
        <v>27</v>
      </c>
      <c r="S8" s="214" t="s">
        <v>27</v>
      </c>
      <c r="T8" s="214"/>
      <c r="U8" s="214" t="s">
        <v>27</v>
      </c>
      <c r="V8" s="216" t="s">
        <v>731</v>
      </c>
      <c r="W8" s="217">
        <f t="shared" ca="1" si="1"/>
        <v>43041</v>
      </c>
      <c r="X8" s="217"/>
      <c r="Y8" s="214" t="s">
        <v>27</v>
      </c>
      <c r="Z8" s="214" t="s">
        <v>27</v>
      </c>
      <c r="AA8" s="214" t="s">
        <v>27</v>
      </c>
      <c r="AB8" s="214" t="s">
        <v>27</v>
      </c>
      <c r="AC8" s="226" t="s">
        <v>27</v>
      </c>
      <c r="AD8" s="214" t="s">
        <v>792</v>
      </c>
      <c r="AE8" s="214"/>
      <c r="AF8" s="218" t="s">
        <v>716</v>
      </c>
      <c r="AG8" s="224">
        <f t="shared" ref="AG8:AG11" ca="1" si="3">TODAY()-365</f>
        <v>42626</v>
      </c>
      <c r="AH8" s="214" t="s">
        <v>27</v>
      </c>
      <c r="AI8" s="214" t="s">
        <v>912</v>
      </c>
      <c r="AJ8" s="214" t="s">
        <v>27</v>
      </c>
      <c r="AK8" s="217">
        <f t="shared" ca="1" si="2"/>
        <v>42691</v>
      </c>
      <c r="AL8" s="214" t="s">
        <v>917</v>
      </c>
      <c r="AM8" s="214" t="s">
        <v>917</v>
      </c>
      <c r="AN8" s="214" t="s">
        <v>917</v>
      </c>
    </row>
    <row r="9" spans="1:40" x14ac:dyDescent="0.25">
      <c r="A9" s="214">
        <v>1036</v>
      </c>
      <c r="B9" s="214" t="s">
        <v>26</v>
      </c>
      <c r="C9" s="215"/>
      <c r="D9" s="215"/>
      <c r="E9" s="214"/>
      <c r="F9" s="214" t="s">
        <v>27</v>
      </c>
      <c r="G9" s="214" t="s">
        <v>27</v>
      </c>
      <c r="H9" s="214" t="s">
        <v>912</v>
      </c>
      <c r="I9" s="214" t="s">
        <v>912</v>
      </c>
      <c r="J9" s="214" t="s">
        <v>26</v>
      </c>
      <c r="K9" s="215" t="s">
        <v>457</v>
      </c>
      <c r="L9" s="214" t="s">
        <v>26</v>
      </c>
      <c r="M9" s="214" t="s">
        <v>27</v>
      </c>
      <c r="N9" s="214" t="s">
        <v>26</v>
      </c>
      <c r="O9" s="215"/>
      <c r="P9" s="214" t="s">
        <v>27</v>
      </c>
      <c r="Q9" s="215" t="s">
        <v>912</v>
      </c>
      <c r="R9" s="214" t="s">
        <v>27</v>
      </c>
      <c r="S9" s="214" t="s">
        <v>27</v>
      </c>
      <c r="T9" s="214"/>
      <c r="U9" s="214" t="s">
        <v>27</v>
      </c>
      <c r="V9" s="216" t="s">
        <v>731</v>
      </c>
      <c r="W9" s="217">
        <f t="shared" ca="1" si="1"/>
        <v>43041</v>
      </c>
      <c r="X9" s="217"/>
      <c r="Y9" s="214" t="s">
        <v>27</v>
      </c>
      <c r="Z9" s="214" t="s">
        <v>27</v>
      </c>
      <c r="AA9" s="214" t="s">
        <v>27</v>
      </c>
      <c r="AB9" s="214" t="s">
        <v>27</v>
      </c>
      <c r="AC9" s="226" t="s">
        <v>27</v>
      </c>
      <c r="AD9" s="214" t="s">
        <v>569</v>
      </c>
      <c r="AE9" s="214"/>
      <c r="AF9" s="218" t="s">
        <v>716</v>
      </c>
      <c r="AG9" s="224">
        <f t="shared" ca="1" si="3"/>
        <v>42626</v>
      </c>
      <c r="AH9" s="214" t="s">
        <v>27</v>
      </c>
      <c r="AI9" s="214" t="s">
        <v>912</v>
      </c>
      <c r="AJ9" s="214" t="s">
        <v>27</v>
      </c>
      <c r="AK9" s="217">
        <f t="shared" ca="1" si="2"/>
        <v>42691</v>
      </c>
      <c r="AL9" s="214" t="s">
        <v>917</v>
      </c>
      <c r="AM9" s="214" t="s">
        <v>913</v>
      </c>
      <c r="AN9" s="214" t="s">
        <v>913</v>
      </c>
    </row>
    <row r="10" spans="1:40" x14ac:dyDescent="0.25">
      <c r="A10" s="214">
        <v>1036</v>
      </c>
      <c r="B10" s="214" t="s">
        <v>26</v>
      </c>
      <c r="C10" s="215"/>
      <c r="D10" s="215"/>
      <c r="E10" s="214"/>
      <c r="F10" s="214" t="s">
        <v>27</v>
      </c>
      <c r="G10" s="214" t="s">
        <v>27</v>
      </c>
      <c r="H10" s="214" t="s">
        <v>912</v>
      </c>
      <c r="I10" s="214" t="s">
        <v>912</v>
      </c>
      <c r="J10" s="214" t="s">
        <v>26</v>
      </c>
      <c r="K10" s="215" t="s">
        <v>457</v>
      </c>
      <c r="L10" s="214" t="s">
        <v>26</v>
      </c>
      <c r="M10" s="214" t="s">
        <v>27</v>
      </c>
      <c r="N10" s="214" t="s">
        <v>26</v>
      </c>
      <c r="O10" s="215"/>
      <c r="P10" s="214" t="s">
        <v>27</v>
      </c>
      <c r="Q10" s="215" t="s">
        <v>912</v>
      </c>
      <c r="R10" s="214" t="s">
        <v>27</v>
      </c>
      <c r="S10" s="214" t="s">
        <v>27</v>
      </c>
      <c r="T10" s="214"/>
      <c r="U10" s="214" t="s">
        <v>27</v>
      </c>
      <c r="V10" s="216" t="s">
        <v>731</v>
      </c>
      <c r="W10" s="217">
        <f t="shared" ca="1" si="1"/>
        <v>43041</v>
      </c>
      <c r="X10" s="217"/>
      <c r="Y10" s="214" t="s">
        <v>27</v>
      </c>
      <c r="Z10" s="214" t="s">
        <v>27</v>
      </c>
      <c r="AA10" s="214" t="s">
        <v>27</v>
      </c>
      <c r="AB10" s="214" t="s">
        <v>27</v>
      </c>
      <c r="AC10" s="226" t="s">
        <v>26</v>
      </c>
      <c r="AD10" s="214" t="s">
        <v>764</v>
      </c>
      <c r="AE10" s="214"/>
      <c r="AF10" s="218" t="s">
        <v>716</v>
      </c>
      <c r="AG10" s="224">
        <f t="shared" ca="1" si="3"/>
        <v>42626</v>
      </c>
      <c r="AH10" s="214" t="s">
        <v>27</v>
      </c>
      <c r="AI10" s="214" t="s">
        <v>912</v>
      </c>
      <c r="AJ10" s="214" t="s">
        <v>27</v>
      </c>
      <c r="AK10" s="217">
        <f t="shared" ca="1" si="2"/>
        <v>42691</v>
      </c>
      <c r="AL10" s="214" t="s">
        <v>917</v>
      </c>
      <c r="AM10" s="214" t="s">
        <v>913</v>
      </c>
      <c r="AN10" s="214" t="s">
        <v>913</v>
      </c>
    </row>
    <row r="11" spans="1:40" x14ac:dyDescent="0.25">
      <c r="A11" s="214">
        <v>1036</v>
      </c>
      <c r="B11" s="214" t="s">
        <v>26</v>
      </c>
      <c r="C11" s="215"/>
      <c r="D11" s="215"/>
      <c r="E11" s="214"/>
      <c r="F11" s="214" t="s">
        <v>27</v>
      </c>
      <c r="G11" s="214" t="s">
        <v>27</v>
      </c>
      <c r="H11" s="214" t="s">
        <v>912</v>
      </c>
      <c r="I11" s="214" t="s">
        <v>912</v>
      </c>
      <c r="J11" s="214" t="s">
        <v>26</v>
      </c>
      <c r="K11" s="215" t="s">
        <v>398</v>
      </c>
      <c r="L11" s="214" t="s">
        <v>27</v>
      </c>
      <c r="M11" s="214" t="s">
        <v>27</v>
      </c>
      <c r="N11" s="214" t="s">
        <v>26</v>
      </c>
      <c r="O11" s="215"/>
      <c r="P11" s="214" t="s">
        <v>27</v>
      </c>
      <c r="Q11" s="215" t="s">
        <v>912</v>
      </c>
      <c r="R11" s="214" t="s">
        <v>27</v>
      </c>
      <c r="S11" s="214" t="s">
        <v>27</v>
      </c>
      <c r="T11" s="214"/>
      <c r="U11" s="214" t="s">
        <v>27</v>
      </c>
      <c r="V11" s="216" t="s">
        <v>731</v>
      </c>
      <c r="W11" s="217">
        <f t="shared" ca="1" si="1"/>
        <v>43041</v>
      </c>
      <c r="X11" s="217"/>
      <c r="Y11" s="214" t="s">
        <v>27</v>
      </c>
      <c r="Z11" s="214" t="s">
        <v>27</v>
      </c>
      <c r="AA11" s="214" t="s">
        <v>27</v>
      </c>
      <c r="AB11" s="214" t="s">
        <v>27</v>
      </c>
      <c r="AC11" s="226" t="s">
        <v>27</v>
      </c>
      <c r="AD11" s="214" t="s">
        <v>636</v>
      </c>
      <c r="AE11" s="214"/>
      <c r="AF11" s="218" t="s">
        <v>716</v>
      </c>
      <c r="AG11" s="224">
        <f t="shared" ca="1" si="3"/>
        <v>42626</v>
      </c>
      <c r="AH11" s="214" t="s">
        <v>27</v>
      </c>
      <c r="AI11" s="214" t="s">
        <v>912</v>
      </c>
      <c r="AJ11" s="214" t="s">
        <v>27</v>
      </c>
      <c r="AK11" s="217">
        <f t="shared" ca="1" si="2"/>
        <v>42691</v>
      </c>
      <c r="AL11" s="214" t="s">
        <v>917</v>
      </c>
      <c r="AM11" s="214" t="s">
        <v>913</v>
      </c>
      <c r="AN11" s="214" t="s">
        <v>913</v>
      </c>
    </row>
    <row r="12" spans="1:40" s="52" customFormat="1" x14ac:dyDescent="0.25">
      <c r="A12" s="208">
        <v>0</v>
      </c>
      <c r="B12" s="208">
        <v>1</v>
      </c>
      <c r="C12" s="208">
        <v>2</v>
      </c>
      <c r="D12" s="208">
        <v>3</v>
      </c>
      <c r="E12" s="208">
        <v>4</v>
      </c>
      <c r="F12" s="208">
        <v>5</v>
      </c>
      <c r="G12" s="208">
        <v>6</v>
      </c>
      <c r="H12" s="208">
        <v>7</v>
      </c>
      <c r="I12" s="208">
        <v>8</v>
      </c>
      <c r="J12" s="208">
        <v>9</v>
      </c>
      <c r="K12" s="208">
        <v>10</v>
      </c>
      <c r="L12" s="208">
        <v>11</v>
      </c>
      <c r="M12" s="208">
        <v>12</v>
      </c>
      <c r="N12" s="208">
        <v>13</v>
      </c>
      <c r="O12" s="208">
        <v>14</v>
      </c>
      <c r="P12" s="208">
        <v>15</v>
      </c>
      <c r="Q12" s="208">
        <v>16</v>
      </c>
      <c r="R12" s="208">
        <v>17</v>
      </c>
      <c r="S12" s="208">
        <v>18</v>
      </c>
      <c r="T12" s="208">
        <v>19</v>
      </c>
      <c r="U12" s="208">
        <v>20</v>
      </c>
      <c r="V12" s="208">
        <v>21</v>
      </c>
      <c r="W12" s="208">
        <v>22</v>
      </c>
      <c r="X12" s="208">
        <v>23</v>
      </c>
      <c r="Y12" s="208">
        <v>24</v>
      </c>
      <c r="Z12" s="208">
        <v>25</v>
      </c>
      <c r="AA12" s="208">
        <v>26</v>
      </c>
      <c r="AB12" s="208">
        <v>27</v>
      </c>
      <c r="AC12" s="208">
        <v>28</v>
      </c>
      <c r="AD12" s="208">
        <v>29</v>
      </c>
      <c r="AE12" s="208">
        <v>30</v>
      </c>
      <c r="AF12" s="208">
        <v>31</v>
      </c>
      <c r="AG12" s="208">
        <v>32</v>
      </c>
      <c r="AH12" s="208">
        <v>33</v>
      </c>
      <c r="AI12" s="208">
        <v>34</v>
      </c>
      <c r="AJ12" s="208">
        <v>35</v>
      </c>
      <c r="AK12" s="208">
        <v>36</v>
      </c>
      <c r="AL12" s="208">
        <v>37</v>
      </c>
      <c r="AM12" s="208">
        <v>38</v>
      </c>
      <c r="AN12" s="208">
        <v>39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TestCases!$Z$3:$Z$4</xm:f>
          </x14:formula1>
          <xm:sqref>B2:B11 Y2:AC11 AJ2:AJ11 F2:G11 P2:P11 AH2:AH11 R2:U11 L2:N11</xm:sqref>
        </x14:dataValidation>
        <x14:dataValidation type="list" allowBlank="1" showInputMessage="1" showErrorMessage="1" xr:uid="{00000000-0002-0000-0600-000001000000}">
          <x14:formula1>
            <xm:f>TestCases!$Z$9:$Z$10</xm:f>
          </x14:formula1>
          <xm:sqref>K2:K11</xm:sqref>
        </x14:dataValidation>
        <x14:dataValidation type="list" allowBlank="1" showInputMessage="1" showErrorMessage="1" xr:uid="{00000000-0002-0000-0600-000002000000}">
          <x14:formula1>
            <xm:f>TestCases!$Z$18:$Z$24</xm:f>
          </x14:formula1>
          <xm:sqref>AF2:AF11</xm:sqref>
        </x14:dataValidation>
        <x14:dataValidation type="list" allowBlank="1" showInputMessage="1" showErrorMessage="1" xr:uid="{00000000-0002-0000-0600-000003000000}">
          <x14:formula1>
            <xm:f>TestCases!$Z$3:$Z$5</xm:f>
          </x14:formula1>
          <xm:sqref>H2:J11 AI2:AI11</xm:sqref>
        </x14:dataValidation>
        <x14:dataValidation type="list" allowBlank="1" showInputMessage="1" showErrorMessage="1" xr:uid="{00000000-0002-0000-0600-000004000000}">
          <x14:formula1>
            <xm:f>TestCases!$AB$12:$AB$16</xm:f>
          </x14:formula1>
          <xm:sqref>AL2:AN11</xm:sqref>
        </x14:dataValidation>
        <x14:dataValidation type="list" allowBlank="1" showInputMessage="1" showErrorMessage="1" xr:uid="{00000000-0002-0000-0600-000005000000}">
          <x14:formula1>
            <xm:f>TestCases!$Z$48:$Z$51</xm:f>
          </x14:formula1>
          <xm:sqref>Q2:Q11</xm:sqref>
        </x14:dataValidation>
        <x14:dataValidation type="list" allowBlank="1" showInputMessage="1" showErrorMessage="1" xr:uid="{00000000-0002-0000-0600-000006000000}">
          <x14:formula1>
            <xm:f>TestCases!$AB$19:$AB$30</xm:f>
          </x14:formula1>
          <xm:sqref>AD2:AD11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TestCases</vt:lpstr>
      <vt:lpstr>Applicant</vt:lpstr>
      <vt:lpstr>Group</vt:lpstr>
      <vt:lpstr>Income</vt:lpstr>
      <vt:lpstr>Common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</dc:creator>
  <cp:lastModifiedBy>Emmanuel Silvere</cp:lastModifiedBy>
  <cp:lastPrinted>2016-04-06T19:49:49Z</cp:lastPrinted>
  <dcterms:created xsi:type="dcterms:W3CDTF">2016-04-01T16:26:26Z</dcterms:created>
  <dcterms:modified xsi:type="dcterms:W3CDTF">2017-09-13T20:25:56Z</dcterms:modified>
</cp:coreProperties>
</file>