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e8\Desktop\Research Summer 2K18\Parts Lists\"/>
    </mc:Choice>
  </mc:AlternateContent>
  <bookViews>
    <workbookView xWindow="1380" yWindow="0" windowWidth="13545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H41" i="1" s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5" i="1"/>
  <c r="E1" i="1" l="1"/>
</calcChain>
</file>

<file path=xl/sharedStrings.xml><?xml version="1.0" encoding="utf-8"?>
<sst xmlns="http://schemas.openxmlformats.org/spreadsheetml/2006/main" count="197" uniqueCount="159">
  <si>
    <t>Mark III PMU</t>
  </si>
  <si>
    <t>V2.5</t>
  </si>
  <si>
    <t>Cost Sum:</t>
  </si>
  <si>
    <t>Description</t>
  </si>
  <si>
    <t>Qty / PMU</t>
  </si>
  <si>
    <t>$ / each</t>
  </si>
  <si>
    <t>Supplier</t>
  </si>
  <si>
    <t>Website</t>
  </si>
  <si>
    <t>Part Number</t>
  </si>
  <si>
    <t>OEM Items</t>
  </si>
  <si>
    <t>Acer R3610 Nettop Computer</t>
  </si>
  <si>
    <t>National Instruments USB 6009 OEM</t>
  </si>
  <si>
    <t>NI</t>
  </si>
  <si>
    <t>USB to Serial Adapter</t>
  </si>
  <si>
    <t>Newark</t>
  </si>
  <si>
    <t>http://www.newark.com/tripp-lite/u209-000-r/smart-cable-usb-rs232-230kbps/dp/94C1223?st=usb%20to%20serial%20adaptor</t>
  </si>
  <si>
    <t>12V DIN mounted PSU</t>
  </si>
  <si>
    <t>Mouser</t>
  </si>
  <si>
    <t>709-HDR60-12</t>
  </si>
  <si>
    <t>19" Rack Mount Enclosure (3U / 425 mm)</t>
  </si>
  <si>
    <t>Time Keeping</t>
  </si>
  <si>
    <t>GPS Receiver / Antenna (Garmin GPS18)</t>
  </si>
  <si>
    <t>CDW</t>
  </si>
  <si>
    <t>https://www.cdw.com/product/Garmin-GPS-18x-OEM-PC-GPS-receiver-module/1522526?cm_cat=GoogleBase&amp;cm_ite=1522526&amp;cm_pla=NA-NA-GAR_PD&amp;cm_ven=acquirgy&amp;ef_id=V8MFMwAABPkWkV9o:20180522191244:s&amp;gclid=CjwKCAjw_47YBRBxEiwAYuKdw_7485mwi0LQPKxPU-GTyV2BGk-S1gQlL84wytsEa5LPRWJUHByGvBoCtoAQAvD_BwE&amp;s_kwcid=AL!4223!3!198553132047!!!g!94745531327!</t>
  </si>
  <si>
    <t>Motherboard</t>
  </si>
  <si>
    <t>PIC Microprocessor 18F2525</t>
  </si>
  <si>
    <t>http://www.newark.com/microchip/pic18f2525-i-sp/microcontroller-mcu-8-bit-pic18/dp/96K3936?ost=PIC18F2525-I%2FSP-ND&amp;iscrfnonsku=true&amp;ddkey=http%3Aen-US%2FElement14_US%2Fsearch</t>
  </si>
  <si>
    <t>4 MHz Crystal</t>
  </si>
  <si>
    <t>http://www.newark.com/abracon/abl-4-000mhz-b2/microprocessor-crystal-4mhz/dp/06X4645?st=4Mhz%20Crystal</t>
  </si>
  <si>
    <t>100 pF Capacitors</t>
  </si>
  <si>
    <t>http://www.newark.com/kemet/c317c101k2g5ta/cap-mlcc-c0g-100pf-200v-radial/dp/45AC7039?st=100%20pF%20capacito</t>
  </si>
  <si>
    <t>28-pin IC Socket (Tube 14)</t>
  </si>
  <si>
    <t>http://www.newark.com/mill-max/110-44-328-41-001000/dip-socket-28-position-through/dp/04M0623?iscrfnonsku=true&amp;st=W30528/3TTRCradial/dp/45AC7039?st=100%20pF%20capacito</t>
  </si>
  <si>
    <t>04M0623</t>
  </si>
  <si>
    <t>8-pin IC Socket</t>
  </si>
  <si>
    <t>http://www.newark.com/amphenol-icc-fci/dilb8p-223tlf/dip-socket-8-position-2-54mm-through/dp/53K0893?iscrfnonsku=true&amp;st=W30508TRC</t>
  </si>
  <si>
    <t>53K0893</t>
  </si>
  <si>
    <t>(+/-) 15V Voltage Converter</t>
  </si>
  <si>
    <t>https://www.mouser.com/ProductDetail/TRACO-Power/THM-15-2423?qs=sGAEpiMZZMve4%2fbfQkoj%252bIu4hQ8YxaAvJytz2sCEbzc%3d</t>
  </si>
  <si>
    <t>495-THM15-2423</t>
  </si>
  <si>
    <t>5V Voltage Regulator (7805)</t>
  </si>
  <si>
    <t>L7805CP</t>
  </si>
  <si>
    <t>USB-6009 OEM IDC Socket (2x17)</t>
  </si>
  <si>
    <t xml:space="preserve"> T821134A1S100CEU</t>
  </si>
  <si>
    <t>34 Way IDC Plug</t>
  </si>
  <si>
    <t>D89134-0131HK</t>
  </si>
  <si>
    <t>Current Board IDC Socket (2x7) (2)</t>
  </si>
  <si>
    <t>2-1761603-5</t>
  </si>
  <si>
    <t>Front Panel IDC Socket (2x5)</t>
  </si>
  <si>
    <t>2510-6002UG</t>
  </si>
  <si>
    <t>DC Bus Electrolytic Capacitors</t>
  </si>
  <si>
    <t>100k Resistor</t>
  </si>
  <si>
    <t>CFR16J100K</t>
  </si>
  <si>
    <t>5-pin PCB header</t>
  </si>
  <si>
    <t>22-27-2051</t>
  </si>
  <si>
    <t>5-way 0.1" screw terminal</t>
  </si>
  <si>
    <t>MPT 0,5/ 5-2,54</t>
  </si>
  <si>
    <t>7-way 0.1" screw terminal</t>
  </si>
  <si>
    <t>MPT 0,5/ 7-2,54</t>
  </si>
  <si>
    <t>9-pin D-Type socket</t>
  </si>
  <si>
    <t>Digi</t>
  </si>
  <si>
    <t>https://www.digikey.com/product-detail/en/assmann-wsw-components/A-DF-09-A-KG-T2S/AE10921-ND/1241800</t>
  </si>
  <si>
    <t>AE10921-ND</t>
  </si>
  <si>
    <t>2-way 0.2" screw terminal</t>
  </si>
  <si>
    <t>Voltage Transducers</t>
  </si>
  <si>
    <t>LEM Hall Effect LV25</t>
  </si>
  <si>
    <t>LV 25-P</t>
  </si>
  <si>
    <t>Burden Resistors (47k)</t>
  </si>
  <si>
    <t>SQMR547KJ</t>
  </si>
  <si>
    <t>Measurement Resistors (240 Ohm)</t>
  </si>
  <si>
    <t>78K5033</t>
  </si>
  <si>
    <t>6-way 0.2" Screw Terminal</t>
  </si>
  <si>
    <t>282836-6</t>
  </si>
  <si>
    <t>Current Transducers</t>
  </si>
  <si>
    <t>Wedding Ring CTs</t>
  </si>
  <si>
    <t>Measurement Resistors (240 Ohm) (+3 VT)</t>
  </si>
  <si>
    <t>Voltage &amp; Current Board IDC Socket (2x7) (+1 MB)</t>
  </si>
  <si>
    <t>Voltage Board IDC Plug (2x7)</t>
  </si>
  <si>
    <t>Voltage Board IDC Plug Strain Relief (2x7)</t>
  </si>
  <si>
    <t>Front Panel</t>
  </si>
  <si>
    <t>Front Panel IDC Plug (2x5)</t>
  </si>
  <si>
    <t xml:space="preserve"> 1658621-1</t>
  </si>
  <si>
    <t>Front Panel IDC Plug Strain Relief (2x5)</t>
  </si>
  <si>
    <t>499252-5</t>
  </si>
  <si>
    <t>LED - 5V Red (Power, Trip Occurred)</t>
  </si>
  <si>
    <t>L-53ID-5V</t>
  </si>
  <si>
    <t>LED - 5V Green (Power, GPS Lock, 1PPS, PLL)</t>
  </si>
  <si>
    <t>L-53GD-5V</t>
  </si>
  <si>
    <t>LED - 5V Amber (G59 Occurred)</t>
  </si>
  <si>
    <t>SSL-LX3044YD-5V</t>
  </si>
  <si>
    <t>Reset Button</t>
  </si>
  <si>
    <t>1203A2UL</t>
  </si>
  <si>
    <t>Analogue Output</t>
  </si>
  <si>
    <t>TBC</t>
  </si>
  <si>
    <t>Hardware</t>
  </si>
  <si>
    <t>PCB Riser Posts</t>
  </si>
  <si>
    <t>DIN Rail Bar (2m)</t>
  </si>
  <si>
    <t>DIN Rail Terminal Post - Red (1x VT, 2x CT)</t>
  </si>
  <si>
    <t>http://www.newark.com/entrelec-uk/1snk505062r0000/terminal-block-din-rail-2pos-12awg/dp/65Y9658?mckv=sSaMYfREe_dc|pcrid|81515568741|plid||kword||match||slid||product|65Y9658|&amp;gross_price=true&amp;CATCI=pla-325659266121&amp;CAAGID=20376566901&amp;CMP=KNC-GUSA-GEN-SHOPPING-65Y9658&amp;CAGPSPN=pla&amp;gclid=CjwKCAjw_47YBRBxEiwAYuKdwwsB1rcBgnDMn_IMtjwwg5de8i4LpXWwb7_FXroZBuRCgqsraxLHgxoCkAAQAvD_BwE&amp;CAWELAID=120185550002977026</t>
  </si>
  <si>
    <t>1SNK505062R0000</t>
  </si>
  <si>
    <t>DIN Rail Terminal Post - Yellow (1x VT, 2x CT)</t>
  </si>
  <si>
    <t>http://www.newark.com/entrelec-uk/1snk506060r0000/terminal-block-din-rail-2pos-10awg/dp/65Y9693</t>
  </si>
  <si>
    <t>1SNK506060R0000</t>
  </si>
  <si>
    <t>DIN Rail Terminal Post - Blue (1x VT, 2x CT, 1x PWR)</t>
  </si>
  <si>
    <t>http://www.newark.com/entrelec-uk/1snk505020r0000/terminal-block-din-rail-2pos-12awg/dp/65Y9654</t>
  </si>
  <si>
    <t>1SNK505020R0000</t>
  </si>
  <si>
    <t>DIN Rail Terminal Post - Black (1x VT, 2x CT)</t>
  </si>
  <si>
    <t>http://www.newark.com/entrelec-uk/1snk505066r0000/terminal-block-din-rail-2pos-12awg/dp/65Y9662</t>
  </si>
  <si>
    <t>1SNK505066R0000</t>
  </si>
  <si>
    <t>DIN Rail Terminal Post - Green (1x VT, 1xCT, 1x PWR)</t>
  </si>
  <si>
    <t>http://www.newark.com/entrelec-uk/1snk506061r0000/terminal-block-din-rail-2pos-10awg/dp/65Y9694</t>
  </si>
  <si>
    <t>1SNK506061R0000</t>
  </si>
  <si>
    <t>DIN Rail Terminal Post - Brown (1x PWR)</t>
  </si>
  <si>
    <t>REPLACE WITH WHITE</t>
  </si>
  <si>
    <t>DIN Rail Terminal Post - End Section</t>
  </si>
  <si>
    <t>http://www.newark.com/entrelec-uk/1snk505910r0000/end-section-screw-terminal-block/dp/65Y9680?ost=1SNK505910R0000&amp;ddkey=http%3Aen-US%2FElement14_US%2Fsearch</t>
  </si>
  <si>
    <t>1SNK505910R0000</t>
  </si>
  <si>
    <t>DIN Rail Terminal Post - White (4x GPS, 6xAUX)</t>
  </si>
  <si>
    <t>http://www.newark.com/entrelec-uk/1snk505065r0000/terminal-block-din-rail-2pos-12awg/dp/65Y9661</t>
  </si>
  <si>
    <t>1SNK505065R0000</t>
  </si>
  <si>
    <t>http://sine.ni.com/nips/cds/view/p/lang/en/nid/202752</t>
  </si>
  <si>
    <t>For X PMUs</t>
  </si>
  <si>
    <t>193132-01</t>
  </si>
  <si>
    <t>94C1223</t>
  </si>
  <si>
    <t>https://www.mouser.com/ProductDetail/MEAN-WELL/HDR-60-12?qs=%2fha2pyFaduiluDH0mbTTayn3a%252bUSovqKgLG%252bGVNeuYqG1roPzJ1uKw%3d%3d</t>
  </si>
  <si>
    <t>96K3936</t>
  </si>
  <si>
    <t>58T1814</t>
  </si>
  <si>
    <t>45AC7039</t>
  </si>
  <si>
    <t>https://www.mouser.com/ProductDetail/STMicroelectronics/L7805CP?qs=%2fha2pyFadugnxLy%2fCu4zpqNEQDQFC7c%2fnjDCG54TwTc%3d</t>
  </si>
  <si>
    <t>http://www.newark.com/amphenol/t821134a1s100ceu/wire-to-board-connector-vertical/dp/45W6527?ost=T821134A1S100CEU&amp;ddkey=http%3Aen-US%2FElement14_US%2Fsearch</t>
  </si>
  <si>
    <t>http://www.newark.com/3m/d89134-0131hk/wire-board-connector-socket-34/dp/12P7126?ost=D89134-0131HK&amp;ddkey=http%3Aen-US%2FElement14_US%2Fsearch</t>
  </si>
  <si>
    <t>https://www.mouser.com/ProductDetail/TE-Connectivity-AMP/2-1761603-5?qs=%2fha2pyFadugZtiL5uSF1ZNzsOpNEVSQShSpIRJiY09CJyVX6ESYtVQ%3d%3d</t>
  </si>
  <si>
    <t>http://www.newark.com/3m/2510-6002ug/wire-to-board-connector-receptacle/dp/90B3028?st=2510-6002UG</t>
  </si>
  <si>
    <t>667-ECA-1HHG102</t>
  </si>
  <si>
    <t>https://www.mouser.com/ProductDetail/Panasonic/ECA-1HHG102?qs=sGAEpiMZZMtZ1n0r9vR22be70OeCKE1EH9qWa%2fGOPTE%3d</t>
  </si>
  <si>
    <t>http://www.newark.com/te-connectivity/cfr16j100k/res-carbon-film-100k-5-200v-axial/dp/95W5712?ost=CFR16J100K&amp;ddkey=http%3Aen-US%2FElement14_US%2Fsearch</t>
  </si>
  <si>
    <t>http://www.newark.com/molex/22-27-2051/wire-board-connector-header-5/dp/94C5654?st=22-27-2051</t>
  </si>
  <si>
    <t>http://www.newark.com/phoenix-contact/mpt-0-5-5-2-54/tb-wire-to-board-5pos-26-20awg/dp/32AC7876?ost=MPT+0%2C5%2F+5-2%2C54&amp;ddkey=http%3Aen-US%2FElement14_US%2Fsearch</t>
  </si>
  <si>
    <t>http://www.newark.com/phoenix-contact/mpt-0-5-7-2-54/tb-wire-to-board-7pos-26-20awg/dp/32AC7877?ost=MPT+0%2C5%2F+7-2%2C54&amp;ddkey=http%3Aen-US%2FElement14_US%2Fsearch</t>
  </si>
  <si>
    <t>http://www.newark.com/phoenix-contact/1715721/terminal-block-pcb-2-position/dp/71C4095?ost=1715721&amp;ddkey=http%3Aen-US%2FElement14_US%2Fsearch</t>
  </si>
  <si>
    <t>http://www.newark.com/lem/lv-25-p/voltage-transducer-15v-10ma-0/dp/01P0390?ost=LV+25-P&amp;ddkey=http%3Aen-US%2FElement14_US%2Fsearch</t>
  </si>
  <si>
    <t>http://www.newark.com/cgs-te-connectivity/sqmr547kj/metal-film-resistor-47kohm-5w/dp/14J8883?ost=SQMR547KJ&amp;ddkey=http%3Aen-US%2FElement14_US%2Fsearch</t>
  </si>
  <si>
    <t>http://www.newark.com/vishay/mrs25000c2400fct00/metal-film-resistor-axial-240/dp/78K5033?ost=78K5033&amp;ddkey=http%3Aen-US%2FElement14_US%2Fsearch</t>
  </si>
  <si>
    <t>http://www.newark.com/buchanan-te-connectivity/282836-6/standard-terminal-block-wire-to/dp/87H8040?st=282836-6</t>
  </si>
  <si>
    <t>553-CST-1010</t>
  </si>
  <si>
    <t>https://www.mouser.com/ProductDetail/Triad-Magnetics/CST-1010?qs=%2fha2pyFaduj32TtJD4LULDhTsN2EOKQ7n7%252b3sC0bUY6ouXrZJLIOrg%3d%3d</t>
  </si>
  <si>
    <t>http://www.newark.com/amp-te-connectivity/1658621-2/wire-board-connector-receptacle/dp/73K6216?st=1658621-2</t>
  </si>
  <si>
    <t>73K6216</t>
  </si>
  <si>
    <t>http://www.newark.com/amp-te-connectivity/499252-9/strain-relief-14way-thermoplastic/dp/90F4185?st=499252-9</t>
  </si>
  <si>
    <t>90F4185</t>
  </si>
  <si>
    <t>http://www.newark.com/amp-te-connectivity/1658621-1/wire-to-board-connector-amp-latch/dp/93K2490?st=1658621-1</t>
  </si>
  <si>
    <t>https://www.mouser.com/ProductDetail/TE-Connectivity-AMP/499252-5?qs=%2fha2pyFadujJxKNimPezN6KFIe34Cogg6sejL5vT4WQ%3d</t>
  </si>
  <si>
    <t>http://www.newark.com/kingbright/l-53id-5v/led-red-t-1-3-4-5mm-30mcd-625nm/dp/26M0025?ost=L-53ID-5V&amp;ddkey=http%3Aen-US%2FElement14_US%2Fsearch</t>
  </si>
  <si>
    <t>http://www.newark.com/kingbright/l-53gd-5v/led-green-t-1-3-4-5mm-20mcd-568nm/dp/26M0024?ost=L-53GD-5V&amp;ddkey=http%3Aen-US%2FElement14_US%2Fsearch</t>
  </si>
  <si>
    <t>http://www.newark.com/lumex/ssl-lx3044yd-5v/led-yellow-t-1-3mm-6mcd-585nm/dp/09J9518?ost=SSL-LX3044YD-5V&amp;ddkey=http%3Aen-US%2FElement14_US%2Fsearch</t>
  </si>
  <si>
    <t>http://www.newark.com/apem/1203a2ul/switch-pushbutton-spst-no-8a-250v/dp/96C6175?ost=1203A2UL&amp;ddkey=http%3Aen-US%2FElement14_US%2Fsearch</t>
  </si>
  <si>
    <t>277-7262-ND</t>
  </si>
  <si>
    <t>https://www.digikey.com/product-detail/en/phoenix-contact/0801681/277-7262-ND/348321</t>
  </si>
  <si>
    <t>Cost for X PMUs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</si>
</sst>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sz val="9"/>
      <color rgb="FF000000"/>
      <name val="Arial"/>
      <family val="2"/>
    </font>
    <font>
      <sz val="11"/>
      <name val="Times New Roman"/>
      <family val="1"/>
    </font>
    <font>
      <u/>
      <sz val="11"/>
      <name val="Times New Roman"/>
      <family val="1"/>
    </font>
    <font>
      <u/>
      <sz val="11"/>
      <color theme="10"/>
      <name val="Times New Roman"/>
      <family val="1"/>
    </font>
    <font>
      <sz val="11"/>
      <color rgb="FF4D4D4F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2CCCE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1" fillId="0" borderId="0" xfId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8" fillId="0" borderId="0" xfId="1" applyFont="1" applyFill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10" fillId="0" borderId="0" xfId="0" applyFont="1" applyFill="1"/>
    <xf numFmtId="0" fontId="11" fillId="0" borderId="0" xfId="0" applyFont="1" applyFill="1"/>
    <xf numFmtId="0" fontId="10" fillId="0" borderId="0" xfId="0" applyFont="1" applyFill="1" applyAlignment="1">
      <alignment horizontal="center"/>
    </xf>
    <xf numFmtId="0" fontId="12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entrelec-uk/1snk505020r0000/terminal-block-din-rail-2pos-12awg/dp/65Y9654" TargetMode="External"/><Relationship Id="rId13" Type="http://schemas.openxmlformats.org/officeDocument/2006/relationships/hyperlink" Target="https://www.digikey.com/product-detail/en/assmann-wsw-components/A-DF-09-A-KG-T2S/AE10921-ND/1241800" TargetMode="External"/><Relationship Id="rId3" Type="http://schemas.openxmlformats.org/officeDocument/2006/relationships/hyperlink" Target="http://www.newark.com/microchip/pic18f2525-i-sp/microcontroller-mcu-8-bit-pic18/dp/96K3936?ost=PIC18F2525-I%2FSP-ND&amp;iscrfnonsku=true&amp;ddkey=http%3Aen-US%2FElement14_US%2Fsearch" TargetMode="External"/><Relationship Id="rId7" Type="http://schemas.openxmlformats.org/officeDocument/2006/relationships/hyperlink" Target="http://www.newark.com/entrelec-uk/1snk506060r0000/terminal-block-din-rail-2pos-10awg/dp/65Y9693" TargetMode="External"/><Relationship Id="rId12" Type="http://schemas.openxmlformats.org/officeDocument/2006/relationships/hyperlink" Target="http://www.newark.com/entrelec-uk/1snk505910r0000/end-section-screw-terminal-block/dp/65Y9680?ost=1SNK505910R0000&amp;ddkey=http%3Aen-US%2FElement14_US%2Fsearch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newark.com/mill-max/110-44-328-41-001000/dip-socket-28-position-through/dp/04M0623?iscrfnonsku=true&amp;st=W30528/3TTRCradial/dp/45AC7039?st=100%20pF%20capacito" TargetMode="External"/><Relationship Id="rId16" Type="http://schemas.openxmlformats.org/officeDocument/2006/relationships/hyperlink" Target="http://www.newark.com/amp-te-connectivity/499252-9/strain-relief-14way-thermoplastic/dp/90F4185?st=499252-9" TargetMode="External"/><Relationship Id="rId1" Type="http://schemas.openxmlformats.org/officeDocument/2006/relationships/hyperlink" Target="http://www.newark.com/abracon/abl-4-000mhz-b2/microprocessor-crystal-4mhz/dp/06X4645?st=4Mhz%20Crystal" TargetMode="External"/><Relationship Id="rId6" Type="http://schemas.openxmlformats.org/officeDocument/2006/relationships/hyperlink" Target="https://www.mouser.com/ProductDetail/TRACO-Power/THM-15-2423?qs=sGAEpiMZZMve4%2fbfQkoj%252bIu4hQ8YxaAvJytz2sCEbzc%3d" TargetMode="External"/><Relationship Id="rId11" Type="http://schemas.openxmlformats.org/officeDocument/2006/relationships/hyperlink" Target="http://www.newark.com/entrelec-uk/1snk505065r0000/terminal-block-din-rail-2pos-12awg/dp/65Y9661" TargetMode="External"/><Relationship Id="rId5" Type="http://schemas.openxmlformats.org/officeDocument/2006/relationships/hyperlink" Target="http://www.newark.com/amphenol-icc-fci/dilb8p-223tlf/dip-socket-8-position-2-54mm-through/dp/53K0893?iscrfnonsku=true&amp;st=W30508TRC" TargetMode="External"/><Relationship Id="rId15" Type="http://schemas.openxmlformats.org/officeDocument/2006/relationships/hyperlink" Target="http://www.newark.com/amp-te-connectivity/1658621-2/wire-board-connector-receptacle/dp/73K6216?st=1658621-2" TargetMode="External"/><Relationship Id="rId10" Type="http://schemas.openxmlformats.org/officeDocument/2006/relationships/hyperlink" Target="http://www.newark.com/entrelec-uk/1snk506061r0000/terminal-block-din-rail-2pos-10awg/dp/65Y9694" TargetMode="External"/><Relationship Id="rId4" Type="http://schemas.openxmlformats.org/officeDocument/2006/relationships/hyperlink" Target="http://www.newark.com/kemet/c317c101k2g5ta/cap-mlcc-c0g-100pf-200v-radial/dp/45AC7039?st=100%20pF%20capacito" TargetMode="External"/><Relationship Id="rId9" Type="http://schemas.openxmlformats.org/officeDocument/2006/relationships/hyperlink" Target="http://www.newark.com/entrelec-uk/1snk505066r0000/terminal-block-din-rail-2pos-12awg/dp/65Y9662" TargetMode="External"/><Relationship Id="rId14" Type="http://schemas.openxmlformats.org/officeDocument/2006/relationships/hyperlink" Target="http://www.newark.com/tripp-lite/u209-000-r/smart-cable-usb-rs232-230kbps/dp/94C1223?st=usb%20to%20serial%20adap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G3" sqref="G3"/>
    </sheetView>
  </sheetViews>
  <sheetFormatPr defaultRowHeight="15" x14ac:dyDescent="0.25"/>
  <cols>
    <col min="1" max="1" width="37" style="1" customWidth="1"/>
    <col min="2" max="5" width="9.140625" style="1"/>
    <col min="6" max="6" width="17.140625" style="3" customWidth="1"/>
    <col min="7" max="7" width="11.42578125" style="1" customWidth="1"/>
    <col min="8" max="8" width="17.140625" style="1" customWidth="1"/>
    <col min="9" max="16384" width="9.140625" style="1"/>
  </cols>
  <sheetData>
    <row r="1" spans="1:9" x14ac:dyDescent="0.25">
      <c r="A1" s="11" t="s">
        <v>0</v>
      </c>
      <c r="B1" s="11" t="s">
        <v>1</v>
      </c>
      <c r="C1" s="5"/>
      <c r="D1" s="5" t="s">
        <v>2</v>
      </c>
      <c r="E1" s="5">
        <f>SUM(H5:H60)</f>
        <v>4250.42</v>
      </c>
      <c r="F1" s="6"/>
      <c r="G1" s="5"/>
      <c r="H1" s="5"/>
      <c r="I1" s="5"/>
    </row>
    <row r="2" spans="1:9" x14ac:dyDescent="0.25">
      <c r="A2" s="5" t="s">
        <v>3</v>
      </c>
      <c r="B2" s="11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5" t="s">
        <v>121</v>
      </c>
      <c r="H2" s="5" t="s">
        <v>158</v>
      </c>
      <c r="I2" s="11"/>
    </row>
    <row r="3" spans="1:9" x14ac:dyDescent="0.25">
      <c r="A3" s="12" t="s">
        <v>9</v>
      </c>
      <c r="B3" s="13"/>
      <c r="C3" s="6"/>
      <c r="D3" s="6"/>
      <c r="E3" s="6"/>
      <c r="F3" s="6"/>
      <c r="G3" s="6"/>
      <c r="H3" s="6"/>
      <c r="I3" s="11"/>
    </row>
    <row r="4" spans="1:9" x14ac:dyDescent="0.25">
      <c r="A4" s="5" t="s">
        <v>10</v>
      </c>
      <c r="B4" s="6"/>
      <c r="C4" s="6"/>
      <c r="D4" s="6"/>
      <c r="E4" s="6"/>
      <c r="F4" s="6"/>
      <c r="G4" s="6"/>
      <c r="H4" s="6"/>
      <c r="I4" s="5"/>
    </row>
    <row r="5" spans="1:9" x14ac:dyDescent="0.25">
      <c r="A5" s="5" t="s">
        <v>11</v>
      </c>
      <c r="B5" s="6">
        <v>1</v>
      </c>
      <c r="C5" s="6">
        <v>398</v>
      </c>
      <c r="D5" s="6" t="s">
        <v>12</v>
      </c>
      <c r="E5" s="6" t="s">
        <v>120</v>
      </c>
      <c r="F5" s="17" t="s">
        <v>122</v>
      </c>
      <c r="G5" s="6">
        <f>B5*5</f>
        <v>5</v>
      </c>
      <c r="H5" s="6">
        <f>C5*G5</f>
        <v>1990</v>
      </c>
      <c r="I5" s="14"/>
    </row>
    <row r="6" spans="1:9" x14ac:dyDescent="0.25">
      <c r="A6" s="5" t="s">
        <v>13</v>
      </c>
      <c r="B6" s="6">
        <v>1</v>
      </c>
      <c r="C6" s="6">
        <v>15.48</v>
      </c>
      <c r="D6" s="6" t="s">
        <v>14</v>
      </c>
      <c r="E6" s="7" t="s">
        <v>15</v>
      </c>
      <c r="F6" s="17" t="s">
        <v>123</v>
      </c>
      <c r="G6" s="6">
        <f t="shared" ref="G6:G60" si="0">B6*5</f>
        <v>5</v>
      </c>
      <c r="H6" s="6">
        <f t="shared" ref="H6:H60" si="1">C6*G6</f>
        <v>77.400000000000006</v>
      </c>
      <c r="I6" s="14"/>
    </row>
    <row r="7" spans="1:9" x14ac:dyDescent="0.25">
      <c r="A7" s="5" t="s">
        <v>16</v>
      </c>
      <c r="B7" s="6">
        <v>1</v>
      </c>
      <c r="C7" s="6">
        <v>19.97</v>
      </c>
      <c r="D7" s="6" t="s">
        <v>17</v>
      </c>
      <c r="E7" s="8" t="s">
        <v>124</v>
      </c>
      <c r="F7" s="6" t="s">
        <v>18</v>
      </c>
      <c r="G7" s="6">
        <f t="shared" si="0"/>
        <v>5</v>
      </c>
      <c r="H7" s="6">
        <f t="shared" si="1"/>
        <v>99.85</v>
      </c>
      <c r="I7" s="5"/>
    </row>
    <row r="8" spans="1:9" x14ac:dyDescent="0.25">
      <c r="A8" s="5" t="s">
        <v>19</v>
      </c>
      <c r="B8" s="6">
        <v>1</v>
      </c>
      <c r="C8" s="6"/>
      <c r="D8" s="6"/>
      <c r="E8" s="8"/>
      <c r="F8" s="6"/>
      <c r="G8" s="6">
        <f t="shared" si="0"/>
        <v>5</v>
      </c>
      <c r="H8" s="6">
        <f t="shared" si="1"/>
        <v>0</v>
      </c>
      <c r="I8" s="5"/>
    </row>
    <row r="9" spans="1:9" x14ac:dyDescent="0.25">
      <c r="A9" s="12" t="s">
        <v>20</v>
      </c>
      <c r="B9" s="6"/>
      <c r="C9" s="6"/>
      <c r="D9" s="6"/>
      <c r="E9" s="8"/>
      <c r="F9" s="6"/>
      <c r="G9" s="6">
        <f t="shared" si="0"/>
        <v>0</v>
      </c>
      <c r="H9" s="6">
        <f t="shared" si="1"/>
        <v>0</v>
      </c>
      <c r="I9" s="5"/>
    </row>
    <row r="10" spans="1:9" x14ac:dyDescent="0.25">
      <c r="A10" s="5" t="s">
        <v>21</v>
      </c>
      <c r="B10" s="6">
        <v>1</v>
      </c>
      <c r="C10" s="6">
        <v>84.99</v>
      </c>
      <c r="D10" s="6" t="s">
        <v>22</v>
      </c>
      <c r="E10" s="9" t="s">
        <v>23</v>
      </c>
      <c r="F10" s="18">
        <v>1522526</v>
      </c>
      <c r="G10" s="6">
        <f t="shared" si="0"/>
        <v>5</v>
      </c>
      <c r="H10" s="6">
        <f t="shared" si="1"/>
        <v>424.95</v>
      </c>
      <c r="I10" s="5"/>
    </row>
    <row r="11" spans="1:9" x14ac:dyDescent="0.25">
      <c r="A11" s="12" t="s">
        <v>24</v>
      </c>
      <c r="B11" s="6"/>
      <c r="C11" s="6"/>
      <c r="D11" s="6"/>
      <c r="E11" s="8"/>
      <c r="F11" s="10"/>
      <c r="G11" s="6">
        <f t="shared" si="0"/>
        <v>0</v>
      </c>
      <c r="H11" s="6">
        <f t="shared" si="1"/>
        <v>0</v>
      </c>
      <c r="I11" s="5"/>
    </row>
    <row r="12" spans="1:9" x14ac:dyDescent="0.25">
      <c r="A12" s="5" t="s">
        <v>25</v>
      </c>
      <c r="B12" s="6">
        <v>1</v>
      </c>
      <c r="C12" s="6">
        <v>5.4</v>
      </c>
      <c r="D12" s="6" t="s">
        <v>14</v>
      </c>
      <c r="E12" s="7" t="s">
        <v>26</v>
      </c>
      <c r="F12" s="10" t="s">
        <v>125</v>
      </c>
      <c r="G12" s="6">
        <f t="shared" si="0"/>
        <v>5</v>
      </c>
      <c r="H12" s="6">
        <f t="shared" si="1"/>
        <v>27</v>
      </c>
      <c r="I12" s="5"/>
    </row>
    <row r="13" spans="1:9" x14ac:dyDescent="0.25">
      <c r="A13" s="5" t="s">
        <v>27</v>
      </c>
      <c r="B13" s="6">
        <v>1</v>
      </c>
      <c r="C13" s="6">
        <v>0.33</v>
      </c>
      <c r="D13" s="6" t="s">
        <v>14</v>
      </c>
      <c r="E13" s="2" t="s">
        <v>28</v>
      </c>
      <c r="F13" s="15" t="s">
        <v>126</v>
      </c>
      <c r="G13" s="6">
        <f t="shared" si="0"/>
        <v>5</v>
      </c>
      <c r="H13" s="6">
        <f t="shared" si="1"/>
        <v>1.6500000000000001</v>
      </c>
      <c r="I13" s="5"/>
    </row>
    <row r="14" spans="1:9" x14ac:dyDescent="0.25">
      <c r="A14" s="5" t="s">
        <v>29</v>
      </c>
      <c r="B14" s="6">
        <v>2</v>
      </c>
      <c r="C14" s="6">
        <v>0.19</v>
      </c>
      <c r="D14" s="6" t="s">
        <v>14</v>
      </c>
      <c r="E14" s="7" t="s">
        <v>30</v>
      </c>
      <c r="F14" s="19" t="s">
        <v>127</v>
      </c>
      <c r="G14" s="6">
        <f t="shared" si="0"/>
        <v>10</v>
      </c>
      <c r="H14" s="6">
        <f t="shared" si="1"/>
        <v>1.9</v>
      </c>
      <c r="I14" s="5"/>
    </row>
    <row r="15" spans="1:9" x14ac:dyDescent="0.25">
      <c r="A15" s="5" t="s">
        <v>31</v>
      </c>
      <c r="B15" s="6">
        <v>1</v>
      </c>
      <c r="C15" s="6">
        <v>1.68</v>
      </c>
      <c r="D15" s="6" t="s">
        <v>14</v>
      </c>
      <c r="E15" s="7" t="s">
        <v>32</v>
      </c>
      <c r="F15" s="10" t="s">
        <v>33</v>
      </c>
      <c r="G15" s="6">
        <f t="shared" si="0"/>
        <v>5</v>
      </c>
      <c r="H15" s="6">
        <f t="shared" si="1"/>
        <v>8.4</v>
      </c>
      <c r="I15" s="5"/>
    </row>
    <row r="16" spans="1:9" x14ac:dyDescent="0.25">
      <c r="A16" s="5" t="s">
        <v>34</v>
      </c>
      <c r="B16" s="6">
        <v>1</v>
      </c>
      <c r="C16" s="6">
        <v>0.184</v>
      </c>
      <c r="D16" s="6" t="s">
        <v>14</v>
      </c>
      <c r="E16" s="7" t="s">
        <v>35</v>
      </c>
      <c r="F16" s="10" t="s">
        <v>36</v>
      </c>
      <c r="G16" s="6">
        <f t="shared" si="0"/>
        <v>5</v>
      </c>
      <c r="H16" s="6">
        <f t="shared" si="1"/>
        <v>0.91999999999999993</v>
      </c>
      <c r="I16" s="5"/>
    </row>
    <row r="17" spans="1:9" x14ac:dyDescent="0.25">
      <c r="A17" s="5" t="s">
        <v>37</v>
      </c>
      <c r="B17" s="6">
        <v>1</v>
      </c>
      <c r="C17" s="6">
        <v>58.76</v>
      </c>
      <c r="D17" s="6" t="s">
        <v>17</v>
      </c>
      <c r="E17" s="2" t="s">
        <v>38</v>
      </c>
      <c r="F17" s="10" t="s">
        <v>39</v>
      </c>
      <c r="G17" s="6">
        <f t="shared" si="0"/>
        <v>5</v>
      </c>
      <c r="H17" s="6">
        <f t="shared" si="1"/>
        <v>293.8</v>
      </c>
      <c r="I17" s="5"/>
    </row>
    <row r="18" spans="1:9" x14ac:dyDescent="0.25">
      <c r="A18" s="5" t="s">
        <v>40</v>
      </c>
      <c r="B18" s="6">
        <v>1</v>
      </c>
      <c r="C18" s="6">
        <v>0.91</v>
      </c>
      <c r="D18" s="6" t="s">
        <v>17</v>
      </c>
      <c r="E18" s="8" t="s">
        <v>128</v>
      </c>
      <c r="F18" s="16" t="s">
        <v>41</v>
      </c>
      <c r="G18" s="6">
        <f t="shared" si="0"/>
        <v>5</v>
      </c>
      <c r="H18" s="6">
        <f t="shared" si="1"/>
        <v>4.55</v>
      </c>
      <c r="I18" s="5"/>
    </row>
    <row r="19" spans="1:9" x14ac:dyDescent="0.25">
      <c r="A19" s="5" t="s">
        <v>42</v>
      </c>
      <c r="B19" s="6">
        <v>1</v>
      </c>
      <c r="C19" s="6">
        <v>0.47399999999999998</v>
      </c>
      <c r="D19" s="6" t="s">
        <v>14</v>
      </c>
      <c r="E19" s="8" t="s">
        <v>129</v>
      </c>
      <c r="F19" s="10" t="s">
        <v>43</v>
      </c>
      <c r="G19" s="6">
        <f t="shared" si="0"/>
        <v>5</v>
      </c>
      <c r="H19" s="6">
        <f t="shared" si="1"/>
        <v>2.37</v>
      </c>
      <c r="I19" s="5"/>
    </row>
    <row r="20" spans="1:9" x14ac:dyDescent="0.25">
      <c r="A20" s="5" t="s">
        <v>44</v>
      </c>
      <c r="B20" s="6">
        <v>2</v>
      </c>
      <c r="C20" s="6">
        <v>1.1499999999999999</v>
      </c>
      <c r="D20" s="6" t="s">
        <v>14</v>
      </c>
      <c r="E20" s="7" t="s">
        <v>130</v>
      </c>
      <c r="F20" s="10" t="s">
        <v>45</v>
      </c>
      <c r="G20" s="6">
        <f t="shared" si="0"/>
        <v>10</v>
      </c>
      <c r="H20" s="6">
        <f t="shared" si="1"/>
        <v>11.5</v>
      </c>
      <c r="I20" s="5"/>
    </row>
    <row r="21" spans="1:9" x14ac:dyDescent="0.25">
      <c r="A21" s="5" t="s">
        <v>46</v>
      </c>
      <c r="B21" s="6">
        <v>2</v>
      </c>
      <c r="C21" s="6">
        <v>2.4700000000000002</v>
      </c>
      <c r="D21" s="6" t="s">
        <v>17</v>
      </c>
      <c r="E21" s="8" t="s">
        <v>131</v>
      </c>
      <c r="F21" s="10" t="s">
        <v>47</v>
      </c>
      <c r="G21" s="6">
        <f t="shared" si="0"/>
        <v>10</v>
      </c>
      <c r="H21" s="6">
        <f t="shared" si="1"/>
        <v>24.700000000000003</v>
      </c>
      <c r="I21" s="5"/>
    </row>
    <row r="22" spans="1:9" x14ac:dyDescent="0.25">
      <c r="A22" s="5" t="s">
        <v>48</v>
      </c>
      <c r="B22" s="6">
        <v>1</v>
      </c>
      <c r="C22" s="6">
        <v>1.87</v>
      </c>
      <c r="D22" s="6" t="s">
        <v>14</v>
      </c>
      <c r="E22" s="8" t="s">
        <v>132</v>
      </c>
      <c r="F22" s="6" t="s">
        <v>49</v>
      </c>
      <c r="G22" s="6">
        <f t="shared" si="0"/>
        <v>5</v>
      </c>
      <c r="H22" s="6">
        <f t="shared" si="1"/>
        <v>9.3500000000000014</v>
      </c>
      <c r="I22" s="5"/>
    </row>
    <row r="23" spans="1:9" x14ac:dyDescent="0.25">
      <c r="A23" s="5" t="s">
        <v>50</v>
      </c>
      <c r="B23" s="6">
        <v>3</v>
      </c>
      <c r="C23" s="6">
        <v>1.04</v>
      </c>
      <c r="D23" s="6" t="s">
        <v>17</v>
      </c>
      <c r="E23" s="8" t="s">
        <v>134</v>
      </c>
      <c r="F23" s="20" t="s">
        <v>133</v>
      </c>
      <c r="G23" s="6">
        <f t="shared" si="0"/>
        <v>15</v>
      </c>
      <c r="H23" s="6">
        <f t="shared" si="1"/>
        <v>15.600000000000001</v>
      </c>
      <c r="I23" s="5"/>
    </row>
    <row r="24" spans="1:9" x14ac:dyDescent="0.25">
      <c r="A24" s="5" t="s">
        <v>51</v>
      </c>
      <c r="B24" s="6">
        <v>1</v>
      </c>
      <c r="C24" s="6">
        <v>8.4000000000000005E-2</v>
      </c>
      <c r="D24" s="6" t="s">
        <v>14</v>
      </c>
      <c r="E24" s="8" t="s">
        <v>135</v>
      </c>
      <c r="F24" s="6" t="s">
        <v>52</v>
      </c>
      <c r="G24" s="6">
        <f t="shared" si="0"/>
        <v>5</v>
      </c>
      <c r="H24" s="6">
        <f t="shared" si="1"/>
        <v>0.42000000000000004</v>
      </c>
      <c r="I24" s="5"/>
    </row>
    <row r="25" spans="1:9" x14ac:dyDescent="0.25">
      <c r="A25" s="5" t="s">
        <v>53</v>
      </c>
      <c r="B25" s="6">
        <v>1</v>
      </c>
      <c r="C25" s="6">
        <v>0.35599999999999998</v>
      </c>
      <c r="D25" s="6" t="s">
        <v>14</v>
      </c>
      <c r="E25" s="8" t="s">
        <v>136</v>
      </c>
      <c r="F25" s="6" t="s">
        <v>54</v>
      </c>
      <c r="G25" s="6">
        <f t="shared" si="0"/>
        <v>5</v>
      </c>
      <c r="H25" s="6">
        <f t="shared" si="1"/>
        <v>1.7799999999999998</v>
      </c>
      <c r="I25" s="5"/>
    </row>
    <row r="26" spans="1:9" x14ac:dyDescent="0.25">
      <c r="A26" s="5" t="s">
        <v>55</v>
      </c>
      <c r="B26" s="6">
        <v>2</v>
      </c>
      <c r="C26" s="6">
        <v>2.1</v>
      </c>
      <c r="D26" s="6" t="s">
        <v>14</v>
      </c>
      <c r="E26" s="8" t="s">
        <v>137</v>
      </c>
      <c r="F26" s="6" t="s">
        <v>56</v>
      </c>
      <c r="G26" s="6">
        <f t="shared" si="0"/>
        <v>10</v>
      </c>
      <c r="H26" s="6">
        <f t="shared" si="1"/>
        <v>21</v>
      </c>
      <c r="I26" s="5"/>
    </row>
    <row r="27" spans="1:9" x14ac:dyDescent="0.25">
      <c r="A27" s="5" t="s">
        <v>57</v>
      </c>
      <c r="B27" s="6">
        <v>1</v>
      </c>
      <c r="C27" s="6">
        <v>2.7</v>
      </c>
      <c r="D27" s="6" t="s">
        <v>14</v>
      </c>
      <c r="E27" s="7" t="s">
        <v>138</v>
      </c>
      <c r="F27" s="6" t="s">
        <v>58</v>
      </c>
      <c r="G27" s="6">
        <f t="shared" si="0"/>
        <v>5</v>
      </c>
      <c r="H27" s="6">
        <f t="shared" si="1"/>
        <v>13.5</v>
      </c>
      <c r="I27" s="5"/>
    </row>
    <row r="28" spans="1:9" x14ac:dyDescent="0.25">
      <c r="A28" s="5" t="s">
        <v>59</v>
      </c>
      <c r="B28" s="6">
        <v>1</v>
      </c>
      <c r="C28" s="6">
        <v>0.77</v>
      </c>
      <c r="D28" s="6" t="s">
        <v>60</v>
      </c>
      <c r="E28" s="7" t="s">
        <v>61</v>
      </c>
      <c r="F28" s="6" t="s">
        <v>62</v>
      </c>
      <c r="G28" s="6">
        <f t="shared" si="0"/>
        <v>5</v>
      </c>
      <c r="H28" s="6">
        <f t="shared" si="1"/>
        <v>3.85</v>
      </c>
      <c r="I28" s="5"/>
    </row>
    <row r="29" spans="1:9" x14ac:dyDescent="0.25">
      <c r="A29" s="5" t="s">
        <v>63</v>
      </c>
      <c r="B29" s="6">
        <v>1</v>
      </c>
      <c r="C29" s="6">
        <v>1.1200000000000001</v>
      </c>
      <c r="D29" s="6" t="s">
        <v>14</v>
      </c>
      <c r="E29" s="8" t="s">
        <v>139</v>
      </c>
      <c r="F29" s="6">
        <v>1715721</v>
      </c>
      <c r="G29" s="6">
        <f t="shared" si="0"/>
        <v>5</v>
      </c>
      <c r="H29" s="6">
        <f t="shared" si="1"/>
        <v>5.6000000000000005</v>
      </c>
      <c r="I29" s="5"/>
    </row>
    <row r="30" spans="1:9" x14ac:dyDescent="0.25">
      <c r="A30" s="12" t="s">
        <v>64</v>
      </c>
      <c r="B30" s="6"/>
      <c r="C30" s="6"/>
      <c r="D30" s="6"/>
      <c r="E30" s="8"/>
      <c r="F30" s="6"/>
      <c r="G30" s="6">
        <f t="shared" si="0"/>
        <v>0</v>
      </c>
      <c r="H30" s="6">
        <f t="shared" si="1"/>
        <v>0</v>
      </c>
      <c r="I30" s="5"/>
    </row>
    <row r="31" spans="1:9" x14ac:dyDescent="0.25">
      <c r="A31" s="5" t="s">
        <v>65</v>
      </c>
      <c r="B31" s="6">
        <v>3</v>
      </c>
      <c r="C31" s="6">
        <v>61.85</v>
      </c>
      <c r="D31" s="6" t="s">
        <v>14</v>
      </c>
      <c r="E31" s="8" t="s">
        <v>140</v>
      </c>
      <c r="F31" s="15" t="s">
        <v>66</v>
      </c>
      <c r="G31" s="6">
        <f t="shared" si="0"/>
        <v>15</v>
      </c>
      <c r="H31" s="6">
        <f t="shared" si="1"/>
        <v>927.75</v>
      </c>
      <c r="I31" s="5"/>
    </row>
    <row r="32" spans="1:9" x14ac:dyDescent="0.25">
      <c r="A32" s="5" t="s">
        <v>67</v>
      </c>
      <c r="B32" s="6">
        <v>3</v>
      </c>
      <c r="C32" s="6">
        <v>0.16800000000000001</v>
      </c>
      <c r="D32" s="6" t="s">
        <v>14</v>
      </c>
      <c r="E32" s="8" t="s">
        <v>141</v>
      </c>
      <c r="F32" s="15" t="s">
        <v>68</v>
      </c>
      <c r="G32" s="6">
        <f t="shared" si="0"/>
        <v>15</v>
      </c>
      <c r="H32" s="6">
        <f t="shared" si="1"/>
        <v>2.52</v>
      </c>
      <c r="I32" s="5"/>
    </row>
    <row r="33" spans="1:9" x14ac:dyDescent="0.25">
      <c r="A33" s="5" t="s">
        <v>69</v>
      </c>
      <c r="B33" s="6">
        <v>6</v>
      </c>
      <c r="C33" s="6">
        <v>0.32</v>
      </c>
      <c r="D33" s="6" t="s">
        <v>14</v>
      </c>
      <c r="E33" s="8" t="s">
        <v>142</v>
      </c>
      <c r="F33" s="6" t="s">
        <v>70</v>
      </c>
      <c r="G33" s="6">
        <f t="shared" si="0"/>
        <v>30</v>
      </c>
      <c r="H33" s="6">
        <f t="shared" si="1"/>
        <v>9.6</v>
      </c>
      <c r="I33" s="5"/>
    </row>
    <row r="34" spans="1:9" x14ac:dyDescent="0.25">
      <c r="A34" s="5" t="s">
        <v>71</v>
      </c>
      <c r="B34" s="6">
        <v>1</v>
      </c>
      <c r="C34" s="6">
        <v>2.67</v>
      </c>
      <c r="D34" s="6" t="s">
        <v>14</v>
      </c>
      <c r="E34" s="8" t="s">
        <v>143</v>
      </c>
      <c r="F34" s="6" t="s">
        <v>72</v>
      </c>
      <c r="G34" s="6">
        <f t="shared" si="0"/>
        <v>5</v>
      </c>
      <c r="H34" s="6">
        <f t="shared" si="1"/>
        <v>13.35</v>
      </c>
      <c r="I34" s="5"/>
    </row>
    <row r="35" spans="1:9" x14ac:dyDescent="0.25">
      <c r="A35" s="12" t="s">
        <v>73</v>
      </c>
      <c r="B35" s="6"/>
      <c r="C35" s="6"/>
      <c r="D35" s="6"/>
      <c r="E35" s="8"/>
      <c r="F35" s="6"/>
      <c r="G35" s="6">
        <f t="shared" si="0"/>
        <v>0</v>
      </c>
      <c r="H35" s="6">
        <f t="shared" si="1"/>
        <v>0</v>
      </c>
      <c r="I35" s="5"/>
    </row>
    <row r="36" spans="1:9" x14ac:dyDescent="0.25">
      <c r="A36" s="5" t="s">
        <v>74</v>
      </c>
      <c r="B36" s="6">
        <v>3</v>
      </c>
      <c r="C36" s="10">
        <v>6.39</v>
      </c>
      <c r="D36" s="6" t="s">
        <v>17</v>
      </c>
      <c r="E36" s="8" t="s">
        <v>145</v>
      </c>
      <c r="F36" s="20" t="s">
        <v>144</v>
      </c>
      <c r="G36" s="6">
        <f t="shared" si="0"/>
        <v>15</v>
      </c>
      <c r="H36" s="6">
        <f t="shared" si="1"/>
        <v>95.85</v>
      </c>
      <c r="I36" s="5"/>
    </row>
    <row r="37" spans="1:9" x14ac:dyDescent="0.25">
      <c r="A37" s="5" t="s">
        <v>75</v>
      </c>
      <c r="B37" s="6">
        <v>0</v>
      </c>
      <c r="C37" s="10"/>
      <c r="D37" s="6"/>
      <c r="E37" s="8"/>
      <c r="F37" s="6"/>
      <c r="G37" s="6">
        <f t="shared" si="0"/>
        <v>0</v>
      </c>
      <c r="H37" s="6">
        <f t="shared" si="1"/>
        <v>0</v>
      </c>
      <c r="I37" s="5"/>
    </row>
    <row r="38" spans="1:9" x14ac:dyDescent="0.25">
      <c r="A38" s="5" t="s">
        <v>76</v>
      </c>
      <c r="B38" s="6">
        <v>0</v>
      </c>
      <c r="C38" s="10"/>
      <c r="D38" s="6"/>
      <c r="E38" s="8"/>
      <c r="F38" s="6"/>
      <c r="G38" s="6">
        <f t="shared" si="0"/>
        <v>0</v>
      </c>
      <c r="H38" s="6">
        <f t="shared" si="1"/>
        <v>0</v>
      </c>
      <c r="I38" s="5"/>
    </row>
    <row r="39" spans="1:9" x14ac:dyDescent="0.25">
      <c r="A39" s="5" t="s">
        <v>77</v>
      </c>
      <c r="B39" s="6">
        <v>2</v>
      </c>
      <c r="C39" s="10">
        <v>1.04</v>
      </c>
      <c r="D39" s="6" t="s">
        <v>14</v>
      </c>
      <c r="E39" s="2" t="s">
        <v>146</v>
      </c>
      <c r="F39" s="4" t="s">
        <v>147</v>
      </c>
      <c r="G39" s="6">
        <f t="shared" si="0"/>
        <v>10</v>
      </c>
      <c r="H39" s="6">
        <f t="shared" si="1"/>
        <v>10.4</v>
      </c>
      <c r="I39" s="5"/>
    </row>
    <row r="40" spans="1:9" x14ac:dyDescent="0.25">
      <c r="A40" s="5" t="s">
        <v>78</v>
      </c>
      <c r="B40" s="6">
        <v>2</v>
      </c>
      <c r="C40" s="10">
        <v>0.3</v>
      </c>
      <c r="D40" s="6" t="s">
        <v>14</v>
      </c>
      <c r="E40" s="2" t="s">
        <v>148</v>
      </c>
      <c r="F40" s="4" t="s">
        <v>149</v>
      </c>
      <c r="G40" s="6">
        <f t="shared" si="0"/>
        <v>10</v>
      </c>
      <c r="H40" s="6">
        <f t="shared" si="1"/>
        <v>3</v>
      </c>
      <c r="I40" s="5"/>
    </row>
    <row r="41" spans="1:9" x14ac:dyDescent="0.25">
      <c r="A41" s="12" t="s">
        <v>79</v>
      </c>
      <c r="B41" s="6"/>
      <c r="C41" s="10"/>
      <c r="D41" s="6"/>
      <c r="E41" s="8"/>
      <c r="F41" s="6"/>
      <c r="G41" s="6">
        <f t="shared" si="0"/>
        <v>0</v>
      </c>
      <c r="H41" s="6">
        <f t="shared" si="1"/>
        <v>0</v>
      </c>
      <c r="I41" s="5"/>
    </row>
    <row r="42" spans="1:9" x14ac:dyDescent="0.25">
      <c r="A42" s="5" t="s">
        <v>80</v>
      </c>
      <c r="B42" s="6">
        <v>1</v>
      </c>
      <c r="C42" s="10">
        <v>0.72</v>
      </c>
      <c r="D42" s="6" t="s">
        <v>14</v>
      </c>
      <c r="E42" s="8" t="s">
        <v>150</v>
      </c>
      <c r="F42" s="6" t="s">
        <v>81</v>
      </c>
      <c r="G42" s="6">
        <f t="shared" si="0"/>
        <v>5</v>
      </c>
      <c r="H42" s="6">
        <f t="shared" si="1"/>
        <v>3.5999999999999996</v>
      </c>
      <c r="I42" s="5"/>
    </row>
    <row r="43" spans="1:9" x14ac:dyDescent="0.25">
      <c r="A43" s="5" t="s">
        <v>82</v>
      </c>
      <c r="B43" s="6">
        <v>1</v>
      </c>
      <c r="C43" s="10">
        <v>0.26</v>
      </c>
      <c r="D43" s="6" t="s">
        <v>17</v>
      </c>
      <c r="E43" s="8" t="s">
        <v>151</v>
      </c>
      <c r="F43" s="16" t="s">
        <v>83</v>
      </c>
      <c r="G43" s="6">
        <f t="shared" si="0"/>
        <v>5</v>
      </c>
      <c r="H43" s="6">
        <f t="shared" si="1"/>
        <v>1.3</v>
      </c>
      <c r="I43" s="5"/>
    </row>
    <row r="44" spans="1:9" x14ac:dyDescent="0.25">
      <c r="A44" s="5" t="s">
        <v>84</v>
      </c>
      <c r="B44" s="6">
        <v>2</v>
      </c>
      <c r="C44" s="10">
        <v>0.41</v>
      </c>
      <c r="D44" s="6" t="s">
        <v>14</v>
      </c>
      <c r="E44" s="8" t="s">
        <v>152</v>
      </c>
      <c r="F44" s="6" t="s">
        <v>85</v>
      </c>
      <c r="G44" s="6">
        <f t="shared" si="0"/>
        <v>10</v>
      </c>
      <c r="H44" s="6">
        <f t="shared" si="1"/>
        <v>4.0999999999999996</v>
      </c>
      <c r="I44" s="5"/>
    </row>
    <row r="45" spans="1:9" x14ac:dyDescent="0.25">
      <c r="A45" s="5" t="s">
        <v>86</v>
      </c>
      <c r="B45" s="6">
        <v>4</v>
      </c>
      <c r="C45" s="10">
        <v>0.41</v>
      </c>
      <c r="D45" s="6" t="s">
        <v>14</v>
      </c>
      <c r="E45" s="8" t="s">
        <v>153</v>
      </c>
      <c r="F45" s="6" t="s">
        <v>87</v>
      </c>
      <c r="G45" s="6">
        <f t="shared" si="0"/>
        <v>20</v>
      </c>
      <c r="H45" s="6">
        <f t="shared" si="1"/>
        <v>8.1999999999999993</v>
      </c>
      <c r="I45" s="5"/>
    </row>
    <row r="46" spans="1:9" x14ac:dyDescent="0.25">
      <c r="A46" s="5" t="s">
        <v>88</v>
      </c>
      <c r="B46" s="6">
        <v>1</v>
      </c>
      <c r="C46" s="10">
        <v>0.6</v>
      </c>
      <c r="D46" s="6" t="s">
        <v>14</v>
      </c>
      <c r="E46" s="8" t="s">
        <v>154</v>
      </c>
      <c r="F46" s="6" t="s">
        <v>89</v>
      </c>
      <c r="G46" s="6">
        <f t="shared" si="0"/>
        <v>5</v>
      </c>
      <c r="H46" s="6">
        <f t="shared" si="1"/>
        <v>3</v>
      </c>
      <c r="I46" s="5"/>
    </row>
    <row r="47" spans="1:9" x14ac:dyDescent="0.25">
      <c r="A47" s="5" t="s">
        <v>90</v>
      </c>
      <c r="B47" s="6">
        <v>1</v>
      </c>
      <c r="C47" s="10">
        <v>6.67</v>
      </c>
      <c r="D47" s="6" t="s">
        <v>14</v>
      </c>
      <c r="E47" s="8" t="s">
        <v>155</v>
      </c>
      <c r="F47" s="6" t="s">
        <v>91</v>
      </c>
      <c r="G47" s="6">
        <f t="shared" si="0"/>
        <v>5</v>
      </c>
      <c r="H47" s="6">
        <f t="shared" si="1"/>
        <v>33.35</v>
      </c>
      <c r="I47" s="5"/>
    </row>
    <row r="48" spans="1:9" x14ac:dyDescent="0.25">
      <c r="A48" s="12" t="s">
        <v>92</v>
      </c>
      <c r="B48" s="6"/>
      <c r="C48" s="10"/>
      <c r="D48" s="6"/>
      <c r="E48" s="8"/>
      <c r="F48" s="6"/>
      <c r="G48" s="6">
        <f t="shared" si="0"/>
        <v>0</v>
      </c>
      <c r="H48" s="6">
        <f t="shared" si="1"/>
        <v>0</v>
      </c>
      <c r="I48" s="5"/>
    </row>
    <row r="49" spans="1:9" x14ac:dyDescent="0.25">
      <c r="A49" s="5" t="s">
        <v>93</v>
      </c>
      <c r="B49" s="6"/>
      <c r="C49" s="10"/>
      <c r="D49" s="6"/>
      <c r="E49" s="8"/>
      <c r="F49" s="6"/>
      <c r="G49" s="6">
        <f t="shared" si="0"/>
        <v>0</v>
      </c>
      <c r="H49" s="6">
        <f t="shared" si="1"/>
        <v>0</v>
      </c>
      <c r="I49" s="5"/>
    </row>
    <row r="50" spans="1:9" x14ac:dyDescent="0.25">
      <c r="A50" s="12" t="s">
        <v>94</v>
      </c>
      <c r="B50" s="6"/>
      <c r="C50" s="10"/>
      <c r="D50" s="6"/>
      <c r="E50" s="8"/>
      <c r="F50" s="6"/>
      <c r="G50" s="6">
        <f t="shared" si="0"/>
        <v>0</v>
      </c>
      <c r="H50" s="6">
        <f t="shared" si="1"/>
        <v>0</v>
      </c>
      <c r="I50" s="5"/>
    </row>
    <row r="51" spans="1:9" x14ac:dyDescent="0.25">
      <c r="A51" s="5" t="s">
        <v>95</v>
      </c>
      <c r="B51" s="6">
        <v>4</v>
      </c>
      <c r="C51" s="6"/>
      <c r="D51" s="6"/>
      <c r="E51" s="8"/>
      <c r="F51" s="6"/>
      <c r="G51" s="6">
        <f t="shared" si="0"/>
        <v>20</v>
      </c>
      <c r="H51" s="6">
        <f t="shared" si="1"/>
        <v>0</v>
      </c>
      <c r="I51" s="5"/>
    </row>
    <row r="52" spans="1:9" x14ac:dyDescent="0.25">
      <c r="A52" s="5" t="s">
        <v>96</v>
      </c>
      <c r="B52" s="6">
        <v>1</v>
      </c>
      <c r="C52" s="10">
        <v>7.14</v>
      </c>
      <c r="D52" s="6" t="s">
        <v>60</v>
      </c>
      <c r="E52" s="7" t="s">
        <v>157</v>
      </c>
      <c r="F52" s="21" t="s">
        <v>156</v>
      </c>
      <c r="G52" s="6">
        <f t="shared" si="0"/>
        <v>5</v>
      </c>
      <c r="H52" s="6">
        <f t="shared" si="1"/>
        <v>35.699999999999996</v>
      </c>
      <c r="I52" s="5"/>
    </row>
    <row r="53" spans="1:9" x14ac:dyDescent="0.25">
      <c r="A53" s="5" t="s">
        <v>97</v>
      </c>
      <c r="B53" s="6">
        <v>3</v>
      </c>
      <c r="C53" s="10">
        <v>0.67500000000000004</v>
      </c>
      <c r="D53" s="6" t="s">
        <v>14</v>
      </c>
      <c r="E53" s="7" t="s">
        <v>98</v>
      </c>
      <c r="F53" s="6" t="s">
        <v>99</v>
      </c>
      <c r="G53" s="6">
        <f t="shared" si="0"/>
        <v>15</v>
      </c>
      <c r="H53" s="6">
        <f t="shared" si="1"/>
        <v>10.125</v>
      </c>
      <c r="I53" s="5"/>
    </row>
    <row r="54" spans="1:9" x14ac:dyDescent="0.25">
      <c r="A54" s="5" t="s">
        <v>100</v>
      </c>
      <c r="B54" s="6">
        <v>3</v>
      </c>
      <c r="C54" s="10">
        <v>0.71</v>
      </c>
      <c r="D54" s="6" t="s">
        <v>14</v>
      </c>
      <c r="E54" s="7" t="s">
        <v>101</v>
      </c>
      <c r="F54" s="6" t="s">
        <v>102</v>
      </c>
      <c r="G54" s="6">
        <f t="shared" si="0"/>
        <v>15</v>
      </c>
      <c r="H54" s="6">
        <f t="shared" si="1"/>
        <v>10.649999999999999</v>
      </c>
      <c r="I54" s="5"/>
    </row>
    <row r="55" spans="1:9" x14ac:dyDescent="0.25">
      <c r="A55" s="5" t="s">
        <v>103</v>
      </c>
      <c r="B55" s="6">
        <v>4</v>
      </c>
      <c r="C55" s="10">
        <v>0.67500000000000004</v>
      </c>
      <c r="D55" s="6" t="s">
        <v>14</v>
      </c>
      <c r="E55" s="7" t="s">
        <v>104</v>
      </c>
      <c r="F55" s="6" t="s">
        <v>105</v>
      </c>
      <c r="G55" s="6">
        <f t="shared" si="0"/>
        <v>20</v>
      </c>
      <c r="H55" s="6">
        <f t="shared" si="1"/>
        <v>13.5</v>
      </c>
      <c r="I55" s="5"/>
    </row>
    <row r="56" spans="1:9" x14ac:dyDescent="0.25">
      <c r="A56" s="5" t="s">
        <v>106</v>
      </c>
      <c r="B56" s="6">
        <v>3</v>
      </c>
      <c r="C56" s="10">
        <v>0.60599999999999998</v>
      </c>
      <c r="D56" s="6" t="s">
        <v>14</v>
      </c>
      <c r="E56" s="7" t="s">
        <v>107</v>
      </c>
      <c r="F56" s="6" t="s">
        <v>108</v>
      </c>
      <c r="G56" s="6">
        <f t="shared" si="0"/>
        <v>15</v>
      </c>
      <c r="H56" s="6">
        <f t="shared" si="1"/>
        <v>9.09</v>
      </c>
      <c r="I56" s="5"/>
    </row>
    <row r="57" spans="1:9" x14ac:dyDescent="0.25">
      <c r="A57" s="5" t="s">
        <v>109</v>
      </c>
      <c r="B57" s="6">
        <v>3</v>
      </c>
      <c r="C57" s="10">
        <v>0.71</v>
      </c>
      <c r="D57" s="6" t="s">
        <v>14</v>
      </c>
      <c r="E57" s="7" t="s">
        <v>110</v>
      </c>
      <c r="F57" s="6" t="s">
        <v>111</v>
      </c>
      <c r="G57" s="6">
        <f t="shared" si="0"/>
        <v>15</v>
      </c>
      <c r="H57" s="6">
        <f t="shared" si="1"/>
        <v>10.649999999999999</v>
      </c>
      <c r="I57" s="5"/>
    </row>
    <row r="58" spans="1:9" x14ac:dyDescent="0.25">
      <c r="A58" s="5" t="s">
        <v>112</v>
      </c>
      <c r="B58" s="6">
        <v>0</v>
      </c>
      <c r="C58" s="10"/>
      <c r="D58" s="6" t="s">
        <v>113</v>
      </c>
      <c r="E58" s="8"/>
      <c r="F58" s="6"/>
      <c r="G58" s="6">
        <f t="shared" si="0"/>
        <v>0</v>
      </c>
      <c r="H58" s="6">
        <f t="shared" si="1"/>
        <v>0</v>
      </c>
      <c r="I58" s="5"/>
    </row>
    <row r="59" spans="1:9" x14ac:dyDescent="0.25">
      <c r="A59" s="5" t="s">
        <v>114</v>
      </c>
      <c r="B59" s="6">
        <v>1</v>
      </c>
      <c r="C59" s="10">
        <v>0.24299999999999999</v>
      </c>
      <c r="D59" s="6" t="s">
        <v>14</v>
      </c>
      <c r="E59" s="7" t="s">
        <v>115</v>
      </c>
      <c r="F59" s="6" t="s">
        <v>116</v>
      </c>
      <c r="G59" s="6">
        <f t="shared" si="0"/>
        <v>5</v>
      </c>
      <c r="H59" s="6">
        <f t="shared" si="1"/>
        <v>1.2149999999999999</v>
      </c>
      <c r="I59" s="5"/>
    </row>
    <row r="60" spans="1:9" x14ac:dyDescent="0.25">
      <c r="A60" s="5" t="s">
        <v>117</v>
      </c>
      <c r="B60" s="6">
        <v>1</v>
      </c>
      <c r="C60" s="10">
        <v>0.67600000000000005</v>
      </c>
      <c r="D60" s="6" t="s">
        <v>14</v>
      </c>
      <c r="E60" s="7" t="s">
        <v>118</v>
      </c>
      <c r="F60" s="6" t="s">
        <v>119</v>
      </c>
      <c r="G60" s="6">
        <f t="shared" si="0"/>
        <v>5</v>
      </c>
      <c r="H60" s="6">
        <f t="shared" si="1"/>
        <v>3.3800000000000003</v>
      </c>
      <c r="I60" s="5"/>
    </row>
  </sheetData>
  <hyperlinks>
    <hyperlink ref="E13" r:id="rId1"/>
    <hyperlink ref="E15" r:id="rId2"/>
    <hyperlink ref="E12" r:id="rId3"/>
    <hyperlink ref="E14" r:id="rId4"/>
    <hyperlink ref="E16" r:id="rId5"/>
    <hyperlink ref="E17" r:id="rId6"/>
    <hyperlink ref="E53" display="http://www.newark.com/entrelec-uk/1snk505062r0000/terminal-block-din-rail-2pos-12awg/dp/65Y9658?mckv=sSaMYfREe_dc|pcrid|81515568741|plid||kword||match||slid||product|65Y9658|&amp;gross_price=true&amp;CATCI=pla-325659266121&amp;CAAGID=20376566901&amp;CMP=KNC-GUSA-GEN-SHOP"/>
    <hyperlink ref="E54" r:id="rId7"/>
    <hyperlink ref="E55" r:id="rId8"/>
    <hyperlink ref="E56" r:id="rId9"/>
    <hyperlink ref="E57" r:id="rId10"/>
    <hyperlink ref="E60" r:id="rId11"/>
    <hyperlink ref="E59" r:id="rId12"/>
    <hyperlink ref="E10"/>
    <hyperlink ref="E28" r:id="rId13"/>
    <hyperlink ref="E6" r:id="rId14"/>
    <hyperlink ref="E39" r:id="rId15"/>
    <hyperlink ref="E40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student1a</dc:creator>
  <cp:lastModifiedBy>student1a</cp:lastModifiedBy>
  <dcterms:created xsi:type="dcterms:W3CDTF">2018-06-08T18:55:50Z</dcterms:created>
  <dcterms:modified xsi:type="dcterms:W3CDTF">2018-06-08T19:35:50Z</dcterms:modified>
</cp:coreProperties>
</file>