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v2024\Desktop\"/>
    </mc:Choice>
  </mc:AlternateContent>
  <xr:revisionPtr revIDLastSave="0" documentId="13_ncr:1_{69E6EBCC-2BE1-4EB9-B440-DCC1171ED142}" xr6:coauthVersionLast="47" xr6:coauthVersionMax="47" xr10:uidLastSave="{00000000-0000-0000-0000-000000000000}"/>
  <bookViews>
    <workbookView xWindow="-120" yWindow="-120" windowWidth="20730" windowHeight="11160" xr2:uid="{4787569A-DF73-4522-BC1B-CE566C5E8F29}"/>
  </bookViews>
  <sheets>
    <sheet name="Resumen" sheetId="3" r:id="rId1"/>
    <sheet name="12-Ingreso de cartera" sheetId="1" r:id="rId2"/>
    <sheet name="Res.mutuo" sheetId="6" r:id="rId3"/>
    <sheet name="45-Mutuo" sheetId="2" r:id="rId4"/>
    <sheet name="Res" sheetId="4" r:id="rId5"/>
  </sheets>
  <definedNames>
    <definedName name="_xlnm._FilterDatabase" localSheetId="1" hidden="1">'12-Ingreso de cartera'!$A$2:$X$166</definedName>
    <definedName name="_xlnm._FilterDatabase" localSheetId="3" hidden="1">'45-Mutuo'!$A$1:$X$555</definedName>
  </definedNames>
  <calcPr calcId="191029"/>
  <pivotCaches>
    <pivotCache cacheId="13" r:id="rId6"/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6" l="1"/>
  <c r="I51" i="6"/>
  <c r="I50" i="6"/>
  <c r="H53" i="6"/>
  <c r="H51" i="6"/>
  <c r="H50" i="6"/>
  <c r="G54" i="6"/>
  <c r="G53" i="6"/>
  <c r="G51" i="6"/>
  <c r="G50" i="6"/>
</calcChain>
</file>

<file path=xl/sharedStrings.xml><?xml version="1.0" encoding="utf-8"?>
<sst xmlns="http://schemas.openxmlformats.org/spreadsheetml/2006/main" count="5625" uniqueCount="324">
  <si>
    <t>0000000018</t>
  </si>
  <si>
    <t>121112</t>
  </si>
  <si>
    <t>FT Y COMPROB. NO EMITIDAS M.E</t>
  </si>
  <si>
    <t>SOLUCIONES DINETECH S.A.C.</t>
  </si>
  <si>
    <t>00019174</t>
  </si>
  <si>
    <t>CR REF</t>
  </si>
  <si>
    <t>USD</t>
  </si>
  <si>
    <t>421112</t>
  </si>
  <si>
    <t>OBLIGACIONES POR PAGAR M.E.</t>
  </si>
  <si>
    <t/>
  </si>
  <si>
    <r>
      <rPr>
        <b/>
        <sz val="7"/>
        <color rgb="FF000000"/>
        <rFont val="Arial"/>
      </rPr>
      <t xml:space="preserve">Codigo
</t>
    </r>
    <r>
      <rPr>
        <b/>
        <sz val="7"/>
        <color rgb="FF000000"/>
        <rFont val="Arial"/>
      </rPr>
      <t>Asiento</t>
    </r>
  </si>
  <si>
    <t>x</t>
  </si>
  <si>
    <t>Sec.</t>
  </si>
  <si>
    <r>
      <rPr>
        <b/>
        <sz val="7"/>
        <color rgb="FF000000"/>
        <rFont val="Arial"/>
      </rPr>
      <t xml:space="preserve">Fecha 
</t>
    </r>
    <r>
      <rPr>
        <b/>
        <sz val="7"/>
        <color rgb="FF000000"/>
        <rFont val="Arial"/>
      </rPr>
      <t>Asiento</t>
    </r>
  </si>
  <si>
    <t>Fecha Contab.</t>
  </si>
  <si>
    <t>Código Cuenta</t>
  </si>
  <si>
    <t>Descripción Cuenta</t>
  </si>
  <si>
    <r>
      <rPr>
        <b/>
        <sz val="7"/>
        <color rgb="FF000000"/>
        <rFont val="Arial"/>
      </rPr>
      <t xml:space="preserve">Persona 
</t>
    </r>
    <r>
      <rPr>
        <b/>
        <sz val="7"/>
        <color rgb="FF000000"/>
        <rFont val="Arial"/>
      </rPr>
      <t>(principal)</t>
    </r>
  </si>
  <si>
    <r>
      <rPr>
        <b/>
        <sz val="7"/>
        <color rgb="FF000000"/>
        <rFont val="Arial"/>
      </rPr>
      <t xml:space="preserve">Persona 
</t>
    </r>
    <r>
      <rPr>
        <b/>
        <sz val="7"/>
        <color rgb="FF000000"/>
        <rFont val="Arial"/>
      </rPr>
      <t>(secuandario)</t>
    </r>
  </si>
  <si>
    <t xml:space="preserve">Centro Costo </t>
  </si>
  <si>
    <r>
      <rPr>
        <b/>
        <sz val="7"/>
        <color rgb="FF000000"/>
        <rFont val="Arial"/>
      </rPr>
      <t xml:space="preserve">Referencia
</t>
    </r>
    <r>
      <rPr>
        <b/>
        <sz val="7"/>
        <color rgb="FF000000"/>
        <rFont val="Arial"/>
      </rPr>
      <t>Documento          Fecha Doc.</t>
    </r>
  </si>
  <si>
    <t>xx</t>
  </si>
  <si>
    <r>
      <rPr>
        <b/>
        <sz val="7"/>
        <color rgb="FF000000"/>
        <rFont val="Arial"/>
      </rPr>
      <t xml:space="preserve">Nro 
</t>
    </r>
    <r>
      <rPr>
        <b/>
        <sz val="7"/>
        <color rgb="FF000000"/>
        <rFont val="Arial"/>
      </rPr>
      <t>Desembolso</t>
    </r>
  </si>
  <si>
    <r>
      <rPr>
        <b/>
        <sz val="7"/>
        <color rgb="FF000000"/>
        <rFont val="Arial"/>
      </rPr>
      <t xml:space="preserve">Numero
</t>
    </r>
    <r>
      <rPr>
        <b/>
        <sz val="7"/>
        <color rgb="FF000000"/>
        <rFont val="Arial"/>
      </rPr>
      <t>Operación</t>
    </r>
  </si>
  <si>
    <t>MO</t>
  </si>
  <si>
    <t>Debe Soles</t>
  </si>
  <si>
    <t>Haber Soles</t>
  </si>
  <si>
    <t>TC</t>
  </si>
  <si>
    <t>Debe Dolares</t>
  </si>
  <si>
    <t>Haber Dolares</t>
  </si>
  <si>
    <t>0000000052</t>
  </si>
  <si>
    <t>121122</t>
  </si>
  <si>
    <t>INTERESES - NO EMITIDAS M.E.</t>
  </si>
  <si>
    <t>00019178</t>
  </si>
  <si>
    <t>INT REF</t>
  </si>
  <si>
    <t>496211</t>
  </si>
  <si>
    <t>FLUJOS DIFERIDOS M.E.</t>
  </si>
  <si>
    <t>001112</t>
  </si>
  <si>
    <t>CUENTA DE ORDEN M.E.</t>
  </si>
  <si>
    <t>002112</t>
  </si>
  <si>
    <t>CONTRACUENTA DE ORDEN M.E.</t>
  </si>
  <si>
    <t>0000000053</t>
  </si>
  <si>
    <t>00019180</t>
  </si>
  <si>
    <t>0000000075</t>
  </si>
  <si>
    <t>00019314</t>
  </si>
  <si>
    <t>INT REF 2.1</t>
  </si>
  <si>
    <t>0000000100</t>
  </si>
  <si>
    <t>00019376</t>
  </si>
  <si>
    <t>CAP REF</t>
  </si>
  <si>
    <t>0000000101</t>
  </si>
  <si>
    <t>00019378</t>
  </si>
  <si>
    <t>CR2.3</t>
  </si>
  <si>
    <t>0000000102</t>
  </si>
  <si>
    <t>00019380</t>
  </si>
  <si>
    <t>CR REF 02.01</t>
  </si>
  <si>
    <t>0000000103</t>
  </si>
  <si>
    <t>00019382</t>
  </si>
  <si>
    <t>CR REF 02</t>
  </si>
  <si>
    <t>0000000104</t>
  </si>
  <si>
    <t>00019384</t>
  </si>
  <si>
    <t>CRG2.1</t>
  </si>
  <si>
    <t>0000000105</t>
  </si>
  <si>
    <t>00019386</t>
  </si>
  <si>
    <t>CRG2.4</t>
  </si>
  <si>
    <t>0000000106</t>
  </si>
  <si>
    <t>00019392</t>
  </si>
  <si>
    <t>CR REF 2.2</t>
  </si>
  <si>
    <t>0000000107</t>
  </si>
  <si>
    <t>00019394</t>
  </si>
  <si>
    <t>CR REF 2.1</t>
  </si>
  <si>
    <t>0000000108</t>
  </si>
  <si>
    <t>00019395</t>
  </si>
  <si>
    <t>CR REF 02.02</t>
  </si>
  <si>
    <t>0000000109</t>
  </si>
  <si>
    <t>00019408</t>
  </si>
  <si>
    <t>0000000135</t>
  </si>
  <si>
    <t>00019375</t>
  </si>
  <si>
    <t>0000000136</t>
  </si>
  <si>
    <t>00019377</t>
  </si>
  <si>
    <t>INT REF 2.3</t>
  </si>
  <si>
    <t>0000000137</t>
  </si>
  <si>
    <t>00019379</t>
  </si>
  <si>
    <t>INT REF 02.01</t>
  </si>
  <si>
    <t>0000000138</t>
  </si>
  <si>
    <t>00019381</t>
  </si>
  <si>
    <t>INT REF 02</t>
  </si>
  <si>
    <t>0000000139</t>
  </si>
  <si>
    <t>00019383</t>
  </si>
  <si>
    <t>INT G2.1</t>
  </si>
  <si>
    <t>0000000140</t>
  </si>
  <si>
    <t>00019385</t>
  </si>
  <si>
    <t>INT G2.4</t>
  </si>
  <si>
    <t>0000000141</t>
  </si>
  <si>
    <t>00019387</t>
  </si>
  <si>
    <t>INT CR RE 2.2</t>
  </si>
  <si>
    <t>0000000142</t>
  </si>
  <si>
    <t>00019388</t>
  </si>
  <si>
    <t>INT CRN2.4</t>
  </si>
  <si>
    <t>0000000143</t>
  </si>
  <si>
    <t>00019389</t>
  </si>
  <si>
    <t>INT CRN2.1</t>
  </si>
  <si>
    <t>0000000144</t>
  </si>
  <si>
    <t>00019390</t>
  </si>
  <si>
    <t>INTCR REF 02.01</t>
  </si>
  <si>
    <t>0000000145</t>
  </si>
  <si>
    <t>00019391</t>
  </si>
  <si>
    <t>INT REF 2.2</t>
  </si>
  <si>
    <t>0000000146</t>
  </si>
  <si>
    <t>00019397</t>
  </si>
  <si>
    <t>INT REF 02.02</t>
  </si>
  <si>
    <t>0000000147</t>
  </si>
  <si>
    <t>00019398</t>
  </si>
  <si>
    <t>INT REF 2</t>
  </si>
  <si>
    <t>0000000148</t>
  </si>
  <si>
    <t>00019399</t>
  </si>
  <si>
    <t>INT CR2.3</t>
  </si>
  <si>
    <t>0000000149</t>
  </si>
  <si>
    <t>00019400</t>
  </si>
  <si>
    <t>INT REF02.01</t>
  </si>
  <si>
    <t>0000000150</t>
  </si>
  <si>
    <t>00019410</t>
  </si>
  <si>
    <t>INTREF 02.01</t>
  </si>
  <si>
    <t>0000000152</t>
  </si>
  <si>
    <t>00019418</t>
  </si>
  <si>
    <t>INTCRREF 02 BL4(BL1)</t>
  </si>
  <si>
    <t>Etiquetas de fila</t>
  </si>
  <si>
    <t>(en blanco)</t>
  </si>
  <si>
    <t>Total general</t>
  </si>
  <si>
    <t>Suma de Debe Dolares</t>
  </si>
  <si>
    <t>Suma de Haber Dolares</t>
  </si>
  <si>
    <t>0004820333</t>
  </si>
  <si>
    <t>373112</t>
  </si>
  <si>
    <t>INTERESES NO DEVENGADOS M.E.</t>
  </si>
  <si>
    <t>VIALE SALAZAR FAUSTO DAVID</t>
  </si>
  <si>
    <t>TRASPASO FONDO BP1</t>
  </si>
  <si>
    <t>VERANO BEYTIA VDA. DE LEVY MARIA ALIDA</t>
  </si>
  <si>
    <t>451212</t>
  </si>
  <si>
    <t>INTERESES OTRAS ENTIDADES  ME</t>
  </si>
  <si>
    <t>451202</t>
  </si>
  <si>
    <t>OTRAS ENTIDADES M.E.</t>
  </si>
  <si>
    <t>RIZO PATRON RECAVARREN MARIA DEL ROSARIO</t>
  </si>
  <si>
    <t>FREIRE TRIGOSO MARISA DEL CARMEN</t>
  </si>
  <si>
    <t>SILVA CHECA CARMEN MARIA FATIMA</t>
  </si>
  <si>
    <t>EASTES ARREDONDO ALISSA</t>
  </si>
  <si>
    <t>PATARO TRAVERSO DE URDAY HILDA MARIA</t>
  </si>
  <si>
    <t>DORADO TERCEROS CARLA PATRICIA</t>
  </si>
  <si>
    <t>LANGER LOPEZ GUNTHER MIGUEL</t>
  </si>
  <si>
    <t>469982</t>
  </si>
  <si>
    <t>Otras cuentas por pagar - clientes me</t>
  </si>
  <si>
    <t>759911</t>
  </si>
  <si>
    <t>OTROS INGRESOS DE GESTIÓN</t>
  </si>
  <si>
    <t>BLANCO SOCIEDAD ADMINISTRADORA DE FONDOS S.A.C. - BLANCO SAF S.A.C.</t>
  </si>
  <si>
    <t>759511</t>
  </si>
  <si>
    <t>REDONDEO</t>
  </si>
  <si>
    <t>COMPAÑIA MINERA MERCEDES DE HUALLANCA S.A.C.</t>
  </si>
  <si>
    <t>CUBOS PUBLICITARIOS S.A.C.</t>
  </si>
  <si>
    <t>ECO PETROLEUM S.A.C.</t>
  </si>
  <si>
    <t>IMPORTACIONES MARS E.I.R.L</t>
  </si>
  <si>
    <t>0004821437</t>
  </si>
  <si>
    <t>312122</t>
  </si>
  <si>
    <t>INVERSIONES INMOBILIARIAS M.E.</t>
  </si>
  <si>
    <t>IN CONSTRUCCIONES DEL PERU S.A.C.</t>
  </si>
  <si>
    <t>TRASPASO FONDO EQ1</t>
  </si>
  <si>
    <t>012422</t>
  </si>
  <si>
    <t>INVERSIONES INMOBILIARIAS ENTREGADOS M.E.</t>
  </si>
  <si>
    <t>062422</t>
  </si>
  <si>
    <t>461112</t>
  </si>
  <si>
    <t>RECLAMACIONES DE TERCEROS POR PAGAR M.E.</t>
  </si>
  <si>
    <t>FONDO DE INVERSIÓN POR OFERTA PÚBLICA BP6 SOLES</t>
  </si>
  <si>
    <t>MIRANDA RIVERO MARTA VERONICA</t>
  </si>
  <si>
    <t>ORNANO CANOVAS SUSANA DEL CARMEN</t>
  </si>
  <si>
    <t>CANOVAS PALLEJA DE BANCHERO AURORA</t>
  </si>
  <si>
    <t>PATRIMONIO EN FIDEICOMISO - D. LEG N° 861, TITULO XI, GRO</t>
  </si>
  <si>
    <t>FREYRE TRIVELLI JAVIER SANTIAGO</t>
  </si>
  <si>
    <t>JIMENEZ DEL VALLE MARIA PATRICIA</t>
  </si>
  <si>
    <t>BLANCAS BUSTAMANTE CARLOS MOISES</t>
  </si>
  <si>
    <t>OLCESE DAPELO JOSE ANTONIO</t>
  </si>
  <si>
    <t>ESTUDIO CARLOS BLANCAS BUSTAMANTE A EIRL</t>
  </si>
  <si>
    <t>ALAYZA CONROY MARIA TERESA</t>
  </si>
  <si>
    <t>PEIRANO TORRIANI ALFIERI</t>
  </si>
  <si>
    <t>TORRIANI DEL CASTILLO YOLANDA FELICIA</t>
  </si>
  <si>
    <t>WARD BARBER VDA DE MURGUIA ETHEL JOYCE</t>
  </si>
  <si>
    <t>GUINEA LARCO RAUL</t>
  </si>
  <si>
    <t>ZARAK ALVARADO JOSEFINA</t>
  </si>
  <si>
    <t>FUKAZAWA KASAY LUIS MICHIO</t>
  </si>
  <si>
    <t>CANOVAS PALLEJA VDA DE ORNANO JULIA</t>
  </si>
  <si>
    <t>MOREY ESTREMADOYRO LUIS ALFONSO FERNANDO</t>
  </si>
  <si>
    <t>PANZERA JIMENEZ GIAN CARLO</t>
  </si>
  <si>
    <t>GAMBOA OTERO JOSE LUIS</t>
  </si>
  <si>
    <t>MISA JALDA JOSE LUIS</t>
  </si>
  <si>
    <t>BERNALES ALVARADO ANTONIO EDUARDO</t>
  </si>
  <si>
    <t>MURRAY HERRERA VICTOR MANUEL</t>
  </si>
  <si>
    <t>GUGLIERMINO ZURANICH ESTEBAN MANUEL</t>
  </si>
  <si>
    <t>CHECA GJURINOVIC GUILLERMO BERNARDO EMILIO</t>
  </si>
  <si>
    <t>LORA CHACALTANA LUIS EDUARDO JUAN</t>
  </si>
  <si>
    <t>SALGADO MONSALVE ANA LUZ MERCEDES</t>
  </si>
  <si>
    <t>ROJAS MORENO ARTURO</t>
  </si>
  <si>
    <t>ASTUDILLO CORNEJO MIRKO JOSE ANTONIO</t>
  </si>
  <si>
    <t>MUÑOZ COUTO LUIS MIGUEL</t>
  </si>
  <si>
    <t>OBANDO CASTILLO ROCIO ELIZABETH</t>
  </si>
  <si>
    <t>CASTILLO SALVATERRA DE VILLANUEVA DORA ELBA RAFAELA</t>
  </si>
  <si>
    <t>SEMINARIO VELEZ YOLANDA AIDA</t>
  </si>
  <si>
    <t>LAU MOU MIGUEL OSCAR</t>
  </si>
  <si>
    <t>VILLEGAS MALDONADO CAROLA ROSA</t>
  </si>
  <si>
    <t>CORREA BERNINZON VDA DE CAMBANA BLANCA ELENA</t>
  </si>
  <si>
    <t>PARRA MORZAN BENDEZU JOSE CARLOS</t>
  </si>
  <si>
    <t>BENTIN CAMBANA ELIAS ALBERTO</t>
  </si>
  <si>
    <t>MORENO DE LAS CASAS LUZ MARIA PAZ</t>
  </si>
  <si>
    <t>JARA CHAGUA CARMEN ROSA</t>
  </si>
  <si>
    <t>MRDJENOVIC CHAMPLONG SYBILLE MAYA</t>
  </si>
  <si>
    <t>MRDJENOVIC CHAMPLONG AXEL SEBASTIEN</t>
  </si>
  <si>
    <t>KOECHLIN ALVAREZ MARIA STEPHANIE</t>
  </si>
  <si>
    <t>BUSTAMANTE MCLAUCHLAN ALONSO</t>
  </si>
  <si>
    <t>PUYO PERRY RAUL ALEJANDRO</t>
  </si>
  <si>
    <t>CRIADO TORO LIRA MARIA SOLEDAD</t>
  </si>
  <si>
    <t>CANOVAS DE MORANTE CARMEN</t>
  </si>
  <si>
    <t>OLIVERI PAYET FERNANDO JOSE</t>
  </si>
  <si>
    <t>ALEMAN MENDOZA MIGUEL HILARION</t>
  </si>
  <si>
    <t>LONGHI TRAVERSO DE ALEMAN FLAVIA PATRICIA CAROLINA</t>
  </si>
  <si>
    <t>BELLIDO APARICIO DE LLOSA MARIA DEL ROSARIO</t>
  </si>
  <si>
    <t>KESSEL MEINERS HELMUT WERNER MAX</t>
  </si>
  <si>
    <t>PHILIPPS  CAVERO LUIS</t>
  </si>
  <si>
    <t>RODRIGUEZ LARRAIN SALINAS PATRICIA SUSANA</t>
  </si>
  <si>
    <t>CANTUARIAS ALFARO FERNANDO A P</t>
  </si>
  <si>
    <t>MELENDEZ LOPEZ MARCIAL</t>
  </si>
  <si>
    <t>INFANTAS PALOMINO ROCIO</t>
  </si>
  <si>
    <t>TRASPASO FONDO EQ1-MUTUO INICIA 01/12/2022 AL 31/12/2022</t>
  </si>
  <si>
    <t>INMOBILIARIA EDIFICIO REPUBLICA S.A.C.</t>
  </si>
  <si>
    <t>SURJADUANAS S.A.C. AGENCIA DE ADUANA</t>
  </si>
  <si>
    <t>DESTILERIA NAYLAMP EIRL</t>
  </si>
  <si>
    <t>SOLUCIONES EMPRESARIALES GAD S.A.C</t>
  </si>
  <si>
    <t>TERRATEC S.A.C.</t>
  </si>
  <si>
    <t>676111</t>
  </si>
  <si>
    <t>PÉRDIDAS POR DIFERENCIA DE CAMBIO</t>
  </si>
  <si>
    <t>976111</t>
  </si>
  <si>
    <t>791111</t>
  </si>
  <si>
    <t>Cargas imputables a cuentas de costos y gastos</t>
  </si>
  <si>
    <t>0004822802</t>
  </si>
  <si>
    <t>DRACK CYCLES IMPORT E.I.R.L.</t>
  </si>
  <si>
    <t>TRASPASO FONDO BL4</t>
  </si>
  <si>
    <t>CONSTRUCTORA E INMOBILIARIA RATO S.A.C.</t>
  </si>
  <si>
    <t>311122</t>
  </si>
  <si>
    <t>POLAR VALZ PATRICIA AMANDA</t>
  </si>
  <si>
    <t>SILVA SANTISTEBAN TERRY LUIS FELIPE</t>
  </si>
  <si>
    <t>GARCIA BELAUNDE MORA URSULA</t>
  </si>
  <si>
    <t>QUINTEROS TELLO JESUS ELEODORO</t>
  </si>
  <si>
    <t>DELGADO RATTO CECILIA DEL CARMEN</t>
  </si>
  <si>
    <t>GONZALEZ DUARTE ABELARDO</t>
  </si>
  <si>
    <t>GARCIA DELGADO MARIA DEL PILAR SELFA ENRIQUETA</t>
  </si>
  <si>
    <t>GRAGLIA GUILLERMO JOSE</t>
  </si>
  <si>
    <t>TERRY CHAVEZ LUIS FERNANDO</t>
  </si>
  <si>
    <t>BELLIDO APARICIO CARMEN MARIA MILAGROS</t>
  </si>
  <si>
    <t>D ANGELO MATICORENA FRANCISCO MIGUEL</t>
  </si>
  <si>
    <t>GRANDA POBLETE ALBERTO JUAN</t>
  </si>
  <si>
    <t>GRANDA POBLETE JOSE ANTONIO</t>
  </si>
  <si>
    <t>MATICORENA LEON DE D ANGELO DOTILA LELIA</t>
  </si>
  <si>
    <t>BOLIVAR AVALOS MARCOS FERNANDO</t>
  </si>
  <si>
    <t>MARTINEZ RIVERA HECTOR MARTIN</t>
  </si>
  <si>
    <t>YZAGA ROMERO FERNANDO JOSE MARIA</t>
  </si>
  <si>
    <t>JIMENEZ MORALES DE CAMOGLIANO LUCRECIA MARTHA</t>
  </si>
  <si>
    <t>BERNALES PARODI OSCAR RICARDO</t>
  </si>
  <si>
    <t>TALAVERA ALVA WILSON ENRIQUE</t>
  </si>
  <si>
    <t>PAEZ FARAH EMILIO ARMANDO</t>
  </si>
  <si>
    <t>MADUEÑO HANZA CESAR ANTONIO</t>
  </si>
  <si>
    <t>MADUEÑO HANZA MICHELLE MARIE</t>
  </si>
  <si>
    <t>OSORES NAMIHAS POMPEYO</t>
  </si>
  <si>
    <t>CAMOGLIANO JIMENEZ LUCIANA FRANCESCA</t>
  </si>
  <si>
    <t>BERNALES PARODI CARLOS ALFONSO</t>
  </si>
  <si>
    <t>DE LAS CASAS FIGALLO EDUARDO JOSE</t>
  </si>
  <si>
    <t>LORES INDACOCHEA ALFREDO</t>
  </si>
  <si>
    <t>GAGLIARDI WAKEHAM GIANNINA MIRIAM SUSANA</t>
  </si>
  <si>
    <t>AGRILOR S.A.C.</t>
  </si>
  <si>
    <t>PLAZA MALAGA MIGUEL ANTONIO</t>
  </si>
  <si>
    <t>HIGUCHI FUKAZAWA JUAN PABLO</t>
  </si>
  <si>
    <t>PEREZ SOTELO CESAR AUGUSTO</t>
  </si>
  <si>
    <t>IRIARTE TALLEDO OSCAR EDUARDO</t>
  </si>
  <si>
    <t>VINATEA VILLACORTA LUIS ARTURO</t>
  </si>
  <si>
    <t>IRIARTE MELENDEZ CARLOS GUILLERMO</t>
  </si>
  <si>
    <t>RATTO BASSANINI DE DELGADO NELLY MARIA ENRIQUETA</t>
  </si>
  <si>
    <t>HORNA AREVALO JORGE FERNANDO</t>
  </si>
  <si>
    <t>BARCENAS CHOCANO JORGE ALEJANDRO</t>
  </si>
  <si>
    <t>SAINZ REY DE CASTRO MARIA MARTA ELENA</t>
  </si>
  <si>
    <t>BACIGALUPO QUIÑONES VDA DE THORNTON LILIANA</t>
  </si>
  <si>
    <t>REY GANOZA DORA HORTENCIA ROSA</t>
  </si>
  <si>
    <t>CHALUJA BUMACHAR ANGELA MARIA</t>
  </si>
  <si>
    <t>FERREYROS CABIESES GUSTAVO</t>
  </si>
  <si>
    <t>MALAGA DIBOS IDA</t>
  </si>
  <si>
    <t>ANDRADE CEREGHINO JUAN MANUEL</t>
  </si>
  <si>
    <t>AGURTO MAZZINI ALVARO SANTIAGO GABRIEL</t>
  </si>
  <si>
    <t>LOPEZ LOPEZ DE VIALE ANA RAQUEL</t>
  </si>
  <si>
    <t>CUADRA BUSTIOS ROSA CECILIA</t>
  </si>
  <si>
    <t>GUTIERREZ REINEL GONZALO ALFONSO</t>
  </si>
  <si>
    <t>BACIGALUPO QUIÑONES ROSA CECILIA</t>
  </si>
  <si>
    <t>DIBOS CILLONIZ GABRIEL</t>
  </si>
  <si>
    <t>MORGAN BENAVIDES MICHAEL JAMES</t>
  </si>
  <si>
    <t>ARCE VILLAR CESAR MANUEL</t>
  </si>
  <si>
    <t>CARPIO TERRAZAS FERNANDO EDUARDO</t>
  </si>
  <si>
    <t>421212</t>
  </si>
  <si>
    <t>DOCUMENTOS POR PAGAR M.E.</t>
  </si>
  <si>
    <t>469932</t>
  </si>
  <si>
    <t>OTRAS CUENTAS POR PAGAR M.E.</t>
  </si>
  <si>
    <t>FONDO DE INVERSIÓN POR OFERTA PÚBLICA BP7 DÓLARES</t>
  </si>
  <si>
    <t>B TIME S.A.C.</t>
  </si>
  <si>
    <t>ESMETAL SAC</t>
  </si>
  <si>
    <t>FUNDO SAN JUDAS TADEO SA</t>
  </si>
  <si>
    <t>INVERSIONES GENERALES SANTISIMO SEÑOR DE HUAMANTANGA S.A.C.</t>
  </si>
  <si>
    <t>LATIN AMERICAN OUTDOORS S.A.C.</t>
  </si>
  <si>
    <t>LINEAS MARINAS S.A.C.</t>
  </si>
  <si>
    <t>ROYAL SOVEREIGN COSTINO S.A.C.</t>
  </si>
  <si>
    <t>TUBOS Y POSTES CHICLAYO S.R.L.</t>
  </si>
  <si>
    <t>ECO-RIN S.A.C.</t>
  </si>
  <si>
    <t>776111</t>
  </si>
  <si>
    <t>GANANCIAS POR DIFERENCIA DE CAMBIO</t>
  </si>
  <si>
    <t>Persona 
(principal)</t>
  </si>
  <si>
    <t>(Todas)</t>
  </si>
  <si>
    <t>Sheet "45-Mutuo"</t>
  </si>
  <si>
    <t>Sheet "12-Ingreso de cartera"</t>
  </si>
  <si>
    <t>Importe según data Mutuo</t>
  </si>
  <si>
    <t>No figura</t>
  </si>
  <si>
    <t>dif final</t>
  </si>
  <si>
    <t>interes</t>
  </si>
  <si>
    <t>principal</t>
  </si>
  <si>
    <t>dif1</t>
  </si>
  <si>
    <t>se podría cruzar a nivel de mutuante de cta 45 con data mutuo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</si>
</sst>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10409]dd/mm/yyyy"/>
    <numFmt numFmtId="165" formatCode="[$-10409]#,##0.00;\(#,##0.00\)"/>
    <numFmt numFmtId="166" formatCode="[$-10409]#,##0.00000"/>
    <numFmt numFmtId="167" formatCode="[$-10409]#,##0.00"/>
    <numFmt numFmtId="169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</font>
    <font>
      <sz val="11"/>
      <name val="Calibri"/>
    </font>
    <font>
      <b/>
      <sz val="7"/>
      <color rgb="FF000000"/>
      <name val="Arial"/>
    </font>
    <font>
      <sz val="9"/>
      <color theme="1"/>
      <name val="Cabin"/>
    </font>
    <font>
      <b/>
      <sz val="9"/>
      <color theme="1"/>
      <name val="Cabin"/>
    </font>
    <font>
      <sz val="7"/>
      <color rgb="FF000000"/>
      <name val="Arial"/>
      <family val="2"/>
    </font>
    <font>
      <sz val="11"/>
      <name val="Calibri"/>
      <family val="2"/>
    </font>
    <font>
      <b/>
      <sz val="7"/>
      <color rgb="FF000000"/>
      <name val="Arial"/>
      <family val="2"/>
    </font>
    <font>
      <b/>
      <u/>
      <sz val="9"/>
      <color theme="1"/>
      <name val="Cabin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4DD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D3D3D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0" applyFont="1" applyFill="1" applyBorder="1" applyAlignment="1">
      <alignment horizontal="left" vertical="top" wrapText="1" readingOrder="1"/>
    </xf>
    <xf numFmtId="164" fontId="2" fillId="2" borderId="1" xfId="0" applyNumberFormat="1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readingOrder="1"/>
    </xf>
    <xf numFmtId="165" fontId="2" fillId="2" borderId="1" xfId="0" applyNumberFormat="1" applyFont="1" applyFill="1" applyBorder="1" applyAlignment="1">
      <alignment horizontal="left" vertical="top" wrapText="1" readingOrder="1"/>
    </xf>
    <xf numFmtId="166" fontId="2" fillId="2" borderId="1" xfId="0" applyNumberFormat="1" applyFont="1" applyFill="1" applyBorder="1" applyAlignment="1">
      <alignment horizontal="left" vertical="top" wrapText="1" readingOrder="1"/>
    </xf>
    <xf numFmtId="167" fontId="2" fillId="2" borderId="1" xfId="0" applyNumberFormat="1" applyFont="1" applyFill="1" applyBorder="1" applyAlignment="1">
      <alignment horizontal="left" vertical="top" wrapText="1" readingOrder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2" fillId="0" borderId="0" xfId="0" applyFont="1" applyAlignment="1">
      <alignment horizontal="left" vertical="top" readingOrder="1"/>
    </xf>
    <xf numFmtId="165" fontId="4" fillId="0" borderId="2" xfId="0" applyNumberFormat="1" applyFont="1" applyBorder="1" applyAlignment="1">
      <alignment horizontal="left" vertical="top" wrapText="1" readingOrder="1"/>
    </xf>
    <xf numFmtId="167" fontId="4" fillId="0" borderId="2" xfId="0" applyNumberFormat="1" applyFont="1" applyBorder="1" applyAlignment="1">
      <alignment horizontal="left" vertical="top" wrapText="1" readingOrder="1"/>
    </xf>
    <xf numFmtId="0" fontId="4" fillId="0" borderId="2" xfId="0" applyFont="1" applyBorder="1" applyAlignment="1">
      <alignment horizontal="left" vertical="top" wrapText="1" readingOrder="1"/>
    </xf>
    <xf numFmtId="0" fontId="3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readingOrder="1"/>
    </xf>
    <xf numFmtId="0" fontId="3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 readingOrder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 readingOrder="1"/>
    </xf>
    <xf numFmtId="0" fontId="3" fillId="0" borderId="0" xfId="0" applyFont="1" applyAlignment="1"/>
    <xf numFmtId="0" fontId="2" fillId="3" borderId="1" xfId="0" applyFont="1" applyFill="1" applyBorder="1" applyAlignment="1">
      <alignment horizontal="left" vertical="top" wrapText="1" readingOrder="1"/>
    </xf>
    <xf numFmtId="164" fontId="2" fillId="3" borderId="1" xfId="0" applyNumberFormat="1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readingOrder="1"/>
    </xf>
    <xf numFmtId="165" fontId="2" fillId="3" borderId="1" xfId="0" applyNumberFormat="1" applyFont="1" applyFill="1" applyBorder="1" applyAlignment="1">
      <alignment horizontal="left" vertical="top" wrapText="1" readingOrder="1"/>
    </xf>
    <xf numFmtId="166" fontId="2" fillId="3" borderId="1" xfId="0" applyNumberFormat="1" applyFont="1" applyFill="1" applyBorder="1" applyAlignment="1">
      <alignment horizontal="left" vertical="top" wrapText="1" readingOrder="1"/>
    </xf>
    <xf numFmtId="167" fontId="2" fillId="3" borderId="1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 readingOrder="1"/>
    </xf>
    <xf numFmtId="165" fontId="2" fillId="0" borderId="1" xfId="0" applyNumberFormat="1" applyFont="1" applyBorder="1" applyAlignment="1">
      <alignment horizontal="left" vertical="top" wrapText="1" readingOrder="1"/>
    </xf>
    <xf numFmtId="166" fontId="2" fillId="0" borderId="1" xfId="0" applyNumberFormat="1" applyFont="1" applyBorder="1" applyAlignment="1">
      <alignment horizontal="left" vertical="top" wrapText="1" readingOrder="1"/>
    </xf>
    <xf numFmtId="167" fontId="2" fillId="0" borderId="1" xfId="0" applyNumberFormat="1" applyFont="1" applyBorder="1" applyAlignment="1">
      <alignment horizontal="left" vertical="top" wrapText="1" readingOrder="1"/>
    </xf>
    <xf numFmtId="0" fontId="2" fillId="0" borderId="0" xfId="0" applyFont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0" fontId="2" fillId="3" borderId="1" xfId="0" applyFont="1" applyFill="1" applyBorder="1" applyAlignment="1">
      <alignment vertical="top" wrapText="1" readingOrder="1"/>
    </xf>
    <xf numFmtId="0" fontId="3" fillId="3" borderId="1" xfId="0" applyFont="1" applyFill="1" applyBorder="1" applyAlignment="1">
      <alignment vertical="top" wrapText="1"/>
    </xf>
    <xf numFmtId="0" fontId="0" fillId="0" borderId="0" xfId="0" applyAlignmen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169" fontId="5" fillId="0" borderId="0" xfId="0" applyNumberFormat="1" applyFont="1"/>
    <xf numFmtId="0" fontId="5" fillId="2" borderId="0" xfId="0" applyFont="1" applyFill="1" applyAlignment="1">
      <alignment horizontal="left"/>
    </xf>
    <xf numFmtId="169" fontId="5" fillId="2" borderId="0" xfId="0" applyNumberFormat="1" applyFont="1" applyFill="1"/>
    <xf numFmtId="0" fontId="5" fillId="3" borderId="0" xfId="0" applyFont="1" applyFill="1" applyAlignment="1">
      <alignment horizontal="left"/>
    </xf>
    <xf numFmtId="169" fontId="5" fillId="3" borderId="0" xfId="0" applyNumberFormat="1" applyFont="1" applyFill="1"/>
    <xf numFmtId="0" fontId="5" fillId="4" borderId="0" xfId="0" applyFont="1" applyFill="1" applyAlignment="1">
      <alignment horizontal="left"/>
    </xf>
    <xf numFmtId="169" fontId="5" fillId="4" borderId="0" xfId="0" applyNumberFormat="1" applyFont="1" applyFill="1"/>
    <xf numFmtId="0" fontId="5" fillId="5" borderId="0" xfId="0" applyFont="1" applyFill="1"/>
    <xf numFmtId="0" fontId="5" fillId="5" borderId="0" xfId="0" applyFont="1" applyFill="1" applyAlignment="1">
      <alignment horizontal="left"/>
    </xf>
    <xf numFmtId="169" fontId="5" fillId="5" borderId="0" xfId="0" applyNumberFormat="1" applyFont="1" applyFill="1"/>
    <xf numFmtId="0" fontId="7" fillId="0" borderId="1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readingOrder="1"/>
    </xf>
    <xf numFmtId="164" fontId="7" fillId="0" borderId="1" xfId="0" applyNumberFormat="1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 readingOrder="1"/>
    </xf>
    <xf numFmtId="165" fontId="7" fillId="0" borderId="1" xfId="0" applyNumberFormat="1" applyFont="1" applyBorder="1" applyAlignment="1">
      <alignment horizontal="left" vertical="top" wrapText="1" readingOrder="1"/>
    </xf>
    <xf numFmtId="166" fontId="7" fillId="0" borderId="1" xfId="0" applyNumberFormat="1" applyFont="1" applyBorder="1" applyAlignment="1">
      <alignment horizontal="left" vertical="top" wrapText="1" readingOrder="1"/>
    </xf>
    <xf numFmtId="167" fontId="7" fillId="0" borderId="1" xfId="0" applyNumberFormat="1" applyFont="1" applyBorder="1" applyAlignment="1">
      <alignment horizontal="left" vertical="top" wrapText="1" readingOrder="1"/>
    </xf>
    <xf numFmtId="0" fontId="8" fillId="0" borderId="0" xfId="0" applyFont="1" applyAlignment="1">
      <alignment horizontal="left"/>
    </xf>
    <xf numFmtId="0" fontId="7" fillId="6" borderId="1" xfId="0" applyFont="1" applyFill="1" applyBorder="1" applyAlignment="1">
      <alignment horizontal="left" vertical="top" wrapText="1" readingOrder="1"/>
    </xf>
    <xf numFmtId="0" fontId="8" fillId="6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 readingOrder="1"/>
    </xf>
    <xf numFmtId="0" fontId="7" fillId="0" borderId="0" xfId="0" applyFont="1" applyAlignment="1">
      <alignment horizontal="left" vertical="top" wrapText="1" readingOrder="1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top" wrapText="1" readingOrder="1"/>
    </xf>
    <xf numFmtId="0" fontId="9" fillId="0" borderId="0" xfId="0" applyFont="1" applyAlignment="1">
      <alignment horizontal="left" vertical="top" wrapText="1" readingOrder="1"/>
    </xf>
    <xf numFmtId="0" fontId="9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 readingOrder="1"/>
    </xf>
    <xf numFmtId="165" fontId="9" fillId="0" borderId="2" xfId="0" applyNumberFormat="1" applyFont="1" applyBorder="1" applyAlignment="1">
      <alignment horizontal="left" vertical="top" wrapText="1" readingOrder="1"/>
    </xf>
    <xf numFmtId="167" fontId="9" fillId="0" borderId="2" xfId="0" applyNumberFormat="1" applyFont="1" applyBorder="1" applyAlignment="1">
      <alignment horizontal="left" vertical="top" wrapText="1" readingOrder="1"/>
    </xf>
    <xf numFmtId="0" fontId="7" fillId="7" borderId="1" xfId="0" applyFont="1" applyFill="1" applyBorder="1" applyAlignment="1">
      <alignment horizontal="left" vertical="top" wrapText="1" readingOrder="1"/>
    </xf>
    <xf numFmtId="0" fontId="8" fillId="7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 readingOrder="1"/>
    </xf>
    <xf numFmtId="0" fontId="9" fillId="0" borderId="0" xfId="0" applyFont="1" applyAlignment="1">
      <alignment horizontal="left" vertical="top" readingOrder="1"/>
    </xf>
    <xf numFmtId="0" fontId="6" fillId="0" borderId="0" xfId="0" applyFont="1"/>
    <xf numFmtId="0" fontId="7" fillId="8" borderId="1" xfId="0" applyFont="1" applyFill="1" applyBorder="1" applyAlignment="1">
      <alignment horizontal="left" vertical="top" wrapText="1" readingOrder="1"/>
    </xf>
    <xf numFmtId="0" fontId="8" fillId="8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 readingOrder="1"/>
    </xf>
    <xf numFmtId="164" fontId="7" fillId="8" borderId="1" xfId="0" applyNumberFormat="1" applyFont="1" applyFill="1" applyBorder="1" applyAlignment="1">
      <alignment horizontal="left" vertical="top" wrapText="1" readingOrder="1"/>
    </xf>
    <xf numFmtId="0" fontId="7" fillId="8" borderId="1" xfId="0" applyFont="1" applyFill="1" applyBorder="1" applyAlignment="1">
      <alignment horizontal="left" vertical="top" readingOrder="1"/>
    </xf>
    <xf numFmtId="165" fontId="7" fillId="8" borderId="1" xfId="0" applyNumberFormat="1" applyFont="1" applyFill="1" applyBorder="1" applyAlignment="1">
      <alignment horizontal="left" vertical="top" wrapText="1" readingOrder="1"/>
    </xf>
    <xf numFmtId="166" fontId="7" fillId="8" borderId="1" xfId="0" applyNumberFormat="1" applyFont="1" applyFill="1" applyBorder="1" applyAlignment="1">
      <alignment horizontal="left" vertical="top" wrapText="1" readingOrder="1"/>
    </xf>
    <xf numFmtId="167" fontId="7" fillId="8" borderId="1" xfId="0" applyNumberFormat="1" applyFont="1" applyFill="1" applyBorder="1" applyAlignment="1">
      <alignment horizontal="left" vertical="top" wrapText="1" readingOrder="1"/>
    </xf>
    <xf numFmtId="0" fontId="8" fillId="8" borderId="0" xfId="0" applyFont="1" applyFill="1" applyAlignment="1">
      <alignment horizontal="left"/>
    </xf>
    <xf numFmtId="0" fontId="7" fillId="9" borderId="1" xfId="0" applyFont="1" applyFill="1" applyBorder="1" applyAlignment="1">
      <alignment horizontal="left" vertical="top" wrapText="1" readingOrder="1"/>
    </xf>
    <xf numFmtId="0" fontId="8" fillId="9" borderId="1" xfId="0" applyFont="1" applyFill="1" applyBorder="1" applyAlignment="1">
      <alignment horizontal="left" vertical="top" wrapText="1"/>
    </xf>
    <xf numFmtId="0" fontId="7" fillId="9" borderId="1" xfId="0" applyFont="1" applyFill="1" applyBorder="1" applyAlignment="1">
      <alignment horizontal="left" vertical="top" wrapText="1" readingOrder="1"/>
    </xf>
    <xf numFmtId="164" fontId="7" fillId="9" borderId="1" xfId="0" applyNumberFormat="1" applyFont="1" applyFill="1" applyBorder="1" applyAlignment="1">
      <alignment horizontal="left" vertical="top" wrapText="1" readingOrder="1"/>
    </xf>
    <xf numFmtId="0" fontId="7" fillId="9" borderId="1" xfId="0" applyFont="1" applyFill="1" applyBorder="1" applyAlignment="1">
      <alignment horizontal="left" vertical="top" readingOrder="1"/>
    </xf>
    <xf numFmtId="165" fontId="7" fillId="9" borderId="1" xfId="0" applyNumberFormat="1" applyFont="1" applyFill="1" applyBorder="1" applyAlignment="1">
      <alignment horizontal="left" vertical="top" wrapText="1" readingOrder="1"/>
    </xf>
    <xf numFmtId="166" fontId="7" fillId="9" borderId="1" xfId="0" applyNumberFormat="1" applyFont="1" applyFill="1" applyBorder="1" applyAlignment="1">
      <alignment horizontal="left" vertical="top" wrapText="1" readingOrder="1"/>
    </xf>
    <xf numFmtId="167" fontId="7" fillId="9" borderId="1" xfId="0" applyNumberFormat="1" applyFont="1" applyFill="1" applyBorder="1" applyAlignment="1">
      <alignment horizontal="left" vertical="top" wrapText="1" readingOrder="1"/>
    </xf>
    <xf numFmtId="0" fontId="8" fillId="9" borderId="0" xfId="0" applyFont="1" applyFill="1" applyAlignment="1">
      <alignment horizontal="left"/>
    </xf>
    <xf numFmtId="169" fontId="5" fillId="9" borderId="0" xfId="0" applyNumberFormat="1" applyFont="1" applyFill="1"/>
    <xf numFmtId="169" fontId="5" fillId="10" borderId="0" xfId="0" applyNumberFormat="1" applyFont="1" applyFill="1"/>
    <xf numFmtId="169" fontId="5" fillId="8" borderId="0" xfId="0" applyNumberFormat="1" applyFont="1" applyFill="1"/>
    <xf numFmtId="0" fontId="5" fillId="10" borderId="0" xfId="0" applyFont="1" applyFill="1" applyAlignment="1">
      <alignment horizontal="left"/>
    </xf>
    <xf numFmtId="0" fontId="5" fillId="0" borderId="0" xfId="0" pivotButton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left" indent="1"/>
    </xf>
    <xf numFmtId="0" fontId="5" fillId="9" borderId="0" xfId="0" applyFont="1" applyFill="1" applyAlignment="1">
      <alignment horizontal="left" indent="1"/>
    </xf>
    <xf numFmtId="0" fontId="10" fillId="0" borderId="0" xfId="0" applyFont="1"/>
    <xf numFmtId="169" fontId="5" fillId="0" borderId="0" xfId="1" applyNumberFormat="1" applyFont="1"/>
    <xf numFmtId="169" fontId="5" fillId="11" borderId="0" xfId="0" applyNumberFormat="1" applyFont="1" applyFill="1"/>
  </cellXfs>
  <cellStyles count="2">
    <cellStyle name="Millares" xfId="1" builtinId="3"/>
    <cellStyle name="Normal" xfId="0" builtinId="0"/>
  </cellStyles>
  <dxfs count="20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ill>
        <patternFill patternType="solid">
          <fgColor rgb="FF92D050"/>
          <bgColor rgb="FF000000"/>
        </patternFill>
      </fill>
    </dxf>
    <dxf>
      <fill>
        <patternFill patternType="solid"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9FF99"/>
        </patternFill>
      </fill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9" formatCode="_-* #,##0_-;\-* #,##0_-;_-* &quot;-&quot;??_-;_-@_-"/>
    </dxf>
    <dxf>
      <numFmt numFmtId="169" formatCode="_-* #,##0_-;\-* #,##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rgb="FFD4DDF0"/>
        </patternFill>
      </fill>
    </dxf>
    <dxf>
      <fill>
        <patternFill>
          <bgColor rgb="FFD4DDF0"/>
        </patternFill>
      </fill>
    </dxf>
    <dxf>
      <fill>
        <patternFill>
          <bgColor rgb="FFD4DDF0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69" formatCode="_-* #,##0_-;\-* #,##0_-;_-* &quot;-&quot;??_-;_-@_-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  <dxf>
      <font>
        <name val="Cabin"/>
        <scheme val="none"/>
      </font>
    </dxf>
  </dxfs>
  <tableStyles count="0" defaultTableStyle="TableStyleMedium2" defaultPivotStyle="PivotStyleLight16"/>
  <colors>
    <mruColors>
      <color rgb="FF99FF99"/>
      <color rgb="FFD4DD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V 2024" refreshedDate="45565.522403935189" createdVersion="8" refreshedVersion="8" minRefreshableVersion="3" recordCount="164" xr:uid="{EEBBFE62-486A-47A7-9261-9D901B276FD7}">
  <cacheSource type="worksheet">
    <worksheetSource ref="A2:X166" sheet="12-Ingreso de cartera"/>
  </cacheSource>
  <cacheFields count="24">
    <cacheField name="Codigo_x000a_Asiento" numFmtId="0">
      <sharedItems containsBlank="1"/>
    </cacheField>
    <cacheField name="x" numFmtId="0">
      <sharedItems containsNonDate="0" containsString="0" containsBlank="1"/>
    </cacheField>
    <cacheField name="Sec." numFmtId="0">
      <sharedItems containsBlank="1" containsMixedTypes="1" containsNumber="1" containsInteger="1" minValue="1" maxValue="4"/>
    </cacheField>
    <cacheField name="Fecha _x000a_Asiento" numFmtId="0">
      <sharedItems containsDate="1" containsBlank="1" containsMixedTypes="1" minDate="2022-12-28T15:51:12" maxDate="2022-12-29T19:19:55"/>
    </cacheField>
    <cacheField name="Fecha Contab." numFmtId="0">
      <sharedItems containsDate="1" containsBlank="1" containsMixedTypes="1" minDate="2022-12-01T00:00:00" maxDate="2022-12-02T00:00:00"/>
    </cacheField>
    <cacheField name="Código Cuenta" numFmtId="0">
      <sharedItems containsBlank="1" count="8">
        <s v="121112"/>
        <s v="421112"/>
        <s v=""/>
        <m/>
        <s v="121122"/>
        <s v="496211"/>
        <s v="001112"/>
        <s v="002112"/>
      </sharedItems>
    </cacheField>
    <cacheField name="Descripción Cuenta" numFmtId="0">
      <sharedItems containsBlank="1" count="8">
        <s v="FT Y COMPROB. NO EMITIDAS M.E"/>
        <s v="OBLIGACIONES POR PAGAR M.E."/>
        <s v=""/>
        <m/>
        <s v="INTERESES - NO EMITIDAS M.E."/>
        <s v="FLUJOS DIFERIDOS M.E."/>
        <s v="CUENTA DE ORDEN M.E."/>
        <s v="CONTRACUENTA DE ORDEN M.E."/>
      </sharedItems>
    </cacheField>
    <cacheField name="Persona _x000a_(principal)" numFmtId="0">
      <sharedItems containsBlank="1" count="3">
        <s v="SOLUCIONES DINETECH S.A.C."/>
        <s v=""/>
        <m/>
      </sharedItems>
    </cacheField>
    <cacheField name="Persona _x000a_(secuandario)" numFmtId="0">
      <sharedItems containsBlank="1"/>
    </cacheField>
    <cacheField name="Centro Costo " numFmtId="0">
      <sharedItems containsBlank="1"/>
    </cacheField>
    <cacheField name="x2" numFmtId="0">
      <sharedItems containsNonDate="0" containsString="0" containsBlank="1"/>
    </cacheField>
    <cacheField name="Referencia_x000a_Documento          Fecha Doc." numFmtId="0">
      <sharedItems containsBlank="1"/>
    </cacheField>
    <cacheField name="xx" numFmtId="0">
      <sharedItems containsDate="1" containsBlank="1" containsMixedTypes="1" minDate="2022-12-01T00:00:00" maxDate="2022-12-02T00:00:00"/>
    </cacheField>
    <cacheField name="Nro _x000a_Desembolso" numFmtId="0">
      <sharedItems containsBlank="1"/>
    </cacheField>
    <cacheField name="xx2" numFmtId="0">
      <sharedItems containsNonDate="0" containsString="0" containsBlank="1"/>
    </cacheField>
    <cacheField name="xx3" numFmtId="0">
      <sharedItems containsNonDate="0" containsString="0" containsBlank="1"/>
    </cacheField>
    <cacheField name="xx4" numFmtId="0">
      <sharedItems containsNonDate="0" containsString="0" containsBlank="1"/>
    </cacheField>
    <cacheField name="Numero_x000a_Operación" numFmtId="0">
      <sharedItems containsBlank="1"/>
    </cacheField>
    <cacheField name="MO" numFmtId="0">
      <sharedItems containsBlank="1"/>
    </cacheField>
    <cacheField name="Debe Soles" numFmtId="0">
      <sharedItems containsBlank="1" containsMixedTypes="1" containsNumber="1" minValue="0" maxValue="5596894.2273000004"/>
    </cacheField>
    <cacheField name="Haber Soles" numFmtId="0">
      <sharedItems containsBlank="1" containsMixedTypes="1" containsNumber="1" minValue="0" maxValue="5596894.2273000004"/>
    </cacheField>
    <cacheField name="TC" numFmtId="0">
      <sharedItems containsBlank="1" containsMixedTypes="1" containsNumber="1" minValue="3.8540000000000001" maxValue="3.8540000000000001"/>
    </cacheField>
    <cacheField name="Debe Dolares" numFmtId="0">
      <sharedItems containsBlank="1" containsMixedTypes="1" containsNumber="1" minValue="0" maxValue="1452229.95"/>
    </cacheField>
    <cacheField name="Haber Dolares" numFmtId="0">
      <sharedItems containsBlank="1" containsMixedTypes="1" containsNumber="1" minValue="0" maxValue="1452229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V 2024" refreshedDate="45565.537178009261" createdVersion="8" refreshedVersion="8" minRefreshableVersion="3" recordCount="554" xr:uid="{F6BEEE27-959E-4973-A7F2-A45F98519357}">
  <cacheSource type="worksheet">
    <worksheetSource ref="A1:X555" sheet="45-Mutuo"/>
  </cacheSource>
  <cacheFields count="24">
    <cacheField name="Codigo_x000a_Asiento" numFmtId="0">
      <sharedItems containsBlank="1"/>
    </cacheField>
    <cacheField name="x" numFmtId="0">
      <sharedItems containsNonDate="0" containsString="0" containsBlank="1"/>
    </cacheField>
    <cacheField name="Sec." numFmtId="0">
      <sharedItems containsBlank="1" containsMixedTypes="1" containsNumber="1" containsInteger="1" minValue="1" maxValue="287"/>
    </cacheField>
    <cacheField name="Fecha _x000a_Asiento" numFmtId="0">
      <sharedItems containsDate="1" containsBlank="1" containsMixedTypes="1" minDate="2022-12-01T00:00:00" maxDate="2022-12-02T00:00:00"/>
    </cacheField>
    <cacheField name="Fecha Contab." numFmtId="0">
      <sharedItems containsDate="1" containsBlank="1" containsMixedTypes="1" minDate="2022-12-01T00:00:00" maxDate="2022-12-02T00:00:00"/>
    </cacheField>
    <cacheField name="Código Cuenta" numFmtId="0">
      <sharedItems containsBlank="1" count="21">
        <s v="373112"/>
        <s v="451212"/>
        <s v="451202"/>
        <s v="469982"/>
        <s v="759911"/>
        <s v="759511"/>
        <s v="421112"/>
        <s v="496211"/>
        <s v=""/>
        <m/>
        <s v="312122"/>
        <s v="012422"/>
        <s v="062422"/>
        <s v="461112"/>
        <s v="676111"/>
        <s v="976111"/>
        <s v="791111"/>
        <s v="311122"/>
        <s v="421212"/>
        <s v="469932"/>
        <s v="776111"/>
      </sharedItems>
    </cacheField>
    <cacheField name="Descripción Cuenta" numFmtId="0">
      <sharedItems containsBlank="1" count="18">
        <s v="INTERESES NO DEVENGADOS M.E."/>
        <s v="INTERESES OTRAS ENTIDADES  ME"/>
        <s v="OTRAS ENTIDADES M.E."/>
        <s v="Otras cuentas por pagar - clientes me"/>
        <s v="OTROS INGRESOS DE GESTIÓN"/>
        <s v="REDONDEO"/>
        <s v="OBLIGACIONES POR PAGAR M.E."/>
        <s v="FLUJOS DIFERIDOS M.E."/>
        <s v=""/>
        <m/>
        <s v="INVERSIONES INMOBILIARIAS M.E."/>
        <s v="INVERSIONES INMOBILIARIAS ENTREGADOS M.E."/>
        <s v="RECLAMACIONES DE TERCEROS POR PAGAR M.E."/>
        <s v="PÉRDIDAS POR DIFERENCIA DE CAMBIO"/>
        <s v="Cargas imputables a cuentas de costos y gastos"/>
        <s v="DOCUMENTOS POR PAGAR M.E."/>
        <s v="OTRAS CUENTAS POR PAGAR M.E."/>
        <s v="GANANCIAS POR DIFERENCIA DE CAMBIO"/>
      </sharedItems>
    </cacheField>
    <cacheField name="Persona _x000a_(principal)" numFmtId="0">
      <sharedItems containsBlank="1" count="148">
        <s v="VIALE SALAZAR FAUSTO DAVID"/>
        <s v="VERANO BEYTIA VDA. DE LEVY MARIA ALIDA"/>
        <s v="RIZO PATRON RECAVARREN MARIA DEL ROSARIO"/>
        <s v="FREIRE TRIGOSO MARISA DEL CARMEN"/>
        <s v="SILVA CHECA CARMEN MARIA FATIMA"/>
        <s v="EASTES ARREDONDO ALISSA"/>
        <s v="PATARO TRAVERSO DE URDAY HILDA MARIA"/>
        <s v="DORADO TERCEROS CARLA PATRICIA"/>
        <s v="LANGER LOPEZ GUNTHER MIGUEL"/>
        <s v="BLANCO SOCIEDAD ADMINISTRADORA DE FONDOS S.A.C. - BLANCO SAF S.A.C."/>
        <m/>
        <s v="COMPAÑIA MINERA MERCEDES DE HUALLANCA S.A.C."/>
        <s v="CUBOS PUBLICITARIOS S.A.C."/>
        <s v="ECO PETROLEUM S.A.C."/>
        <s v="SOLUCIONES DINETECH S.A.C."/>
        <s v="IMPORTACIONES MARS E.I.R.L"/>
        <s v=""/>
        <s v="IN CONSTRUCCIONES DEL PERU S.A.C."/>
        <s v="FONDO DE INVERSIÓN POR OFERTA PÚBLICA BP6 SOLES"/>
        <s v="MIRANDA RIVERO MARTA VERONICA"/>
        <s v="ORNANO CANOVAS SUSANA DEL CARMEN"/>
        <s v="CANOVAS PALLEJA DE BANCHERO AURORA"/>
        <s v="PATRIMONIO EN FIDEICOMISO - D. LEG N° 861, TITULO XI, GRO"/>
        <s v="FREYRE TRIVELLI JAVIER SANTIAGO"/>
        <s v="JIMENEZ DEL VALLE MARIA PATRICIA"/>
        <s v="BLANCAS BUSTAMANTE CARLOS MOISES"/>
        <s v="OLCESE DAPELO JOSE ANTONIO"/>
        <s v="ESTUDIO CARLOS BLANCAS BUSTAMANTE A EIRL"/>
        <s v="ALAYZA CONROY MARIA TERESA"/>
        <s v="PEIRANO TORRIANI ALFIERI"/>
        <s v="TORRIANI DEL CASTILLO YOLANDA FELICIA"/>
        <s v="WARD BARBER VDA DE MURGUIA ETHEL JOYCE"/>
        <s v="GUINEA LARCO RAUL"/>
        <s v="ZARAK ALVARADO JOSEFINA"/>
        <s v="FUKAZAWA KASAY LUIS MICHIO"/>
        <s v="CANOVAS PALLEJA VDA DE ORNANO JULIA"/>
        <s v="MOREY ESTREMADOYRO LUIS ALFONSO FERNANDO"/>
        <s v="PANZERA JIMENEZ GIAN CARLO"/>
        <s v="GAMBOA OTERO JOSE LUIS"/>
        <s v="MISA JALDA JOSE LUIS"/>
        <s v="BERNALES ALVARADO ANTONIO EDUARDO"/>
        <s v="MURRAY HERRERA VICTOR MANUEL"/>
        <s v="GUGLIERMINO ZURANICH ESTEBAN MANUEL"/>
        <s v="CHECA GJURINOVIC GUILLERMO BERNARDO EMILIO"/>
        <s v="LORA CHACALTANA LUIS EDUARDO JUAN"/>
        <s v="SALGADO MONSALVE ANA LUZ MERCEDES"/>
        <s v="ROJAS MORENO ARTURO"/>
        <s v="ASTUDILLO CORNEJO MIRKO JOSE ANTONIO"/>
        <s v="MUÑOZ COUTO LUIS MIGUEL"/>
        <s v="OBANDO CASTILLO ROCIO ELIZABETH"/>
        <s v="CASTILLO SALVATERRA DE VILLANUEVA DORA ELBA RAFAELA"/>
        <s v="SEMINARIO VELEZ YOLANDA AIDA"/>
        <s v="LAU MOU MIGUEL OSCAR"/>
        <s v="VILLEGAS MALDONADO CAROLA ROSA"/>
        <s v="CORREA BERNINZON VDA DE CAMBANA BLANCA ELENA"/>
        <s v="PARRA MORZAN BENDEZU JOSE CARLOS"/>
        <s v="BENTIN CAMBANA ELIAS ALBERTO"/>
        <s v="MORENO DE LAS CASAS LUZ MARIA PAZ"/>
        <s v="JARA CHAGUA CARMEN ROSA"/>
        <s v="MRDJENOVIC CHAMPLONG SYBILLE MAYA"/>
        <s v="MRDJENOVIC CHAMPLONG AXEL SEBASTIEN"/>
        <s v="KOECHLIN ALVAREZ MARIA STEPHANIE"/>
        <s v="BUSTAMANTE MCLAUCHLAN ALONSO"/>
        <s v="PUYO PERRY RAUL ALEJANDRO"/>
        <s v="CRIADO TORO LIRA MARIA SOLEDAD"/>
        <s v="CANOVAS DE MORANTE CARMEN"/>
        <s v="OLIVERI PAYET FERNANDO JOSE"/>
        <s v="ALEMAN MENDOZA MIGUEL HILARION"/>
        <s v="LONGHI TRAVERSO DE ALEMAN FLAVIA PATRICIA CAROLINA"/>
        <s v="BELLIDO APARICIO DE LLOSA MARIA DEL ROSARIO"/>
        <s v="KESSEL MEINERS HELMUT WERNER MAX"/>
        <s v="PHILIPPS  CAVERO LUIS"/>
        <s v="RODRIGUEZ LARRAIN SALINAS PATRICIA SUSANA"/>
        <s v="CANTUARIAS ALFARO FERNANDO A P"/>
        <s v="MELENDEZ LOPEZ MARCIAL"/>
        <s v="INFANTAS PALOMINO ROCIO"/>
        <s v="INMOBILIARIA EDIFICIO REPUBLICA S.A.C."/>
        <s v="SURJADUANAS S.A.C. AGENCIA DE ADUANA"/>
        <s v="DESTILERIA NAYLAMP EIRL"/>
        <s v="SOLUCIONES EMPRESARIALES GAD S.A.C"/>
        <s v="TERRATEC S.A.C."/>
        <s v="DRACK CYCLES IMPORT E.I.R.L."/>
        <s v="CONSTRUCTORA E INMOBILIARIA RATO S.A.C."/>
        <s v="POLAR VALZ PATRICIA AMANDA"/>
        <s v="SILVA SANTISTEBAN TERRY LUIS FELIPE"/>
        <s v="GARCIA BELAUNDE MORA URSULA"/>
        <s v="QUINTEROS TELLO JESUS ELEODORO"/>
        <s v="DELGADO RATTO CECILIA DEL CARMEN"/>
        <s v="GONZALEZ DUARTE ABELARDO"/>
        <s v="GARCIA DELGADO MARIA DEL PILAR SELFA ENRIQUETA"/>
        <s v="GRAGLIA GUILLERMO JOSE"/>
        <s v="TERRY CHAVEZ LUIS FERNANDO"/>
        <s v="BELLIDO APARICIO CARMEN MARIA MILAGROS"/>
        <s v="D ANGELO MATICORENA FRANCISCO MIGUEL"/>
        <s v="GRANDA POBLETE ALBERTO JUAN"/>
        <s v="GRANDA POBLETE JOSE ANTONIO"/>
        <s v="MATICORENA LEON DE D ANGELO DOTILA LELIA"/>
        <s v="BOLIVAR AVALOS MARCOS FERNANDO"/>
        <s v="MARTINEZ RIVERA HECTOR MARTIN"/>
        <s v="YZAGA ROMERO FERNANDO JOSE MARIA"/>
        <s v="JIMENEZ MORALES DE CAMOGLIANO LUCRECIA MARTHA"/>
        <s v="BERNALES PARODI OSCAR RICARDO"/>
        <s v="TALAVERA ALVA WILSON ENRIQUE"/>
        <s v="PAEZ FARAH EMILIO ARMANDO"/>
        <s v="MADUEÑO HANZA CESAR ANTONIO"/>
        <s v="MADUEÑO HANZA MICHELLE MARIE"/>
        <s v="OSORES NAMIHAS POMPEYO"/>
        <s v="CAMOGLIANO JIMENEZ LUCIANA FRANCESCA"/>
        <s v="BERNALES PARODI CARLOS ALFONSO"/>
        <s v="DE LAS CASAS FIGALLO EDUARDO JOSE"/>
        <s v="LORES INDACOCHEA ALFREDO"/>
        <s v="GAGLIARDI WAKEHAM GIANNINA MIRIAM SUSANA"/>
        <s v="AGRILOR S.A.C."/>
        <s v="PLAZA MALAGA MIGUEL ANTONIO"/>
        <s v="HIGUCHI FUKAZAWA JUAN PABLO"/>
        <s v="PEREZ SOTELO CESAR AUGUSTO"/>
        <s v="IRIARTE TALLEDO OSCAR EDUARDO"/>
        <s v="VINATEA VILLACORTA LUIS ARTURO"/>
        <s v="IRIARTE MELENDEZ CARLOS GUILLERMO"/>
        <s v="RATTO BASSANINI DE DELGADO NELLY MARIA ENRIQUETA"/>
        <s v="HORNA AREVALO JORGE FERNANDO"/>
        <s v="BARCENAS CHOCANO JORGE ALEJANDRO"/>
        <s v="SAINZ REY DE CASTRO MARIA MARTA ELENA"/>
        <s v="BACIGALUPO QUIÑONES VDA DE THORNTON LILIANA"/>
        <s v="REY GANOZA DORA HORTENCIA ROSA"/>
        <s v="CHALUJA BUMACHAR ANGELA MARIA"/>
        <s v="FERREYROS CABIESES GUSTAVO"/>
        <s v="MALAGA DIBOS IDA"/>
        <s v="ANDRADE CEREGHINO JUAN MANUEL"/>
        <s v="AGURTO MAZZINI ALVARO SANTIAGO GABRIEL"/>
        <s v="LOPEZ LOPEZ DE VIALE ANA RAQUEL"/>
        <s v="CUADRA BUSTIOS ROSA CECILIA"/>
        <s v="GUTIERREZ REINEL GONZALO ALFONSO"/>
        <s v="BACIGALUPO QUIÑONES ROSA CECILIA"/>
        <s v="DIBOS CILLONIZ GABRIEL"/>
        <s v="MORGAN BENAVIDES MICHAEL JAMES"/>
        <s v="ARCE VILLAR CESAR MANUEL"/>
        <s v="CARPIO TERRAZAS FERNANDO EDUARDO"/>
        <s v="FONDO DE INVERSIÓN POR OFERTA PÚBLICA BP7 DÓLARES"/>
        <s v="B TIME S.A.C."/>
        <s v="ESMETAL SAC"/>
        <s v="FUNDO SAN JUDAS TADEO SA"/>
        <s v="INVERSIONES GENERALES SANTISIMO SEÑOR DE HUAMANTANGA S.A.C."/>
        <s v="LATIN AMERICAN OUTDOORS S.A.C."/>
        <s v="LINEAS MARINAS S.A.C."/>
        <s v="ROYAL SOVEREIGN COSTINO S.A.C."/>
        <s v="TUBOS Y POSTES CHICLAYO S.R.L."/>
        <s v="ECO-RIN S.A.C."/>
      </sharedItems>
    </cacheField>
    <cacheField name="Persona _x000a_(secuandario)" numFmtId="0">
      <sharedItems containsBlank="1"/>
    </cacheField>
    <cacheField name="Centro Costo " numFmtId="0">
      <sharedItems containsBlank="1"/>
    </cacheField>
    <cacheField name="x2" numFmtId="0">
      <sharedItems containsNonDate="0" containsString="0" containsBlank="1"/>
    </cacheField>
    <cacheField name="Referencia_x000a_Documento          Fecha Doc." numFmtId="0">
      <sharedItems containsBlank="1"/>
    </cacheField>
    <cacheField name="xx" numFmtId="0">
      <sharedItems containsDate="1" containsBlank="1" containsMixedTypes="1" minDate="2022-12-01T00:00:00" maxDate="2022-12-02T00:00:00"/>
    </cacheField>
    <cacheField name="Nro _x000a_Desembolso" numFmtId="0">
      <sharedItems containsBlank="1"/>
    </cacheField>
    <cacheField name="xx2" numFmtId="0">
      <sharedItems containsNonDate="0" containsString="0" containsBlank="1"/>
    </cacheField>
    <cacheField name="xx3" numFmtId="0">
      <sharedItems containsNonDate="0" containsString="0" containsBlank="1"/>
    </cacheField>
    <cacheField name="xx4" numFmtId="0">
      <sharedItems containsNonDate="0" containsString="0" containsBlank="1"/>
    </cacheField>
    <cacheField name="Numero_x000a_Operación" numFmtId="0">
      <sharedItems containsBlank="1"/>
    </cacheField>
    <cacheField name="MO" numFmtId="0">
      <sharedItems containsBlank="1"/>
    </cacheField>
    <cacheField name="Debe Soles" numFmtId="0">
      <sharedItems containsString="0" containsBlank="1" containsNumber="1" minValue="0" maxValue="42255963.369999997"/>
    </cacheField>
    <cacheField name="Haber Soles" numFmtId="0">
      <sharedItems containsString="0" containsBlank="1" containsNumber="1" minValue="0" maxValue="42255963.369999997"/>
    </cacheField>
    <cacheField name="TC" numFmtId="0">
      <sharedItems containsBlank="1" containsMixedTypes="1" containsNumber="1" minValue="3.8540000000000001" maxValue="3.8540000000000001"/>
    </cacheField>
    <cacheField name="Debe Dolares" numFmtId="0">
      <sharedItems containsString="0" containsBlank="1" containsNumber="1" minValue="0" maxValue="10964183.51"/>
    </cacheField>
    <cacheField name="Haber Dolares" numFmtId="0">
      <sharedItems containsString="0" containsBlank="1" containsNumber="1" minValue="0" maxValue="10964183.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0000000018"/>
    <m/>
    <n v="1"/>
    <d v="2022-12-28T15:51:12"/>
    <d v="2022-12-01T00:00:00"/>
    <x v="0"/>
    <x v="0"/>
    <x v="0"/>
    <m/>
    <m/>
    <m/>
    <s v="00019174"/>
    <d v="2022-12-01T00:00:00"/>
    <s v="00019174"/>
    <m/>
    <m/>
    <m/>
    <s v="CR REF"/>
    <s v="USD"/>
    <n v="2632472.0792800002"/>
    <n v="0"/>
    <n v="3.8540000000000001"/>
    <n v="683049.32"/>
    <n v="0"/>
  </r>
  <r>
    <s v="0000000018"/>
    <m/>
    <n v="2"/>
    <d v="2022-12-28T15:51:12"/>
    <d v="2022-12-01T00:00:00"/>
    <x v="1"/>
    <x v="1"/>
    <x v="0"/>
    <m/>
    <m/>
    <m/>
    <s v="00019174"/>
    <d v="2022-12-01T00:00:00"/>
    <s v="00019174"/>
    <m/>
    <m/>
    <m/>
    <s v="CR REF"/>
    <s v="USD"/>
    <n v="0"/>
    <n v="2632472.0792800002"/>
    <n v="3.8540000000000001"/>
    <n v="0"/>
    <n v="683049.32"/>
  </r>
  <r>
    <s v=""/>
    <m/>
    <s v=""/>
    <s v=""/>
    <s v=""/>
    <x v="2"/>
    <x v="2"/>
    <x v="1"/>
    <s v=""/>
    <s v=""/>
    <m/>
    <s v=""/>
    <s v=""/>
    <s v=""/>
    <m/>
    <m/>
    <m/>
    <s v=""/>
    <s v=""/>
    <n v="2632472.0792800002"/>
    <n v="2632472.0792800002"/>
    <s v=""/>
    <n v="683049.32"/>
    <n v="683049.32"/>
  </r>
  <r>
    <m/>
    <m/>
    <m/>
    <m/>
    <m/>
    <x v="3"/>
    <x v="3"/>
    <x v="2"/>
    <m/>
    <m/>
    <m/>
    <m/>
    <m/>
    <m/>
    <m/>
    <m/>
    <m/>
    <m/>
    <m/>
    <m/>
    <m/>
    <m/>
    <m/>
    <m/>
  </r>
  <r>
    <s v="0000000052"/>
    <m/>
    <n v="1"/>
    <d v="2022-12-28T18:49:00"/>
    <d v="2022-12-01T00:00:00"/>
    <x v="4"/>
    <x v="4"/>
    <x v="0"/>
    <m/>
    <m/>
    <m/>
    <s v="00019178"/>
    <d v="2022-12-01T00:00:00"/>
    <s v="00019178"/>
    <m/>
    <m/>
    <m/>
    <s v="INT REF"/>
    <s v="USD"/>
    <n v="1127500.26404"/>
    <n v="0"/>
    <n v="3.8540000000000001"/>
    <n v="292553.26"/>
    <n v="0"/>
  </r>
  <r>
    <s v="0000000052"/>
    <m/>
    <n v="2"/>
    <d v="2022-12-28T18:49:00"/>
    <d v="2022-12-01T00:00:00"/>
    <x v="5"/>
    <x v="5"/>
    <x v="0"/>
    <m/>
    <m/>
    <m/>
    <s v="00019178"/>
    <d v="2022-12-01T00:00:00"/>
    <s v="00019178"/>
    <m/>
    <m/>
    <m/>
    <s v="INT REF"/>
    <s v="USD"/>
    <n v="0"/>
    <n v="1127500.26404"/>
    <n v="3.8540000000000001"/>
    <n v="0"/>
    <n v="292553.26"/>
  </r>
  <r>
    <s v="0000000052"/>
    <m/>
    <n v="3"/>
    <d v="2022-12-28T18:49:00"/>
    <d v="2022-12-01T00:00:00"/>
    <x v="6"/>
    <x v="6"/>
    <x v="0"/>
    <m/>
    <m/>
    <m/>
    <s v="00019178"/>
    <d v="2022-12-01T00:00:00"/>
    <s v="00019178"/>
    <m/>
    <m/>
    <m/>
    <s v="INT REF"/>
    <s v="USD"/>
    <n v="1330450.3239"/>
    <n v="0"/>
    <n v="3.8540000000000001"/>
    <n v="345212.85"/>
    <n v="0"/>
  </r>
  <r>
    <s v="0000000052"/>
    <m/>
    <n v="4"/>
    <d v="2022-12-28T18:49:00"/>
    <d v="2022-12-01T00:00:00"/>
    <x v="7"/>
    <x v="7"/>
    <x v="0"/>
    <m/>
    <m/>
    <m/>
    <s v="00019178"/>
    <d v="2022-12-01T00:00:00"/>
    <s v="00019178"/>
    <m/>
    <m/>
    <m/>
    <s v="INT REF"/>
    <s v="USD"/>
    <n v="0"/>
    <n v="1330450.3239"/>
    <n v="3.8540000000000001"/>
    <n v="0"/>
    <n v="345212.85"/>
  </r>
  <r>
    <s v=""/>
    <m/>
    <s v=""/>
    <s v=""/>
    <s v=""/>
    <x v="2"/>
    <x v="2"/>
    <x v="1"/>
    <s v=""/>
    <s v=""/>
    <m/>
    <s v=""/>
    <s v=""/>
    <s v=""/>
    <m/>
    <m/>
    <m/>
    <s v=""/>
    <s v=""/>
    <n v="2457950.58794"/>
    <n v="2457950.58794"/>
    <s v=""/>
    <n v="637766.11"/>
    <n v="637766.11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053"/>
    <m/>
    <n v="1"/>
    <d v="2022-12-28T18:49:00"/>
    <d v="2022-12-01T00:00:00"/>
    <x v="4"/>
    <x v="4"/>
    <x v="0"/>
    <m/>
    <m/>
    <m/>
    <s v="00019180"/>
    <d v="2022-12-01T00:00:00"/>
    <s v="00019180"/>
    <m/>
    <m/>
    <m/>
    <s v="INT REF"/>
    <s v="USD"/>
    <n v="56666.633820000003"/>
    <n v="0"/>
    <n v="3.8540000000000001"/>
    <n v="14703.33"/>
    <n v="0"/>
  </r>
  <r>
    <s v="0000000053"/>
    <m/>
    <n v="2"/>
    <d v="2022-12-28T18:49:00"/>
    <d v="2022-12-01T00:00:00"/>
    <x v="5"/>
    <x v="5"/>
    <x v="0"/>
    <m/>
    <m/>
    <m/>
    <s v="00019180"/>
    <d v="2022-12-01T00:00:00"/>
    <s v="00019180"/>
    <m/>
    <m/>
    <m/>
    <s v="INT REF"/>
    <s v="USD"/>
    <n v="0"/>
    <n v="56666.633820000003"/>
    <n v="3.8540000000000001"/>
    <n v="0"/>
    <n v="14703.33"/>
  </r>
  <r>
    <s v="0000000053"/>
    <m/>
    <n v="3"/>
    <d v="2022-12-28T18:49:00"/>
    <d v="2022-12-01T00:00:00"/>
    <x v="6"/>
    <x v="6"/>
    <x v="0"/>
    <m/>
    <m/>
    <m/>
    <s v="00019180"/>
    <d v="2022-12-01T00:00:00"/>
    <s v="00019180"/>
    <m/>
    <m/>
    <m/>
    <s v="INT REF"/>
    <s v="USD"/>
    <n v="66866.630220000006"/>
    <n v="0"/>
    <n v="3.8540000000000001"/>
    <n v="17349.93"/>
    <n v="0"/>
  </r>
  <r>
    <s v="0000000053"/>
    <m/>
    <n v="4"/>
    <d v="2022-12-28T18:49:00"/>
    <d v="2022-12-01T00:00:00"/>
    <x v="7"/>
    <x v="7"/>
    <x v="0"/>
    <m/>
    <m/>
    <m/>
    <s v="00019180"/>
    <d v="2022-12-01T00:00:00"/>
    <s v="00019180"/>
    <m/>
    <m/>
    <m/>
    <s v="INT REF"/>
    <s v="USD"/>
    <n v="0"/>
    <n v="66866.630220000006"/>
    <n v="3.8540000000000001"/>
    <n v="0"/>
    <n v="17349.93"/>
  </r>
  <r>
    <s v=""/>
    <m/>
    <s v=""/>
    <s v=""/>
    <s v=""/>
    <x v="2"/>
    <x v="2"/>
    <x v="1"/>
    <s v=""/>
    <s v=""/>
    <m/>
    <s v=""/>
    <s v=""/>
    <s v=""/>
    <m/>
    <m/>
    <m/>
    <s v=""/>
    <s v=""/>
    <n v="123533.26403999999"/>
    <n v="123533.26403999999"/>
    <s v=""/>
    <n v="32053.26"/>
    <n v="32053.26"/>
  </r>
  <r>
    <m/>
    <m/>
    <m/>
    <m/>
    <m/>
    <x v="3"/>
    <x v="3"/>
    <x v="2"/>
    <m/>
    <m/>
    <m/>
    <m/>
    <m/>
    <m/>
    <m/>
    <m/>
    <m/>
    <m/>
    <m/>
    <m/>
    <m/>
    <m/>
    <m/>
    <m/>
  </r>
  <r>
    <s v="0000000075"/>
    <m/>
    <n v="1"/>
    <d v="2022-12-28T18:49:07"/>
    <d v="2022-12-01T00:00:00"/>
    <x v="4"/>
    <x v="4"/>
    <x v="0"/>
    <m/>
    <m/>
    <m/>
    <s v="00019314"/>
    <d v="2022-12-01T00:00:00"/>
    <s v="00019314"/>
    <m/>
    <m/>
    <m/>
    <s v="INT REF 2.1"/>
    <s v="USD"/>
    <n v="2090817.3532"/>
    <n v="0"/>
    <n v="3.8540000000000001"/>
    <n v="542505.80000000005"/>
    <n v="0"/>
  </r>
  <r>
    <s v="0000000075"/>
    <m/>
    <n v="2"/>
    <d v="2022-12-28T18:49:07"/>
    <d v="2022-12-01T00:00:00"/>
    <x v="5"/>
    <x v="5"/>
    <x v="0"/>
    <m/>
    <m/>
    <m/>
    <s v="00019314"/>
    <d v="2022-12-01T00:00:00"/>
    <s v="00019314"/>
    <m/>
    <m/>
    <m/>
    <s v="INT REF 2.1"/>
    <s v="USD"/>
    <n v="0"/>
    <n v="2090817.3532"/>
    <n v="3.8540000000000001"/>
    <n v="0"/>
    <n v="542505.80000000005"/>
  </r>
  <r>
    <s v="0000000075"/>
    <m/>
    <n v="3"/>
    <d v="2022-12-28T18:49:07"/>
    <d v="2022-12-01T00:00:00"/>
    <x v="6"/>
    <x v="6"/>
    <x v="0"/>
    <m/>
    <m/>
    <m/>
    <s v="00019314"/>
    <d v="2022-12-01T00:00:00"/>
    <s v="00019314"/>
    <m/>
    <m/>
    <m/>
    <s v="INT REF 2.1"/>
    <s v="USD"/>
    <n v="2467164.4613600001"/>
    <n v="0"/>
    <n v="3.8540000000000001"/>
    <n v="640156.84"/>
    <n v="0"/>
  </r>
  <r>
    <s v="0000000075"/>
    <m/>
    <n v="4"/>
    <d v="2022-12-28T18:49:07"/>
    <d v="2022-12-01T00:00:00"/>
    <x v="7"/>
    <x v="7"/>
    <x v="0"/>
    <m/>
    <m/>
    <m/>
    <s v="00019314"/>
    <d v="2022-12-01T00:00:00"/>
    <s v="00019314"/>
    <m/>
    <m/>
    <m/>
    <s v="INT REF 2.1"/>
    <s v="USD"/>
    <n v="0"/>
    <n v="2467164.4613600001"/>
    <n v="3.8540000000000001"/>
    <n v="0"/>
    <n v="640156.84"/>
  </r>
  <r>
    <s v=""/>
    <m/>
    <s v=""/>
    <s v=""/>
    <s v=""/>
    <x v="2"/>
    <x v="2"/>
    <x v="1"/>
    <s v=""/>
    <s v=""/>
    <m/>
    <s v=""/>
    <s v=""/>
    <s v=""/>
    <m/>
    <m/>
    <m/>
    <s v=""/>
    <s v=""/>
    <n v="4557981.8145599999"/>
    <n v="4557981.8145599999"/>
    <s v=""/>
    <n v="1182662.6399999999"/>
    <n v="1182662.6399999999"/>
  </r>
  <r>
    <m/>
    <m/>
    <m/>
    <m/>
    <m/>
    <x v="3"/>
    <x v="3"/>
    <x v="2"/>
    <m/>
    <m/>
    <m/>
    <m/>
    <m/>
    <m/>
    <m/>
    <m/>
    <m/>
    <m/>
    <m/>
    <m/>
    <m/>
    <m/>
    <m/>
    <m/>
  </r>
  <r>
    <s v="0000000100"/>
    <m/>
    <n v="1"/>
    <d v="2022-12-29T17:16:29"/>
    <d v="2022-12-01T00:00:00"/>
    <x v="0"/>
    <x v="0"/>
    <x v="0"/>
    <m/>
    <m/>
    <m/>
    <s v="00019376"/>
    <d v="2022-12-01T00:00:00"/>
    <s v="00019376"/>
    <m/>
    <m/>
    <m/>
    <s v="CAP REF"/>
    <s v="USD"/>
    <n v="57810"/>
    <n v="0"/>
    <n v="3.8540000000000001"/>
    <n v="15000"/>
    <n v="0"/>
  </r>
  <r>
    <s v="0000000100"/>
    <m/>
    <n v="2"/>
    <d v="2022-12-29T17:16:29"/>
    <d v="2022-12-01T00:00:00"/>
    <x v="1"/>
    <x v="1"/>
    <x v="0"/>
    <m/>
    <m/>
    <m/>
    <s v="00019376"/>
    <d v="2022-12-01T00:00:00"/>
    <s v="00019376"/>
    <m/>
    <m/>
    <m/>
    <s v="CAP REF"/>
    <s v="USD"/>
    <n v="0"/>
    <n v="57810"/>
    <n v="3.8540000000000001"/>
    <n v="0"/>
    <n v="15000"/>
  </r>
  <r>
    <s v=""/>
    <m/>
    <s v=""/>
    <s v=""/>
    <s v=""/>
    <x v="2"/>
    <x v="2"/>
    <x v="1"/>
    <s v=""/>
    <s v=""/>
    <m/>
    <s v=""/>
    <s v=""/>
    <s v=""/>
    <m/>
    <m/>
    <m/>
    <s v=""/>
    <s v=""/>
    <n v="57810"/>
    <n v="57810"/>
    <s v=""/>
    <n v="15000"/>
    <n v="15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1"/>
    <m/>
    <n v="1"/>
    <d v="2022-12-29T17:16:29"/>
    <d v="2022-12-01T00:00:00"/>
    <x v="0"/>
    <x v="0"/>
    <x v="0"/>
    <m/>
    <m/>
    <m/>
    <s v="00019378"/>
    <d v="2022-12-01T00:00:00"/>
    <s v="00019378"/>
    <m/>
    <m/>
    <m/>
    <s v="CR2.3"/>
    <s v="USD"/>
    <n v="346860"/>
    <n v="0"/>
    <n v="3.8540000000000001"/>
    <n v="90000"/>
    <n v="0"/>
  </r>
  <r>
    <s v="0000000101"/>
    <m/>
    <n v="2"/>
    <d v="2022-12-29T17:16:29"/>
    <d v="2022-12-01T00:00:00"/>
    <x v="1"/>
    <x v="1"/>
    <x v="0"/>
    <m/>
    <m/>
    <m/>
    <s v="00019378"/>
    <d v="2022-12-01T00:00:00"/>
    <s v="00019378"/>
    <m/>
    <m/>
    <m/>
    <s v="CR2.3"/>
    <s v="USD"/>
    <n v="0"/>
    <n v="346860"/>
    <n v="3.8540000000000001"/>
    <n v="0"/>
    <n v="90000"/>
  </r>
  <r>
    <s v=""/>
    <m/>
    <s v=""/>
    <s v=""/>
    <s v=""/>
    <x v="2"/>
    <x v="2"/>
    <x v="1"/>
    <s v=""/>
    <s v=""/>
    <m/>
    <s v=""/>
    <s v=""/>
    <s v=""/>
    <m/>
    <m/>
    <m/>
    <s v=""/>
    <s v=""/>
    <n v="346860"/>
    <n v="346860"/>
    <s v=""/>
    <n v="90000"/>
    <n v="90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2"/>
    <m/>
    <n v="1"/>
    <d v="2022-12-29T17:16:29"/>
    <d v="2022-12-01T00:00:00"/>
    <x v="0"/>
    <x v="0"/>
    <x v="0"/>
    <m/>
    <m/>
    <m/>
    <s v="00019380"/>
    <d v="2022-12-01T00:00:00"/>
    <s v="00019380"/>
    <m/>
    <m/>
    <m/>
    <s v="CR REF 02.01"/>
    <s v="USD"/>
    <n v="60122.400000000001"/>
    <n v="0"/>
    <n v="3.8540000000000001"/>
    <n v="15600"/>
    <n v="0"/>
  </r>
  <r>
    <s v="0000000102"/>
    <m/>
    <n v="2"/>
    <d v="2022-12-29T17:16:29"/>
    <d v="2022-12-01T00:00:00"/>
    <x v="1"/>
    <x v="1"/>
    <x v="0"/>
    <m/>
    <m/>
    <m/>
    <s v="00019380"/>
    <d v="2022-12-01T00:00:00"/>
    <s v="00019380"/>
    <m/>
    <m/>
    <m/>
    <s v="CR REF 02.01"/>
    <s v="USD"/>
    <n v="0"/>
    <n v="60122.400000000001"/>
    <n v="3.8540000000000001"/>
    <n v="0"/>
    <n v="15600"/>
  </r>
  <r>
    <s v=""/>
    <m/>
    <s v=""/>
    <s v=""/>
    <s v=""/>
    <x v="2"/>
    <x v="2"/>
    <x v="1"/>
    <s v=""/>
    <s v=""/>
    <m/>
    <s v=""/>
    <s v=""/>
    <s v=""/>
    <m/>
    <m/>
    <m/>
    <s v=""/>
    <s v=""/>
    <n v="60122.400000000001"/>
    <n v="60122.400000000001"/>
    <s v=""/>
    <n v="15600"/>
    <n v="156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3"/>
    <m/>
    <n v="1"/>
    <d v="2022-12-29T17:16:30"/>
    <d v="2022-12-01T00:00:00"/>
    <x v="0"/>
    <x v="0"/>
    <x v="0"/>
    <m/>
    <m/>
    <m/>
    <s v="00019382"/>
    <d v="2022-12-01T00:00:00"/>
    <s v="00019382"/>
    <m/>
    <m/>
    <m/>
    <s v="CR REF 02"/>
    <s v="USD"/>
    <n v="146452"/>
    <n v="0"/>
    <n v="3.8540000000000001"/>
    <n v="38000"/>
    <n v="0"/>
  </r>
  <r>
    <s v="0000000103"/>
    <m/>
    <n v="2"/>
    <d v="2022-12-29T17:16:30"/>
    <d v="2022-12-01T00:00:00"/>
    <x v="1"/>
    <x v="1"/>
    <x v="0"/>
    <m/>
    <m/>
    <m/>
    <s v="00019382"/>
    <d v="2022-12-01T00:00:00"/>
    <s v="00019382"/>
    <m/>
    <m/>
    <m/>
    <s v="CR REF 02"/>
    <s v="USD"/>
    <n v="0"/>
    <n v="146452"/>
    <n v="3.8540000000000001"/>
    <n v="0"/>
    <n v="38000"/>
  </r>
  <r>
    <s v=""/>
    <m/>
    <s v=""/>
    <s v=""/>
    <s v=""/>
    <x v="2"/>
    <x v="2"/>
    <x v="1"/>
    <s v=""/>
    <s v=""/>
    <m/>
    <s v=""/>
    <s v=""/>
    <s v=""/>
    <m/>
    <m/>
    <m/>
    <s v=""/>
    <s v=""/>
    <n v="146452"/>
    <n v="146452"/>
    <s v=""/>
    <n v="38000"/>
    <n v="38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4"/>
    <m/>
    <n v="1"/>
    <d v="2022-12-29T17:16:30"/>
    <d v="2022-12-01T00:00:00"/>
    <x v="0"/>
    <x v="0"/>
    <x v="0"/>
    <m/>
    <m/>
    <m/>
    <s v="00019384"/>
    <d v="2022-12-01T00:00:00"/>
    <s v="00019384"/>
    <m/>
    <m/>
    <m/>
    <s v="CRG2.1"/>
    <s v="USD"/>
    <n v="1927000"/>
    <n v="0"/>
    <n v="3.8540000000000001"/>
    <n v="500000"/>
    <n v="0"/>
  </r>
  <r>
    <s v="0000000104"/>
    <m/>
    <n v="2"/>
    <d v="2022-12-29T17:16:30"/>
    <d v="2022-12-01T00:00:00"/>
    <x v="1"/>
    <x v="1"/>
    <x v="0"/>
    <m/>
    <m/>
    <m/>
    <s v="00019384"/>
    <d v="2022-12-01T00:00:00"/>
    <s v="00019384"/>
    <m/>
    <m/>
    <m/>
    <s v="CRG2.1"/>
    <s v="USD"/>
    <n v="0"/>
    <n v="1927000"/>
    <n v="3.8540000000000001"/>
    <n v="0"/>
    <n v="500000"/>
  </r>
  <r>
    <s v=""/>
    <m/>
    <s v=""/>
    <s v=""/>
    <s v=""/>
    <x v="2"/>
    <x v="2"/>
    <x v="1"/>
    <s v=""/>
    <s v=""/>
    <m/>
    <s v=""/>
    <s v=""/>
    <s v=""/>
    <m/>
    <m/>
    <m/>
    <s v=""/>
    <s v=""/>
    <n v="1927000"/>
    <n v="1927000"/>
    <s v=""/>
    <n v="500000"/>
    <n v="500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5"/>
    <m/>
    <n v="1"/>
    <d v="2022-12-29T17:16:30"/>
    <d v="2022-12-01T00:00:00"/>
    <x v="0"/>
    <x v="0"/>
    <x v="0"/>
    <m/>
    <m/>
    <m/>
    <s v="00019386"/>
    <d v="2022-12-01T00:00:00"/>
    <s v="00019386"/>
    <m/>
    <m/>
    <m/>
    <s v="CRG2.4"/>
    <s v="USD"/>
    <n v="1425980"/>
    <n v="0"/>
    <n v="3.8540000000000001"/>
    <n v="370000"/>
    <n v="0"/>
  </r>
  <r>
    <s v="0000000105"/>
    <m/>
    <n v="2"/>
    <d v="2022-12-29T17:16:30"/>
    <d v="2022-12-01T00:00:00"/>
    <x v="1"/>
    <x v="1"/>
    <x v="0"/>
    <m/>
    <m/>
    <m/>
    <s v="00019386"/>
    <d v="2022-12-01T00:00:00"/>
    <s v="00019386"/>
    <m/>
    <m/>
    <m/>
    <s v="CRG2.4"/>
    <s v="USD"/>
    <n v="0"/>
    <n v="1425980"/>
    <n v="3.8540000000000001"/>
    <n v="0"/>
    <n v="370000"/>
  </r>
  <r>
    <s v=""/>
    <m/>
    <s v=""/>
    <s v=""/>
    <s v=""/>
    <x v="2"/>
    <x v="2"/>
    <x v="1"/>
    <s v=""/>
    <s v=""/>
    <m/>
    <s v=""/>
    <s v=""/>
    <s v=""/>
    <m/>
    <m/>
    <m/>
    <s v=""/>
    <s v=""/>
    <n v="1425980"/>
    <n v="1425980"/>
    <s v=""/>
    <n v="370000"/>
    <n v="370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6"/>
    <m/>
    <n v="1"/>
    <d v="2022-12-29T17:16:30"/>
    <d v="2022-12-01T00:00:00"/>
    <x v="0"/>
    <x v="0"/>
    <x v="0"/>
    <m/>
    <m/>
    <m/>
    <s v="00019392"/>
    <d v="2022-12-01T00:00:00"/>
    <s v="00019392"/>
    <m/>
    <m/>
    <m/>
    <s v="CR REF 2.2"/>
    <s v="USD"/>
    <n v="5596894.2273000004"/>
    <n v="0"/>
    <n v="3.8540000000000001"/>
    <n v="1452229.95"/>
    <n v="0"/>
  </r>
  <r>
    <s v="0000000106"/>
    <m/>
    <n v="2"/>
    <d v="2022-12-29T17:16:30"/>
    <d v="2022-12-01T00:00:00"/>
    <x v="1"/>
    <x v="1"/>
    <x v="0"/>
    <m/>
    <m/>
    <m/>
    <s v="00019392"/>
    <d v="2022-12-01T00:00:00"/>
    <s v="00019392"/>
    <m/>
    <m/>
    <m/>
    <s v="CR REF 2.2"/>
    <s v="USD"/>
    <n v="0"/>
    <n v="5596894.2273000004"/>
    <n v="3.8540000000000001"/>
    <n v="0"/>
    <n v="1452229.95"/>
  </r>
  <r>
    <s v=""/>
    <m/>
    <s v=""/>
    <s v=""/>
    <s v=""/>
    <x v="2"/>
    <x v="2"/>
    <x v="1"/>
    <s v=""/>
    <s v=""/>
    <m/>
    <s v=""/>
    <s v=""/>
    <s v=""/>
    <m/>
    <m/>
    <m/>
    <s v=""/>
    <s v=""/>
    <n v="5596894.2273000004"/>
    <n v="5596894.2273000004"/>
    <s v=""/>
    <n v="1452229.95"/>
    <n v="1452229.95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7"/>
    <m/>
    <n v="1"/>
    <d v="2022-12-29T17:16:31"/>
    <d v="2022-12-01T00:00:00"/>
    <x v="0"/>
    <x v="0"/>
    <x v="0"/>
    <m/>
    <m/>
    <m/>
    <s v="00019394"/>
    <d v="2022-12-01T00:00:00"/>
    <s v="00019394"/>
    <m/>
    <m/>
    <m/>
    <s v="CR REF 2.1"/>
    <s v="USD"/>
    <n v="195048.35782"/>
    <n v="0"/>
    <n v="3.8540000000000001"/>
    <n v="50609.33"/>
    <n v="0"/>
  </r>
  <r>
    <s v="0000000107"/>
    <m/>
    <n v="2"/>
    <d v="2022-12-29T17:16:31"/>
    <d v="2022-12-01T00:00:00"/>
    <x v="1"/>
    <x v="1"/>
    <x v="0"/>
    <m/>
    <m/>
    <m/>
    <s v="00019394"/>
    <d v="2022-12-01T00:00:00"/>
    <s v="00019394"/>
    <m/>
    <m/>
    <m/>
    <s v="CR REF 2.1"/>
    <s v="USD"/>
    <n v="0"/>
    <n v="195048.35782"/>
    <n v="3.8540000000000001"/>
    <n v="0"/>
    <n v="50609.33"/>
  </r>
  <r>
    <s v=""/>
    <m/>
    <s v=""/>
    <s v=""/>
    <s v=""/>
    <x v="2"/>
    <x v="2"/>
    <x v="1"/>
    <s v=""/>
    <s v=""/>
    <m/>
    <s v=""/>
    <s v=""/>
    <s v=""/>
    <m/>
    <m/>
    <m/>
    <s v=""/>
    <s v=""/>
    <n v="195048.35782"/>
    <n v="195048.35782"/>
    <s v=""/>
    <n v="50609.33"/>
    <n v="50609.33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8"/>
    <m/>
    <n v="1"/>
    <d v="2022-12-29T17:16:31"/>
    <d v="2022-12-01T00:00:00"/>
    <x v="0"/>
    <x v="0"/>
    <x v="0"/>
    <m/>
    <m/>
    <m/>
    <s v="00019395"/>
    <d v="2022-12-01T00:00:00"/>
    <s v="00019395"/>
    <m/>
    <m/>
    <m/>
    <s v="CR REF 02.02"/>
    <s v="USD"/>
    <n v="404670"/>
    <n v="0"/>
    <n v="3.8540000000000001"/>
    <n v="105000"/>
    <n v="0"/>
  </r>
  <r>
    <s v="0000000108"/>
    <m/>
    <n v="2"/>
    <d v="2022-12-29T17:16:31"/>
    <d v="2022-12-01T00:00:00"/>
    <x v="1"/>
    <x v="1"/>
    <x v="0"/>
    <m/>
    <m/>
    <m/>
    <s v="00019395"/>
    <d v="2022-12-01T00:00:00"/>
    <s v="00019395"/>
    <m/>
    <m/>
    <m/>
    <s v="CR REF 02.02"/>
    <s v="USD"/>
    <n v="0"/>
    <n v="404670"/>
    <n v="3.8540000000000001"/>
    <n v="0"/>
    <n v="105000"/>
  </r>
  <r>
    <s v=""/>
    <m/>
    <s v=""/>
    <s v=""/>
    <s v=""/>
    <x v="2"/>
    <x v="2"/>
    <x v="1"/>
    <s v=""/>
    <s v=""/>
    <m/>
    <s v=""/>
    <s v=""/>
    <s v=""/>
    <m/>
    <m/>
    <m/>
    <s v=""/>
    <s v=""/>
    <n v="404670"/>
    <n v="404670"/>
    <s v=""/>
    <n v="105000"/>
    <n v="105000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09"/>
    <m/>
    <n v="1"/>
    <d v="2022-12-29T17:16:31"/>
    <d v="2022-12-01T00:00:00"/>
    <x v="0"/>
    <x v="0"/>
    <x v="0"/>
    <m/>
    <m/>
    <m/>
    <s v="00019408"/>
    <d v="2022-12-01T00:00:00"/>
    <s v="00019408"/>
    <m/>
    <m/>
    <m/>
    <s v="CR REF 02.01"/>
    <s v="USD"/>
    <n v="38540"/>
    <n v="0"/>
    <n v="3.8540000000000001"/>
    <n v="10000"/>
    <n v="0"/>
  </r>
  <r>
    <s v="0000000109"/>
    <m/>
    <n v="2"/>
    <d v="2022-12-29T17:16:31"/>
    <d v="2022-12-01T00:00:00"/>
    <x v="1"/>
    <x v="1"/>
    <x v="0"/>
    <m/>
    <m/>
    <m/>
    <s v="00019408"/>
    <d v="2022-12-01T00:00:00"/>
    <s v="00019408"/>
    <m/>
    <m/>
    <m/>
    <s v="CR REF 02.01"/>
    <s v="USD"/>
    <n v="0"/>
    <n v="38540"/>
    <n v="3.8540000000000001"/>
    <n v="0"/>
    <n v="10000"/>
  </r>
  <r>
    <s v=""/>
    <m/>
    <s v=""/>
    <s v=""/>
    <s v=""/>
    <x v="2"/>
    <x v="2"/>
    <x v="1"/>
    <s v=""/>
    <s v=""/>
    <m/>
    <s v=""/>
    <s v=""/>
    <s v=""/>
    <m/>
    <m/>
    <m/>
    <s v=""/>
    <s v=""/>
    <n v="38540"/>
    <n v="38540"/>
    <s v=""/>
    <n v="10000"/>
    <n v="10000"/>
  </r>
  <r>
    <m/>
    <m/>
    <m/>
    <m/>
    <m/>
    <x v="3"/>
    <x v="3"/>
    <x v="2"/>
    <m/>
    <m/>
    <m/>
    <m/>
    <m/>
    <m/>
    <m/>
    <m/>
    <m/>
    <m/>
    <m/>
    <m/>
    <m/>
    <m/>
    <m/>
    <m/>
  </r>
  <r>
    <s v="0000000135"/>
    <m/>
    <n v="1"/>
    <d v="2022-12-29T19:19:50"/>
    <d v="2022-12-01T00:00:00"/>
    <x v="4"/>
    <x v="4"/>
    <x v="0"/>
    <m/>
    <m/>
    <m/>
    <s v="00019375"/>
    <d v="2022-12-01T00:00:00"/>
    <s v="00019375"/>
    <m/>
    <m/>
    <m/>
    <s v="INT REF"/>
    <s v="USD"/>
    <n v="337429.30054000003"/>
    <n v="0"/>
    <n v="3.8540000000000001"/>
    <n v="87553.01"/>
    <n v="0"/>
  </r>
  <r>
    <s v="0000000135"/>
    <m/>
    <n v="2"/>
    <d v="2022-12-29T19:19:50"/>
    <d v="2022-12-01T00:00:00"/>
    <x v="5"/>
    <x v="5"/>
    <x v="0"/>
    <m/>
    <m/>
    <m/>
    <s v="00019375"/>
    <d v="2022-12-01T00:00:00"/>
    <s v="00019375"/>
    <m/>
    <m/>
    <m/>
    <s v="INT REF"/>
    <s v="USD"/>
    <n v="0"/>
    <n v="337429.30054000003"/>
    <n v="3.8540000000000001"/>
    <n v="0"/>
    <n v="87553.01"/>
  </r>
  <r>
    <s v="0000000135"/>
    <m/>
    <n v="3"/>
    <d v="2022-12-29T19:19:50"/>
    <d v="2022-12-01T00:00:00"/>
    <x v="6"/>
    <x v="6"/>
    <x v="0"/>
    <m/>
    <m/>
    <m/>
    <s v="00019375"/>
    <d v="2022-12-01T00:00:00"/>
    <s v="00019375"/>
    <m/>
    <m/>
    <m/>
    <s v="INT REF"/>
    <s v="USD"/>
    <n v="398166.56770000001"/>
    <n v="0"/>
    <n v="3.8540000000000001"/>
    <n v="103312.55"/>
    <n v="0"/>
  </r>
  <r>
    <s v="0000000135"/>
    <m/>
    <n v="4"/>
    <d v="2022-12-29T19:19:50"/>
    <d v="2022-12-01T00:00:00"/>
    <x v="7"/>
    <x v="7"/>
    <x v="0"/>
    <m/>
    <m/>
    <m/>
    <s v="00019375"/>
    <d v="2022-12-01T00:00:00"/>
    <s v="00019375"/>
    <m/>
    <m/>
    <m/>
    <s v="INT REF"/>
    <s v="USD"/>
    <n v="0"/>
    <n v="398166.56770000001"/>
    <n v="3.8540000000000001"/>
    <n v="0"/>
    <n v="103312.55"/>
  </r>
  <r>
    <s v=""/>
    <m/>
    <s v=""/>
    <s v=""/>
    <s v=""/>
    <x v="2"/>
    <x v="2"/>
    <x v="1"/>
    <s v=""/>
    <s v=""/>
    <m/>
    <s v=""/>
    <s v=""/>
    <s v=""/>
    <m/>
    <m/>
    <m/>
    <s v=""/>
    <s v=""/>
    <n v="735595.86823999998"/>
    <n v="735595.86823999998"/>
    <s v=""/>
    <n v="190865.56"/>
    <n v="190865.56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36"/>
    <m/>
    <n v="1"/>
    <d v="2022-12-29T19:19:51"/>
    <d v="2022-12-01T00:00:00"/>
    <x v="4"/>
    <x v="4"/>
    <x v="0"/>
    <m/>
    <m/>
    <m/>
    <s v="00019377"/>
    <d v="2022-12-01T00:00:00"/>
    <s v="00019377"/>
    <m/>
    <m/>
    <m/>
    <s v="INT REF 2.3"/>
    <s v="USD"/>
    <n v="12809.000239999999"/>
    <n v="0"/>
    <n v="3.8540000000000001"/>
    <n v="3323.56"/>
    <n v="0"/>
  </r>
  <r>
    <s v="0000000136"/>
    <m/>
    <n v="2"/>
    <d v="2022-12-29T19:19:51"/>
    <d v="2022-12-01T00:00:00"/>
    <x v="5"/>
    <x v="5"/>
    <x v="0"/>
    <m/>
    <m/>
    <m/>
    <s v="00019377"/>
    <d v="2022-12-01T00:00:00"/>
    <s v="00019377"/>
    <m/>
    <m/>
    <m/>
    <s v="INT REF 2.3"/>
    <s v="USD"/>
    <n v="0"/>
    <n v="12809.000239999999"/>
    <n v="3.8540000000000001"/>
    <n v="0"/>
    <n v="3323.56"/>
  </r>
  <r>
    <s v="0000000136"/>
    <m/>
    <n v="3"/>
    <d v="2022-12-29T19:19:51"/>
    <d v="2022-12-01T00:00:00"/>
    <x v="6"/>
    <x v="6"/>
    <x v="0"/>
    <m/>
    <m/>
    <m/>
    <s v="00019377"/>
    <d v="2022-12-01T00:00:00"/>
    <s v="00019377"/>
    <m/>
    <m/>
    <m/>
    <s v="INT REF 2.3"/>
    <s v="USD"/>
    <n v="15114.617200000001"/>
    <n v="0"/>
    <n v="3.8540000000000001"/>
    <n v="3921.8"/>
    <n v="0"/>
  </r>
  <r>
    <s v="0000000136"/>
    <m/>
    <n v="4"/>
    <d v="2022-12-29T19:19:51"/>
    <d v="2022-12-01T00:00:00"/>
    <x v="7"/>
    <x v="7"/>
    <x v="0"/>
    <m/>
    <m/>
    <m/>
    <s v="00019377"/>
    <d v="2022-12-01T00:00:00"/>
    <s v="00019377"/>
    <m/>
    <m/>
    <m/>
    <s v="INT REF 2.3"/>
    <s v="USD"/>
    <n v="0"/>
    <n v="15114.617200000001"/>
    <n v="3.8540000000000001"/>
    <n v="0"/>
    <n v="3921.8"/>
  </r>
  <r>
    <s v=""/>
    <m/>
    <s v=""/>
    <s v=""/>
    <s v=""/>
    <x v="2"/>
    <x v="2"/>
    <x v="1"/>
    <s v=""/>
    <s v=""/>
    <m/>
    <s v=""/>
    <s v=""/>
    <s v=""/>
    <m/>
    <m/>
    <m/>
    <s v=""/>
    <s v=""/>
    <n v="27923.617440000002"/>
    <n v="27923.617440000002"/>
    <s v=""/>
    <n v="7245.36"/>
    <n v="7245.36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37"/>
    <m/>
    <n v="1"/>
    <d v="2022-12-29T19:19:51"/>
    <d v="2022-12-01T00:00:00"/>
    <x v="4"/>
    <x v="4"/>
    <x v="0"/>
    <m/>
    <m/>
    <m/>
    <s v="00019379"/>
    <d v="2022-12-01T00:00:00"/>
    <s v="00019379"/>
    <m/>
    <m/>
    <m/>
    <s v="INT REF 02.01"/>
    <s v="USD"/>
    <n v="2220.2123200000001"/>
    <n v="0"/>
    <n v="3.8540000000000001"/>
    <n v="576.08000000000004"/>
    <n v="0"/>
  </r>
  <r>
    <s v="0000000137"/>
    <m/>
    <n v="2"/>
    <d v="2022-12-29T19:19:51"/>
    <d v="2022-12-01T00:00:00"/>
    <x v="5"/>
    <x v="5"/>
    <x v="0"/>
    <m/>
    <m/>
    <m/>
    <s v="00019379"/>
    <d v="2022-12-01T00:00:00"/>
    <s v="00019379"/>
    <m/>
    <m/>
    <m/>
    <s v="INT REF 02.01"/>
    <s v="USD"/>
    <n v="0"/>
    <n v="2220.2123200000001"/>
    <n v="3.8540000000000001"/>
    <n v="0"/>
    <n v="576.08000000000004"/>
  </r>
  <r>
    <s v="0000000137"/>
    <m/>
    <n v="3"/>
    <d v="2022-12-29T19:19:51"/>
    <d v="2022-12-01T00:00:00"/>
    <x v="6"/>
    <x v="6"/>
    <x v="0"/>
    <m/>
    <m/>
    <m/>
    <s v="00019379"/>
    <d v="2022-12-01T00:00:00"/>
    <s v="00019379"/>
    <m/>
    <m/>
    <m/>
    <s v="INT REF 02.01"/>
    <s v="USD"/>
    <n v="2619.83358"/>
    <n v="0"/>
    <n v="3.8540000000000001"/>
    <n v="679.77"/>
    <n v="0"/>
  </r>
  <r>
    <s v="0000000137"/>
    <m/>
    <n v="4"/>
    <d v="2022-12-29T19:19:51"/>
    <d v="2022-12-01T00:00:00"/>
    <x v="7"/>
    <x v="7"/>
    <x v="0"/>
    <m/>
    <m/>
    <m/>
    <s v="00019379"/>
    <d v="2022-12-01T00:00:00"/>
    <s v="00019379"/>
    <m/>
    <m/>
    <m/>
    <s v="INT REF 02.01"/>
    <s v="USD"/>
    <n v="0"/>
    <n v="2619.83358"/>
    <n v="3.8540000000000001"/>
    <n v="0"/>
    <n v="679.77"/>
  </r>
  <r>
    <s v=""/>
    <m/>
    <s v=""/>
    <s v=""/>
    <s v=""/>
    <x v="2"/>
    <x v="2"/>
    <x v="1"/>
    <s v=""/>
    <s v=""/>
    <m/>
    <s v=""/>
    <s v=""/>
    <s v=""/>
    <m/>
    <m/>
    <m/>
    <s v=""/>
    <s v=""/>
    <n v="4840.0459000000001"/>
    <n v="4840.0459000000001"/>
    <s v=""/>
    <n v="1255.8499999999999"/>
    <n v="1255.8499999999999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38"/>
    <m/>
    <n v="1"/>
    <d v="2022-12-29T19:19:51"/>
    <d v="2022-12-01T00:00:00"/>
    <x v="4"/>
    <x v="4"/>
    <x v="0"/>
    <m/>
    <m/>
    <m/>
    <s v="00019381"/>
    <d v="2022-12-01T00:00:00"/>
    <s v="00019381"/>
    <m/>
    <m/>
    <m/>
    <s v="INT REF 02"/>
    <s v="USD"/>
    <n v="5408.2411199999997"/>
    <n v="0"/>
    <n v="3.8540000000000001"/>
    <n v="1403.28"/>
    <n v="0"/>
  </r>
  <r>
    <s v="0000000138"/>
    <m/>
    <n v="2"/>
    <d v="2022-12-29T19:19:51"/>
    <d v="2022-12-01T00:00:00"/>
    <x v="5"/>
    <x v="5"/>
    <x v="0"/>
    <m/>
    <m/>
    <m/>
    <s v="00019381"/>
    <d v="2022-12-01T00:00:00"/>
    <s v="00019381"/>
    <m/>
    <m/>
    <m/>
    <s v="INT REF 02"/>
    <s v="USD"/>
    <n v="0"/>
    <n v="5408.2411199999997"/>
    <n v="3.8540000000000001"/>
    <n v="0"/>
    <n v="1403.28"/>
  </r>
  <r>
    <s v="0000000138"/>
    <m/>
    <n v="3"/>
    <d v="2022-12-29T19:19:51"/>
    <d v="2022-12-01T00:00:00"/>
    <x v="6"/>
    <x v="6"/>
    <x v="0"/>
    <m/>
    <m/>
    <m/>
    <s v="00019381"/>
    <d v="2022-12-01T00:00:00"/>
    <s v="00019381"/>
    <m/>
    <m/>
    <m/>
    <s v="INT REF 02"/>
    <s v="USD"/>
    <n v="6381.7229799999996"/>
    <n v="0"/>
    <n v="3.8540000000000001"/>
    <n v="1655.87"/>
    <n v="0"/>
  </r>
  <r>
    <s v="0000000138"/>
    <m/>
    <n v="4"/>
    <d v="2022-12-29T19:19:51"/>
    <d v="2022-12-01T00:00:00"/>
    <x v="7"/>
    <x v="7"/>
    <x v="0"/>
    <m/>
    <m/>
    <m/>
    <s v="00019381"/>
    <d v="2022-12-01T00:00:00"/>
    <s v="00019381"/>
    <m/>
    <m/>
    <m/>
    <s v="INT REF 02"/>
    <s v="USD"/>
    <n v="0"/>
    <n v="6381.7229799999996"/>
    <n v="3.8540000000000001"/>
    <n v="0"/>
    <n v="1655.87"/>
  </r>
  <r>
    <s v=""/>
    <m/>
    <s v=""/>
    <s v=""/>
    <s v=""/>
    <x v="2"/>
    <x v="2"/>
    <x v="1"/>
    <s v=""/>
    <s v=""/>
    <m/>
    <s v=""/>
    <s v=""/>
    <s v=""/>
    <m/>
    <m/>
    <m/>
    <s v=""/>
    <s v=""/>
    <n v="11789.964099999999"/>
    <n v="11789.964099999999"/>
    <s v=""/>
    <n v="3059.15"/>
    <n v="3059.15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39"/>
    <m/>
    <n v="1"/>
    <d v="2022-12-29T19:19:52"/>
    <d v="2022-12-01T00:00:00"/>
    <x v="4"/>
    <x v="4"/>
    <x v="0"/>
    <m/>
    <m/>
    <m/>
    <s v="00019383"/>
    <d v="2022-12-01T00:00:00"/>
    <s v="00019383"/>
    <m/>
    <m/>
    <m/>
    <s v="INT G2.1"/>
    <s v="USD"/>
    <n v="76230.886719999995"/>
    <n v="0"/>
    <n v="3.8540000000000001"/>
    <n v="19779.68"/>
    <n v="0"/>
  </r>
  <r>
    <s v="0000000139"/>
    <m/>
    <n v="2"/>
    <d v="2022-12-29T19:19:52"/>
    <d v="2022-12-01T00:00:00"/>
    <x v="5"/>
    <x v="5"/>
    <x v="0"/>
    <m/>
    <m/>
    <m/>
    <s v="00019383"/>
    <d v="2022-12-01T00:00:00"/>
    <s v="00019383"/>
    <m/>
    <m/>
    <m/>
    <s v="INT G2.1"/>
    <s v="USD"/>
    <n v="0"/>
    <n v="76230.886719999995"/>
    <n v="3.8540000000000001"/>
    <n v="0"/>
    <n v="19779.68"/>
  </r>
  <r>
    <s v="0000000139"/>
    <m/>
    <n v="3"/>
    <d v="2022-12-29T19:19:52"/>
    <d v="2022-12-01T00:00:00"/>
    <x v="6"/>
    <x v="6"/>
    <x v="0"/>
    <m/>
    <m/>
    <m/>
    <s v="00019383"/>
    <d v="2022-12-01T00:00:00"/>
    <s v="00019383"/>
    <m/>
    <m/>
    <m/>
    <s v="INT G2.1"/>
    <s v="USD"/>
    <n v="89952.437080000003"/>
    <n v="0"/>
    <n v="3.8540000000000001"/>
    <n v="23340.02"/>
    <n v="0"/>
  </r>
  <r>
    <s v="0000000139"/>
    <m/>
    <n v="4"/>
    <d v="2022-12-29T19:19:52"/>
    <d v="2022-12-01T00:00:00"/>
    <x v="7"/>
    <x v="7"/>
    <x v="0"/>
    <m/>
    <m/>
    <m/>
    <s v="00019383"/>
    <d v="2022-12-01T00:00:00"/>
    <s v="00019383"/>
    <m/>
    <m/>
    <m/>
    <s v="INT G2.1"/>
    <s v="USD"/>
    <n v="0"/>
    <n v="89952.437080000003"/>
    <n v="3.8540000000000001"/>
    <n v="0"/>
    <n v="23340.02"/>
  </r>
  <r>
    <s v=""/>
    <m/>
    <s v=""/>
    <s v=""/>
    <s v=""/>
    <x v="2"/>
    <x v="2"/>
    <x v="1"/>
    <s v=""/>
    <s v=""/>
    <m/>
    <s v=""/>
    <s v=""/>
    <s v=""/>
    <m/>
    <m/>
    <m/>
    <s v=""/>
    <s v=""/>
    <n v="166183.32380000001"/>
    <n v="166183.32380000001"/>
    <s v=""/>
    <n v="43119.7"/>
    <n v="43119.7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0"/>
    <m/>
    <n v="1"/>
    <d v="2022-12-29T19:19:52"/>
    <d v="2022-12-01T00:00:00"/>
    <x v="4"/>
    <x v="4"/>
    <x v="0"/>
    <m/>
    <m/>
    <m/>
    <s v="00019385"/>
    <d v="2022-12-01T00:00:00"/>
    <s v="00019385"/>
    <m/>
    <m/>
    <m/>
    <s v="INT G2.4"/>
    <s v="USD"/>
    <n v="52659.206080000004"/>
    <n v="0"/>
    <n v="3.8540000000000001"/>
    <n v="13663.52"/>
    <n v="0"/>
  </r>
  <r>
    <s v="0000000140"/>
    <m/>
    <n v="2"/>
    <d v="2022-12-29T19:19:52"/>
    <d v="2022-12-01T00:00:00"/>
    <x v="5"/>
    <x v="5"/>
    <x v="0"/>
    <m/>
    <m/>
    <m/>
    <s v="00019385"/>
    <d v="2022-12-01T00:00:00"/>
    <s v="00019385"/>
    <m/>
    <m/>
    <m/>
    <s v="INT G2.4"/>
    <s v="USD"/>
    <n v="0"/>
    <n v="52659.206080000004"/>
    <n v="3.8540000000000001"/>
    <n v="0"/>
    <n v="13663.52"/>
  </r>
  <r>
    <s v="0000000140"/>
    <m/>
    <n v="3"/>
    <d v="2022-12-29T19:19:52"/>
    <d v="2022-12-01T00:00:00"/>
    <x v="6"/>
    <x v="6"/>
    <x v="0"/>
    <m/>
    <m/>
    <m/>
    <s v="00019385"/>
    <d v="2022-12-01T00:00:00"/>
    <s v="00019385"/>
    <m/>
    <m/>
    <m/>
    <s v="INT G2.4"/>
    <s v="USD"/>
    <n v="62137.849300000002"/>
    <n v="0"/>
    <n v="3.8540000000000001"/>
    <n v="16122.95"/>
    <n v="0"/>
  </r>
  <r>
    <s v="0000000140"/>
    <m/>
    <n v="4"/>
    <d v="2022-12-29T19:19:52"/>
    <d v="2022-12-01T00:00:00"/>
    <x v="7"/>
    <x v="7"/>
    <x v="0"/>
    <m/>
    <m/>
    <m/>
    <s v="00019385"/>
    <d v="2022-12-01T00:00:00"/>
    <s v="00019385"/>
    <m/>
    <m/>
    <m/>
    <s v="INT G2.4"/>
    <s v="USD"/>
    <n v="0"/>
    <n v="62137.849300000002"/>
    <n v="3.8540000000000001"/>
    <n v="0"/>
    <n v="16122.95"/>
  </r>
  <r>
    <s v=""/>
    <m/>
    <s v=""/>
    <s v=""/>
    <s v=""/>
    <x v="2"/>
    <x v="2"/>
    <x v="1"/>
    <s v=""/>
    <s v=""/>
    <m/>
    <s v=""/>
    <s v=""/>
    <s v=""/>
    <m/>
    <m/>
    <m/>
    <s v=""/>
    <s v=""/>
    <n v="114797.05538000001"/>
    <n v="114797.05538000001"/>
    <s v=""/>
    <n v="29786.47"/>
    <n v="29786.47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1"/>
    <m/>
    <n v="1"/>
    <d v="2022-12-29T19:19:52"/>
    <d v="2022-12-01T00:00:00"/>
    <x v="4"/>
    <x v="4"/>
    <x v="0"/>
    <m/>
    <m/>
    <m/>
    <s v="00019387"/>
    <d v="2022-12-01T00:00:00"/>
    <s v="00019387"/>
    <m/>
    <m/>
    <m/>
    <s v="INT CR RE 2.2"/>
    <s v="USD"/>
    <n v="1278158.01862"/>
    <n v="0"/>
    <n v="3.8540000000000001"/>
    <n v="331644.53000000003"/>
    <n v="0"/>
  </r>
  <r>
    <s v="0000000141"/>
    <m/>
    <n v="2"/>
    <d v="2022-12-29T19:19:52"/>
    <d v="2022-12-01T00:00:00"/>
    <x v="5"/>
    <x v="5"/>
    <x v="0"/>
    <m/>
    <m/>
    <m/>
    <s v="00019387"/>
    <d v="2022-12-01T00:00:00"/>
    <s v="00019387"/>
    <m/>
    <m/>
    <m/>
    <s v="INT CR RE 2.2"/>
    <s v="USD"/>
    <n v="0"/>
    <n v="1278158.01862"/>
    <n v="3.8540000000000001"/>
    <n v="0"/>
    <n v="331644.53000000003"/>
  </r>
  <r>
    <s v="0000000141"/>
    <m/>
    <n v="3"/>
    <d v="2022-12-29T19:19:52"/>
    <d v="2022-12-01T00:00:00"/>
    <x v="6"/>
    <x v="6"/>
    <x v="0"/>
    <m/>
    <m/>
    <m/>
    <s v="00019387"/>
    <d v="2022-12-01T00:00:00"/>
    <s v="00019387"/>
    <m/>
    <m/>
    <m/>
    <s v="INT CR RE 2.2"/>
    <s v="USD"/>
    <n v="1508226.4797"/>
    <n v="0"/>
    <n v="3.8540000000000001"/>
    <n v="391340.55"/>
    <n v="0"/>
  </r>
  <r>
    <s v="0000000141"/>
    <m/>
    <n v="4"/>
    <d v="2022-12-29T19:19:52"/>
    <d v="2022-12-01T00:00:00"/>
    <x v="7"/>
    <x v="7"/>
    <x v="0"/>
    <m/>
    <m/>
    <m/>
    <s v="00019387"/>
    <d v="2022-12-01T00:00:00"/>
    <s v="00019387"/>
    <m/>
    <m/>
    <m/>
    <s v="INT CR RE 2.2"/>
    <s v="USD"/>
    <n v="0"/>
    <n v="1508226.4797"/>
    <n v="3.8540000000000001"/>
    <n v="0"/>
    <n v="391340.55"/>
  </r>
  <r>
    <s v=""/>
    <m/>
    <s v=""/>
    <s v=""/>
    <s v=""/>
    <x v="2"/>
    <x v="2"/>
    <x v="1"/>
    <s v=""/>
    <s v=""/>
    <m/>
    <s v=""/>
    <s v=""/>
    <s v=""/>
    <m/>
    <m/>
    <m/>
    <s v=""/>
    <s v=""/>
    <n v="2786384.4983199998"/>
    <n v="2786384.4983199998"/>
    <s v=""/>
    <n v="722985.08"/>
    <n v="722985.08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2"/>
    <m/>
    <n v="1"/>
    <d v="2022-12-29T19:19:53"/>
    <d v="2022-12-01T00:00:00"/>
    <x v="4"/>
    <x v="4"/>
    <x v="0"/>
    <m/>
    <m/>
    <m/>
    <s v="00019388"/>
    <d v="2022-12-01T00:00:00"/>
    <s v="00019388"/>
    <m/>
    <m/>
    <m/>
    <s v="INT CRN2.4"/>
    <s v="USD"/>
    <n v="190912.39918000001"/>
    <n v="0"/>
    <n v="3.8540000000000001"/>
    <n v="49536.17"/>
    <n v="0"/>
  </r>
  <r>
    <s v="0000000142"/>
    <m/>
    <n v="2"/>
    <d v="2022-12-29T19:19:53"/>
    <d v="2022-12-01T00:00:00"/>
    <x v="5"/>
    <x v="5"/>
    <x v="0"/>
    <m/>
    <m/>
    <m/>
    <s v="00019388"/>
    <d v="2022-12-01T00:00:00"/>
    <s v="00019388"/>
    <m/>
    <m/>
    <m/>
    <s v="INT CRN2.4"/>
    <s v="USD"/>
    <n v="0"/>
    <n v="190912.39918000001"/>
    <n v="3.8540000000000001"/>
    <n v="0"/>
    <n v="49536.17"/>
  </r>
  <r>
    <s v="0000000142"/>
    <m/>
    <n v="3"/>
    <d v="2022-12-29T19:19:53"/>
    <d v="2022-12-01T00:00:00"/>
    <x v="6"/>
    <x v="6"/>
    <x v="0"/>
    <m/>
    <m/>
    <m/>
    <s v="00019388"/>
    <d v="2022-12-01T00:00:00"/>
    <s v="00019388"/>
    <m/>
    <m/>
    <m/>
    <s v="INT CRN2.4"/>
    <s v="USD"/>
    <n v="225276.62872000001"/>
    <n v="0"/>
    <n v="3.8540000000000001"/>
    <n v="58452.68"/>
    <n v="0"/>
  </r>
  <r>
    <s v="0000000142"/>
    <m/>
    <n v="4"/>
    <d v="2022-12-29T19:19:53"/>
    <d v="2022-12-01T00:00:00"/>
    <x v="7"/>
    <x v="7"/>
    <x v="0"/>
    <m/>
    <m/>
    <m/>
    <s v="00019388"/>
    <d v="2022-12-01T00:00:00"/>
    <s v="00019388"/>
    <m/>
    <m/>
    <m/>
    <s v="INT CRN2.4"/>
    <s v="USD"/>
    <n v="0"/>
    <n v="225276.62872000001"/>
    <n v="3.8540000000000001"/>
    <n v="0"/>
    <n v="58452.68"/>
  </r>
  <r>
    <s v=""/>
    <m/>
    <s v=""/>
    <s v=""/>
    <s v=""/>
    <x v="2"/>
    <x v="2"/>
    <x v="1"/>
    <s v=""/>
    <s v=""/>
    <m/>
    <s v=""/>
    <s v=""/>
    <s v=""/>
    <m/>
    <m/>
    <m/>
    <s v=""/>
    <s v=""/>
    <n v="416189.02789999999"/>
    <n v="416189.02789999999"/>
    <s v=""/>
    <n v="107988.85"/>
    <n v="107988.85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3"/>
    <m/>
    <n v="1"/>
    <d v="2022-12-29T19:19:53"/>
    <d v="2022-12-01T00:00:00"/>
    <x v="4"/>
    <x v="4"/>
    <x v="0"/>
    <m/>
    <m/>
    <m/>
    <s v="00019389"/>
    <d v="2022-12-01T00:00:00"/>
    <s v="00019389"/>
    <m/>
    <m/>
    <m/>
    <s v="INT CRN2.1"/>
    <s v="USD"/>
    <n v="273015.20176000003"/>
    <n v="0"/>
    <n v="3.8540000000000001"/>
    <n v="70839.44"/>
    <n v="0"/>
  </r>
  <r>
    <s v="0000000143"/>
    <m/>
    <n v="2"/>
    <d v="2022-12-29T19:19:53"/>
    <d v="2022-12-01T00:00:00"/>
    <x v="5"/>
    <x v="5"/>
    <x v="0"/>
    <m/>
    <m/>
    <m/>
    <s v="00019389"/>
    <d v="2022-12-01T00:00:00"/>
    <s v="00019389"/>
    <m/>
    <m/>
    <m/>
    <s v="INT CRN2.1"/>
    <s v="USD"/>
    <n v="0"/>
    <n v="273015.20176000003"/>
    <n v="3.8540000000000001"/>
    <n v="0"/>
    <n v="70839.44"/>
  </r>
  <r>
    <s v="0000000143"/>
    <m/>
    <n v="3"/>
    <d v="2022-12-29T19:19:53"/>
    <d v="2022-12-01T00:00:00"/>
    <x v="6"/>
    <x v="6"/>
    <x v="0"/>
    <m/>
    <m/>
    <m/>
    <s v="00019389"/>
    <d v="2022-12-01T00:00:00"/>
    <s v="00019389"/>
    <m/>
    <m/>
    <m/>
    <s v="INT CRN2.1"/>
    <s v="USD"/>
    <n v="322157.94115999999"/>
    <n v="0"/>
    <n v="3.8540000000000001"/>
    <n v="83590.539999999994"/>
    <n v="0"/>
  </r>
  <r>
    <s v="0000000143"/>
    <m/>
    <n v="4"/>
    <d v="2022-12-29T19:19:53"/>
    <d v="2022-12-01T00:00:00"/>
    <x v="7"/>
    <x v="7"/>
    <x v="0"/>
    <m/>
    <m/>
    <m/>
    <s v="00019389"/>
    <d v="2022-12-01T00:00:00"/>
    <s v="00019389"/>
    <m/>
    <m/>
    <m/>
    <s v="INT CRN2.1"/>
    <s v="USD"/>
    <n v="0"/>
    <n v="322157.94115999999"/>
    <n v="3.8540000000000001"/>
    <n v="0"/>
    <n v="83590.539999999994"/>
  </r>
  <r>
    <s v=""/>
    <m/>
    <s v=""/>
    <s v=""/>
    <s v=""/>
    <x v="2"/>
    <x v="2"/>
    <x v="1"/>
    <s v=""/>
    <s v=""/>
    <m/>
    <s v=""/>
    <s v=""/>
    <s v=""/>
    <m/>
    <m/>
    <m/>
    <s v=""/>
    <s v=""/>
    <n v="595173.14292000001"/>
    <n v="595173.14292000001"/>
    <s v=""/>
    <n v="154429.98000000001"/>
    <n v="154429.98000000001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4"/>
    <m/>
    <n v="1"/>
    <d v="2022-12-29T19:19:53"/>
    <d v="2022-12-01T00:00:00"/>
    <x v="4"/>
    <x v="4"/>
    <x v="0"/>
    <m/>
    <m/>
    <m/>
    <s v="00019390"/>
    <d v="2022-12-01T00:00:00"/>
    <s v="00019390"/>
    <m/>
    <m/>
    <m/>
    <s v="INTCR REF 02.01"/>
    <s v="USD"/>
    <n v="901.14228000000003"/>
    <n v="0"/>
    <n v="3.8540000000000001"/>
    <n v="233.82"/>
    <n v="0"/>
  </r>
  <r>
    <s v="0000000144"/>
    <m/>
    <n v="2"/>
    <d v="2022-12-29T19:19:53"/>
    <d v="2022-12-01T00:00:00"/>
    <x v="5"/>
    <x v="5"/>
    <x v="0"/>
    <m/>
    <m/>
    <m/>
    <s v="00019390"/>
    <d v="2022-12-01T00:00:00"/>
    <s v="00019390"/>
    <m/>
    <m/>
    <m/>
    <s v="INTCR REF 02.01"/>
    <s v="USD"/>
    <n v="0"/>
    <n v="901.14228000000003"/>
    <n v="3.8540000000000001"/>
    <n v="0"/>
    <n v="233.82"/>
  </r>
  <r>
    <s v="0000000144"/>
    <m/>
    <n v="3"/>
    <d v="2022-12-29T19:19:53"/>
    <d v="2022-12-01T00:00:00"/>
    <x v="6"/>
    <x v="6"/>
    <x v="0"/>
    <m/>
    <m/>
    <m/>
    <s v="00019390"/>
    <d v="2022-12-01T00:00:00"/>
    <s v="00019390"/>
    <m/>
    <m/>
    <m/>
    <s v="INTCR REF 02.01"/>
    <s v="USD"/>
    <n v="1063.3571400000001"/>
    <n v="0"/>
    <n v="3.8540000000000001"/>
    <n v="275.91000000000003"/>
    <n v="0"/>
  </r>
  <r>
    <s v="0000000144"/>
    <m/>
    <n v="4"/>
    <d v="2022-12-29T19:19:53"/>
    <d v="2022-12-01T00:00:00"/>
    <x v="7"/>
    <x v="7"/>
    <x v="0"/>
    <m/>
    <m/>
    <m/>
    <s v="00019390"/>
    <d v="2022-12-01T00:00:00"/>
    <s v="00019390"/>
    <m/>
    <m/>
    <m/>
    <s v="INTCR REF 02.01"/>
    <s v="USD"/>
    <n v="0"/>
    <n v="1063.3571400000001"/>
    <n v="3.8540000000000001"/>
    <n v="0"/>
    <n v="275.91000000000003"/>
  </r>
  <r>
    <s v=""/>
    <m/>
    <s v=""/>
    <s v=""/>
    <s v=""/>
    <x v="2"/>
    <x v="2"/>
    <x v="1"/>
    <s v=""/>
    <s v=""/>
    <m/>
    <s v=""/>
    <s v=""/>
    <s v=""/>
    <m/>
    <m/>
    <m/>
    <s v=""/>
    <s v=""/>
    <n v="1964.4994200000001"/>
    <n v="1964.4994200000001"/>
    <s v=""/>
    <n v="509.73"/>
    <n v="509.73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5"/>
    <m/>
    <n v="1"/>
    <d v="2022-12-29T19:19:53"/>
    <d v="2022-12-01T00:00:00"/>
    <x v="4"/>
    <x v="4"/>
    <x v="0"/>
    <m/>
    <m/>
    <m/>
    <s v="00019391"/>
    <d v="2022-12-01T00:00:00"/>
    <s v="00019391"/>
    <m/>
    <m/>
    <m/>
    <s v="INT REF 2.2"/>
    <s v="USD"/>
    <n v="206684.6244"/>
    <n v="0"/>
    <n v="3.8540000000000001"/>
    <n v="53628.6"/>
    <n v="0"/>
  </r>
  <r>
    <s v="0000000145"/>
    <m/>
    <n v="2"/>
    <d v="2022-12-29T19:19:53"/>
    <d v="2022-12-01T00:00:00"/>
    <x v="5"/>
    <x v="5"/>
    <x v="0"/>
    <m/>
    <m/>
    <m/>
    <s v="00019391"/>
    <d v="2022-12-01T00:00:00"/>
    <s v="00019391"/>
    <m/>
    <m/>
    <m/>
    <s v="INT REF 2.2"/>
    <s v="USD"/>
    <n v="0"/>
    <n v="206684.6244"/>
    <n v="3.8540000000000001"/>
    <n v="0"/>
    <n v="53628.6"/>
  </r>
  <r>
    <s v="0000000145"/>
    <m/>
    <n v="3"/>
    <d v="2022-12-29T19:19:53"/>
    <d v="2022-12-01T00:00:00"/>
    <x v="6"/>
    <x v="6"/>
    <x v="0"/>
    <m/>
    <m/>
    <m/>
    <s v="00019391"/>
    <d v="2022-12-01T00:00:00"/>
    <s v="00019391"/>
    <m/>
    <m/>
    <m/>
    <s v="INT REF 2.2"/>
    <s v="USD"/>
    <n v="243887.8645"/>
    <n v="0"/>
    <n v="3.8540000000000001"/>
    <n v="63281.75"/>
    <n v="0"/>
  </r>
  <r>
    <s v="0000000145"/>
    <m/>
    <n v="4"/>
    <d v="2022-12-29T19:19:53"/>
    <d v="2022-12-01T00:00:00"/>
    <x v="7"/>
    <x v="7"/>
    <x v="0"/>
    <m/>
    <m/>
    <m/>
    <s v="00019391"/>
    <d v="2022-12-01T00:00:00"/>
    <s v="00019391"/>
    <m/>
    <m/>
    <m/>
    <s v="INT REF 2.2"/>
    <s v="USD"/>
    <n v="0"/>
    <n v="243887.8645"/>
    <n v="3.8540000000000001"/>
    <n v="0"/>
    <n v="63281.75"/>
  </r>
  <r>
    <s v=""/>
    <m/>
    <s v=""/>
    <s v=""/>
    <s v=""/>
    <x v="2"/>
    <x v="2"/>
    <x v="1"/>
    <s v=""/>
    <s v=""/>
    <m/>
    <s v=""/>
    <s v=""/>
    <s v=""/>
    <m/>
    <m/>
    <m/>
    <s v=""/>
    <s v=""/>
    <n v="450572.4889"/>
    <n v="450572.4889"/>
    <s v=""/>
    <n v="116910.35"/>
    <n v="116910.35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6"/>
    <m/>
    <n v="1"/>
    <d v="2022-12-29T19:19:54"/>
    <d v="2022-12-01T00:00:00"/>
    <x v="4"/>
    <x v="4"/>
    <x v="0"/>
    <m/>
    <m/>
    <m/>
    <s v="00019397"/>
    <d v="2022-12-01T00:00:00"/>
    <s v="00019397"/>
    <m/>
    <m/>
    <m/>
    <s v="INT REF 02.02"/>
    <s v="USD"/>
    <n v="15340.461600000001"/>
    <n v="0"/>
    <n v="3.8540000000000001"/>
    <n v="3980.4"/>
    <n v="0"/>
  </r>
  <r>
    <s v="0000000146"/>
    <m/>
    <n v="2"/>
    <d v="2022-12-29T19:19:54"/>
    <d v="2022-12-01T00:00:00"/>
    <x v="5"/>
    <x v="5"/>
    <x v="0"/>
    <m/>
    <m/>
    <m/>
    <s v="00019397"/>
    <d v="2022-12-01T00:00:00"/>
    <s v="00019397"/>
    <m/>
    <m/>
    <m/>
    <s v="INT REF 02.02"/>
    <s v="USD"/>
    <n v="0"/>
    <n v="15340.461600000001"/>
    <n v="3.8540000000000001"/>
    <n v="0"/>
    <n v="3980.4"/>
  </r>
  <r>
    <s v="0000000146"/>
    <m/>
    <n v="3"/>
    <d v="2022-12-29T19:19:54"/>
    <d v="2022-12-01T00:00:00"/>
    <x v="6"/>
    <x v="6"/>
    <x v="0"/>
    <m/>
    <m/>
    <m/>
    <s v="00019397"/>
    <d v="2022-12-01T00:00:00"/>
    <s v="00019397"/>
    <m/>
    <m/>
    <m/>
    <s v="INT REF 02.02"/>
    <s v="USD"/>
    <n v="18101.736980000001"/>
    <n v="0"/>
    <n v="3.8540000000000001"/>
    <n v="4696.87"/>
    <n v="0"/>
  </r>
  <r>
    <s v="0000000146"/>
    <m/>
    <n v="4"/>
    <d v="2022-12-29T19:19:54"/>
    <d v="2022-12-01T00:00:00"/>
    <x v="7"/>
    <x v="7"/>
    <x v="0"/>
    <m/>
    <m/>
    <m/>
    <s v="00019397"/>
    <d v="2022-12-01T00:00:00"/>
    <s v="00019397"/>
    <m/>
    <m/>
    <m/>
    <s v="INT REF 02.02"/>
    <s v="USD"/>
    <n v="0"/>
    <n v="18101.736980000001"/>
    <n v="3.8540000000000001"/>
    <n v="0"/>
    <n v="4696.87"/>
  </r>
  <r>
    <s v=""/>
    <m/>
    <s v=""/>
    <s v=""/>
    <s v=""/>
    <x v="2"/>
    <x v="2"/>
    <x v="1"/>
    <s v=""/>
    <s v=""/>
    <m/>
    <s v=""/>
    <s v=""/>
    <s v=""/>
    <m/>
    <m/>
    <m/>
    <s v=""/>
    <s v=""/>
    <n v="33442.198579999997"/>
    <n v="33442.198579999997"/>
    <s v=""/>
    <n v="8677.27"/>
    <n v="8677.27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7"/>
    <m/>
    <n v="1"/>
    <d v="2022-12-29T19:19:54"/>
    <d v="2022-12-01T00:00:00"/>
    <x v="4"/>
    <x v="4"/>
    <x v="0"/>
    <m/>
    <m/>
    <m/>
    <s v="00019398"/>
    <d v="2022-12-01T00:00:00"/>
    <s v="00019398"/>
    <m/>
    <m/>
    <m/>
    <s v="INT REF 2"/>
    <s v="USD"/>
    <n v="726156.45874000003"/>
    <n v="0"/>
    <n v="3.8540000000000001"/>
    <n v="188416.31"/>
    <n v="0"/>
  </r>
  <r>
    <s v="0000000147"/>
    <m/>
    <n v="2"/>
    <d v="2022-12-29T19:19:54"/>
    <d v="2022-12-01T00:00:00"/>
    <x v="5"/>
    <x v="5"/>
    <x v="0"/>
    <m/>
    <m/>
    <m/>
    <s v="00019398"/>
    <d v="2022-12-01T00:00:00"/>
    <s v="00019398"/>
    <m/>
    <m/>
    <m/>
    <s v="INT REF 2"/>
    <s v="USD"/>
    <n v="0"/>
    <n v="726156.45874000003"/>
    <n v="3.8540000000000001"/>
    <n v="0"/>
    <n v="188416.31"/>
  </r>
  <r>
    <s v="0000000147"/>
    <m/>
    <n v="3"/>
    <d v="2022-12-29T19:19:54"/>
    <d v="2022-12-01T00:00:00"/>
    <x v="6"/>
    <x v="6"/>
    <x v="0"/>
    <m/>
    <m/>
    <m/>
    <s v="00019398"/>
    <d v="2022-12-01T00:00:00"/>
    <s v="00019398"/>
    <m/>
    <m/>
    <m/>
    <s v="INT REF 2"/>
    <s v="USD"/>
    <n v="856864.63749999995"/>
    <n v="0"/>
    <n v="3.8540000000000001"/>
    <n v="222331.25"/>
    <n v="0"/>
  </r>
  <r>
    <s v="0000000147"/>
    <m/>
    <n v="4"/>
    <d v="2022-12-29T19:19:54"/>
    <d v="2022-12-01T00:00:00"/>
    <x v="7"/>
    <x v="7"/>
    <x v="0"/>
    <m/>
    <m/>
    <m/>
    <s v="00019398"/>
    <d v="2022-12-01T00:00:00"/>
    <s v="00019398"/>
    <m/>
    <m/>
    <m/>
    <s v="INT REF 2"/>
    <s v="USD"/>
    <n v="0"/>
    <n v="856864.63749999995"/>
    <n v="3.8540000000000001"/>
    <n v="0"/>
    <n v="222331.25"/>
  </r>
  <r>
    <s v=""/>
    <m/>
    <s v=""/>
    <s v=""/>
    <s v=""/>
    <x v="2"/>
    <x v="2"/>
    <x v="1"/>
    <s v=""/>
    <s v=""/>
    <m/>
    <s v=""/>
    <s v=""/>
    <s v=""/>
    <m/>
    <m/>
    <m/>
    <s v=""/>
    <s v=""/>
    <n v="1583021.0962400001"/>
    <n v="1583021.0962400001"/>
    <s v=""/>
    <n v="410747.56"/>
    <n v="410747.56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8"/>
    <m/>
    <n v="1"/>
    <d v="2022-12-29T19:19:54"/>
    <d v="2022-12-01T00:00:00"/>
    <x v="4"/>
    <x v="4"/>
    <x v="0"/>
    <m/>
    <m/>
    <m/>
    <s v="00019399"/>
    <d v="2022-12-01T00:00:00"/>
    <s v="00019399"/>
    <m/>
    <m/>
    <m/>
    <s v="INT CR2.3"/>
    <s v="USD"/>
    <n v="67012.003100000002"/>
    <n v="0"/>
    <n v="3.8540000000000001"/>
    <n v="17387.650000000001"/>
    <n v="0"/>
  </r>
  <r>
    <s v="0000000148"/>
    <m/>
    <n v="2"/>
    <d v="2022-12-29T19:19:54"/>
    <d v="2022-12-01T00:00:00"/>
    <x v="5"/>
    <x v="5"/>
    <x v="0"/>
    <m/>
    <m/>
    <m/>
    <s v="00019399"/>
    <d v="2022-12-01T00:00:00"/>
    <s v="00019399"/>
    <m/>
    <m/>
    <m/>
    <s v="INT CR2.3"/>
    <s v="USD"/>
    <n v="0"/>
    <n v="67012.003100000002"/>
    <n v="3.8540000000000001"/>
    <n v="0"/>
    <n v="17387.650000000001"/>
  </r>
  <r>
    <s v="0000000148"/>
    <m/>
    <n v="3"/>
    <d v="2022-12-29T19:19:54"/>
    <d v="2022-12-01T00:00:00"/>
    <x v="6"/>
    <x v="6"/>
    <x v="0"/>
    <m/>
    <m/>
    <m/>
    <s v="00019399"/>
    <d v="2022-12-01T00:00:00"/>
    <s v="00019399"/>
    <m/>
    <m/>
    <m/>
    <s v="INT CR2.3"/>
    <s v="USD"/>
    <n v="79074.175220000005"/>
    <n v="0"/>
    <n v="3.8540000000000001"/>
    <n v="20517.43"/>
    <n v="0"/>
  </r>
  <r>
    <s v="0000000148"/>
    <m/>
    <n v="4"/>
    <d v="2022-12-29T19:19:54"/>
    <d v="2022-12-01T00:00:00"/>
    <x v="7"/>
    <x v="7"/>
    <x v="0"/>
    <m/>
    <m/>
    <m/>
    <s v="00019399"/>
    <d v="2022-12-01T00:00:00"/>
    <s v="00019399"/>
    <m/>
    <m/>
    <m/>
    <s v="INT CR2.3"/>
    <s v="USD"/>
    <n v="0"/>
    <n v="79074.175220000005"/>
    <n v="3.8540000000000001"/>
    <n v="0"/>
    <n v="20517.43"/>
  </r>
  <r>
    <s v=""/>
    <m/>
    <s v=""/>
    <s v=""/>
    <s v=""/>
    <x v="2"/>
    <x v="2"/>
    <x v="1"/>
    <s v=""/>
    <s v=""/>
    <m/>
    <s v=""/>
    <s v=""/>
    <s v=""/>
    <m/>
    <m/>
    <m/>
    <s v=""/>
    <s v=""/>
    <n v="146086.17832000001"/>
    <n v="146086.17832000001"/>
    <s v=""/>
    <n v="37905.08"/>
    <n v="37905.08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49"/>
    <m/>
    <n v="1"/>
    <d v="2022-12-29T19:19:55"/>
    <d v="2022-12-01T00:00:00"/>
    <x v="4"/>
    <x v="4"/>
    <x v="0"/>
    <m/>
    <m/>
    <m/>
    <s v="00019400"/>
    <d v="2022-12-01T00:00:00"/>
    <s v="00019400"/>
    <m/>
    <m/>
    <m/>
    <s v="INT REF02.01"/>
    <s v="USD"/>
    <n v="1252.1646000000001"/>
    <n v="0"/>
    <n v="3.8540000000000001"/>
    <n v="324.89999999999998"/>
    <n v="0"/>
  </r>
  <r>
    <s v="0000000149"/>
    <m/>
    <n v="2"/>
    <d v="2022-12-29T19:19:55"/>
    <d v="2022-12-01T00:00:00"/>
    <x v="5"/>
    <x v="5"/>
    <x v="0"/>
    <m/>
    <m/>
    <m/>
    <s v="00019400"/>
    <d v="2022-12-01T00:00:00"/>
    <s v="00019400"/>
    <m/>
    <m/>
    <m/>
    <s v="INT REF02.01"/>
    <s v="USD"/>
    <n v="0"/>
    <n v="1252.1646000000001"/>
    <n v="3.8540000000000001"/>
    <n v="0"/>
    <n v="324.89999999999998"/>
  </r>
  <r>
    <s v="0000000149"/>
    <m/>
    <n v="3"/>
    <d v="2022-12-29T19:19:55"/>
    <d v="2022-12-01T00:00:00"/>
    <x v="6"/>
    <x v="6"/>
    <x v="0"/>
    <m/>
    <m/>
    <m/>
    <s v="00019400"/>
    <d v="2022-12-01T00:00:00"/>
    <s v="00019400"/>
    <m/>
    <m/>
    <m/>
    <s v="INT REF02.01"/>
    <s v="USD"/>
    <n v="1477.5465200000001"/>
    <n v="0"/>
    <n v="3.8540000000000001"/>
    <n v="383.38"/>
    <n v="0"/>
  </r>
  <r>
    <s v="0000000149"/>
    <m/>
    <n v="4"/>
    <d v="2022-12-29T19:19:55"/>
    <d v="2022-12-01T00:00:00"/>
    <x v="7"/>
    <x v="7"/>
    <x v="0"/>
    <m/>
    <m/>
    <m/>
    <s v="00019400"/>
    <d v="2022-12-01T00:00:00"/>
    <s v="00019400"/>
    <m/>
    <m/>
    <m/>
    <s v="INT REF02.01"/>
    <s v="USD"/>
    <n v="0"/>
    <n v="1477.5465200000001"/>
    <n v="3.8540000000000001"/>
    <n v="0"/>
    <n v="383.38"/>
  </r>
  <r>
    <s v=""/>
    <m/>
    <s v=""/>
    <s v=""/>
    <s v=""/>
    <x v="2"/>
    <x v="2"/>
    <x v="1"/>
    <s v=""/>
    <s v=""/>
    <m/>
    <s v=""/>
    <s v=""/>
    <s v=""/>
    <m/>
    <m/>
    <m/>
    <s v=""/>
    <s v=""/>
    <n v="2729.7111199999999"/>
    <n v="2729.7111199999999"/>
    <s v=""/>
    <n v="708.28"/>
    <n v="708.28"/>
  </r>
  <r>
    <s v=""/>
    <m/>
    <s v=""/>
    <s v=""/>
    <s v=""/>
    <x v="2"/>
    <x v="2"/>
    <x v="1"/>
    <s v=""/>
    <s v=""/>
    <m/>
    <s v=""/>
    <s v=""/>
    <s v=""/>
    <m/>
    <m/>
    <m/>
    <s v=""/>
    <s v=""/>
    <s v=""/>
    <s v=""/>
    <s v=""/>
    <s v=""/>
    <s v=""/>
  </r>
  <r>
    <s v="0000000150"/>
    <m/>
    <n v="1"/>
    <d v="2022-12-29T19:19:55"/>
    <d v="2022-12-01T00:00:00"/>
    <x v="4"/>
    <x v="4"/>
    <x v="0"/>
    <m/>
    <m/>
    <m/>
    <s v="00019410"/>
    <d v="2022-12-01T00:00:00"/>
    <s v="00019410"/>
    <m/>
    <m/>
    <m/>
    <s v="INTREF 02.01"/>
    <s v="USD"/>
    <n v="1423.2051200000001"/>
    <n v="0"/>
    <n v="3.8540000000000001"/>
    <n v="369.28"/>
    <n v="0"/>
  </r>
  <r>
    <s v="0000000150"/>
    <m/>
    <n v="2"/>
    <d v="2022-12-29T19:19:55"/>
    <d v="2022-12-01T00:00:00"/>
    <x v="5"/>
    <x v="5"/>
    <x v="0"/>
    <m/>
    <m/>
    <m/>
    <s v="00019410"/>
    <d v="2022-12-01T00:00:00"/>
    <s v="00019410"/>
    <m/>
    <m/>
    <m/>
    <s v="INTREF 02.01"/>
    <s v="USD"/>
    <n v="0"/>
    <n v="1423.2051200000001"/>
    <n v="3.8540000000000001"/>
    <n v="0"/>
    <n v="369.28"/>
  </r>
  <r>
    <s v="0000000150"/>
    <m/>
    <n v="3"/>
    <d v="2022-12-29T19:19:55"/>
    <d v="2022-12-01T00:00:00"/>
    <x v="6"/>
    <x v="6"/>
    <x v="0"/>
    <m/>
    <m/>
    <m/>
    <s v="00019410"/>
    <d v="2022-12-01T00:00:00"/>
    <s v="00019410"/>
    <m/>
    <m/>
    <m/>
    <s v="INTREF 02.01"/>
    <s v="USD"/>
    <n v="1679.3805"/>
    <n v="0"/>
    <n v="3.8540000000000001"/>
    <n v="435.75"/>
    <n v="0"/>
  </r>
  <r>
    <s v="0000000150"/>
    <m/>
    <n v="4"/>
    <d v="2022-12-29T19:19:55"/>
    <d v="2022-12-01T00:00:00"/>
    <x v="7"/>
    <x v="7"/>
    <x v="0"/>
    <m/>
    <m/>
    <m/>
    <s v="00019410"/>
    <d v="2022-12-01T00:00:00"/>
    <s v="00019410"/>
    <m/>
    <m/>
    <m/>
    <s v="INTREF 02.01"/>
    <s v="USD"/>
    <n v="0"/>
    <n v="1679.3805"/>
    <n v="3.8540000000000001"/>
    <n v="0"/>
    <n v="435.75"/>
  </r>
  <r>
    <s v=""/>
    <m/>
    <s v=""/>
    <s v=""/>
    <s v=""/>
    <x v="2"/>
    <x v="2"/>
    <x v="1"/>
    <s v=""/>
    <s v=""/>
    <m/>
    <s v=""/>
    <s v=""/>
    <s v=""/>
    <m/>
    <m/>
    <m/>
    <s v=""/>
    <s v=""/>
    <n v="3102.5856199999998"/>
    <n v="3102.5856199999998"/>
    <s v=""/>
    <n v="805.03"/>
    <n v="805.03"/>
  </r>
  <r>
    <m/>
    <m/>
    <m/>
    <m/>
    <m/>
    <x v="3"/>
    <x v="3"/>
    <x v="2"/>
    <m/>
    <m/>
    <m/>
    <m/>
    <m/>
    <m/>
    <m/>
    <m/>
    <m/>
    <m/>
    <m/>
    <m/>
    <m/>
    <m/>
    <m/>
    <m/>
  </r>
  <r>
    <m/>
    <m/>
    <m/>
    <m/>
    <m/>
    <x v="3"/>
    <x v="3"/>
    <x v="2"/>
    <m/>
    <m/>
    <m/>
    <m/>
    <m/>
    <m/>
    <m/>
    <m/>
    <m/>
    <m/>
    <m/>
    <m/>
    <m/>
    <m/>
    <m/>
    <m/>
  </r>
  <r>
    <s v="0000000152"/>
    <m/>
    <n v="1"/>
    <d v="2022-12-29T19:19:55"/>
    <d v="2022-12-01T00:00:00"/>
    <x v="4"/>
    <x v="4"/>
    <x v="0"/>
    <m/>
    <m/>
    <m/>
    <s v="00019418"/>
    <d v="2022-12-01T00:00:00"/>
    <s v="00019418"/>
    <m/>
    <m/>
    <m/>
    <s v="INTCRREF 02 BL4(BL1)"/>
    <s v="USD"/>
    <n v="10832.12948"/>
    <n v="0"/>
    <n v="3.8540000000000001"/>
    <n v="2810.62"/>
    <n v="0"/>
  </r>
  <r>
    <s v="0000000152"/>
    <m/>
    <n v="2"/>
    <d v="2022-12-29T19:19:55"/>
    <d v="2022-12-01T00:00:00"/>
    <x v="5"/>
    <x v="5"/>
    <x v="0"/>
    <m/>
    <m/>
    <m/>
    <s v="00019418"/>
    <d v="2022-12-01T00:00:00"/>
    <s v="00019418"/>
    <m/>
    <m/>
    <m/>
    <s v="INTCRREF 02 BL4(BL1)"/>
    <s v="USD"/>
    <n v="0"/>
    <n v="10832.12948"/>
    <n v="3.8540000000000001"/>
    <n v="0"/>
    <n v="2810.62"/>
  </r>
  <r>
    <s v="0000000152"/>
    <m/>
    <n v="3"/>
    <d v="2022-12-29T19:19:55"/>
    <d v="2022-12-01T00:00:00"/>
    <x v="6"/>
    <x v="6"/>
    <x v="0"/>
    <m/>
    <m/>
    <m/>
    <s v="00019418"/>
    <d v="2022-12-01T00:00:00"/>
    <s v="00019418"/>
    <m/>
    <m/>
    <m/>
    <s v="INTCRREF 02 BL4(BL1)"/>
    <s v="USD"/>
    <n v="12781.90662"/>
    <n v="0"/>
    <n v="3.8540000000000001"/>
    <n v="3316.53"/>
    <n v="0"/>
  </r>
  <r>
    <s v="0000000152"/>
    <m/>
    <n v="4"/>
    <d v="2022-12-29T19:19:55"/>
    <d v="2022-12-01T00:00:00"/>
    <x v="7"/>
    <x v="7"/>
    <x v="0"/>
    <m/>
    <m/>
    <m/>
    <s v="00019418"/>
    <d v="2022-12-01T00:00:00"/>
    <s v="00019418"/>
    <m/>
    <m/>
    <m/>
    <s v="INTCRREF 02 BL4(BL1)"/>
    <s v="USD"/>
    <n v="0"/>
    <n v="12781.90662"/>
    <n v="3.8540000000000001"/>
    <n v="0"/>
    <n v="3316.53"/>
  </r>
  <r>
    <s v=""/>
    <m/>
    <s v=""/>
    <s v=""/>
    <s v=""/>
    <x v="2"/>
    <x v="2"/>
    <x v="1"/>
    <s v=""/>
    <s v=""/>
    <m/>
    <s v=""/>
    <s v=""/>
    <s v=""/>
    <m/>
    <m/>
    <m/>
    <s v=""/>
    <s v=""/>
    <n v="23614.036100000001"/>
    <n v="23614.036100000001"/>
    <s v=""/>
    <n v="6127.15"/>
    <n v="6127.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">
  <r>
    <s v="0004820333"/>
    <m/>
    <n v="1"/>
    <d v="2022-12-01T00:00:00"/>
    <d v="2022-12-01T00:00:00"/>
    <x v="0"/>
    <x v="0"/>
    <x v="0"/>
    <m/>
    <m/>
    <m/>
    <s v="TRASPASO FONDO BP1"/>
    <d v="2022-12-01T00:00:00"/>
    <m/>
    <m/>
    <m/>
    <m/>
    <m/>
    <s v="USD"/>
    <n v="10620.04"/>
    <n v="0"/>
    <n v="3.8540000000000001"/>
    <n v="2755.59"/>
    <n v="0"/>
  </r>
  <r>
    <s v="0004820333"/>
    <m/>
    <n v="2"/>
    <d v="2022-12-01T00:00:00"/>
    <d v="2022-12-01T00:00:00"/>
    <x v="0"/>
    <x v="0"/>
    <x v="1"/>
    <m/>
    <m/>
    <m/>
    <s v="TRASPASO FONDO BP1"/>
    <d v="2022-12-01T00:00:00"/>
    <m/>
    <m/>
    <m/>
    <m/>
    <m/>
    <s v="USD"/>
    <n v="6637.98"/>
    <n v="0"/>
    <n v="3.8540000000000001"/>
    <n v="1722.36"/>
    <n v="0"/>
  </r>
  <r>
    <s v="0004820333"/>
    <m/>
    <n v="3"/>
    <d v="2022-12-01T00:00:00"/>
    <d v="2022-12-01T00:00:00"/>
    <x v="1"/>
    <x v="1"/>
    <x v="0"/>
    <m/>
    <m/>
    <m/>
    <s v="TRASPASO FONDO BP1"/>
    <d v="2022-12-01T00:00:00"/>
    <m/>
    <m/>
    <m/>
    <m/>
    <m/>
    <s v="USD"/>
    <n v="0"/>
    <n v="31517.16"/>
    <n v="3.8540000000000001"/>
    <n v="0"/>
    <n v="8177.78"/>
  </r>
  <r>
    <s v="0004820333"/>
    <m/>
    <n v="4"/>
    <d v="2022-12-01T00:00:00"/>
    <d v="2022-12-01T00:00:00"/>
    <x v="1"/>
    <x v="1"/>
    <x v="1"/>
    <m/>
    <m/>
    <m/>
    <s v="TRASPASO FONDO BP1"/>
    <d v="2022-12-01T00:00:00"/>
    <m/>
    <m/>
    <m/>
    <m/>
    <m/>
    <s v="USD"/>
    <n v="0"/>
    <n v="19698.22"/>
    <n v="3.8540000000000001"/>
    <n v="0"/>
    <n v="5111.1099999999997"/>
  </r>
  <r>
    <s v="0004820333"/>
    <m/>
    <n v="5"/>
    <d v="2022-12-01T00:00:00"/>
    <d v="2022-12-01T00:00:00"/>
    <x v="2"/>
    <x v="2"/>
    <x v="0"/>
    <m/>
    <m/>
    <m/>
    <s v="TRASPASO FONDO BP1"/>
    <d v="2022-12-01T00:00:00"/>
    <m/>
    <m/>
    <m/>
    <m/>
    <m/>
    <s v="USD"/>
    <n v="0"/>
    <n v="1541600"/>
    <n v="3.8540000000000001"/>
    <n v="0"/>
    <n v="400000"/>
  </r>
  <r>
    <s v="0004820333"/>
    <m/>
    <n v="6"/>
    <d v="2022-12-01T00:00:00"/>
    <d v="2022-12-01T00:00:00"/>
    <x v="2"/>
    <x v="2"/>
    <x v="1"/>
    <m/>
    <m/>
    <m/>
    <s v="TRASPASO FONDO BP1"/>
    <d v="2022-12-01T00:00:00"/>
    <m/>
    <m/>
    <m/>
    <m/>
    <m/>
    <s v="USD"/>
    <n v="0"/>
    <n v="963500"/>
    <n v="3.8540000000000001"/>
    <n v="0"/>
    <n v="250000"/>
  </r>
  <r>
    <s v="0004820333"/>
    <m/>
    <n v="7"/>
    <d v="2022-12-01T00:00:00"/>
    <d v="2022-12-01T00:00:00"/>
    <x v="2"/>
    <x v="2"/>
    <x v="2"/>
    <m/>
    <m/>
    <m/>
    <s v="TRASPASO FONDO BP1"/>
    <d v="2022-12-01T00:00:00"/>
    <m/>
    <m/>
    <m/>
    <m/>
    <m/>
    <s v="USD"/>
    <n v="0"/>
    <n v="578800"/>
    <n v="3.8540000000000001"/>
    <n v="0"/>
    <n v="150181.63"/>
  </r>
  <r>
    <s v="0004820333"/>
    <m/>
    <n v="8"/>
    <d v="2022-12-01T00:00:00"/>
    <d v="2022-12-01T00:00:00"/>
    <x v="2"/>
    <x v="2"/>
    <x v="3"/>
    <m/>
    <m/>
    <m/>
    <s v="TRASPASO FONDO BP1"/>
    <d v="2022-12-01T00:00:00"/>
    <m/>
    <m/>
    <m/>
    <m/>
    <m/>
    <s v="USD"/>
    <n v="0"/>
    <n v="309701.74"/>
    <n v="3.8540000000000001"/>
    <n v="0"/>
    <n v="80358.52"/>
  </r>
  <r>
    <s v="0004820333"/>
    <m/>
    <n v="9"/>
    <d v="2022-12-01T00:00:00"/>
    <d v="2022-12-01T00:00:00"/>
    <x v="2"/>
    <x v="2"/>
    <x v="4"/>
    <m/>
    <m/>
    <m/>
    <s v="TRASPASO FONDO BP1"/>
    <d v="2022-12-01T00:00:00"/>
    <m/>
    <m/>
    <m/>
    <m/>
    <m/>
    <s v="USD"/>
    <n v="0"/>
    <n v="118827.99"/>
    <n v="3.8540000000000001"/>
    <n v="0"/>
    <n v="30832.38"/>
  </r>
  <r>
    <s v="0004820333"/>
    <m/>
    <n v="10"/>
    <d v="2022-12-01T00:00:00"/>
    <d v="2022-12-01T00:00:00"/>
    <x v="2"/>
    <x v="2"/>
    <x v="5"/>
    <m/>
    <m/>
    <m/>
    <s v="TRASPASO FONDO BP1"/>
    <d v="2022-12-01T00:00:00"/>
    <m/>
    <m/>
    <m/>
    <m/>
    <m/>
    <s v="USD"/>
    <n v="0"/>
    <n v="501987.84000000003"/>
    <n v="3.8540000000000001"/>
    <n v="0"/>
    <n v="130251.13"/>
  </r>
  <r>
    <s v="0004820333"/>
    <m/>
    <n v="11"/>
    <d v="2022-12-01T00:00:00"/>
    <d v="2022-12-01T00:00:00"/>
    <x v="2"/>
    <x v="2"/>
    <x v="0"/>
    <m/>
    <m/>
    <m/>
    <s v="TRASPASO FONDO BP1"/>
    <d v="2022-12-01T00:00:00"/>
    <m/>
    <m/>
    <m/>
    <m/>
    <m/>
    <s v="USD"/>
    <n v="0"/>
    <n v="823374.26"/>
    <n v="3.8540000000000001"/>
    <n v="0"/>
    <n v="213641.48"/>
  </r>
  <r>
    <s v="0004820333"/>
    <m/>
    <n v="12"/>
    <d v="2022-12-01T00:00:00"/>
    <d v="2022-12-01T00:00:00"/>
    <x v="2"/>
    <x v="2"/>
    <x v="6"/>
    <m/>
    <m/>
    <m/>
    <s v="TRASPASO FONDO BP1"/>
    <d v="2022-12-01T00:00:00"/>
    <m/>
    <m/>
    <m/>
    <m/>
    <m/>
    <s v="USD"/>
    <n v="0"/>
    <n v="582963.09"/>
    <n v="3.8540000000000001"/>
    <n v="0"/>
    <n v="151261.82999999999"/>
  </r>
  <r>
    <s v="0004820333"/>
    <m/>
    <n v="13"/>
    <d v="2022-12-01T00:00:00"/>
    <d v="2022-12-01T00:00:00"/>
    <x v="2"/>
    <x v="2"/>
    <x v="7"/>
    <m/>
    <m/>
    <m/>
    <s v="TRASPASO FONDO BP1"/>
    <d v="2022-12-01T00:00:00"/>
    <m/>
    <m/>
    <m/>
    <m/>
    <m/>
    <s v="USD"/>
    <n v="0"/>
    <n v="108667.82"/>
    <n v="3.8540000000000001"/>
    <n v="0"/>
    <n v="28196.11"/>
  </r>
  <r>
    <s v="0004820333"/>
    <m/>
    <n v="14"/>
    <d v="2022-12-01T00:00:00"/>
    <d v="2022-12-01T00:00:00"/>
    <x v="2"/>
    <x v="2"/>
    <x v="8"/>
    <m/>
    <m/>
    <m/>
    <s v="TRASPASO FONDO BP1"/>
    <d v="2022-12-01T00:00:00"/>
    <m/>
    <m/>
    <m/>
    <m/>
    <m/>
    <s v="USD"/>
    <n v="0"/>
    <n v="222940.1"/>
    <n v="3.8540000000000001"/>
    <n v="0"/>
    <n v="57846.42"/>
  </r>
  <r>
    <s v="0004820333"/>
    <m/>
    <n v="15"/>
    <d v="2022-12-01T00:00:00"/>
    <d v="2022-12-01T00:00:00"/>
    <x v="2"/>
    <x v="2"/>
    <x v="0"/>
    <m/>
    <m/>
    <m/>
    <s v="TRASPASO FONDO BP1"/>
    <d v="2022-12-01T00:00:00"/>
    <m/>
    <m/>
    <m/>
    <m/>
    <m/>
    <s v="USD"/>
    <n v="0"/>
    <n v="578100"/>
    <n v="3.8540000000000001"/>
    <n v="0"/>
    <n v="150000"/>
  </r>
  <r>
    <s v="0004820333"/>
    <m/>
    <n v="16"/>
    <d v="2022-12-01T00:00:00"/>
    <d v="2022-12-01T00:00:00"/>
    <x v="1"/>
    <x v="1"/>
    <x v="2"/>
    <m/>
    <m/>
    <m/>
    <s v="TRASPASO FONDO BP1"/>
    <d v="2022-12-01T00:00:00"/>
    <m/>
    <m/>
    <m/>
    <m/>
    <m/>
    <s v="USD"/>
    <n v="0"/>
    <n v="5436.07"/>
    <n v="3.8540000000000001"/>
    <n v="0"/>
    <n v="1410.5"/>
  </r>
  <r>
    <s v="0004820333"/>
    <m/>
    <n v="17"/>
    <d v="2022-12-01T00:00:00"/>
    <d v="2022-12-01T00:00:00"/>
    <x v="1"/>
    <x v="1"/>
    <x v="3"/>
    <m/>
    <m/>
    <m/>
    <s v="TRASPASO FONDO BP1"/>
    <d v="2022-12-01T00:00:00"/>
    <m/>
    <m/>
    <m/>
    <m/>
    <m/>
    <s v="USD"/>
    <n v="0"/>
    <n v="2908.71"/>
    <n v="3.8540000000000001"/>
    <n v="0"/>
    <n v="754.72"/>
  </r>
  <r>
    <s v="0004820333"/>
    <m/>
    <n v="18"/>
    <d v="2022-12-01T00:00:00"/>
    <d v="2022-12-01T00:00:00"/>
    <x v="1"/>
    <x v="1"/>
    <x v="4"/>
    <m/>
    <m/>
    <m/>
    <s v="TRASPASO FONDO BP1"/>
    <d v="2022-12-01T00:00:00"/>
    <m/>
    <m/>
    <m/>
    <m/>
    <m/>
    <s v="USD"/>
    <n v="0"/>
    <n v="1116.03"/>
    <n v="3.8540000000000001"/>
    <n v="0"/>
    <n v="289.58"/>
  </r>
  <r>
    <s v="0004820333"/>
    <m/>
    <n v="19"/>
    <d v="2022-12-01T00:00:00"/>
    <d v="2022-12-01T00:00:00"/>
    <x v="1"/>
    <x v="1"/>
    <x v="0"/>
    <m/>
    <m/>
    <m/>
    <s v="TRASPASO FONDO BP1"/>
    <d v="2022-12-01T00:00:00"/>
    <m/>
    <m/>
    <m/>
    <m/>
    <m/>
    <s v="USD"/>
    <n v="0"/>
    <n v="7733.1"/>
    <n v="3.8540000000000001"/>
    <n v="0"/>
    <n v="2006.51"/>
  </r>
  <r>
    <s v="0004820333"/>
    <m/>
    <n v="20"/>
    <d v="2022-12-01T00:00:00"/>
    <d v="2022-12-01T00:00:00"/>
    <x v="1"/>
    <x v="1"/>
    <x v="6"/>
    <m/>
    <m/>
    <m/>
    <s v="TRASPASO FONDO BP1"/>
    <d v="2022-12-01T00:00:00"/>
    <m/>
    <m/>
    <m/>
    <m/>
    <m/>
    <s v="USD"/>
    <n v="0"/>
    <n v="5475.17"/>
    <n v="3.8540000000000001"/>
    <n v="0"/>
    <n v="1420.65"/>
  </r>
  <r>
    <s v="0004820333"/>
    <m/>
    <n v="21"/>
    <d v="2022-12-01T00:00:00"/>
    <d v="2022-12-01T00:00:00"/>
    <x v="1"/>
    <x v="1"/>
    <x v="8"/>
    <m/>
    <m/>
    <m/>
    <s v="TRASPASO FONDO BP1"/>
    <d v="2022-12-01T00:00:00"/>
    <m/>
    <m/>
    <m/>
    <m/>
    <m/>
    <s v="USD"/>
    <n v="0"/>
    <n v="2093.85"/>
    <n v="3.8540000000000001"/>
    <n v="0"/>
    <n v="543.29"/>
  </r>
  <r>
    <s v="0004820333"/>
    <m/>
    <n v="22"/>
    <d v="2022-12-01T00:00:00"/>
    <d v="2022-12-01T00:00:00"/>
    <x v="3"/>
    <x v="3"/>
    <x v="2"/>
    <m/>
    <m/>
    <m/>
    <s v="TRASPASO FONDO BP1"/>
    <d v="2022-12-01T00:00:00"/>
    <m/>
    <m/>
    <m/>
    <m/>
    <m/>
    <s v="USD"/>
    <n v="0"/>
    <n v="286.11"/>
    <n v="3.8540000000000001"/>
    <n v="0"/>
    <n v="74.239999999999995"/>
  </r>
  <r>
    <s v="0004820333"/>
    <m/>
    <n v="23"/>
    <d v="2022-12-01T00:00:00"/>
    <d v="2022-12-01T00:00:00"/>
    <x v="3"/>
    <x v="3"/>
    <x v="3"/>
    <m/>
    <m/>
    <m/>
    <s v="TRASPASO FONDO BP1"/>
    <d v="2022-12-01T00:00:00"/>
    <m/>
    <m/>
    <m/>
    <m/>
    <m/>
    <s v="USD"/>
    <n v="0"/>
    <n v="153.09"/>
    <n v="3.8540000000000001"/>
    <n v="0"/>
    <n v="39.72"/>
  </r>
  <r>
    <s v="0004820333"/>
    <m/>
    <n v="24"/>
    <d v="2022-12-01T00:00:00"/>
    <d v="2022-12-01T00:00:00"/>
    <x v="3"/>
    <x v="3"/>
    <x v="4"/>
    <m/>
    <m/>
    <m/>
    <s v="TRASPASO FONDO BP1"/>
    <d v="2022-12-01T00:00:00"/>
    <m/>
    <m/>
    <m/>
    <m/>
    <m/>
    <s v="USD"/>
    <n v="0"/>
    <n v="58.74"/>
    <n v="3.8540000000000001"/>
    <n v="0"/>
    <n v="15.24"/>
  </r>
  <r>
    <s v="0004820333"/>
    <m/>
    <n v="25"/>
    <d v="2022-12-01T00:00:00"/>
    <d v="2022-12-01T00:00:00"/>
    <x v="3"/>
    <x v="3"/>
    <x v="5"/>
    <m/>
    <m/>
    <m/>
    <s v="TRASPASO FONDO BP1"/>
    <d v="2022-12-01T00:00:00"/>
    <m/>
    <m/>
    <m/>
    <m/>
    <m/>
    <s v="USD"/>
    <n v="0"/>
    <n v="245.83"/>
    <n v="3.8540000000000001"/>
    <n v="0"/>
    <n v="63.79"/>
  </r>
  <r>
    <s v="0004820333"/>
    <m/>
    <n v="26"/>
    <d v="2022-12-01T00:00:00"/>
    <d v="2022-12-01T00:00:00"/>
    <x v="3"/>
    <x v="3"/>
    <x v="0"/>
    <m/>
    <m/>
    <m/>
    <s v="TRASPASO FONDO BP1"/>
    <d v="2022-12-01T00:00:00"/>
    <m/>
    <m/>
    <m/>
    <m/>
    <m/>
    <s v="USD"/>
    <n v="0"/>
    <n v="407.01"/>
    <n v="3.8540000000000001"/>
    <n v="0"/>
    <n v="105.61"/>
  </r>
  <r>
    <s v="0004820333"/>
    <m/>
    <n v="27"/>
    <d v="2022-12-01T00:00:00"/>
    <d v="2022-12-01T00:00:00"/>
    <x v="3"/>
    <x v="3"/>
    <x v="6"/>
    <m/>
    <m/>
    <m/>
    <s v="TRASPASO FONDO BP1"/>
    <d v="2022-12-01T00:00:00"/>
    <m/>
    <m/>
    <m/>
    <m/>
    <m/>
    <s v="USD"/>
    <n v="0"/>
    <n v="288.17"/>
    <n v="3.8540000000000001"/>
    <n v="0"/>
    <n v="74.77"/>
  </r>
  <r>
    <s v="0004820333"/>
    <m/>
    <n v="28"/>
    <d v="2022-12-01T00:00:00"/>
    <d v="2022-12-01T00:00:00"/>
    <x v="3"/>
    <x v="3"/>
    <x v="7"/>
    <m/>
    <m/>
    <m/>
    <s v="TRASPASO FONDO BP1"/>
    <d v="2022-12-01T00:00:00"/>
    <m/>
    <m/>
    <m/>
    <m/>
    <m/>
    <s v="USD"/>
    <n v="0"/>
    <n v="53.22"/>
    <n v="3.8540000000000001"/>
    <n v="0"/>
    <n v="13.81"/>
  </r>
  <r>
    <s v="0004820333"/>
    <m/>
    <n v="29"/>
    <d v="2022-12-01T00:00:00"/>
    <d v="2022-12-01T00:00:00"/>
    <x v="3"/>
    <x v="3"/>
    <x v="8"/>
    <m/>
    <m/>
    <m/>
    <s v="TRASPASO FONDO BP1"/>
    <d v="2022-12-01T00:00:00"/>
    <m/>
    <m/>
    <m/>
    <m/>
    <m/>
    <s v="USD"/>
    <n v="0"/>
    <n v="110.2"/>
    <n v="3.8540000000000001"/>
    <n v="0"/>
    <n v="28.59"/>
  </r>
  <r>
    <s v="0004820333"/>
    <m/>
    <n v="30"/>
    <d v="2022-12-01T00:00:00"/>
    <d v="2022-12-01T00:00:00"/>
    <x v="4"/>
    <x v="4"/>
    <x v="9"/>
    <m/>
    <m/>
    <m/>
    <s v="TRASPASO FONDO BP1"/>
    <d v="2022-12-01T00:00:00"/>
    <m/>
    <m/>
    <m/>
    <m/>
    <m/>
    <s v="USD"/>
    <n v="0"/>
    <n v="4236.8900000000003"/>
    <n v="3.8540000000000001"/>
    <n v="0"/>
    <n v="1099.3499999999999"/>
  </r>
  <r>
    <s v="0004820333"/>
    <m/>
    <n v="32"/>
    <d v="2022-12-01T00:00:00"/>
    <d v="2022-12-01T00:00:00"/>
    <x v="5"/>
    <x v="5"/>
    <x v="10"/>
    <m/>
    <m/>
    <m/>
    <m/>
    <d v="2022-12-01T00:00:00"/>
    <m/>
    <m/>
    <m/>
    <m/>
    <m/>
    <s v="USD"/>
    <n v="0"/>
    <n v="0.01"/>
    <n v="3.8540000000000001"/>
    <n v="0"/>
    <n v="0"/>
  </r>
  <r>
    <s v="0004820333"/>
    <m/>
    <n v="33"/>
    <d v="2022-12-01T00:00:00"/>
    <d v="2022-12-01T00:00:00"/>
    <x v="6"/>
    <x v="6"/>
    <x v="11"/>
    <m/>
    <m/>
    <m/>
    <s v="TRASPASO FONDO BP1"/>
    <d v="2022-12-01T00:00:00"/>
    <m/>
    <m/>
    <m/>
    <m/>
    <m/>
    <s v="USD"/>
    <n v="279734.53999999998"/>
    <n v="0"/>
    <n v="3.8540000000000001"/>
    <n v="72582.91"/>
    <n v="0"/>
  </r>
  <r>
    <s v="0004820333"/>
    <m/>
    <n v="34"/>
    <d v="2022-12-01T00:00:00"/>
    <d v="2022-12-01T00:00:00"/>
    <x v="6"/>
    <x v="6"/>
    <x v="11"/>
    <m/>
    <m/>
    <m/>
    <s v="TRASPASO FONDO BP1"/>
    <d v="2022-12-01T00:00:00"/>
    <m/>
    <m/>
    <m/>
    <m/>
    <m/>
    <s v="USD"/>
    <n v="869.54"/>
    <n v="0"/>
    <n v="3.8540000000000001"/>
    <n v="225.62"/>
    <n v="0"/>
  </r>
  <r>
    <s v="0004820333"/>
    <m/>
    <n v="35"/>
    <d v="2022-12-01T00:00:00"/>
    <d v="2022-12-01T00:00:00"/>
    <x v="7"/>
    <x v="7"/>
    <x v="11"/>
    <m/>
    <m/>
    <m/>
    <s v="TRASPASO FONDO BP1"/>
    <d v="2022-12-01T00:00:00"/>
    <m/>
    <m/>
    <m/>
    <m/>
    <m/>
    <s v="USD"/>
    <n v="8892.57"/>
    <n v="0"/>
    <n v="3.8540000000000001"/>
    <n v="2307.36"/>
    <n v="0"/>
  </r>
  <r>
    <s v="0004820333"/>
    <m/>
    <n v="36"/>
    <d v="2022-12-01T00:00:00"/>
    <d v="2022-12-01T00:00:00"/>
    <x v="7"/>
    <x v="7"/>
    <x v="11"/>
    <m/>
    <m/>
    <m/>
    <s v="TRASPASO FONDO BP1"/>
    <d v="2022-12-01T00:00:00"/>
    <m/>
    <m/>
    <m/>
    <m/>
    <m/>
    <s v="USD"/>
    <n v="44133.46"/>
    <n v="0"/>
    <n v="3.8540000000000001"/>
    <n v="11451.34"/>
    <n v="0"/>
  </r>
  <r>
    <s v="0004820333"/>
    <m/>
    <n v="37"/>
    <d v="2022-12-01T00:00:00"/>
    <d v="2022-12-01T00:00:00"/>
    <x v="6"/>
    <x v="6"/>
    <x v="12"/>
    <m/>
    <m/>
    <m/>
    <s v="TRASPASO FONDO BP1"/>
    <d v="2022-12-01T00:00:00"/>
    <m/>
    <m/>
    <m/>
    <m/>
    <m/>
    <s v="USD"/>
    <n v="163492.88"/>
    <n v="0"/>
    <n v="3.8540000000000001"/>
    <n v="42421.61"/>
    <n v="0"/>
  </r>
  <r>
    <s v="0004820333"/>
    <m/>
    <n v="38"/>
    <d v="2022-12-01T00:00:00"/>
    <d v="2022-12-01T00:00:00"/>
    <x v="6"/>
    <x v="6"/>
    <x v="12"/>
    <m/>
    <m/>
    <m/>
    <s v="TRASPASO FONDO BP1"/>
    <d v="2022-12-01T00:00:00"/>
    <m/>
    <m/>
    <m/>
    <m/>
    <m/>
    <s v="USD"/>
    <n v="13665.36"/>
    <n v="0"/>
    <n v="3.8540000000000001"/>
    <n v="3545.76"/>
    <n v="0"/>
  </r>
  <r>
    <s v="0004820333"/>
    <m/>
    <n v="39"/>
    <d v="2022-12-01T00:00:00"/>
    <d v="2022-12-01T00:00:00"/>
    <x v="6"/>
    <x v="6"/>
    <x v="12"/>
    <m/>
    <m/>
    <m/>
    <s v="TRASPASO FONDO BP1"/>
    <d v="2022-12-01T00:00:00"/>
    <m/>
    <m/>
    <m/>
    <m/>
    <m/>
    <s v="USD"/>
    <n v="62361.03"/>
    <n v="0"/>
    <n v="3.8540000000000001"/>
    <n v="16180.86"/>
    <n v="0"/>
  </r>
  <r>
    <s v="0004820333"/>
    <m/>
    <n v="40"/>
    <d v="2022-12-01T00:00:00"/>
    <d v="2022-12-01T00:00:00"/>
    <x v="7"/>
    <x v="7"/>
    <x v="12"/>
    <m/>
    <m/>
    <m/>
    <s v="TRASPASO FONDO BP1"/>
    <d v="2022-12-01T00:00:00"/>
    <m/>
    <m/>
    <m/>
    <m/>
    <m/>
    <s v="USD"/>
    <n v="7511.52"/>
    <n v="0"/>
    <n v="3.8540000000000001"/>
    <n v="1949.02"/>
    <n v="0"/>
  </r>
  <r>
    <s v="0004820333"/>
    <m/>
    <n v="41"/>
    <d v="2022-12-01T00:00:00"/>
    <d v="2022-12-01T00:00:00"/>
    <x v="7"/>
    <x v="7"/>
    <x v="12"/>
    <m/>
    <m/>
    <m/>
    <s v="TRASPASO FONDO BP1"/>
    <d v="2022-12-01T00:00:00"/>
    <m/>
    <m/>
    <m/>
    <m/>
    <m/>
    <s v="USD"/>
    <n v="29770.45"/>
    <n v="0"/>
    <n v="3.8540000000000001"/>
    <n v="7724.56"/>
    <n v="0"/>
  </r>
  <r>
    <s v="0004820333"/>
    <m/>
    <n v="42"/>
    <d v="2022-12-01T00:00:00"/>
    <d v="2022-12-01T00:00:00"/>
    <x v="6"/>
    <x v="6"/>
    <x v="13"/>
    <m/>
    <m/>
    <m/>
    <s v="TRASPASO FONDO BP1"/>
    <d v="2022-12-01T00:00:00"/>
    <m/>
    <m/>
    <m/>
    <m/>
    <m/>
    <s v="USD"/>
    <n v="881666.13"/>
    <n v="0"/>
    <n v="3.8540000000000001"/>
    <n v="228766.51"/>
    <n v="0"/>
  </r>
  <r>
    <s v="0004820333"/>
    <m/>
    <n v="43"/>
    <d v="2022-12-01T00:00:00"/>
    <d v="2022-12-01T00:00:00"/>
    <x v="7"/>
    <x v="7"/>
    <x v="13"/>
    <m/>
    <m/>
    <m/>
    <s v="TRASPASO FONDO BP1"/>
    <d v="2022-12-01T00:00:00"/>
    <m/>
    <m/>
    <m/>
    <m/>
    <m/>
    <s v="USD"/>
    <n v="889455.76"/>
    <n v="0"/>
    <n v="3.8540000000000001"/>
    <n v="230787.69"/>
    <n v="0"/>
  </r>
  <r>
    <s v="0004820333"/>
    <m/>
    <n v="44"/>
    <d v="2022-12-01T00:00:00"/>
    <d v="2022-12-01T00:00:00"/>
    <x v="7"/>
    <x v="7"/>
    <x v="13"/>
    <m/>
    <m/>
    <m/>
    <s v="TRASPASO FONDO BP1"/>
    <d v="2022-12-01T00:00:00"/>
    <m/>
    <m/>
    <m/>
    <m/>
    <m/>
    <s v="USD"/>
    <n v="271966.14"/>
    <n v="0"/>
    <n v="3.8540000000000001"/>
    <n v="70567.240000000005"/>
    <n v="0"/>
  </r>
  <r>
    <s v="0004820333"/>
    <m/>
    <n v="45"/>
    <d v="2022-12-01T00:00:00"/>
    <d v="2022-12-01T00:00:00"/>
    <x v="7"/>
    <x v="7"/>
    <x v="13"/>
    <m/>
    <m/>
    <m/>
    <s v="TRASPASO FONDO BP1"/>
    <d v="2022-12-01T00:00:00"/>
    <m/>
    <m/>
    <m/>
    <m/>
    <m/>
    <s v="USD"/>
    <n v="27940.73"/>
    <n v="0"/>
    <n v="3.8540000000000001"/>
    <n v="7249.8"/>
    <n v="0"/>
  </r>
  <r>
    <s v="0004820333"/>
    <m/>
    <n v="46"/>
    <d v="2022-12-01T00:00:00"/>
    <d v="2022-12-01T00:00:00"/>
    <x v="7"/>
    <x v="7"/>
    <x v="13"/>
    <m/>
    <m/>
    <m/>
    <s v="TRASPASO FONDO BP1"/>
    <d v="2022-12-01T00:00:00"/>
    <m/>
    <m/>
    <m/>
    <m/>
    <m/>
    <s v="USD"/>
    <n v="138668.62"/>
    <n v="0"/>
    <n v="3.8540000000000001"/>
    <n v="35980.44"/>
    <n v="0"/>
  </r>
  <r>
    <s v="0004820333"/>
    <m/>
    <n v="47"/>
    <d v="2022-12-01T00:00:00"/>
    <d v="2022-12-01T00:00:00"/>
    <x v="7"/>
    <x v="7"/>
    <x v="14"/>
    <m/>
    <m/>
    <m/>
    <s v="TRASPASO FONDO BP1"/>
    <d v="2022-12-01T00:00:00"/>
    <m/>
    <m/>
    <m/>
    <m/>
    <m/>
    <s v="USD"/>
    <n v="2090817.35"/>
    <n v="0"/>
    <n v="3.8540000000000001"/>
    <n v="542505.80000000005"/>
    <n v="0"/>
  </r>
  <r>
    <s v="0004820333"/>
    <m/>
    <n v="48"/>
    <d v="2022-12-01T00:00:00"/>
    <d v="2022-12-01T00:00:00"/>
    <x v="6"/>
    <x v="6"/>
    <x v="15"/>
    <m/>
    <m/>
    <m/>
    <s v="TRASPASO FONDO BP1"/>
    <d v="2022-12-01T00:00:00"/>
    <m/>
    <m/>
    <m/>
    <m/>
    <m/>
    <s v="USD"/>
    <n v="141363.99"/>
    <n v="0"/>
    <n v="3.8540000000000001"/>
    <n v="36679.81"/>
    <n v="0"/>
  </r>
  <r>
    <s v="0004820333"/>
    <m/>
    <n v="49"/>
    <d v="2022-12-01T00:00:00"/>
    <d v="2022-12-01T00:00:00"/>
    <x v="7"/>
    <x v="7"/>
    <x v="15"/>
    <m/>
    <m/>
    <m/>
    <s v="TRASPASO FONDO BP1"/>
    <d v="2022-12-01T00:00:00"/>
    <m/>
    <m/>
    <m/>
    <m/>
    <m/>
    <s v="USD"/>
    <n v="22233.759999999998"/>
    <n v="0"/>
    <n v="3.8540000000000001"/>
    <n v="5769.01"/>
    <n v="0"/>
  </r>
  <r>
    <s v="0004820333"/>
    <m/>
    <n v="51"/>
    <d v="2022-12-01T00:00:00"/>
    <d v="2022-12-01T00:00:00"/>
    <x v="5"/>
    <x v="5"/>
    <x v="10"/>
    <m/>
    <m/>
    <m/>
    <m/>
    <d v="2022-12-01T00:00:00"/>
    <m/>
    <m/>
    <m/>
    <m/>
    <m/>
    <s v="USD"/>
    <n v="0.01"/>
    <n v="0"/>
    <n v="3.8540000000000001"/>
    <n v="0"/>
    <n v="0"/>
  </r>
  <r>
    <s v="0004820333"/>
    <m/>
    <n v="52"/>
    <d v="2022-12-01T00:00:00"/>
    <d v="2022-12-01T00:00:00"/>
    <x v="7"/>
    <x v="7"/>
    <x v="15"/>
    <m/>
    <m/>
    <m/>
    <s v="TRASPASO FONDO BP1"/>
    <d v="2022-12-01T00:00:00"/>
    <m/>
    <m/>
    <m/>
    <m/>
    <m/>
    <s v="USD"/>
    <n v="4479.93"/>
    <n v="0"/>
    <n v="3.8540000000000001"/>
    <n v="1162.4100000000001"/>
    <n v="0"/>
  </r>
  <r>
    <s v="0004820333"/>
    <m/>
    <n v="53"/>
    <d v="2022-12-01T00:00:00"/>
    <d v="2022-12-01T00:00:00"/>
    <x v="7"/>
    <x v="7"/>
    <x v="15"/>
    <m/>
    <m/>
    <m/>
    <s v="TRASPASO FONDO BP1"/>
    <d v="2022-12-01T00:00:00"/>
    <m/>
    <m/>
    <m/>
    <m/>
    <m/>
    <s v="USD"/>
    <n v="237031.6"/>
    <n v="0"/>
    <n v="3.8540000000000001"/>
    <n v="61502.75"/>
    <n v="0"/>
  </r>
  <r>
    <s v="0004820333"/>
    <m/>
    <n v="54"/>
    <d v="2022-12-01T00:00:00"/>
    <d v="2022-12-01T00:00:00"/>
    <x v="7"/>
    <x v="7"/>
    <x v="15"/>
    <m/>
    <m/>
    <m/>
    <s v="TRASPASO FONDO BP1"/>
    <d v="2022-12-01T00:00:00"/>
    <m/>
    <m/>
    <m/>
    <m/>
    <m/>
    <s v="USD"/>
    <n v="1078967.03"/>
    <n v="0"/>
    <n v="3.8540000000000001"/>
    <n v="279960.31"/>
    <n v="0"/>
  </r>
  <r>
    <s v=""/>
    <m/>
    <s v=""/>
    <s v=""/>
    <s v=""/>
    <x v="8"/>
    <x v="8"/>
    <x v="16"/>
    <s v=""/>
    <s v=""/>
    <m/>
    <s v=""/>
    <s v=""/>
    <s v=""/>
    <m/>
    <m/>
    <m/>
    <s v=""/>
    <s v=""/>
    <n v="6412280.4199999999"/>
    <n v="6412280.4199999999"/>
    <s v=""/>
    <n v="1663798.76"/>
    <n v="1663798.76"/>
  </r>
  <r>
    <m/>
    <m/>
    <m/>
    <m/>
    <m/>
    <x v="9"/>
    <x v="9"/>
    <x v="10"/>
    <m/>
    <m/>
    <m/>
    <m/>
    <m/>
    <m/>
    <m/>
    <m/>
    <m/>
    <m/>
    <m/>
    <m/>
    <m/>
    <m/>
    <m/>
    <m/>
  </r>
  <r>
    <m/>
    <m/>
    <m/>
    <m/>
    <m/>
    <x v="9"/>
    <x v="9"/>
    <x v="10"/>
    <m/>
    <m/>
    <m/>
    <m/>
    <m/>
    <m/>
    <m/>
    <m/>
    <m/>
    <m/>
    <m/>
    <m/>
    <m/>
    <m/>
    <m/>
    <m/>
  </r>
  <r>
    <s v="0004821437"/>
    <m/>
    <n v="1"/>
    <d v="2022-12-01T00:00:00"/>
    <d v="2022-12-01T00:00:00"/>
    <x v="10"/>
    <x v="10"/>
    <x v="17"/>
    <m/>
    <m/>
    <m/>
    <s v="TRASPASO FONDO EQ1"/>
    <d v="2022-12-01T00:00:00"/>
    <m/>
    <m/>
    <m/>
    <m/>
    <m/>
    <s v="USD"/>
    <n v="2125901.16"/>
    <n v="0"/>
    <n v="3.8540000000000001"/>
    <n v="551609.02"/>
    <n v="0"/>
  </r>
  <r>
    <s v="0004821437"/>
    <m/>
    <n v="2"/>
    <d v="2022-12-01T00:00:00"/>
    <d v="2022-12-01T00:00:00"/>
    <x v="11"/>
    <x v="11"/>
    <x v="17"/>
    <m/>
    <m/>
    <m/>
    <s v="TRASPASO FONDO EQ1"/>
    <d v="2022-12-01T00:00:00"/>
    <m/>
    <m/>
    <m/>
    <m/>
    <m/>
    <s v="USD"/>
    <n v="2125901.16"/>
    <n v="0"/>
    <n v="3.8540000000000001"/>
    <n v="551609.02"/>
    <n v="0"/>
  </r>
  <r>
    <s v="0004821437"/>
    <m/>
    <n v="3"/>
    <d v="2022-12-01T00:00:00"/>
    <d v="2022-12-01T00:00:00"/>
    <x v="12"/>
    <x v="11"/>
    <x v="17"/>
    <m/>
    <m/>
    <m/>
    <s v="TRASPASO FONDO EQ1"/>
    <d v="2022-12-01T00:00:00"/>
    <m/>
    <m/>
    <m/>
    <m/>
    <m/>
    <s v="USD"/>
    <n v="0"/>
    <n v="2125901.16"/>
    <n v="3.8540000000000001"/>
    <n v="0"/>
    <n v="551609.02"/>
  </r>
  <r>
    <s v="0004821437"/>
    <m/>
    <n v="4"/>
    <d v="2022-12-01T00:00:00"/>
    <d v="2022-12-01T00:00:00"/>
    <x v="13"/>
    <x v="12"/>
    <x v="18"/>
    <m/>
    <m/>
    <m/>
    <s v="TRASPASO FONDO EQ1"/>
    <d v="2022-12-01T00:00:00"/>
    <m/>
    <m/>
    <m/>
    <m/>
    <m/>
    <s v="USD"/>
    <n v="0"/>
    <n v="154160"/>
    <n v="3.8540000000000001"/>
    <n v="0"/>
    <n v="40000"/>
  </r>
  <r>
    <s v="0004821437"/>
    <m/>
    <n v="5"/>
    <d v="2022-12-01T00:00:00"/>
    <d v="2022-12-01T00:00:00"/>
    <x v="4"/>
    <x v="4"/>
    <x v="19"/>
    <m/>
    <m/>
    <m/>
    <s v="TRASPASO FONDO EQ1"/>
    <d v="2022-12-01T00:00:00"/>
    <m/>
    <m/>
    <m/>
    <m/>
    <m/>
    <s v="USD"/>
    <n v="0"/>
    <n v="1994.21"/>
    <n v="3.8540000000000001"/>
    <n v="0"/>
    <n v="517.44000000000005"/>
  </r>
  <r>
    <s v="0004821437"/>
    <m/>
    <n v="6"/>
    <d v="2022-12-01T00:00:00"/>
    <d v="2022-12-01T00:00:00"/>
    <x v="2"/>
    <x v="2"/>
    <x v="20"/>
    <m/>
    <m/>
    <m/>
    <s v="TRASPASO FONDO EQ1"/>
    <d v="2022-12-01T00:00:00"/>
    <m/>
    <m/>
    <m/>
    <m/>
    <m/>
    <s v="USD"/>
    <n v="0"/>
    <n v="1079120"/>
    <n v="3.8540000000000001"/>
    <n v="0"/>
    <n v="280000"/>
  </r>
  <r>
    <s v="0004821437"/>
    <m/>
    <n v="7"/>
    <d v="2022-12-01T00:00:00"/>
    <d v="2022-12-01T00:00:00"/>
    <x v="2"/>
    <x v="2"/>
    <x v="21"/>
    <m/>
    <m/>
    <m/>
    <s v="TRASPASO FONDO EQ1"/>
    <d v="2022-12-01T00:00:00"/>
    <m/>
    <m/>
    <m/>
    <m/>
    <m/>
    <s v="USD"/>
    <n v="0"/>
    <n v="192546.52"/>
    <n v="3.8540000000000001"/>
    <n v="0"/>
    <n v="49960.18"/>
  </r>
  <r>
    <s v="0004821437"/>
    <m/>
    <n v="8"/>
    <d v="2022-12-01T00:00:00"/>
    <d v="2022-12-01T00:00:00"/>
    <x v="2"/>
    <x v="2"/>
    <x v="22"/>
    <m/>
    <m/>
    <m/>
    <s v="TRASPASO FONDO EQ1"/>
    <d v="2022-12-01T00:00:00"/>
    <m/>
    <m/>
    <m/>
    <m/>
    <m/>
    <s v="USD"/>
    <n v="0"/>
    <n v="578100"/>
    <n v="3.8540000000000001"/>
    <n v="0"/>
    <n v="150000"/>
  </r>
  <r>
    <s v="0004821437"/>
    <m/>
    <n v="9"/>
    <d v="2022-12-01T00:00:00"/>
    <d v="2022-12-01T00:00:00"/>
    <x v="2"/>
    <x v="2"/>
    <x v="23"/>
    <m/>
    <m/>
    <m/>
    <s v="TRASPASO FONDO EQ1"/>
    <d v="2022-12-01T00:00:00"/>
    <m/>
    <m/>
    <m/>
    <m/>
    <m/>
    <s v="USD"/>
    <n v="0"/>
    <n v="337225"/>
    <n v="3.8540000000000001"/>
    <n v="0"/>
    <n v="87500"/>
  </r>
  <r>
    <s v="0004821437"/>
    <m/>
    <n v="10"/>
    <d v="2022-12-01T00:00:00"/>
    <d v="2022-12-01T00:00:00"/>
    <x v="2"/>
    <x v="2"/>
    <x v="24"/>
    <m/>
    <m/>
    <m/>
    <s v="TRASPASO FONDO EQ1"/>
    <d v="2022-12-01T00:00:00"/>
    <m/>
    <m/>
    <m/>
    <m/>
    <m/>
    <s v="USD"/>
    <n v="0"/>
    <n v="362276"/>
    <n v="3.8540000000000001"/>
    <n v="0"/>
    <n v="94000"/>
  </r>
  <r>
    <s v="0004821437"/>
    <m/>
    <n v="11"/>
    <d v="2022-12-01T00:00:00"/>
    <d v="2022-12-01T00:00:00"/>
    <x v="2"/>
    <x v="2"/>
    <x v="20"/>
    <m/>
    <m/>
    <m/>
    <s v="TRASPASO FONDO EQ1"/>
    <d v="2022-12-01T00:00:00"/>
    <m/>
    <m/>
    <m/>
    <m/>
    <m/>
    <s v="USD"/>
    <n v="0"/>
    <n v="539560"/>
    <n v="3.8540000000000001"/>
    <n v="0"/>
    <n v="140000"/>
  </r>
  <r>
    <s v="0004821437"/>
    <m/>
    <n v="12"/>
    <d v="2022-12-01T00:00:00"/>
    <d v="2022-12-01T00:00:00"/>
    <x v="2"/>
    <x v="2"/>
    <x v="22"/>
    <m/>
    <m/>
    <m/>
    <s v="TRASPASO FONDO EQ1"/>
    <d v="2022-12-01T00:00:00"/>
    <m/>
    <m/>
    <m/>
    <m/>
    <m/>
    <s v="USD"/>
    <n v="0"/>
    <n v="385400"/>
    <n v="3.8540000000000001"/>
    <n v="0"/>
    <n v="100000"/>
  </r>
  <r>
    <s v="0004821437"/>
    <m/>
    <n v="13"/>
    <d v="2022-12-01T00:00:00"/>
    <d v="2022-12-01T00:00:00"/>
    <x v="2"/>
    <x v="2"/>
    <x v="25"/>
    <m/>
    <m/>
    <m/>
    <s v="TRASPASO FONDO EQ1"/>
    <d v="2022-12-01T00:00:00"/>
    <m/>
    <m/>
    <m/>
    <m/>
    <m/>
    <s v="USD"/>
    <n v="0"/>
    <n v="640797.79"/>
    <n v="3.8540000000000001"/>
    <n v="0"/>
    <n v="166268.24"/>
  </r>
  <r>
    <s v="0004821437"/>
    <m/>
    <n v="14"/>
    <d v="2022-12-01T00:00:00"/>
    <d v="2022-12-01T00:00:00"/>
    <x v="2"/>
    <x v="2"/>
    <x v="26"/>
    <m/>
    <m/>
    <m/>
    <s v="TRASPASO FONDO EQ1"/>
    <d v="2022-12-01T00:00:00"/>
    <m/>
    <m/>
    <m/>
    <m/>
    <m/>
    <s v="USD"/>
    <n v="0"/>
    <n v="207528.27"/>
    <n v="3.8540000000000001"/>
    <n v="0"/>
    <n v="53847.5"/>
  </r>
  <r>
    <s v="0004821437"/>
    <m/>
    <n v="15"/>
    <d v="2022-12-01T00:00:00"/>
    <d v="2022-12-01T00:00:00"/>
    <x v="2"/>
    <x v="2"/>
    <x v="27"/>
    <m/>
    <m/>
    <m/>
    <s v="TRASPASO FONDO EQ1"/>
    <d v="2022-12-01T00:00:00"/>
    <m/>
    <m/>
    <m/>
    <m/>
    <m/>
    <s v="USD"/>
    <n v="0"/>
    <n v="192700"/>
    <n v="3.8540000000000001"/>
    <n v="0"/>
    <n v="50000"/>
  </r>
  <r>
    <s v="0004821437"/>
    <m/>
    <n v="16"/>
    <d v="2022-12-01T00:00:00"/>
    <d v="2022-12-01T00:00:00"/>
    <x v="2"/>
    <x v="2"/>
    <x v="28"/>
    <m/>
    <m/>
    <m/>
    <s v="TRASPASO FONDO EQ1"/>
    <d v="2022-12-01T00:00:00"/>
    <m/>
    <m/>
    <m/>
    <m/>
    <m/>
    <s v="USD"/>
    <n v="0"/>
    <n v="278451.5"/>
    <n v="3.8540000000000001"/>
    <n v="0"/>
    <n v="72250"/>
  </r>
  <r>
    <s v="0004821437"/>
    <m/>
    <n v="17"/>
    <d v="2022-12-01T00:00:00"/>
    <d v="2022-12-01T00:00:00"/>
    <x v="2"/>
    <x v="2"/>
    <x v="29"/>
    <m/>
    <m/>
    <m/>
    <s v="TRASPASO FONDO EQ1"/>
    <d v="2022-12-01T00:00:00"/>
    <m/>
    <m/>
    <m/>
    <m/>
    <m/>
    <s v="USD"/>
    <n v="0"/>
    <n v="181108.36"/>
    <n v="3.8540000000000001"/>
    <n v="0"/>
    <n v="46992.31"/>
  </r>
  <r>
    <s v="0004821437"/>
    <m/>
    <n v="18"/>
    <d v="2022-12-01T00:00:00"/>
    <d v="2022-12-01T00:00:00"/>
    <x v="2"/>
    <x v="2"/>
    <x v="20"/>
    <m/>
    <m/>
    <m/>
    <s v="TRASPASO FONDO EQ1"/>
    <d v="2022-12-01T00:00:00"/>
    <m/>
    <m/>
    <m/>
    <m/>
    <m/>
    <s v="USD"/>
    <n v="0"/>
    <n v="192700"/>
    <n v="3.8540000000000001"/>
    <n v="0"/>
    <n v="50000"/>
  </r>
  <r>
    <s v="0004821437"/>
    <m/>
    <n v="19"/>
    <d v="2022-12-01T00:00:00"/>
    <d v="2022-12-01T00:00:00"/>
    <x v="2"/>
    <x v="2"/>
    <x v="30"/>
    <m/>
    <m/>
    <m/>
    <s v="TRASPASO FONDO EQ1"/>
    <d v="2022-12-01T00:00:00"/>
    <m/>
    <m/>
    <m/>
    <m/>
    <m/>
    <s v="USD"/>
    <n v="0"/>
    <n v="180220.86"/>
    <n v="3.8540000000000001"/>
    <n v="0"/>
    <n v="46762.03"/>
  </r>
  <r>
    <s v="0004821437"/>
    <m/>
    <n v="20"/>
    <d v="2022-12-01T00:00:00"/>
    <d v="2022-12-01T00:00:00"/>
    <x v="2"/>
    <x v="2"/>
    <x v="31"/>
    <m/>
    <m/>
    <m/>
    <s v="TRASPASO FONDO EQ1"/>
    <d v="2022-12-01T00:00:00"/>
    <m/>
    <m/>
    <m/>
    <m/>
    <m/>
    <s v="USD"/>
    <n v="0"/>
    <n v="154160"/>
    <n v="3.8540000000000001"/>
    <n v="0"/>
    <n v="40000"/>
  </r>
  <r>
    <s v="0004821437"/>
    <m/>
    <n v="21"/>
    <d v="2022-12-01T00:00:00"/>
    <d v="2022-12-01T00:00:00"/>
    <x v="2"/>
    <x v="2"/>
    <x v="32"/>
    <m/>
    <m/>
    <m/>
    <s v="TRASPASO FONDO EQ1"/>
    <d v="2022-12-01T00:00:00"/>
    <m/>
    <m/>
    <m/>
    <m/>
    <m/>
    <s v="USD"/>
    <n v="0"/>
    <n v="317358.25"/>
    <n v="3.8540000000000001"/>
    <n v="0"/>
    <n v="82345.16"/>
  </r>
  <r>
    <s v="0004821437"/>
    <m/>
    <n v="22"/>
    <d v="2022-12-01T00:00:00"/>
    <d v="2022-12-01T00:00:00"/>
    <x v="2"/>
    <x v="2"/>
    <x v="25"/>
    <m/>
    <m/>
    <m/>
    <s v="TRASPASO FONDO EQ1"/>
    <d v="2022-12-01T00:00:00"/>
    <m/>
    <m/>
    <m/>
    <m/>
    <m/>
    <s v="USD"/>
    <n v="0"/>
    <n v="296809.34000000003"/>
    <n v="3.8540000000000001"/>
    <n v="0"/>
    <n v="77013.320000000007"/>
  </r>
  <r>
    <s v="0004821437"/>
    <m/>
    <n v="23"/>
    <d v="2022-12-01T00:00:00"/>
    <d v="2022-12-01T00:00:00"/>
    <x v="2"/>
    <x v="2"/>
    <x v="33"/>
    <m/>
    <m/>
    <m/>
    <s v="TRASPASO FONDO EQ1"/>
    <d v="2022-12-01T00:00:00"/>
    <m/>
    <m/>
    <m/>
    <m/>
    <m/>
    <s v="USD"/>
    <n v="0"/>
    <n v="192812.96"/>
    <n v="3.8540000000000001"/>
    <n v="0"/>
    <n v="50029.31"/>
  </r>
  <r>
    <s v="0004821437"/>
    <m/>
    <n v="24"/>
    <d v="2022-12-01T00:00:00"/>
    <d v="2022-12-01T00:00:00"/>
    <x v="2"/>
    <x v="2"/>
    <x v="34"/>
    <m/>
    <m/>
    <m/>
    <s v="TRASPASO FONDO EQ1"/>
    <d v="2022-12-01T00:00:00"/>
    <m/>
    <m/>
    <m/>
    <m/>
    <m/>
    <s v="USD"/>
    <n v="0"/>
    <n v="222607.54"/>
    <n v="3.8540000000000001"/>
    <n v="0"/>
    <n v="57760.13"/>
  </r>
  <r>
    <s v="0004821437"/>
    <m/>
    <n v="25"/>
    <d v="2022-12-01T00:00:00"/>
    <d v="2022-12-01T00:00:00"/>
    <x v="2"/>
    <x v="2"/>
    <x v="35"/>
    <m/>
    <m/>
    <m/>
    <s v="TRASPASO FONDO EQ1"/>
    <d v="2022-12-01T00:00:00"/>
    <m/>
    <m/>
    <m/>
    <m/>
    <m/>
    <s v="USD"/>
    <n v="0"/>
    <n v="385400"/>
    <n v="3.8540000000000001"/>
    <n v="0"/>
    <n v="100000"/>
  </r>
  <r>
    <s v="0004821437"/>
    <m/>
    <n v="26"/>
    <d v="2022-12-01T00:00:00"/>
    <d v="2022-12-01T00:00:00"/>
    <x v="2"/>
    <x v="2"/>
    <x v="36"/>
    <m/>
    <m/>
    <m/>
    <s v="TRASPASO FONDO EQ1"/>
    <d v="2022-12-01T00:00:00"/>
    <m/>
    <m/>
    <m/>
    <m/>
    <m/>
    <s v="USD"/>
    <n v="0"/>
    <n v="271707"/>
    <n v="3.8540000000000001"/>
    <n v="0"/>
    <n v="70500"/>
  </r>
  <r>
    <s v="0004821437"/>
    <m/>
    <n v="27"/>
    <d v="2022-12-01T00:00:00"/>
    <d v="2022-12-01T00:00:00"/>
    <x v="2"/>
    <x v="2"/>
    <x v="37"/>
    <m/>
    <m/>
    <m/>
    <s v="TRASPASO FONDO EQ1"/>
    <d v="2022-12-01T00:00:00"/>
    <m/>
    <m/>
    <m/>
    <m/>
    <m/>
    <s v="USD"/>
    <n v="0"/>
    <n v="282932.74"/>
    <n v="3.8540000000000001"/>
    <n v="0"/>
    <n v="73412.75"/>
  </r>
  <r>
    <s v="0004821437"/>
    <m/>
    <n v="28"/>
    <d v="2022-12-01T00:00:00"/>
    <d v="2022-12-01T00:00:00"/>
    <x v="2"/>
    <x v="2"/>
    <x v="38"/>
    <m/>
    <m/>
    <m/>
    <s v="TRASPASO FONDO EQ1"/>
    <d v="2022-12-01T00:00:00"/>
    <m/>
    <m/>
    <m/>
    <m/>
    <m/>
    <s v="USD"/>
    <n v="0"/>
    <n v="116375.92"/>
    <n v="3.8540000000000001"/>
    <n v="0"/>
    <n v="30196.14"/>
  </r>
  <r>
    <s v="0004821437"/>
    <m/>
    <n v="29"/>
    <d v="2022-12-01T00:00:00"/>
    <d v="2022-12-01T00:00:00"/>
    <x v="2"/>
    <x v="2"/>
    <x v="39"/>
    <m/>
    <m/>
    <m/>
    <s v="TRASPASO FONDO EQ1"/>
    <d v="2022-12-01T00:00:00"/>
    <m/>
    <m/>
    <m/>
    <m/>
    <m/>
    <s v="USD"/>
    <n v="0"/>
    <n v="173923.39"/>
    <n v="3.8540000000000001"/>
    <n v="0"/>
    <n v="45128.02"/>
  </r>
  <r>
    <s v="0004821437"/>
    <m/>
    <n v="30"/>
    <d v="2022-12-01T00:00:00"/>
    <d v="2022-12-01T00:00:00"/>
    <x v="2"/>
    <x v="2"/>
    <x v="40"/>
    <m/>
    <m/>
    <m/>
    <s v="TRASPASO FONDO EQ1"/>
    <d v="2022-12-01T00:00:00"/>
    <m/>
    <m/>
    <m/>
    <m/>
    <m/>
    <s v="USD"/>
    <n v="0"/>
    <n v="127842.51"/>
    <n v="3.8540000000000001"/>
    <n v="0"/>
    <n v="33171.379999999997"/>
  </r>
  <r>
    <s v="0004821437"/>
    <m/>
    <n v="31"/>
    <d v="2022-12-01T00:00:00"/>
    <d v="2022-12-01T00:00:00"/>
    <x v="2"/>
    <x v="2"/>
    <x v="41"/>
    <m/>
    <m/>
    <m/>
    <s v="TRASPASO FONDO EQ1"/>
    <d v="2022-12-01T00:00:00"/>
    <m/>
    <m/>
    <m/>
    <m/>
    <m/>
    <s v="USD"/>
    <n v="0"/>
    <n v="121036.14"/>
    <n v="3.8540000000000001"/>
    <n v="0"/>
    <n v="31405.33"/>
  </r>
  <r>
    <s v="0004821437"/>
    <m/>
    <n v="32"/>
    <d v="2022-12-01T00:00:00"/>
    <d v="2022-12-01T00:00:00"/>
    <x v="2"/>
    <x v="2"/>
    <x v="42"/>
    <m/>
    <m/>
    <m/>
    <s v="TRASPASO FONDO EQ1"/>
    <d v="2022-12-01T00:00:00"/>
    <m/>
    <m/>
    <m/>
    <m/>
    <m/>
    <s v="USD"/>
    <n v="0"/>
    <n v="231240"/>
    <n v="3.8540000000000001"/>
    <n v="0"/>
    <n v="60000"/>
  </r>
  <r>
    <s v="0004821437"/>
    <m/>
    <n v="33"/>
    <d v="2022-12-01T00:00:00"/>
    <d v="2022-12-01T00:00:00"/>
    <x v="2"/>
    <x v="2"/>
    <x v="43"/>
    <m/>
    <m/>
    <m/>
    <s v="TRASPASO FONDO EQ1"/>
    <d v="2022-12-01T00:00:00"/>
    <m/>
    <m/>
    <m/>
    <m/>
    <m/>
    <s v="USD"/>
    <n v="0"/>
    <n v="330799.38"/>
    <n v="3.8540000000000001"/>
    <n v="0"/>
    <n v="85832.74"/>
  </r>
  <r>
    <s v="0004821437"/>
    <m/>
    <n v="34"/>
    <d v="2022-12-01T00:00:00"/>
    <d v="2022-12-01T00:00:00"/>
    <x v="2"/>
    <x v="2"/>
    <x v="44"/>
    <m/>
    <m/>
    <m/>
    <s v="TRASPASO FONDO EQ1"/>
    <d v="2022-12-01T00:00:00"/>
    <m/>
    <m/>
    <m/>
    <m/>
    <m/>
    <s v="USD"/>
    <n v="0"/>
    <n v="470271.44"/>
    <n v="3.8540000000000001"/>
    <n v="0"/>
    <n v="122021.65"/>
  </r>
  <r>
    <s v="0004821437"/>
    <m/>
    <n v="35"/>
    <d v="2022-12-01T00:00:00"/>
    <d v="2022-12-01T00:00:00"/>
    <x v="2"/>
    <x v="2"/>
    <x v="45"/>
    <m/>
    <m/>
    <m/>
    <s v="TRASPASO FONDO EQ1"/>
    <d v="2022-12-01T00:00:00"/>
    <m/>
    <m/>
    <m/>
    <m/>
    <m/>
    <s v="USD"/>
    <n v="0"/>
    <n v="267313.44"/>
    <n v="3.8540000000000001"/>
    <n v="0"/>
    <n v="69360"/>
  </r>
  <r>
    <s v="0004821437"/>
    <m/>
    <n v="36"/>
    <d v="2022-12-01T00:00:00"/>
    <d v="2022-12-01T00:00:00"/>
    <x v="2"/>
    <x v="2"/>
    <x v="46"/>
    <m/>
    <m/>
    <m/>
    <s v="TRASPASO FONDO EQ1"/>
    <d v="2022-12-01T00:00:00"/>
    <m/>
    <m/>
    <m/>
    <m/>
    <m/>
    <s v="USD"/>
    <n v="0"/>
    <n v="189863.11"/>
    <n v="3.8540000000000001"/>
    <n v="0"/>
    <n v="49263.91"/>
  </r>
  <r>
    <s v="0004821437"/>
    <m/>
    <n v="37"/>
    <d v="2022-12-01T00:00:00"/>
    <d v="2022-12-01T00:00:00"/>
    <x v="2"/>
    <x v="2"/>
    <x v="47"/>
    <m/>
    <m/>
    <m/>
    <s v="TRASPASO FONDO EQ1"/>
    <d v="2022-12-01T00:00:00"/>
    <m/>
    <m/>
    <m/>
    <m/>
    <m/>
    <s v="USD"/>
    <n v="0"/>
    <n v="238291.34"/>
    <n v="3.8540000000000001"/>
    <n v="0"/>
    <n v="61829.62"/>
  </r>
  <r>
    <s v="0004821437"/>
    <m/>
    <n v="38"/>
    <d v="2022-12-01T00:00:00"/>
    <d v="2022-12-01T00:00:00"/>
    <x v="2"/>
    <x v="2"/>
    <x v="48"/>
    <m/>
    <m/>
    <m/>
    <s v="TRASPASO FONDO EQ1"/>
    <d v="2022-12-01T00:00:00"/>
    <m/>
    <m/>
    <m/>
    <m/>
    <m/>
    <s v="USD"/>
    <n v="0"/>
    <n v="237152.23"/>
    <n v="3.8540000000000001"/>
    <n v="0"/>
    <n v="61534.05"/>
  </r>
  <r>
    <s v="0004821437"/>
    <m/>
    <n v="39"/>
    <d v="2022-12-01T00:00:00"/>
    <d v="2022-12-01T00:00:00"/>
    <x v="2"/>
    <x v="2"/>
    <x v="49"/>
    <m/>
    <m/>
    <m/>
    <s v="TRASPASO FONDO EQ1"/>
    <d v="2022-12-01T00:00:00"/>
    <m/>
    <m/>
    <m/>
    <m/>
    <m/>
    <s v="USD"/>
    <n v="0"/>
    <n v="128275.82"/>
    <n v="3.8540000000000001"/>
    <n v="0"/>
    <n v="33283.81"/>
  </r>
  <r>
    <s v="0004821437"/>
    <m/>
    <n v="40"/>
    <d v="2022-12-01T00:00:00"/>
    <d v="2022-12-01T00:00:00"/>
    <x v="2"/>
    <x v="2"/>
    <x v="50"/>
    <m/>
    <m/>
    <m/>
    <s v="TRASPASO FONDO EQ1"/>
    <d v="2022-12-01T00:00:00"/>
    <m/>
    <m/>
    <m/>
    <m/>
    <m/>
    <s v="USD"/>
    <n v="0"/>
    <n v="203094.62"/>
    <n v="3.8540000000000001"/>
    <n v="0"/>
    <n v="52697.1"/>
  </r>
  <r>
    <s v="0004821437"/>
    <m/>
    <n v="41"/>
    <d v="2022-12-01T00:00:00"/>
    <d v="2022-12-01T00:00:00"/>
    <x v="2"/>
    <x v="2"/>
    <x v="51"/>
    <m/>
    <m/>
    <m/>
    <s v="TRASPASO FONDO EQ1"/>
    <d v="2022-12-01T00:00:00"/>
    <m/>
    <m/>
    <m/>
    <m/>
    <m/>
    <s v="USD"/>
    <n v="0"/>
    <n v="69666.37"/>
    <n v="3.8540000000000001"/>
    <n v="0"/>
    <n v="18076.38"/>
  </r>
  <r>
    <s v="0004821437"/>
    <m/>
    <n v="42"/>
    <d v="2022-12-01T00:00:00"/>
    <d v="2022-12-01T00:00:00"/>
    <x v="2"/>
    <x v="2"/>
    <x v="52"/>
    <m/>
    <m/>
    <m/>
    <s v="TRASPASO FONDO EQ1"/>
    <d v="2022-12-01T00:00:00"/>
    <m/>
    <m/>
    <m/>
    <m/>
    <m/>
    <s v="USD"/>
    <n v="0"/>
    <n v="115506.34"/>
    <n v="3.8540000000000001"/>
    <n v="0"/>
    <n v="29970.51"/>
  </r>
  <r>
    <s v="0004821437"/>
    <m/>
    <n v="43"/>
    <d v="2022-12-01T00:00:00"/>
    <d v="2022-12-01T00:00:00"/>
    <x v="2"/>
    <x v="2"/>
    <x v="53"/>
    <m/>
    <m/>
    <m/>
    <s v="TRASPASO FONDO EQ1"/>
    <d v="2022-12-01T00:00:00"/>
    <m/>
    <m/>
    <m/>
    <m/>
    <m/>
    <s v="USD"/>
    <n v="0"/>
    <n v="96350"/>
    <n v="3.8540000000000001"/>
    <n v="0"/>
    <n v="25000"/>
  </r>
  <r>
    <s v="0004821437"/>
    <m/>
    <n v="44"/>
    <d v="2022-12-01T00:00:00"/>
    <d v="2022-12-01T00:00:00"/>
    <x v="2"/>
    <x v="2"/>
    <x v="54"/>
    <m/>
    <m/>
    <m/>
    <s v="TRASPASO FONDO EQ1"/>
    <d v="2022-12-01T00:00:00"/>
    <m/>
    <m/>
    <m/>
    <m/>
    <m/>
    <s v="USD"/>
    <n v="0"/>
    <n v="231240"/>
    <n v="3.8540000000000001"/>
    <n v="0"/>
    <n v="60000"/>
  </r>
  <r>
    <s v="0004821437"/>
    <m/>
    <n v="45"/>
    <d v="2022-12-01T00:00:00"/>
    <d v="2022-12-01T00:00:00"/>
    <x v="2"/>
    <x v="2"/>
    <x v="55"/>
    <m/>
    <m/>
    <m/>
    <s v="TRASPASO FONDO EQ1"/>
    <d v="2022-12-01T00:00:00"/>
    <m/>
    <m/>
    <m/>
    <m/>
    <m/>
    <s v="USD"/>
    <n v="0"/>
    <n v="180351.67"/>
    <n v="3.8540000000000001"/>
    <n v="0"/>
    <n v="46795.97"/>
  </r>
  <r>
    <s v="0004821437"/>
    <m/>
    <n v="46"/>
    <d v="2022-12-01T00:00:00"/>
    <d v="2022-12-01T00:00:00"/>
    <x v="2"/>
    <x v="2"/>
    <x v="56"/>
    <m/>
    <m/>
    <m/>
    <s v="TRASPASO FONDO EQ1"/>
    <d v="2022-12-01T00:00:00"/>
    <m/>
    <m/>
    <m/>
    <m/>
    <m/>
    <s v="USD"/>
    <n v="0"/>
    <n v="109456.84"/>
    <n v="3.8540000000000001"/>
    <n v="0"/>
    <n v="28400.84"/>
  </r>
  <r>
    <s v="0004821437"/>
    <m/>
    <n v="47"/>
    <d v="2022-12-01T00:00:00"/>
    <d v="2022-12-01T00:00:00"/>
    <x v="2"/>
    <x v="2"/>
    <x v="57"/>
    <m/>
    <m/>
    <m/>
    <s v="TRASPASO FONDO EQ1"/>
    <d v="2022-12-01T00:00:00"/>
    <m/>
    <m/>
    <m/>
    <m/>
    <m/>
    <s v="USD"/>
    <n v="0"/>
    <n v="72254.289999999994"/>
    <n v="3.8540000000000001"/>
    <n v="0"/>
    <n v="18747.87"/>
  </r>
  <r>
    <s v="0004821437"/>
    <m/>
    <n v="48"/>
    <d v="2022-12-01T00:00:00"/>
    <d v="2022-12-01T00:00:00"/>
    <x v="2"/>
    <x v="2"/>
    <x v="58"/>
    <m/>
    <m/>
    <m/>
    <s v="TRASPASO FONDO EQ1"/>
    <d v="2022-12-01T00:00:00"/>
    <m/>
    <m/>
    <m/>
    <m/>
    <m/>
    <s v="USD"/>
    <n v="0"/>
    <n v="375156.1"/>
    <n v="3.8540000000000001"/>
    <n v="0"/>
    <n v="97342.01"/>
  </r>
  <r>
    <s v="0004821437"/>
    <m/>
    <n v="49"/>
    <d v="2022-12-01T00:00:00"/>
    <d v="2022-12-01T00:00:00"/>
    <x v="2"/>
    <x v="2"/>
    <x v="59"/>
    <m/>
    <m/>
    <m/>
    <s v="TRASPASO FONDO EQ1"/>
    <d v="2022-12-01T00:00:00"/>
    <m/>
    <m/>
    <m/>
    <m/>
    <m/>
    <s v="USD"/>
    <n v="0"/>
    <n v="265926"/>
    <n v="3.8540000000000001"/>
    <n v="0"/>
    <n v="69000"/>
  </r>
  <r>
    <s v="0004821437"/>
    <m/>
    <n v="50"/>
    <d v="2022-12-01T00:00:00"/>
    <d v="2022-12-01T00:00:00"/>
    <x v="2"/>
    <x v="2"/>
    <x v="60"/>
    <m/>
    <m/>
    <m/>
    <s v="TRASPASO FONDO EQ1"/>
    <d v="2022-12-01T00:00:00"/>
    <m/>
    <m/>
    <m/>
    <m/>
    <m/>
    <s v="USD"/>
    <n v="0"/>
    <n v="770800"/>
    <n v="3.8540000000000001"/>
    <n v="0"/>
    <n v="200000"/>
  </r>
  <r>
    <s v="0004821437"/>
    <m/>
    <n v="51"/>
    <d v="2022-12-01T00:00:00"/>
    <d v="2022-12-01T00:00:00"/>
    <x v="2"/>
    <x v="2"/>
    <x v="61"/>
    <m/>
    <m/>
    <m/>
    <s v="TRASPASO FONDO EQ1"/>
    <d v="2022-12-01T00:00:00"/>
    <m/>
    <m/>
    <m/>
    <m/>
    <m/>
    <s v="USD"/>
    <n v="0"/>
    <n v="119161.67"/>
    <n v="3.8540000000000001"/>
    <n v="0"/>
    <n v="30918.959999999999"/>
  </r>
  <r>
    <s v="0004821437"/>
    <m/>
    <n v="52"/>
    <d v="2022-12-01T00:00:00"/>
    <d v="2022-12-01T00:00:00"/>
    <x v="2"/>
    <x v="2"/>
    <x v="62"/>
    <m/>
    <m/>
    <m/>
    <s v="TRASPASO FONDO EQ1"/>
    <d v="2022-12-01T00:00:00"/>
    <m/>
    <m/>
    <m/>
    <m/>
    <m/>
    <s v="USD"/>
    <n v="0"/>
    <n v="178424.47"/>
    <n v="3.8540000000000001"/>
    <n v="0"/>
    <n v="46295.92"/>
  </r>
  <r>
    <s v="0004821437"/>
    <m/>
    <n v="53"/>
    <d v="2022-12-01T00:00:00"/>
    <d v="2022-12-01T00:00:00"/>
    <x v="2"/>
    <x v="2"/>
    <x v="63"/>
    <m/>
    <m/>
    <m/>
    <s v="TRASPASO FONDO EQ1"/>
    <d v="2022-12-01T00:00:00"/>
    <m/>
    <m/>
    <m/>
    <m/>
    <m/>
    <s v="USD"/>
    <n v="0"/>
    <n v="385400"/>
    <n v="3.8540000000000001"/>
    <n v="0"/>
    <n v="100000"/>
  </r>
  <r>
    <s v="0004821437"/>
    <m/>
    <n v="54"/>
    <d v="2022-12-01T00:00:00"/>
    <d v="2022-12-01T00:00:00"/>
    <x v="2"/>
    <x v="2"/>
    <x v="64"/>
    <m/>
    <m/>
    <m/>
    <s v="TRASPASO FONDO EQ1"/>
    <d v="2022-12-01T00:00:00"/>
    <m/>
    <m/>
    <m/>
    <m/>
    <m/>
    <s v="USD"/>
    <n v="0"/>
    <n v="192717.34"/>
    <n v="3.8540000000000001"/>
    <n v="0"/>
    <n v="50004.5"/>
  </r>
  <r>
    <s v="0004821437"/>
    <m/>
    <n v="55"/>
    <d v="2022-12-01T00:00:00"/>
    <d v="2022-12-01T00:00:00"/>
    <x v="2"/>
    <x v="2"/>
    <x v="65"/>
    <m/>
    <m/>
    <m/>
    <s v="TRASPASO FONDO EQ1"/>
    <d v="2022-12-01T00:00:00"/>
    <m/>
    <m/>
    <m/>
    <m/>
    <m/>
    <s v="USD"/>
    <n v="0"/>
    <n v="666532.77"/>
    <n v="3.8540000000000001"/>
    <n v="0"/>
    <n v="172945.71"/>
  </r>
  <r>
    <s v="0004821437"/>
    <m/>
    <n v="56"/>
    <d v="2022-12-01T00:00:00"/>
    <d v="2022-12-01T00:00:00"/>
    <x v="2"/>
    <x v="2"/>
    <x v="66"/>
    <m/>
    <m/>
    <m/>
    <s v="TRASPASO FONDO EQ1"/>
    <d v="2022-12-01T00:00:00"/>
    <m/>
    <m/>
    <m/>
    <m/>
    <m/>
    <s v="USD"/>
    <n v="0"/>
    <n v="96350"/>
    <n v="3.8540000000000001"/>
    <n v="0"/>
    <n v="25000"/>
  </r>
  <r>
    <s v="0004821437"/>
    <m/>
    <n v="57"/>
    <d v="2022-12-01T00:00:00"/>
    <d v="2022-12-01T00:00:00"/>
    <x v="2"/>
    <x v="2"/>
    <x v="67"/>
    <m/>
    <m/>
    <m/>
    <s v="TRASPASO FONDO EQ1"/>
    <d v="2022-12-01T00:00:00"/>
    <m/>
    <m/>
    <m/>
    <m/>
    <m/>
    <s v="USD"/>
    <n v="0"/>
    <n v="96350"/>
    <n v="3.8540000000000001"/>
    <n v="0"/>
    <n v="25000"/>
  </r>
  <r>
    <s v="0004821437"/>
    <m/>
    <n v="58"/>
    <d v="2022-12-01T00:00:00"/>
    <d v="2022-12-01T00:00:00"/>
    <x v="2"/>
    <x v="2"/>
    <x v="68"/>
    <m/>
    <m/>
    <m/>
    <s v="TRASPASO FONDO EQ1"/>
    <d v="2022-12-01T00:00:00"/>
    <m/>
    <m/>
    <m/>
    <m/>
    <m/>
    <s v="USD"/>
    <n v="0"/>
    <n v="96350"/>
    <n v="3.8540000000000001"/>
    <n v="0"/>
    <n v="25000"/>
  </r>
  <r>
    <s v="0004821437"/>
    <m/>
    <n v="59"/>
    <d v="2022-12-01T00:00:00"/>
    <d v="2022-12-01T00:00:00"/>
    <x v="2"/>
    <x v="2"/>
    <x v="69"/>
    <m/>
    <m/>
    <m/>
    <s v="TRASPASO FONDO EQ1"/>
    <d v="2022-12-01T00:00:00"/>
    <m/>
    <m/>
    <m/>
    <m/>
    <m/>
    <s v="USD"/>
    <n v="0"/>
    <n v="223312.36"/>
    <n v="3.8540000000000001"/>
    <n v="0"/>
    <n v="57943.01"/>
  </r>
  <r>
    <s v="0004821437"/>
    <m/>
    <n v="60"/>
    <d v="2022-12-01T00:00:00"/>
    <d v="2022-12-01T00:00:00"/>
    <x v="2"/>
    <x v="2"/>
    <x v="70"/>
    <m/>
    <m/>
    <m/>
    <s v="TRASPASO FONDO EQ1"/>
    <d v="2022-12-01T00:00:00"/>
    <m/>
    <m/>
    <m/>
    <m/>
    <m/>
    <s v="USD"/>
    <n v="0"/>
    <n v="252561.1"/>
    <n v="3.8540000000000001"/>
    <n v="0"/>
    <n v="65532.2"/>
  </r>
  <r>
    <s v="0004821437"/>
    <m/>
    <n v="61"/>
    <d v="2022-12-01T00:00:00"/>
    <d v="2022-12-01T00:00:00"/>
    <x v="2"/>
    <x v="2"/>
    <x v="71"/>
    <m/>
    <m/>
    <m/>
    <s v="TRASPASO FONDO EQ1"/>
    <d v="2022-12-01T00:00:00"/>
    <m/>
    <m/>
    <m/>
    <m/>
    <m/>
    <s v="USD"/>
    <n v="0"/>
    <n v="173430"/>
    <n v="3.8540000000000001"/>
    <n v="0"/>
    <n v="45000"/>
  </r>
  <r>
    <s v="0004821437"/>
    <m/>
    <n v="62"/>
    <d v="2022-12-01T00:00:00"/>
    <d v="2022-12-01T00:00:00"/>
    <x v="2"/>
    <x v="2"/>
    <x v="72"/>
    <m/>
    <m/>
    <m/>
    <s v="TRASPASO FONDO EQ1"/>
    <d v="2022-12-01T00:00:00"/>
    <m/>
    <m/>
    <m/>
    <m/>
    <m/>
    <s v="USD"/>
    <n v="0"/>
    <n v="385400"/>
    <n v="3.8540000000000001"/>
    <n v="0"/>
    <n v="100000"/>
  </r>
  <r>
    <s v="0004821437"/>
    <m/>
    <n v="63"/>
    <d v="2022-12-01T00:00:00"/>
    <d v="2022-12-01T00:00:00"/>
    <x v="2"/>
    <x v="2"/>
    <x v="73"/>
    <m/>
    <m/>
    <m/>
    <s v="TRASPASO FONDO EQ1"/>
    <d v="2022-12-01T00:00:00"/>
    <m/>
    <m/>
    <m/>
    <m/>
    <m/>
    <s v="USD"/>
    <n v="0"/>
    <n v="623035.37"/>
    <n v="3.8540000000000001"/>
    <n v="0"/>
    <n v="161659.41"/>
  </r>
  <r>
    <s v="0004821437"/>
    <m/>
    <n v="64"/>
    <d v="2022-12-01T00:00:00"/>
    <d v="2022-12-01T00:00:00"/>
    <x v="2"/>
    <x v="2"/>
    <x v="74"/>
    <m/>
    <m/>
    <m/>
    <s v="TRASPASO FONDO EQ1"/>
    <d v="2022-12-01T00:00:00"/>
    <m/>
    <m/>
    <m/>
    <m/>
    <m/>
    <s v="USD"/>
    <n v="0"/>
    <n v="984432.31"/>
    <n v="3.8540000000000001"/>
    <n v="0"/>
    <n v="255431.32"/>
  </r>
  <r>
    <s v="0004821437"/>
    <m/>
    <n v="65"/>
    <d v="2022-12-01T00:00:00"/>
    <d v="2022-12-01T00:00:00"/>
    <x v="2"/>
    <x v="2"/>
    <x v="75"/>
    <m/>
    <m/>
    <m/>
    <s v="TRASPASO FONDO EQ1"/>
    <d v="2022-12-01T00:00:00"/>
    <m/>
    <m/>
    <m/>
    <m/>
    <m/>
    <s v="USD"/>
    <n v="0"/>
    <n v="100684.37"/>
    <n v="3.8540000000000001"/>
    <n v="0"/>
    <n v="26124.639999999999"/>
  </r>
  <r>
    <s v="0004821437"/>
    <m/>
    <n v="66"/>
    <d v="2022-12-01T00:00:00"/>
    <d v="2022-12-01T00:00:00"/>
    <x v="1"/>
    <x v="1"/>
    <x v="20"/>
    <m/>
    <m/>
    <m/>
    <s v="TRASPASO FONDO EQ1"/>
    <d v="2022-12-01T00:00:00"/>
    <m/>
    <m/>
    <m/>
    <m/>
    <m/>
    <s v="USD"/>
    <n v="0"/>
    <n v="13261.43"/>
    <n v="3.8540000000000001"/>
    <n v="0"/>
    <n v="3440.95"/>
  </r>
  <r>
    <s v="0004821437"/>
    <m/>
    <n v="67"/>
    <d v="2022-12-01T00:00:00"/>
    <d v="2022-12-01T00:00:00"/>
    <x v="1"/>
    <x v="1"/>
    <x v="22"/>
    <m/>
    <m/>
    <m/>
    <s v="TRASPASO FONDO EQ1"/>
    <d v="2022-12-01T00:00:00"/>
    <m/>
    <m/>
    <m/>
    <m/>
    <m/>
    <s v="USD"/>
    <n v="0"/>
    <n v="7478.25"/>
    <n v="3.8540000000000001"/>
    <n v="0"/>
    <n v="1940.39"/>
  </r>
  <r>
    <s v="0004821437"/>
    <m/>
    <n v="68"/>
    <d v="2022-12-01T00:00:00"/>
    <d v="2022-12-01T00:00:00"/>
    <x v="1"/>
    <x v="1"/>
    <x v="23"/>
    <m/>
    <m/>
    <m/>
    <s v="TRASPASO FONDO EQ1"/>
    <d v="2022-12-01T00:00:00"/>
    <m/>
    <m/>
    <m/>
    <m/>
    <m/>
    <s v="USD"/>
    <n v="0"/>
    <n v="4144.2"/>
    <n v="3.8540000000000001"/>
    <n v="0"/>
    <n v="1075.3"/>
  </r>
  <r>
    <s v="0004821437"/>
    <m/>
    <n v="69"/>
    <d v="2022-12-01T00:00:00"/>
    <d v="2022-12-01T00:00:00"/>
    <x v="1"/>
    <x v="1"/>
    <x v="24"/>
    <m/>
    <m/>
    <m/>
    <s v="TRASPASO FONDO EQ1"/>
    <d v="2022-12-01T00:00:00"/>
    <m/>
    <m/>
    <m/>
    <m/>
    <m/>
    <s v="USD"/>
    <n v="0"/>
    <n v="4452.05"/>
    <n v="3.8540000000000001"/>
    <n v="0"/>
    <n v="1155.18"/>
  </r>
  <r>
    <s v="0004821437"/>
    <m/>
    <n v="70"/>
    <d v="2022-12-01T00:00:00"/>
    <d v="2022-12-01T00:00:00"/>
    <x v="1"/>
    <x v="1"/>
    <x v="20"/>
    <m/>
    <m/>
    <m/>
    <s v="TRASPASO FONDO EQ1"/>
    <d v="2022-12-01T00:00:00"/>
    <m/>
    <m/>
    <m/>
    <m/>
    <m/>
    <s v="USD"/>
    <n v="0"/>
    <n v="6630.71"/>
    <n v="3.8540000000000001"/>
    <n v="0"/>
    <n v="1720.48"/>
  </r>
  <r>
    <s v="0004821437"/>
    <m/>
    <n v="71"/>
    <d v="2022-12-01T00:00:00"/>
    <d v="2022-12-01T00:00:00"/>
    <x v="1"/>
    <x v="1"/>
    <x v="22"/>
    <m/>
    <m/>
    <m/>
    <s v="TRASPASO FONDO EQ1"/>
    <d v="2022-12-01T00:00:00"/>
    <m/>
    <m/>
    <m/>
    <m/>
    <m/>
    <s v="USD"/>
    <n v="0"/>
    <n v="4985.5"/>
    <n v="3.8540000000000001"/>
    <n v="0"/>
    <n v="1293.5899999999999"/>
  </r>
  <r>
    <s v="0004821437"/>
    <m/>
    <n v="72"/>
    <d v="2022-12-01T00:00:00"/>
    <d v="2022-12-01T00:00:00"/>
    <x v="1"/>
    <x v="1"/>
    <x v="26"/>
    <m/>
    <m/>
    <m/>
    <s v="TRASPASO FONDO EQ1"/>
    <d v="2022-12-01T00:00:00"/>
    <m/>
    <m/>
    <m/>
    <m/>
    <m/>
    <s v="USD"/>
    <n v="0"/>
    <n v="2550.34"/>
    <n v="3.8540000000000001"/>
    <n v="0"/>
    <n v="661.74"/>
  </r>
  <r>
    <s v="0004821437"/>
    <m/>
    <n v="73"/>
    <d v="2022-12-01T00:00:00"/>
    <d v="2022-12-01T00:00:00"/>
    <x v="1"/>
    <x v="1"/>
    <x v="27"/>
    <m/>
    <m/>
    <m/>
    <s v="TRASPASO FONDO EQ1"/>
    <d v="2022-12-01T00:00:00"/>
    <m/>
    <m/>
    <m/>
    <m/>
    <m/>
    <s v="USD"/>
    <n v="0"/>
    <n v="1757.39"/>
    <n v="3.8540000000000001"/>
    <n v="0"/>
    <n v="455.99"/>
  </r>
  <r>
    <s v="0004821437"/>
    <m/>
    <n v="74"/>
    <d v="2022-12-01T00:00:00"/>
    <d v="2022-12-01T00:00:00"/>
    <x v="1"/>
    <x v="1"/>
    <x v="28"/>
    <m/>
    <m/>
    <m/>
    <s v="TRASPASO FONDO EQ1"/>
    <d v="2022-12-01T00:00:00"/>
    <m/>
    <m/>
    <m/>
    <m/>
    <m/>
    <s v="USD"/>
    <n v="0"/>
    <n v="3421.92"/>
    <n v="3.8540000000000001"/>
    <n v="0"/>
    <n v="887.89"/>
  </r>
  <r>
    <s v="0004821437"/>
    <m/>
    <n v="75"/>
    <d v="2022-12-01T00:00:00"/>
    <d v="2022-12-01T00:00:00"/>
    <x v="1"/>
    <x v="1"/>
    <x v="20"/>
    <m/>
    <m/>
    <m/>
    <s v="TRASPASO FONDO EQ1"/>
    <d v="2022-12-01T00:00:00"/>
    <m/>
    <m/>
    <m/>
    <m/>
    <m/>
    <s v="USD"/>
    <n v="0"/>
    <n v="2368.11"/>
    <n v="3.8540000000000001"/>
    <n v="0"/>
    <n v="614.46"/>
  </r>
  <r>
    <s v="0004821437"/>
    <m/>
    <n v="76"/>
    <d v="2022-12-01T00:00:00"/>
    <d v="2022-12-01T00:00:00"/>
    <x v="1"/>
    <x v="1"/>
    <x v="31"/>
    <m/>
    <m/>
    <m/>
    <s v="TRASPASO FONDO EQ1"/>
    <d v="2022-12-01T00:00:00"/>
    <m/>
    <m/>
    <m/>
    <m/>
    <m/>
    <s v="USD"/>
    <n v="0"/>
    <n v="1894.49"/>
    <n v="3.8540000000000001"/>
    <n v="0"/>
    <n v="491.56"/>
  </r>
  <r>
    <s v="0004821437"/>
    <m/>
    <n v="77"/>
    <d v="2022-12-01T00:00:00"/>
    <d v="2022-12-01T00:00:00"/>
    <x v="1"/>
    <x v="1"/>
    <x v="32"/>
    <m/>
    <m/>
    <m/>
    <s v="TRASPASO FONDO EQ1"/>
    <d v="2022-12-01T00:00:00"/>
    <m/>
    <m/>
    <m/>
    <m/>
    <m/>
    <s v="USD"/>
    <n v="0"/>
    <n v="3900.05"/>
    <n v="3.8540000000000001"/>
    <n v="0"/>
    <n v="1011.95"/>
  </r>
  <r>
    <s v="0004821437"/>
    <m/>
    <n v="78"/>
    <d v="2022-12-01T00:00:00"/>
    <d v="2022-12-01T00:00:00"/>
    <x v="1"/>
    <x v="1"/>
    <x v="33"/>
    <m/>
    <m/>
    <m/>
    <s v="TRASPASO FONDO EQ1"/>
    <d v="2022-12-01T00:00:00"/>
    <m/>
    <m/>
    <m/>
    <m/>
    <m/>
    <s v="USD"/>
    <n v="0"/>
    <n v="2369.5"/>
    <n v="3.8540000000000001"/>
    <n v="0"/>
    <n v="614.82000000000005"/>
  </r>
  <r>
    <s v="0004821437"/>
    <m/>
    <n v="79"/>
    <d v="2022-12-01T00:00:00"/>
    <d v="2022-12-01T00:00:00"/>
    <x v="1"/>
    <x v="1"/>
    <x v="34"/>
    <m/>
    <m/>
    <m/>
    <s v="TRASPASO FONDO EQ1"/>
    <d v="2022-12-01T00:00:00"/>
    <m/>
    <m/>
    <m/>
    <m/>
    <m/>
    <s v="USD"/>
    <n v="0"/>
    <n v="2735.65"/>
    <n v="3.8540000000000001"/>
    <n v="0"/>
    <n v="709.82"/>
  </r>
  <r>
    <s v="0004821437"/>
    <m/>
    <n v="80"/>
    <d v="2022-12-01T00:00:00"/>
    <d v="2022-12-01T00:00:00"/>
    <x v="1"/>
    <x v="1"/>
    <x v="35"/>
    <m/>
    <m/>
    <m/>
    <s v="TRASPASO FONDO EQ1"/>
    <d v="2022-12-01T00:00:00"/>
    <m/>
    <m/>
    <m/>
    <m/>
    <m/>
    <s v="USD"/>
    <n v="0"/>
    <n v="4736.22"/>
    <n v="3.8540000000000001"/>
    <n v="0"/>
    <n v="1228.9100000000001"/>
  </r>
  <r>
    <s v="0004821437"/>
    <m/>
    <n v="81"/>
    <d v="2022-12-01T00:00:00"/>
    <d v="2022-12-01T00:00:00"/>
    <x v="1"/>
    <x v="1"/>
    <x v="36"/>
    <m/>
    <m/>
    <m/>
    <s v="TRASPASO FONDO EQ1"/>
    <d v="2022-12-01T00:00:00"/>
    <m/>
    <m/>
    <m/>
    <m/>
    <m/>
    <s v="USD"/>
    <n v="0"/>
    <n v="3339.04"/>
    <n v="3.8540000000000001"/>
    <n v="0"/>
    <n v="866.38"/>
  </r>
  <r>
    <s v="0004821437"/>
    <m/>
    <n v="82"/>
    <d v="2022-12-01T00:00:00"/>
    <d v="2022-12-01T00:00:00"/>
    <x v="1"/>
    <x v="1"/>
    <x v="37"/>
    <m/>
    <m/>
    <m/>
    <s v="TRASPASO FONDO EQ1"/>
    <d v="2022-12-01T00:00:00"/>
    <m/>
    <m/>
    <m/>
    <m/>
    <m/>
    <s v="USD"/>
    <n v="0"/>
    <n v="3476.99"/>
    <n v="3.8540000000000001"/>
    <n v="0"/>
    <n v="902.18"/>
  </r>
  <r>
    <s v="0004821437"/>
    <m/>
    <n v="83"/>
    <d v="2022-12-01T00:00:00"/>
    <d v="2022-12-01T00:00:00"/>
    <x v="1"/>
    <x v="1"/>
    <x v="38"/>
    <m/>
    <m/>
    <m/>
    <s v="TRASPASO FONDO EQ1"/>
    <d v="2022-12-01T00:00:00"/>
    <m/>
    <m/>
    <m/>
    <m/>
    <m/>
    <s v="USD"/>
    <n v="0"/>
    <n v="1430.16"/>
    <n v="3.8540000000000001"/>
    <n v="0"/>
    <n v="371.08"/>
  </r>
  <r>
    <s v="0004821437"/>
    <m/>
    <n v="84"/>
    <d v="2022-12-01T00:00:00"/>
    <d v="2022-12-01T00:00:00"/>
    <x v="1"/>
    <x v="1"/>
    <x v="39"/>
    <m/>
    <m/>
    <m/>
    <s v="TRASPASO FONDO EQ1"/>
    <d v="2022-12-01T00:00:00"/>
    <m/>
    <m/>
    <m/>
    <m/>
    <m/>
    <s v="USD"/>
    <n v="0"/>
    <n v="2137.36"/>
    <n v="3.8540000000000001"/>
    <n v="0"/>
    <n v="554.58000000000004"/>
  </r>
  <r>
    <s v="0004821437"/>
    <m/>
    <n v="85"/>
    <d v="2022-12-01T00:00:00"/>
    <d v="2022-12-01T00:00:00"/>
    <x v="1"/>
    <x v="1"/>
    <x v="41"/>
    <m/>
    <m/>
    <m/>
    <s v="TRASPASO FONDO EQ1"/>
    <d v="2022-12-01T00:00:00"/>
    <m/>
    <m/>
    <m/>
    <m/>
    <m/>
    <s v="USD"/>
    <n v="0"/>
    <n v="1487.43"/>
    <n v="3.8540000000000001"/>
    <n v="0"/>
    <n v="385.94"/>
  </r>
  <r>
    <s v="0004821437"/>
    <m/>
    <n v="86"/>
    <d v="2022-12-01T00:00:00"/>
    <d v="2022-12-01T00:00:00"/>
    <x v="1"/>
    <x v="1"/>
    <x v="42"/>
    <m/>
    <m/>
    <m/>
    <s v="TRASPASO FONDO EQ1"/>
    <d v="2022-12-01T00:00:00"/>
    <m/>
    <m/>
    <m/>
    <m/>
    <m/>
    <s v="USD"/>
    <n v="0"/>
    <n v="2841.73"/>
    <n v="3.8540000000000001"/>
    <n v="0"/>
    <n v="737.35"/>
  </r>
  <r>
    <s v="0004821437"/>
    <m/>
    <n v="87"/>
    <d v="2022-12-01T00:00:00"/>
    <d v="2022-12-01T00:00:00"/>
    <x v="1"/>
    <x v="1"/>
    <x v="43"/>
    <m/>
    <m/>
    <m/>
    <s v="TRASPASO FONDO EQ1"/>
    <d v="2022-12-01T00:00:00"/>
    <m/>
    <m/>
    <m/>
    <m/>
    <m/>
    <s v="USD"/>
    <n v="0"/>
    <n v="4065.23"/>
    <n v="3.8540000000000001"/>
    <n v="0"/>
    <n v="1054.81"/>
  </r>
  <r>
    <s v="0004821437"/>
    <m/>
    <n v="88"/>
    <d v="2022-12-01T00:00:00"/>
    <d v="2022-12-01T00:00:00"/>
    <x v="1"/>
    <x v="1"/>
    <x v="44"/>
    <m/>
    <m/>
    <m/>
    <s v="TRASPASO FONDO EQ1"/>
    <d v="2022-12-01T00:00:00"/>
    <m/>
    <m/>
    <m/>
    <m/>
    <m/>
    <s v="USD"/>
    <n v="0"/>
    <n v="5779.22"/>
    <n v="3.8540000000000001"/>
    <n v="0"/>
    <n v="1499.54"/>
  </r>
  <r>
    <s v="0004821437"/>
    <m/>
    <n v="89"/>
    <d v="2022-12-01T00:00:00"/>
    <d v="2022-12-01T00:00:00"/>
    <x v="1"/>
    <x v="1"/>
    <x v="45"/>
    <m/>
    <m/>
    <m/>
    <s v="TRASPASO FONDO EQ1"/>
    <d v="2022-12-01T00:00:00"/>
    <m/>
    <m/>
    <m/>
    <m/>
    <m/>
    <s v="USD"/>
    <n v="0"/>
    <n v="3285.05"/>
    <n v="3.8540000000000001"/>
    <n v="0"/>
    <n v="852.37"/>
  </r>
  <r>
    <s v="0004821437"/>
    <m/>
    <n v="90"/>
    <d v="2022-12-01T00:00:00"/>
    <d v="2022-12-01T00:00:00"/>
    <x v="1"/>
    <x v="1"/>
    <x v="46"/>
    <m/>
    <m/>
    <m/>
    <s v="TRASPASO FONDO EQ1"/>
    <d v="2022-12-01T00:00:00"/>
    <m/>
    <m/>
    <m/>
    <m/>
    <m/>
    <s v="USD"/>
    <n v="0"/>
    <n v="2333.25"/>
    <n v="3.8540000000000001"/>
    <n v="0"/>
    <n v="605.41"/>
  </r>
  <r>
    <s v="0004821437"/>
    <m/>
    <n v="91"/>
    <d v="2022-12-01T00:00:00"/>
    <d v="2022-12-01T00:00:00"/>
    <x v="1"/>
    <x v="1"/>
    <x v="48"/>
    <m/>
    <m/>
    <m/>
    <s v="TRASPASO FONDO EQ1"/>
    <d v="2022-12-01T00:00:00"/>
    <m/>
    <m/>
    <m/>
    <m/>
    <m/>
    <s v="USD"/>
    <n v="0"/>
    <n v="2914.39"/>
    <n v="3.8540000000000001"/>
    <n v="0"/>
    <n v="756.2"/>
  </r>
  <r>
    <s v="0004821437"/>
    <m/>
    <n v="92"/>
    <d v="2022-12-01T00:00:00"/>
    <d v="2022-12-01T00:00:00"/>
    <x v="1"/>
    <x v="1"/>
    <x v="50"/>
    <m/>
    <m/>
    <m/>
    <s v="TRASPASO FONDO EQ1"/>
    <d v="2022-12-01T00:00:00"/>
    <m/>
    <m/>
    <m/>
    <m/>
    <m/>
    <s v="USD"/>
    <n v="0"/>
    <n v="2495.85"/>
    <n v="3.8540000000000001"/>
    <n v="0"/>
    <n v="647.6"/>
  </r>
  <r>
    <s v="0004821437"/>
    <m/>
    <n v="93"/>
    <d v="2022-12-01T00:00:00"/>
    <d v="2022-12-01T00:00:00"/>
    <x v="1"/>
    <x v="1"/>
    <x v="51"/>
    <m/>
    <m/>
    <m/>
    <s v="TRASPASO FONDO EQ1"/>
    <d v="2022-12-01T00:00:00"/>
    <m/>
    <m/>
    <m/>
    <m/>
    <m/>
    <s v="USD"/>
    <n v="0"/>
    <n v="856.14"/>
    <n v="3.8540000000000001"/>
    <n v="0"/>
    <n v="222.14"/>
  </r>
  <r>
    <s v="0004821437"/>
    <m/>
    <n v="94"/>
    <d v="2022-12-01T00:00:00"/>
    <d v="2022-12-01T00:00:00"/>
    <x v="1"/>
    <x v="1"/>
    <x v="53"/>
    <m/>
    <m/>
    <m/>
    <s v="TRASPASO FONDO EQ1"/>
    <d v="2022-12-01T00:00:00"/>
    <m/>
    <m/>
    <m/>
    <m/>
    <m/>
    <s v="USD"/>
    <n v="0"/>
    <n v="1184.06"/>
    <n v="3.8540000000000001"/>
    <n v="0"/>
    <n v="307.23"/>
  </r>
  <r>
    <s v="0004821437"/>
    <m/>
    <n v="95"/>
    <d v="2022-12-01T00:00:00"/>
    <d v="2022-12-01T00:00:00"/>
    <x v="1"/>
    <x v="1"/>
    <x v="54"/>
    <m/>
    <m/>
    <m/>
    <s v="TRASPASO FONDO EQ1"/>
    <d v="2022-12-01T00:00:00"/>
    <m/>
    <m/>
    <m/>
    <m/>
    <m/>
    <s v="USD"/>
    <n v="0"/>
    <n v="2841.73"/>
    <n v="3.8540000000000001"/>
    <n v="0"/>
    <n v="737.35"/>
  </r>
  <r>
    <s v="0004821437"/>
    <m/>
    <n v="96"/>
    <d v="2022-12-01T00:00:00"/>
    <d v="2022-12-01T00:00:00"/>
    <x v="1"/>
    <x v="1"/>
    <x v="55"/>
    <m/>
    <m/>
    <m/>
    <s v="TRASPASO FONDO EQ1"/>
    <d v="2022-12-01T00:00:00"/>
    <m/>
    <m/>
    <m/>
    <m/>
    <m/>
    <s v="USD"/>
    <n v="0"/>
    <n v="2216.36"/>
    <n v="3.8540000000000001"/>
    <n v="0"/>
    <n v="575.08000000000004"/>
  </r>
  <r>
    <s v="0004821437"/>
    <m/>
    <n v="97"/>
    <d v="2022-12-01T00:00:00"/>
    <d v="2022-12-01T00:00:00"/>
    <x v="1"/>
    <x v="1"/>
    <x v="56"/>
    <m/>
    <m/>
    <m/>
    <s v="TRASPASO FONDO EQ1"/>
    <d v="2022-12-01T00:00:00"/>
    <m/>
    <m/>
    <m/>
    <m/>
    <m/>
    <s v="USD"/>
    <n v="0"/>
    <n v="1345.13"/>
    <n v="3.8540000000000001"/>
    <n v="0"/>
    <n v="349.02"/>
  </r>
  <r>
    <s v="0004821437"/>
    <m/>
    <n v="98"/>
    <d v="2022-12-01T00:00:00"/>
    <d v="2022-12-01T00:00:00"/>
    <x v="1"/>
    <x v="1"/>
    <x v="57"/>
    <m/>
    <m/>
    <m/>
    <s v="TRASPASO FONDO EQ1"/>
    <d v="2022-12-01T00:00:00"/>
    <m/>
    <m/>
    <m/>
    <m/>
    <m/>
    <s v="USD"/>
    <n v="0"/>
    <n v="887.94"/>
    <n v="3.8540000000000001"/>
    <n v="0"/>
    <n v="230.39"/>
  </r>
  <r>
    <s v="0004821437"/>
    <m/>
    <n v="99"/>
    <d v="2022-12-01T00:00:00"/>
    <d v="2022-12-01T00:00:00"/>
    <x v="1"/>
    <x v="1"/>
    <x v="59"/>
    <m/>
    <m/>
    <m/>
    <s v="TRASPASO FONDO EQ1"/>
    <d v="2022-12-01T00:00:00"/>
    <m/>
    <m/>
    <m/>
    <m/>
    <m/>
    <s v="USD"/>
    <n v="0"/>
    <n v="3268"/>
    <n v="3.8540000000000001"/>
    <n v="0"/>
    <n v="847.95"/>
  </r>
  <r>
    <s v="0004821437"/>
    <m/>
    <n v="100"/>
    <d v="2022-12-01T00:00:00"/>
    <d v="2022-12-01T00:00:00"/>
    <x v="1"/>
    <x v="1"/>
    <x v="60"/>
    <m/>
    <m/>
    <m/>
    <s v="TRASPASO FONDO EQ1"/>
    <d v="2022-12-01T00:00:00"/>
    <m/>
    <m/>
    <m/>
    <m/>
    <m/>
    <s v="USD"/>
    <n v="0"/>
    <n v="9472.4500000000007"/>
    <n v="3.8540000000000001"/>
    <n v="0"/>
    <n v="2457.8200000000002"/>
  </r>
  <r>
    <s v="0004821437"/>
    <m/>
    <n v="101"/>
    <d v="2022-12-01T00:00:00"/>
    <d v="2022-12-01T00:00:00"/>
    <x v="1"/>
    <x v="1"/>
    <x v="61"/>
    <m/>
    <m/>
    <m/>
    <s v="TRASPASO FONDO EQ1"/>
    <d v="2022-12-01T00:00:00"/>
    <m/>
    <m/>
    <m/>
    <m/>
    <m/>
    <s v="USD"/>
    <n v="0"/>
    <n v="1464.39"/>
    <n v="3.8540000000000001"/>
    <n v="0"/>
    <n v="379.97"/>
  </r>
  <r>
    <s v="0004821437"/>
    <m/>
    <n v="102"/>
    <d v="2022-12-01T00:00:00"/>
    <d v="2022-12-01T00:00:00"/>
    <x v="1"/>
    <x v="1"/>
    <x v="63"/>
    <m/>
    <m/>
    <m/>
    <s v="TRASPASO FONDO EQ1"/>
    <d v="2022-12-01T00:00:00"/>
    <m/>
    <m/>
    <m/>
    <m/>
    <m/>
    <s v="USD"/>
    <n v="0"/>
    <n v="4736.22"/>
    <n v="3.8540000000000001"/>
    <n v="0"/>
    <n v="1228.9100000000001"/>
  </r>
  <r>
    <s v="0004821437"/>
    <m/>
    <n v="103"/>
    <d v="2022-12-01T00:00:00"/>
    <d v="2022-12-01T00:00:00"/>
    <x v="1"/>
    <x v="1"/>
    <x v="64"/>
    <m/>
    <m/>
    <m/>
    <s v="TRASPASO FONDO EQ1"/>
    <d v="2022-12-01T00:00:00"/>
    <m/>
    <m/>
    <m/>
    <m/>
    <m/>
    <s v="USD"/>
    <n v="0"/>
    <n v="2368.33"/>
    <n v="3.8540000000000001"/>
    <n v="0"/>
    <n v="614.51"/>
  </r>
  <r>
    <s v="0004821437"/>
    <m/>
    <n v="104"/>
    <d v="2022-12-01T00:00:00"/>
    <d v="2022-12-01T00:00:00"/>
    <x v="1"/>
    <x v="1"/>
    <x v="65"/>
    <m/>
    <m/>
    <m/>
    <s v="TRASPASO FONDO EQ1"/>
    <d v="2022-12-01T00:00:00"/>
    <m/>
    <m/>
    <m/>
    <m/>
    <m/>
    <s v="USD"/>
    <n v="0"/>
    <n v="8191.1"/>
    <n v="3.8540000000000001"/>
    <n v="0"/>
    <n v="2125.35"/>
  </r>
  <r>
    <s v="0004821437"/>
    <m/>
    <n v="105"/>
    <d v="2022-12-01T00:00:00"/>
    <d v="2022-12-01T00:00:00"/>
    <x v="1"/>
    <x v="1"/>
    <x v="66"/>
    <m/>
    <m/>
    <m/>
    <s v="TRASPASO FONDO EQ1"/>
    <d v="2022-12-01T00:00:00"/>
    <m/>
    <m/>
    <m/>
    <m/>
    <m/>
    <s v="USD"/>
    <n v="0"/>
    <n v="1184.06"/>
    <n v="3.8540000000000001"/>
    <n v="0"/>
    <n v="307.23"/>
  </r>
  <r>
    <s v="0004821437"/>
    <m/>
    <n v="106"/>
    <d v="2022-12-01T00:00:00"/>
    <d v="2022-12-01T00:00:00"/>
    <x v="1"/>
    <x v="1"/>
    <x v="67"/>
    <m/>
    <m/>
    <m/>
    <s v="TRASPASO FONDO EQ1"/>
    <d v="2022-12-01T00:00:00"/>
    <m/>
    <m/>
    <m/>
    <m/>
    <m/>
    <s v="USD"/>
    <n v="0"/>
    <n v="1184.06"/>
    <n v="3.8540000000000001"/>
    <n v="0"/>
    <n v="307.23"/>
  </r>
  <r>
    <s v="0004821437"/>
    <m/>
    <n v="107"/>
    <d v="2022-12-01T00:00:00"/>
    <d v="2022-12-01T00:00:00"/>
    <x v="1"/>
    <x v="1"/>
    <x v="68"/>
    <m/>
    <m/>
    <m/>
    <s v="TRASPASO FONDO EQ1"/>
    <d v="2022-12-01T00:00:00"/>
    <m/>
    <m/>
    <m/>
    <m/>
    <m/>
    <s v="USD"/>
    <n v="0"/>
    <n v="1184.06"/>
    <n v="3.8540000000000001"/>
    <n v="0"/>
    <n v="307.23"/>
  </r>
  <r>
    <s v="0004821437"/>
    <m/>
    <n v="108"/>
    <d v="2022-12-01T00:00:00"/>
    <d v="2022-12-01T00:00:00"/>
    <x v="1"/>
    <x v="1"/>
    <x v="69"/>
    <m/>
    <m/>
    <m/>
    <s v="TRASPASO FONDO EQ1"/>
    <d v="2022-12-01T00:00:00"/>
    <m/>
    <m/>
    <m/>
    <m/>
    <m/>
    <s v="USD"/>
    <n v="0"/>
    <n v="2744.31"/>
    <n v="3.8540000000000001"/>
    <n v="0"/>
    <n v="712.07"/>
  </r>
  <r>
    <s v="0004821437"/>
    <m/>
    <n v="109"/>
    <d v="2022-12-01T00:00:00"/>
    <d v="2022-12-01T00:00:00"/>
    <x v="1"/>
    <x v="1"/>
    <x v="70"/>
    <m/>
    <m/>
    <m/>
    <s v="TRASPASO FONDO EQ1"/>
    <d v="2022-12-01T00:00:00"/>
    <m/>
    <m/>
    <m/>
    <m/>
    <m/>
    <s v="USD"/>
    <n v="0"/>
    <n v="3103.75"/>
    <n v="3.8540000000000001"/>
    <n v="0"/>
    <n v="805.33"/>
  </r>
  <r>
    <s v="0004821437"/>
    <m/>
    <n v="110"/>
    <d v="2022-12-01T00:00:00"/>
    <d v="2022-12-01T00:00:00"/>
    <x v="1"/>
    <x v="1"/>
    <x v="71"/>
    <m/>
    <m/>
    <m/>
    <s v="TRASPASO FONDO EQ1"/>
    <d v="2022-12-01T00:00:00"/>
    <m/>
    <m/>
    <m/>
    <m/>
    <m/>
    <s v="USD"/>
    <n v="0"/>
    <n v="2131.3000000000002"/>
    <n v="3.8540000000000001"/>
    <n v="0"/>
    <n v="553.01"/>
  </r>
  <r>
    <s v="0004821437"/>
    <m/>
    <n v="111"/>
    <d v="2022-12-01T00:00:00"/>
    <d v="2022-12-01T00:00:00"/>
    <x v="1"/>
    <x v="1"/>
    <x v="72"/>
    <m/>
    <m/>
    <m/>
    <s v="TRASPASO FONDO EQ1"/>
    <d v="2022-12-01T00:00:00"/>
    <m/>
    <m/>
    <m/>
    <m/>
    <m/>
    <s v="USD"/>
    <n v="0"/>
    <n v="4736.22"/>
    <n v="3.8540000000000001"/>
    <n v="0"/>
    <n v="1228.9100000000001"/>
  </r>
  <r>
    <s v="0004821437"/>
    <m/>
    <n v="112"/>
    <d v="2022-12-01T00:00:00"/>
    <d v="2022-12-01T00:00:00"/>
    <x v="1"/>
    <x v="1"/>
    <x v="73"/>
    <m/>
    <m/>
    <m/>
    <s v="TRASPASO FONDO EQ1"/>
    <d v="2022-12-01T00:00:00"/>
    <m/>
    <m/>
    <m/>
    <m/>
    <m/>
    <s v="USD"/>
    <n v="0"/>
    <n v="7656.55"/>
    <n v="3.8540000000000001"/>
    <n v="0"/>
    <n v="1986.65"/>
  </r>
  <r>
    <s v="0004821437"/>
    <m/>
    <n v="113"/>
    <d v="2022-12-01T00:00:00"/>
    <d v="2022-12-01T00:00:00"/>
    <x v="1"/>
    <x v="1"/>
    <x v="74"/>
    <m/>
    <m/>
    <m/>
    <s v="TRASPASO FONDO EQ1"/>
    <d v="2022-12-01T00:00:00"/>
    <m/>
    <m/>
    <m/>
    <m/>
    <m/>
    <s v="USD"/>
    <n v="0"/>
    <n v="12097.8"/>
    <n v="3.8540000000000001"/>
    <n v="0"/>
    <n v="3139.02"/>
  </r>
  <r>
    <s v="0004821437"/>
    <m/>
    <n v="114"/>
    <d v="2022-12-01T00:00:00"/>
    <d v="2022-12-01T00:00:00"/>
    <x v="3"/>
    <x v="3"/>
    <x v="20"/>
    <m/>
    <m/>
    <m/>
    <s v="TRASPASO FONDO EQ1"/>
    <d v="2022-12-01T00:00:00"/>
    <m/>
    <m/>
    <m/>
    <m/>
    <m/>
    <s v="USD"/>
    <n v="0"/>
    <n v="697.97"/>
    <n v="3.8540000000000001"/>
    <n v="0"/>
    <n v="181.1"/>
  </r>
  <r>
    <s v="0004821437"/>
    <m/>
    <n v="115"/>
    <d v="2022-12-01T00:00:00"/>
    <d v="2022-12-01T00:00:00"/>
    <x v="3"/>
    <x v="3"/>
    <x v="21"/>
    <m/>
    <m/>
    <m/>
    <s v="TRASPASO FONDO EQ1"/>
    <d v="2022-12-01T00:00:00"/>
    <m/>
    <m/>
    <m/>
    <m/>
    <m/>
    <s v="USD"/>
    <n v="0"/>
    <n v="123.03"/>
    <n v="3.8540000000000001"/>
    <n v="0"/>
    <n v="31.92"/>
  </r>
  <r>
    <s v="0004821437"/>
    <m/>
    <n v="116"/>
    <d v="2022-12-01T00:00:00"/>
    <d v="2022-12-01T00:00:00"/>
    <x v="3"/>
    <x v="3"/>
    <x v="23"/>
    <m/>
    <m/>
    <m/>
    <s v="TRASPASO FONDO EQ1"/>
    <d v="2022-12-01T00:00:00"/>
    <m/>
    <m/>
    <m/>
    <m/>
    <m/>
    <s v="USD"/>
    <n v="0"/>
    <n v="218.12"/>
    <n v="3.8540000000000001"/>
    <n v="0"/>
    <n v="56.59"/>
  </r>
  <r>
    <s v="0004821437"/>
    <m/>
    <n v="117"/>
    <d v="2022-12-01T00:00:00"/>
    <d v="2022-12-01T00:00:00"/>
    <x v="3"/>
    <x v="3"/>
    <x v="24"/>
    <m/>
    <m/>
    <m/>
    <s v="TRASPASO FONDO EQ1"/>
    <d v="2022-12-01T00:00:00"/>
    <m/>
    <m/>
    <m/>
    <m/>
    <m/>
    <s v="USD"/>
    <n v="0"/>
    <n v="234.32"/>
    <n v="3.8540000000000001"/>
    <n v="0"/>
    <n v="60.8"/>
  </r>
  <r>
    <s v="0004821437"/>
    <m/>
    <n v="118"/>
    <d v="2022-12-01T00:00:00"/>
    <d v="2022-12-01T00:00:00"/>
    <x v="3"/>
    <x v="3"/>
    <x v="20"/>
    <m/>
    <m/>
    <m/>
    <s v="TRASPASO FONDO EQ1"/>
    <d v="2022-12-01T00:00:00"/>
    <m/>
    <m/>
    <m/>
    <m/>
    <m/>
    <s v="USD"/>
    <n v="0"/>
    <n v="348.98"/>
    <n v="3.8540000000000001"/>
    <n v="0"/>
    <n v="90.55"/>
  </r>
  <r>
    <s v="0004821437"/>
    <m/>
    <n v="119"/>
    <d v="2022-12-01T00:00:00"/>
    <d v="2022-12-01T00:00:00"/>
    <x v="3"/>
    <x v="3"/>
    <x v="25"/>
    <m/>
    <m/>
    <m/>
    <s v="TRASPASO FONDO EQ1"/>
    <d v="2022-12-01T00:00:00"/>
    <m/>
    <m/>
    <m/>
    <m/>
    <m/>
    <s v="USD"/>
    <n v="0"/>
    <n v="409.43"/>
    <n v="3.8540000000000001"/>
    <n v="0"/>
    <n v="106.24"/>
  </r>
  <r>
    <s v="0004821437"/>
    <m/>
    <n v="120"/>
    <d v="2022-12-01T00:00:00"/>
    <d v="2022-12-01T00:00:00"/>
    <x v="3"/>
    <x v="3"/>
    <x v="26"/>
    <m/>
    <m/>
    <m/>
    <s v="TRASPASO FONDO EQ1"/>
    <d v="2022-12-01T00:00:00"/>
    <m/>
    <m/>
    <m/>
    <m/>
    <m/>
    <s v="USD"/>
    <n v="0"/>
    <n v="134.22999999999999"/>
    <n v="3.8540000000000001"/>
    <n v="0"/>
    <n v="34.83"/>
  </r>
  <r>
    <s v="0004821437"/>
    <m/>
    <n v="121"/>
    <d v="2022-12-01T00:00:00"/>
    <d v="2022-12-01T00:00:00"/>
    <x v="3"/>
    <x v="3"/>
    <x v="27"/>
    <m/>
    <m/>
    <m/>
    <s v="TRASPASO FONDO EQ1"/>
    <d v="2022-12-01T00:00:00"/>
    <m/>
    <m/>
    <m/>
    <m/>
    <m/>
    <s v="USD"/>
    <n v="0"/>
    <n v="735.36"/>
    <n v="3.8540000000000001"/>
    <n v="0"/>
    <n v="190.8"/>
  </r>
  <r>
    <s v="0004821437"/>
    <m/>
    <n v="122"/>
    <d v="2022-12-01T00:00:00"/>
    <d v="2022-12-01T00:00:00"/>
    <x v="3"/>
    <x v="3"/>
    <x v="28"/>
    <m/>
    <m/>
    <m/>
    <s v="TRASPASO FONDO EQ1"/>
    <d v="2022-12-01T00:00:00"/>
    <m/>
    <m/>
    <m/>
    <m/>
    <m/>
    <s v="USD"/>
    <n v="0"/>
    <n v="180.1"/>
    <n v="3.8540000000000001"/>
    <n v="0"/>
    <n v="46.73"/>
  </r>
  <r>
    <s v="0004821437"/>
    <m/>
    <n v="123"/>
    <d v="2022-12-01T00:00:00"/>
    <d v="2022-12-01T00:00:00"/>
    <x v="3"/>
    <x v="3"/>
    <x v="29"/>
    <m/>
    <m/>
    <m/>
    <s v="TRASPASO FONDO EQ1"/>
    <d v="2022-12-01T00:00:00"/>
    <m/>
    <m/>
    <m/>
    <m/>
    <m/>
    <s v="USD"/>
    <n v="0"/>
    <n v="115.72"/>
    <n v="3.8540000000000001"/>
    <n v="0"/>
    <n v="30.03"/>
  </r>
  <r>
    <s v="0004821437"/>
    <m/>
    <n v="124"/>
    <d v="2022-12-01T00:00:00"/>
    <d v="2022-12-01T00:00:00"/>
    <x v="3"/>
    <x v="3"/>
    <x v="20"/>
    <m/>
    <m/>
    <m/>
    <s v="TRASPASO FONDO EQ1"/>
    <d v="2022-12-01T00:00:00"/>
    <m/>
    <m/>
    <m/>
    <m/>
    <m/>
    <s v="USD"/>
    <n v="0"/>
    <n v="124.64"/>
    <n v="3.8540000000000001"/>
    <n v="0"/>
    <n v="32.340000000000003"/>
  </r>
  <r>
    <s v="0004821437"/>
    <m/>
    <n v="125"/>
    <d v="2022-12-01T00:00:00"/>
    <d v="2022-12-01T00:00:00"/>
    <x v="3"/>
    <x v="3"/>
    <x v="30"/>
    <m/>
    <m/>
    <m/>
    <s v="TRASPASO FONDO EQ1"/>
    <d v="2022-12-01T00:00:00"/>
    <m/>
    <m/>
    <m/>
    <m/>
    <m/>
    <s v="USD"/>
    <n v="0"/>
    <n v="115.15"/>
    <n v="3.8540000000000001"/>
    <n v="0"/>
    <n v="29.88"/>
  </r>
  <r>
    <s v="0004821437"/>
    <m/>
    <n v="126"/>
    <d v="2022-12-01T00:00:00"/>
    <d v="2022-12-01T00:00:00"/>
    <x v="3"/>
    <x v="3"/>
    <x v="31"/>
    <m/>
    <m/>
    <m/>
    <s v="TRASPASO FONDO EQ1"/>
    <d v="2022-12-01T00:00:00"/>
    <m/>
    <m/>
    <m/>
    <m/>
    <m/>
    <s v="USD"/>
    <n v="0"/>
    <n v="99.71"/>
    <n v="3.8540000000000001"/>
    <n v="0"/>
    <n v="25.87"/>
  </r>
  <r>
    <s v="0004821437"/>
    <m/>
    <n v="127"/>
    <d v="2022-12-01T00:00:00"/>
    <d v="2022-12-01T00:00:00"/>
    <x v="3"/>
    <x v="3"/>
    <x v="32"/>
    <m/>
    <m/>
    <m/>
    <s v="TRASPASO FONDO EQ1"/>
    <d v="2022-12-01T00:00:00"/>
    <m/>
    <m/>
    <m/>
    <m/>
    <m/>
    <s v="USD"/>
    <n v="0"/>
    <n v="205.27"/>
    <n v="3.8540000000000001"/>
    <n v="0"/>
    <n v="53.26"/>
  </r>
  <r>
    <s v="0004821437"/>
    <m/>
    <n v="128"/>
    <d v="2022-12-01T00:00:00"/>
    <d v="2022-12-01T00:00:00"/>
    <x v="3"/>
    <x v="3"/>
    <x v="25"/>
    <m/>
    <m/>
    <m/>
    <s v="TRASPASO FONDO EQ1"/>
    <d v="2022-12-01T00:00:00"/>
    <m/>
    <m/>
    <m/>
    <m/>
    <m/>
    <s v="USD"/>
    <n v="0"/>
    <n v="189.64"/>
    <n v="3.8540000000000001"/>
    <n v="0"/>
    <n v="49.21"/>
  </r>
  <r>
    <s v="0004821437"/>
    <m/>
    <n v="129"/>
    <d v="2022-12-01T00:00:00"/>
    <d v="2022-12-01T00:00:00"/>
    <x v="3"/>
    <x v="3"/>
    <x v="33"/>
    <m/>
    <m/>
    <m/>
    <s v="TRASPASO FONDO EQ1"/>
    <d v="2022-12-01T00:00:00"/>
    <m/>
    <m/>
    <m/>
    <m/>
    <m/>
    <s v="USD"/>
    <n v="0"/>
    <n v="124.71"/>
    <n v="3.8540000000000001"/>
    <n v="0"/>
    <n v="32.36"/>
  </r>
  <r>
    <s v="0004821437"/>
    <m/>
    <n v="130"/>
    <d v="2022-12-01T00:00:00"/>
    <d v="2022-12-01T00:00:00"/>
    <x v="3"/>
    <x v="3"/>
    <x v="34"/>
    <m/>
    <m/>
    <m/>
    <s v="TRASPASO FONDO EQ1"/>
    <d v="2022-12-01T00:00:00"/>
    <m/>
    <m/>
    <m/>
    <m/>
    <m/>
    <s v="USD"/>
    <n v="0"/>
    <n v="143.97999999999999"/>
    <n v="3.8540000000000001"/>
    <n v="0"/>
    <n v="37.36"/>
  </r>
  <r>
    <s v="0004821437"/>
    <m/>
    <n v="131"/>
    <d v="2022-12-01T00:00:00"/>
    <d v="2022-12-01T00:00:00"/>
    <x v="3"/>
    <x v="3"/>
    <x v="35"/>
    <m/>
    <m/>
    <m/>
    <s v="TRASPASO FONDO EQ1"/>
    <d v="2022-12-01T00:00:00"/>
    <m/>
    <m/>
    <m/>
    <m/>
    <m/>
    <s v="USD"/>
    <n v="0"/>
    <n v="249.27"/>
    <n v="3.8540000000000001"/>
    <n v="0"/>
    <n v="64.680000000000007"/>
  </r>
  <r>
    <s v="0004821437"/>
    <m/>
    <n v="132"/>
    <d v="2022-12-01T00:00:00"/>
    <d v="2022-12-01T00:00:00"/>
    <x v="3"/>
    <x v="3"/>
    <x v="36"/>
    <m/>
    <m/>
    <m/>
    <s v="TRASPASO FONDO EQ1"/>
    <d v="2022-12-01T00:00:00"/>
    <m/>
    <m/>
    <m/>
    <m/>
    <m/>
    <s v="USD"/>
    <n v="0"/>
    <n v="175.74"/>
    <n v="3.8540000000000001"/>
    <n v="0"/>
    <n v="45.6"/>
  </r>
  <r>
    <s v="0004821437"/>
    <m/>
    <n v="133"/>
    <d v="2022-12-01T00:00:00"/>
    <d v="2022-12-01T00:00:00"/>
    <x v="3"/>
    <x v="3"/>
    <x v="37"/>
    <m/>
    <m/>
    <m/>
    <s v="TRASPASO FONDO EQ1"/>
    <d v="2022-12-01T00:00:00"/>
    <m/>
    <m/>
    <m/>
    <m/>
    <m/>
    <s v="USD"/>
    <n v="0"/>
    <n v="183"/>
    <n v="3.8540000000000001"/>
    <n v="0"/>
    <n v="47.48"/>
  </r>
  <r>
    <s v="0004821437"/>
    <m/>
    <n v="134"/>
    <d v="2022-12-01T00:00:00"/>
    <d v="2022-12-01T00:00:00"/>
    <x v="3"/>
    <x v="3"/>
    <x v="38"/>
    <m/>
    <m/>
    <m/>
    <s v="TRASPASO FONDO EQ1"/>
    <d v="2022-12-01T00:00:00"/>
    <m/>
    <m/>
    <m/>
    <m/>
    <m/>
    <s v="USD"/>
    <n v="0"/>
    <n v="75.27"/>
    <n v="3.8540000000000001"/>
    <n v="0"/>
    <n v="19.53"/>
  </r>
  <r>
    <s v="0004821437"/>
    <m/>
    <n v="135"/>
    <d v="2022-12-01T00:00:00"/>
    <d v="2022-12-01T00:00:00"/>
    <x v="3"/>
    <x v="3"/>
    <x v="39"/>
    <m/>
    <m/>
    <m/>
    <s v="TRASPASO FONDO EQ1"/>
    <d v="2022-12-01T00:00:00"/>
    <m/>
    <m/>
    <m/>
    <m/>
    <m/>
    <s v="USD"/>
    <n v="0"/>
    <n v="112.49"/>
    <n v="3.8540000000000001"/>
    <n v="0"/>
    <n v="29.19"/>
  </r>
  <r>
    <s v="0004821437"/>
    <m/>
    <n v="136"/>
    <d v="2022-12-01T00:00:00"/>
    <d v="2022-12-01T00:00:00"/>
    <x v="3"/>
    <x v="3"/>
    <x v="40"/>
    <m/>
    <m/>
    <m/>
    <s v="TRASPASO FONDO EQ1"/>
    <d v="2022-12-01T00:00:00"/>
    <m/>
    <m/>
    <m/>
    <m/>
    <m/>
    <s v="USD"/>
    <n v="0"/>
    <n v="81.680000000000007"/>
    <n v="3.8540000000000001"/>
    <n v="0"/>
    <n v="21.19"/>
  </r>
  <r>
    <s v="0004821437"/>
    <m/>
    <n v="137"/>
    <d v="2022-12-01T00:00:00"/>
    <d v="2022-12-01T00:00:00"/>
    <x v="3"/>
    <x v="3"/>
    <x v="41"/>
    <m/>
    <m/>
    <m/>
    <s v="TRASPASO FONDO EQ1"/>
    <d v="2022-12-01T00:00:00"/>
    <m/>
    <m/>
    <m/>
    <m/>
    <m/>
    <s v="USD"/>
    <n v="0"/>
    <n v="78.290000000000006"/>
    <n v="3.8540000000000001"/>
    <n v="0"/>
    <n v="20.309999999999999"/>
  </r>
  <r>
    <s v="0004821437"/>
    <m/>
    <n v="138"/>
    <d v="2022-12-01T00:00:00"/>
    <d v="2022-12-01T00:00:00"/>
    <x v="3"/>
    <x v="3"/>
    <x v="42"/>
    <m/>
    <m/>
    <m/>
    <s v="TRASPASO FONDO EQ1"/>
    <d v="2022-12-01T00:00:00"/>
    <m/>
    <m/>
    <m/>
    <m/>
    <m/>
    <s v="USD"/>
    <n v="0"/>
    <n v="149.56"/>
    <n v="3.8540000000000001"/>
    <n v="0"/>
    <n v="38.81"/>
  </r>
  <r>
    <s v="0004821437"/>
    <m/>
    <n v="139"/>
    <d v="2022-12-01T00:00:00"/>
    <d v="2022-12-01T00:00:00"/>
    <x v="3"/>
    <x v="3"/>
    <x v="43"/>
    <m/>
    <m/>
    <m/>
    <s v="TRASPASO FONDO EQ1"/>
    <d v="2022-12-01T00:00:00"/>
    <m/>
    <m/>
    <m/>
    <m/>
    <m/>
    <s v="USD"/>
    <n v="0"/>
    <n v="213.96"/>
    <n v="3.8540000000000001"/>
    <n v="0"/>
    <n v="55.52"/>
  </r>
  <r>
    <s v="0004821437"/>
    <m/>
    <n v="140"/>
    <d v="2022-12-01T00:00:00"/>
    <d v="2022-12-01T00:00:00"/>
    <x v="3"/>
    <x v="3"/>
    <x v="44"/>
    <m/>
    <m/>
    <m/>
    <s v="TRASPASO FONDO EQ1"/>
    <d v="2022-12-01T00:00:00"/>
    <m/>
    <m/>
    <m/>
    <m/>
    <m/>
    <s v="USD"/>
    <n v="0"/>
    <n v="304.17"/>
    <n v="3.8540000000000001"/>
    <n v="0"/>
    <n v="78.92"/>
  </r>
  <r>
    <s v="0004821437"/>
    <m/>
    <n v="141"/>
    <d v="2022-12-01T00:00:00"/>
    <d v="2022-12-01T00:00:00"/>
    <x v="3"/>
    <x v="3"/>
    <x v="45"/>
    <m/>
    <m/>
    <m/>
    <s v="TRASPASO FONDO EQ1"/>
    <d v="2022-12-01T00:00:00"/>
    <m/>
    <m/>
    <m/>
    <m/>
    <m/>
    <s v="USD"/>
    <n v="0"/>
    <n v="172.9"/>
    <n v="3.8540000000000001"/>
    <n v="0"/>
    <n v="44.86"/>
  </r>
  <r>
    <s v="0004821437"/>
    <m/>
    <n v="142"/>
    <d v="2022-12-01T00:00:00"/>
    <d v="2022-12-01T00:00:00"/>
    <x v="3"/>
    <x v="3"/>
    <x v="46"/>
    <m/>
    <m/>
    <m/>
    <s v="TRASPASO FONDO EQ1"/>
    <d v="2022-12-01T00:00:00"/>
    <m/>
    <m/>
    <m/>
    <m/>
    <m/>
    <s v="USD"/>
    <n v="0"/>
    <n v="122.8"/>
    <n v="3.8540000000000001"/>
    <n v="0"/>
    <n v="31.86"/>
  </r>
  <r>
    <s v="0004821437"/>
    <m/>
    <n v="143"/>
    <d v="2022-12-01T00:00:00"/>
    <d v="2022-12-01T00:00:00"/>
    <x v="3"/>
    <x v="3"/>
    <x v="47"/>
    <m/>
    <m/>
    <m/>
    <s v="TRASPASO FONDO EQ1"/>
    <d v="2022-12-01T00:00:00"/>
    <m/>
    <m/>
    <m/>
    <m/>
    <m/>
    <s v="USD"/>
    <n v="0"/>
    <n v="152.25"/>
    <n v="3.8540000000000001"/>
    <n v="0"/>
    <n v="39.51"/>
  </r>
  <r>
    <s v="0004821437"/>
    <m/>
    <n v="144"/>
    <d v="2022-12-01T00:00:00"/>
    <d v="2022-12-01T00:00:00"/>
    <x v="3"/>
    <x v="3"/>
    <x v="48"/>
    <m/>
    <m/>
    <m/>
    <s v="TRASPASO FONDO EQ1"/>
    <d v="2022-12-01T00:00:00"/>
    <m/>
    <m/>
    <m/>
    <m/>
    <m/>
    <s v="USD"/>
    <n v="0"/>
    <n v="153.38999999999999"/>
    <n v="3.8540000000000001"/>
    <n v="0"/>
    <n v="39.799999999999997"/>
  </r>
  <r>
    <s v="0004821437"/>
    <m/>
    <n v="145"/>
    <d v="2022-12-01T00:00:00"/>
    <d v="2022-12-01T00:00:00"/>
    <x v="3"/>
    <x v="3"/>
    <x v="49"/>
    <m/>
    <m/>
    <m/>
    <s v="TRASPASO FONDO EQ1"/>
    <d v="2022-12-01T00:00:00"/>
    <m/>
    <m/>
    <m/>
    <m/>
    <m/>
    <s v="USD"/>
    <n v="0"/>
    <n v="81.96"/>
    <n v="3.8540000000000001"/>
    <n v="0"/>
    <n v="21.27"/>
  </r>
  <r>
    <s v="0004821437"/>
    <m/>
    <n v="146"/>
    <d v="2022-12-01T00:00:00"/>
    <d v="2022-12-01T00:00:00"/>
    <x v="3"/>
    <x v="3"/>
    <x v="50"/>
    <m/>
    <m/>
    <m/>
    <s v="TRASPASO FONDO EQ1"/>
    <d v="2022-12-01T00:00:00"/>
    <m/>
    <m/>
    <m/>
    <m/>
    <m/>
    <s v="USD"/>
    <n v="0"/>
    <n v="131.36000000000001"/>
    <n v="3.8540000000000001"/>
    <n v="0"/>
    <n v="34.08"/>
  </r>
  <r>
    <s v="0004821437"/>
    <m/>
    <n v="147"/>
    <d v="2022-12-01T00:00:00"/>
    <d v="2022-12-01T00:00:00"/>
    <x v="3"/>
    <x v="3"/>
    <x v="51"/>
    <m/>
    <m/>
    <m/>
    <s v="TRASPASO FONDO EQ1"/>
    <d v="2022-12-01T00:00:00"/>
    <m/>
    <m/>
    <m/>
    <m/>
    <m/>
    <s v="USD"/>
    <n v="0"/>
    <n v="45.06"/>
    <n v="3.8540000000000001"/>
    <n v="0"/>
    <n v="11.69"/>
  </r>
  <r>
    <s v="0004821437"/>
    <m/>
    <n v="148"/>
    <d v="2022-12-01T00:00:00"/>
    <d v="2022-12-01T00:00:00"/>
    <x v="3"/>
    <x v="3"/>
    <x v="52"/>
    <m/>
    <m/>
    <m/>
    <s v="TRASPASO FONDO EQ1"/>
    <d v="2022-12-01T00:00:00"/>
    <m/>
    <m/>
    <m/>
    <m/>
    <m/>
    <s v="USD"/>
    <n v="0"/>
    <n v="73.8"/>
    <n v="3.8540000000000001"/>
    <n v="0"/>
    <n v="19.149999999999999"/>
  </r>
  <r>
    <s v="0004821437"/>
    <m/>
    <n v="149"/>
    <d v="2022-12-01T00:00:00"/>
    <d v="2022-12-01T00:00:00"/>
    <x v="3"/>
    <x v="3"/>
    <x v="53"/>
    <m/>
    <m/>
    <m/>
    <s v="TRASPASO FONDO EQ1"/>
    <d v="2022-12-01T00:00:00"/>
    <m/>
    <m/>
    <m/>
    <m/>
    <m/>
    <s v="USD"/>
    <n v="0"/>
    <n v="62.32"/>
    <n v="3.8540000000000001"/>
    <n v="0"/>
    <n v="16.170000000000002"/>
  </r>
  <r>
    <s v="0004821437"/>
    <m/>
    <n v="150"/>
    <d v="2022-12-01T00:00:00"/>
    <d v="2022-12-01T00:00:00"/>
    <x v="3"/>
    <x v="3"/>
    <x v="54"/>
    <m/>
    <m/>
    <m/>
    <s v="TRASPASO FONDO EQ1"/>
    <d v="2022-12-01T00:00:00"/>
    <m/>
    <m/>
    <m/>
    <m/>
    <m/>
    <s v="USD"/>
    <n v="0"/>
    <n v="149.56"/>
    <n v="3.8540000000000001"/>
    <n v="0"/>
    <n v="38.81"/>
  </r>
  <r>
    <s v="0004821437"/>
    <m/>
    <n v="151"/>
    <d v="2022-12-01T00:00:00"/>
    <d v="2022-12-01T00:00:00"/>
    <x v="3"/>
    <x v="3"/>
    <x v="55"/>
    <m/>
    <m/>
    <m/>
    <s v="TRASPASO FONDO EQ1"/>
    <d v="2022-12-01T00:00:00"/>
    <m/>
    <m/>
    <m/>
    <m/>
    <m/>
    <s v="USD"/>
    <n v="0"/>
    <n v="116.65"/>
    <n v="3.8540000000000001"/>
    <n v="0"/>
    <n v="30.27"/>
  </r>
  <r>
    <s v="0004821437"/>
    <m/>
    <n v="152"/>
    <d v="2022-12-01T00:00:00"/>
    <d v="2022-12-01T00:00:00"/>
    <x v="3"/>
    <x v="3"/>
    <x v="56"/>
    <m/>
    <m/>
    <m/>
    <s v="TRASPASO FONDO EQ1"/>
    <d v="2022-12-01T00:00:00"/>
    <m/>
    <m/>
    <m/>
    <m/>
    <m/>
    <s v="USD"/>
    <n v="0"/>
    <n v="70.8"/>
    <n v="3.8540000000000001"/>
    <n v="0"/>
    <n v="18.37"/>
  </r>
  <r>
    <s v="0004821437"/>
    <m/>
    <n v="153"/>
    <d v="2022-12-01T00:00:00"/>
    <d v="2022-12-01T00:00:00"/>
    <x v="3"/>
    <x v="3"/>
    <x v="57"/>
    <m/>
    <m/>
    <m/>
    <s v="TRASPASO FONDO EQ1"/>
    <d v="2022-12-01T00:00:00"/>
    <m/>
    <m/>
    <m/>
    <m/>
    <m/>
    <s v="USD"/>
    <n v="0"/>
    <n v="46.73"/>
    <n v="3.8540000000000001"/>
    <n v="0"/>
    <n v="12.13"/>
  </r>
  <r>
    <s v="0004821437"/>
    <m/>
    <n v="154"/>
    <d v="2022-12-01T00:00:00"/>
    <d v="2022-12-01T00:00:00"/>
    <x v="3"/>
    <x v="3"/>
    <x v="58"/>
    <m/>
    <m/>
    <m/>
    <s v="TRASPASO FONDO EQ1"/>
    <d v="2022-12-01T00:00:00"/>
    <m/>
    <m/>
    <m/>
    <m/>
    <m/>
    <s v="USD"/>
    <n v="0"/>
    <n v="239.7"/>
    <n v="3.8540000000000001"/>
    <n v="0"/>
    <n v="62.2"/>
  </r>
  <r>
    <s v="0004821437"/>
    <m/>
    <n v="155"/>
    <d v="2022-12-01T00:00:00"/>
    <d v="2022-12-01T00:00:00"/>
    <x v="3"/>
    <x v="3"/>
    <x v="59"/>
    <m/>
    <m/>
    <m/>
    <s v="TRASPASO FONDO EQ1"/>
    <d v="2022-12-01T00:00:00"/>
    <m/>
    <m/>
    <m/>
    <m/>
    <m/>
    <s v="USD"/>
    <n v="0"/>
    <n v="172"/>
    <n v="3.8540000000000001"/>
    <n v="0"/>
    <n v="44.63"/>
  </r>
  <r>
    <s v="0004821437"/>
    <m/>
    <n v="156"/>
    <d v="2022-12-01T00:00:00"/>
    <d v="2022-12-01T00:00:00"/>
    <x v="3"/>
    <x v="3"/>
    <x v="60"/>
    <m/>
    <m/>
    <m/>
    <s v="TRASPASO FONDO EQ1"/>
    <d v="2022-12-01T00:00:00"/>
    <m/>
    <m/>
    <m/>
    <m/>
    <m/>
    <s v="USD"/>
    <n v="0"/>
    <n v="498.55"/>
    <n v="3.8540000000000001"/>
    <n v="0"/>
    <n v="129.36000000000001"/>
  </r>
  <r>
    <s v="0004821437"/>
    <m/>
    <n v="157"/>
    <d v="2022-12-01T00:00:00"/>
    <d v="2022-12-01T00:00:00"/>
    <x v="3"/>
    <x v="3"/>
    <x v="61"/>
    <m/>
    <m/>
    <m/>
    <s v="TRASPASO FONDO EQ1"/>
    <d v="2022-12-01T00:00:00"/>
    <m/>
    <m/>
    <m/>
    <m/>
    <m/>
    <s v="USD"/>
    <n v="0"/>
    <n v="77.069999999999993"/>
    <n v="3.8540000000000001"/>
    <n v="0"/>
    <n v="20"/>
  </r>
  <r>
    <s v="0004821437"/>
    <m/>
    <n v="158"/>
    <d v="2022-12-01T00:00:00"/>
    <d v="2022-12-01T00:00:00"/>
    <x v="3"/>
    <x v="3"/>
    <x v="62"/>
    <m/>
    <m/>
    <m/>
    <s v="TRASPASO FONDO EQ1"/>
    <d v="2022-12-01T00:00:00"/>
    <m/>
    <m/>
    <m/>
    <m/>
    <m/>
    <s v="USD"/>
    <n v="0"/>
    <n v="114"/>
    <n v="3.8540000000000001"/>
    <n v="0"/>
    <n v="29.58"/>
  </r>
  <r>
    <s v="0004821437"/>
    <m/>
    <n v="159"/>
    <d v="2022-12-01T00:00:00"/>
    <d v="2022-12-01T00:00:00"/>
    <x v="3"/>
    <x v="3"/>
    <x v="63"/>
    <m/>
    <m/>
    <m/>
    <s v="TRASPASO FONDO EQ1"/>
    <d v="2022-12-01T00:00:00"/>
    <m/>
    <m/>
    <m/>
    <m/>
    <m/>
    <s v="USD"/>
    <n v="0"/>
    <n v="249.27"/>
    <n v="3.8540000000000001"/>
    <n v="0"/>
    <n v="64.680000000000007"/>
  </r>
  <r>
    <s v="0004821437"/>
    <m/>
    <n v="160"/>
    <d v="2022-12-01T00:00:00"/>
    <d v="2022-12-01T00:00:00"/>
    <x v="3"/>
    <x v="3"/>
    <x v="64"/>
    <m/>
    <m/>
    <m/>
    <s v="TRASPASO FONDO EQ1"/>
    <d v="2022-12-01T00:00:00"/>
    <m/>
    <m/>
    <m/>
    <m/>
    <m/>
    <s v="USD"/>
    <n v="0"/>
    <n v="124.65"/>
    <n v="3.8540000000000001"/>
    <n v="0"/>
    <n v="32.340000000000003"/>
  </r>
  <r>
    <s v="0004821437"/>
    <m/>
    <n v="161"/>
    <d v="2022-12-01T00:00:00"/>
    <d v="2022-12-01T00:00:00"/>
    <x v="3"/>
    <x v="3"/>
    <x v="65"/>
    <m/>
    <m/>
    <m/>
    <s v="TRASPASO FONDO EQ1"/>
    <d v="2022-12-01T00:00:00"/>
    <m/>
    <m/>
    <m/>
    <m/>
    <m/>
    <s v="USD"/>
    <n v="0"/>
    <n v="431.11"/>
    <n v="3.8540000000000001"/>
    <n v="0"/>
    <n v="111.86"/>
  </r>
  <r>
    <s v="0004821437"/>
    <m/>
    <n v="162"/>
    <d v="2022-12-01T00:00:00"/>
    <d v="2022-12-01T00:00:00"/>
    <x v="3"/>
    <x v="3"/>
    <x v="66"/>
    <m/>
    <m/>
    <m/>
    <s v="TRASPASO FONDO EQ1"/>
    <d v="2022-12-01T00:00:00"/>
    <m/>
    <m/>
    <m/>
    <m/>
    <m/>
    <s v="USD"/>
    <n v="0"/>
    <n v="62.32"/>
    <n v="3.8540000000000001"/>
    <n v="0"/>
    <n v="16.170000000000002"/>
  </r>
  <r>
    <s v="0004821437"/>
    <m/>
    <n v="163"/>
    <d v="2022-12-01T00:00:00"/>
    <d v="2022-12-01T00:00:00"/>
    <x v="3"/>
    <x v="3"/>
    <x v="67"/>
    <m/>
    <m/>
    <m/>
    <s v="TRASPASO FONDO EQ1"/>
    <d v="2022-12-01T00:00:00"/>
    <m/>
    <m/>
    <m/>
    <m/>
    <m/>
    <s v="USD"/>
    <n v="0"/>
    <n v="62.32"/>
    <n v="3.8540000000000001"/>
    <n v="0"/>
    <n v="16.170000000000002"/>
  </r>
  <r>
    <s v="0004821437"/>
    <m/>
    <n v="164"/>
    <d v="2022-12-01T00:00:00"/>
    <d v="2022-12-01T00:00:00"/>
    <x v="3"/>
    <x v="3"/>
    <x v="68"/>
    <m/>
    <m/>
    <m/>
    <s v="TRASPASO FONDO EQ1"/>
    <d v="2022-12-01T00:00:00"/>
    <m/>
    <m/>
    <m/>
    <m/>
    <m/>
    <s v="USD"/>
    <n v="0"/>
    <n v="62.32"/>
    <n v="3.8540000000000001"/>
    <n v="0"/>
    <n v="16.170000000000002"/>
  </r>
  <r>
    <s v="0004821437"/>
    <m/>
    <n v="165"/>
    <d v="2022-12-01T00:00:00"/>
    <d v="2022-12-01T00:00:00"/>
    <x v="3"/>
    <x v="3"/>
    <x v="69"/>
    <m/>
    <m/>
    <m/>
    <s v="TRASPASO FONDO EQ1"/>
    <d v="2022-12-01T00:00:00"/>
    <m/>
    <m/>
    <m/>
    <m/>
    <m/>
    <s v="USD"/>
    <n v="0"/>
    <n v="144.44"/>
    <n v="3.8540000000000001"/>
    <n v="0"/>
    <n v="37.479999999999997"/>
  </r>
  <r>
    <s v="0004821437"/>
    <m/>
    <n v="166"/>
    <d v="2022-12-01T00:00:00"/>
    <d v="2022-12-01T00:00:00"/>
    <x v="3"/>
    <x v="3"/>
    <x v="70"/>
    <m/>
    <m/>
    <m/>
    <s v="TRASPASO FONDO EQ1"/>
    <d v="2022-12-01T00:00:00"/>
    <m/>
    <m/>
    <m/>
    <m/>
    <m/>
    <s v="USD"/>
    <n v="0"/>
    <n v="163.36000000000001"/>
    <n v="3.8540000000000001"/>
    <n v="0"/>
    <n v="42.39"/>
  </r>
  <r>
    <s v="0004821437"/>
    <m/>
    <n v="167"/>
    <d v="2022-12-01T00:00:00"/>
    <d v="2022-12-01T00:00:00"/>
    <x v="3"/>
    <x v="3"/>
    <x v="71"/>
    <m/>
    <m/>
    <m/>
    <s v="TRASPASO FONDO EQ1"/>
    <d v="2022-12-01T00:00:00"/>
    <m/>
    <m/>
    <m/>
    <m/>
    <m/>
    <s v="USD"/>
    <n v="0"/>
    <n v="112.17"/>
    <n v="3.8540000000000001"/>
    <n v="0"/>
    <n v="29.11"/>
  </r>
  <r>
    <s v="0004821437"/>
    <m/>
    <n v="168"/>
    <d v="2022-12-01T00:00:00"/>
    <d v="2022-12-01T00:00:00"/>
    <x v="3"/>
    <x v="3"/>
    <x v="72"/>
    <m/>
    <m/>
    <m/>
    <s v="TRASPASO FONDO EQ1"/>
    <d v="2022-12-01T00:00:00"/>
    <m/>
    <m/>
    <m/>
    <m/>
    <m/>
    <s v="USD"/>
    <n v="0"/>
    <n v="249.27"/>
    <n v="3.8540000000000001"/>
    <n v="0"/>
    <n v="64.680000000000007"/>
  </r>
  <r>
    <s v="0004821437"/>
    <m/>
    <n v="169"/>
    <d v="2022-12-01T00:00:00"/>
    <d v="2022-12-01T00:00:00"/>
    <x v="3"/>
    <x v="3"/>
    <x v="73"/>
    <m/>
    <m/>
    <m/>
    <s v="TRASPASO FONDO EQ1"/>
    <d v="2022-12-01T00:00:00"/>
    <m/>
    <m/>
    <m/>
    <m/>
    <m/>
    <s v="USD"/>
    <n v="0"/>
    <n v="402.98"/>
    <n v="3.8540000000000001"/>
    <n v="0"/>
    <n v="104.56"/>
  </r>
  <r>
    <s v="0004821437"/>
    <m/>
    <n v="170"/>
    <d v="2022-12-01T00:00:00"/>
    <d v="2022-12-01T00:00:00"/>
    <x v="3"/>
    <x v="3"/>
    <x v="74"/>
    <m/>
    <m/>
    <m/>
    <s v="TRASPASO FONDO EQ1"/>
    <d v="2022-12-01T00:00:00"/>
    <m/>
    <m/>
    <m/>
    <m/>
    <m/>
    <s v="USD"/>
    <n v="0"/>
    <n v="636.73"/>
    <n v="3.8540000000000001"/>
    <n v="0"/>
    <n v="165.21"/>
  </r>
  <r>
    <s v="0004821437"/>
    <m/>
    <n v="171"/>
    <d v="2022-12-01T00:00:00"/>
    <d v="2022-12-01T00:00:00"/>
    <x v="3"/>
    <x v="3"/>
    <x v="75"/>
    <m/>
    <m/>
    <m/>
    <s v="TRASPASO FONDO EQ1"/>
    <d v="2022-12-01T00:00:00"/>
    <m/>
    <m/>
    <m/>
    <m/>
    <m/>
    <s v="USD"/>
    <n v="0"/>
    <n v="64.33"/>
    <n v="3.8540000000000001"/>
    <n v="0"/>
    <n v="16.690000000000001"/>
  </r>
  <r>
    <s v="0004821437"/>
    <m/>
    <n v="173"/>
    <d v="2022-12-01T00:00:00"/>
    <d v="2022-12-01T00:00:00"/>
    <x v="5"/>
    <x v="5"/>
    <x v="10"/>
    <m/>
    <m/>
    <m/>
    <m/>
    <d v="2022-12-01T00:00:00"/>
    <m/>
    <m/>
    <m/>
    <m/>
    <m/>
    <s v="USD"/>
    <n v="0"/>
    <n v="0.1"/>
    <n v="3.8540000000000001"/>
    <n v="0"/>
    <n v="0"/>
  </r>
  <r>
    <s v="0004821437"/>
    <m/>
    <n v="174"/>
    <d v="2022-12-01T00:00:00"/>
    <d v="2022-12-01T00:00:00"/>
    <x v="6"/>
    <x v="6"/>
    <x v="13"/>
    <m/>
    <m/>
    <m/>
    <s v="TRASPASO FONDO EQ1-MUTUO INICIA 01/12/2022 AL 31/12/2022"/>
    <d v="2022-12-01T00:00:00"/>
    <m/>
    <m/>
    <m/>
    <m/>
    <m/>
    <s v="USD"/>
    <n v="2181069.52"/>
    <n v="0"/>
    <n v="3.8540000000000001"/>
    <n v="565923.59"/>
    <n v="0"/>
  </r>
  <r>
    <s v="0004821437"/>
    <m/>
    <n v="175"/>
    <d v="2022-12-01T00:00:00"/>
    <d v="2022-12-01T00:00:00"/>
    <x v="6"/>
    <x v="6"/>
    <x v="15"/>
    <m/>
    <m/>
    <m/>
    <s v="TRASPASO FONDO EQ1-MUTUO INICIA 01/12/2022 AL 31/12/2022"/>
    <d v="2022-12-01T00:00:00"/>
    <m/>
    <m/>
    <m/>
    <m/>
    <m/>
    <s v="USD"/>
    <n v="418839.27"/>
    <n v="0"/>
    <n v="3.8540000000000001"/>
    <n v="108676.51"/>
    <n v="0"/>
  </r>
  <r>
    <s v="0004821437"/>
    <m/>
    <n v="176"/>
    <d v="2022-12-01T00:00:00"/>
    <d v="2022-12-01T00:00:00"/>
    <x v="6"/>
    <x v="6"/>
    <x v="17"/>
    <m/>
    <m/>
    <m/>
    <s v="TRASPASO FONDO EQ1-MUTUO INICIA 01/12/2022 AL 31/12/2022"/>
    <d v="2022-12-01T00:00:00"/>
    <m/>
    <m/>
    <m/>
    <m/>
    <m/>
    <s v="USD"/>
    <n v="1011970.52"/>
    <n v="0"/>
    <n v="3.8540000000000001"/>
    <n v="262576.68"/>
    <n v="0"/>
  </r>
  <r>
    <s v="0004821437"/>
    <m/>
    <n v="177"/>
    <d v="2022-12-01T00:00:00"/>
    <d v="2022-12-01T00:00:00"/>
    <x v="6"/>
    <x v="6"/>
    <x v="76"/>
    <m/>
    <m/>
    <m/>
    <s v="TRASPASO FONDO EQ1-MUTUO INICIA 01/12/2022 AL 31/12/2022"/>
    <d v="2022-12-01T00:00:00"/>
    <m/>
    <m/>
    <m/>
    <m/>
    <m/>
    <s v="USD"/>
    <n v="438.16"/>
    <n v="0"/>
    <n v="3.8540000000000001"/>
    <n v="113.69"/>
    <n v="0"/>
  </r>
  <r>
    <s v="0004821437"/>
    <m/>
    <n v="178"/>
    <d v="2022-12-01T00:00:00"/>
    <d v="2022-12-01T00:00:00"/>
    <x v="6"/>
    <x v="6"/>
    <x v="76"/>
    <m/>
    <m/>
    <m/>
    <s v="TRASPASO FONDO EQ1-MUTUO INICIA 01/12/2022 AL 31/12/2022"/>
    <d v="2022-12-01T00:00:00"/>
    <m/>
    <m/>
    <m/>
    <m/>
    <m/>
    <s v="USD"/>
    <n v="1078961.99"/>
    <n v="0"/>
    <n v="3.8540000000000001"/>
    <n v="279959"/>
    <n v="0"/>
  </r>
  <r>
    <s v="0004821437"/>
    <m/>
    <n v="179"/>
    <d v="2022-12-01T00:00:00"/>
    <d v="2022-12-01T00:00:00"/>
    <x v="6"/>
    <x v="6"/>
    <x v="14"/>
    <m/>
    <m/>
    <m/>
    <s v="TRASPASO FONDO EQ1-MUTUO INICIA 01/12/2022 AL 31/12/2022"/>
    <d v="2022-12-01T00:00:00"/>
    <m/>
    <m/>
    <m/>
    <m/>
    <m/>
    <s v="USD"/>
    <n v="2632472.08"/>
    <n v="0"/>
    <n v="3.8540000000000001"/>
    <n v="683049.32"/>
    <n v="0"/>
  </r>
  <r>
    <s v="0004821437"/>
    <m/>
    <n v="180"/>
    <d v="2022-12-01T00:00:00"/>
    <d v="2022-12-01T00:00:00"/>
    <x v="6"/>
    <x v="6"/>
    <x v="77"/>
    <m/>
    <m/>
    <m/>
    <s v="TRASPASO FONDO EQ1-MUTUO INICIA 01/12/2022 AL 31/12/2022"/>
    <d v="2022-12-01T00:00:00"/>
    <m/>
    <m/>
    <m/>
    <m/>
    <m/>
    <s v="USD"/>
    <n v="573046.82999999996"/>
    <n v="0"/>
    <n v="3.8540000000000001"/>
    <n v="148688.85"/>
    <n v="0"/>
  </r>
  <r>
    <s v="0004821437"/>
    <m/>
    <n v="181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222.34"/>
    <n v="0"/>
    <n v="3.8540000000000001"/>
    <n v="57.69"/>
    <n v="0"/>
  </r>
  <r>
    <s v="0004821437"/>
    <m/>
    <n v="182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183158"/>
    <n v="0"/>
    <n v="3.8540000000000001"/>
    <n v="47524.13"/>
    <n v="0"/>
  </r>
  <r>
    <s v="0004821437"/>
    <m/>
    <n v="183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256513.11"/>
    <n v="0"/>
    <n v="3.8540000000000001"/>
    <n v="66557.63"/>
    <n v="0"/>
  </r>
  <r>
    <s v="0004821437"/>
    <m/>
    <n v="184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115620"/>
    <n v="0"/>
    <n v="3.8540000000000001"/>
    <n v="30000"/>
    <n v="0"/>
  </r>
  <r>
    <s v="0004821437"/>
    <m/>
    <n v="185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108840.24"/>
    <n v="0"/>
    <n v="3.8540000000000001"/>
    <n v="28240.85"/>
    <n v="0"/>
  </r>
  <r>
    <s v="0004821437"/>
    <m/>
    <n v="186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855775.92"/>
    <n v="0"/>
    <n v="3.8540000000000001"/>
    <n v="222048.76"/>
    <n v="0"/>
  </r>
  <r>
    <s v="0004821437"/>
    <m/>
    <n v="187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232334.23"/>
    <n v="0"/>
    <n v="3.8540000000000001"/>
    <n v="60283.92"/>
    <n v="0"/>
  </r>
  <r>
    <s v="0004821437"/>
    <m/>
    <n v="188"/>
    <d v="2022-12-01T00:00:00"/>
    <d v="2022-12-01T00:00:00"/>
    <x v="7"/>
    <x v="7"/>
    <x v="13"/>
    <m/>
    <m/>
    <m/>
    <s v="TRASPASO FONDO EQ1-MUTUO INICIA 01/12/2022 AL 31/12/2022"/>
    <d v="2022-12-01T00:00:00"/>
    <m/>
    <m/>
    <m/>
    <m/>
    <m/>
    <s v="USD"/>
    <n v="46949.74"/>
    <n v="0"/>
    <n v="3.8540000000000001"/>
    <n v="12182.08"/>
    <n v="0"/>
  </r>
  <r>
    <s v="0004821437"/>
    <m/>
    <n v="189"/>
    <d v="2022-12-01T00:00:00"/>
    <d v="2022-12-01T00:00:00"/>
    <x v="7"/>
    <x v="7"/>
    <x v="13"/>
    <m/>
    <m/>
    <m/>
    <s v="TRASPASO FONDO EQ1-MUTUO INICIA 01/12/2022 AL 31/12/2022"/>
    <d v="2022-12-01T00:00:00"/>
    <m/>
    <m/>
    <m/>
    <m/>
    <m/>
    <s v="USD"/>
    <n v="382715.61"/>
    <n v="0"/>
    <n v="3.8540000000000001"/>
    <n v="99303.48"/>
    <n v="0"/>
  </r>
  <r>
    <s v="0004821437"/>
    <m/>
    <n v="190"/>
    <d v="2022-12-01T00:00:00"/>
    <d v="2022-12-01T00:00:00"/>
    <x v="7"/>
    <x v="7"/>
    <x v="13"/>
    <m/>
    <m/>
    <m/>
    <s v="TRASPASO FONDO EQ1-MUTUO INICIA 01/12/2022 AL 31/12/2022"/>
    <d v="2022-12-01T00:00:00"/>
    <m/>
    <m/>
    <m/>
    <m/>
    <m/>
    <s v="USD"/>
    <n v="1570872.71"/>
    <n v="0"/>
    <n v="3.8540000000000001"/>
    <n v="407595.41"/>
    <n v="0"/>
  </r>
  <r>
    <s v="0004821437"/>
    <m/>
    <n v="191"/>
    <d v="2022-12-01T00:00:00"/>
    <d v="2022-12-01T00:00:00"/>
    <x v="7"/>
    <x v="7"/>
    <x v="15"/>
    <m/>
    <m/>
    <m/>
    <s v="TRASPASO FONDO EQ1-MUTUO INICIA 01/12/2022 AL 31/12/2022"/>
    <d v="2022-12-01T00:00:00"/>
    <m/>
    <m/>
    <m/>
    <m/>
    <m/>
    <s v="USD"/>
    <n v="9015.93"/>
    <n v="0"/>
    <n v="3.8540000000000001"/>
    <n v="2339.37"/>
    <n v="0"/>
  </r>
  <r>
    <s v="0004821437"/>
    <m/>
    <n v="192"/>
    <d v="2022-12-01T00:00:00"/>
    <d v="2022-12-01T00:00:00"/>
    <x v="7"/>
    <x v="7"/>
    <x v="15"/>
    <m/>
    <m/>
    <m/>
    <s v="TRASPASO FONDO EQ1-MUTUO INICIA 01/12/2022 AL 31/12/2022"/>
    <d v="2022-12-01T00:00:00"/>
    <m/>
    <m/>
    <m/>
    <m/>
    <m/>
    <s v="USD"/>
    <n v="598271.37"/>
    <n v="0"/>
    <n v="3.8540000000000001"/>
    <n v="155233.88"/>
    <n v="0"/>
  </r>
  <r>
    <s v="0004821437"/>
    <m/>
    <n v="193"/>
    <d v="2022-12-01T00:00:00"/>
    <d v="2022-12-01T00:00:00"/>
    <x v="7"/>
    <x v="7"/>
    <x v="17"/>
    <m/>
    <m/>
    <m/>
    <s v="TRASPASO FONDO EQ1-MUTUO INICIA 01/12/2022 AL 31/12/2022"/>
    <d v="2022-12-01T00:00:00"/>
    <m/>
    <m/>
    <m/>
    <m/>
    <m/>
    <s v="USD"/>
    <n v="27076.47"/>
    <n v="0"/>
    <n v="3.8540000000000001"/>
    <n v="7025.55"/>
    <n v="0"/>
  </r>
  <r>
    <s v="0004821437"/>
    <m/>
    <n v="194"/>
    <d v="2022-12-01T00:00:00"/>
    <d v="2022-12-01T00:00:00"/>
    <x v="7"/>
    <x v="7"/>
    <x v="17"/>
    <m/>
    <m/>
    <m/>
    <s v="TRASPASO FONDO EQ1-MUTUO INICIA 01/12/2022 AL 31/12/2022"/>
    <d v="2022-12-01T00:00:00"/>
    <m/>
    <m/>
    <m/>
    <m/>
    <m/>
    <s v="USD"/>
    <n v="453225.97"/>
    <n v="0"/>
    <n v="3.8540000000000001"/>
    <n v="117598.85"/>
    <n v="0"/>
  </r>
  <r>
    <s v="0004821437"/>
    <m/>
    <n v="195"/>
    <d v="2022-12-01T00:00:00"/>
    <d v="2022-12-01T00:00:00"/>
    <x v="7"/>
    <x v="7"/>
    <x v="76"/>
    <m/>
    <m/>
    <m/>
    <s v="TRASPASO FONDO EQ1-MUTUO INICIA 01/12/2022 AL 31/12/2022"/>
    <d v="2022-12-01T00:00:00"/>
    <m/>
    <m/>
    <m/>
    <m/>
    <m/>
    <s v="USD"/>
    <n v="23235.19"/>
    <n v="0"/>
    <n v="3.8540000000000001"/>
    <n v="6028.85"/>
    <n v="0"/>
  </r>
  <r>
    <s v="0004821437"/>
    <m/>
    <n v="196"/>
    <d v="2022-12-01T00:00:00"/>
    <d v="2022-12-01T00:00:00"/>
    <x v="7"/>
    <x v="7"/>
    <x v="76"/>
    <m/>
    <m/>
    <m/>
    <s v="TRASPASO FONDO EQ1-MUTUO INICIA 01/12/2022 AL 31/12/2022"/>
    <d v="2022-12-01T00:00:00"/>
    <m/>
    <m/>
    <m/>
    <m/>
    <m/>
    <s v="USD"/>
    <n v="364257.42"/>
    <n v="0"/>
    <n v="3.8540000000000001"/>
    <n v="94514.12"/>
    <n v="0"/>
  </r>
  <r>
    <s v="0004821437"/>
    <m/>
    <n v="197"/>
    <d v="2022-12-01T00:00:00"/>
    <d v="2022-12-01T00:00:00"/>
    <x v="7"/>
    <x v="7"/>
    <x v="14"/>
    <m/>
    <m/>
    <m/>
    <s v="TRASPASO FONDO EQ1-MUTUO INICIA 01/12/2022 AL 31/12/2022"/>
    <d v="2022-12-01T00:00:00"/>
    <m/>
    <m/>
    <m/>
    <m/>
    <m/>
    <s v="USD"/>
    <n v="1127500.26"/>
    <n v="0"/>
    <n v="3.8540000000000001"/>
    <n v="292553.26"/>
    <n v="0"/>
  </r>
  <r>
    <s v="0004821437"/>
    <m/>
    <n v="198"/>
    <d v="2022-12-01T00:00:00"/>
    <d v="2022-12-01T00:00:00"/>
    <x v="7"/>
    <x v="7"/>
    <x v="14"/>
    <m/>
    <m/>
    <m/>
    <s v="TRASPASO FONDO EQ1-MUTUO INICIA 01/12/2022 AL 31/12/2022"/>
    <d v="2022-12-01T00:00:00"/>
    <m/>
    <m/>
    <m/>
    <m/>
    <m/>
    <s v="USD"/>
    <n v="56666.63"/>
    <n v="0"/>
    <n v="3.8540000000000001"/>
    <n v="14703.33"/>
    <n v="0"/>
  </r>
  <r>
    <s v="0004821437"/>
    <m/>
    <n v="199"/>
    <d v="2022-12-01T00:00:00"/>
    <d v="2022-12-01T00:00:00"/>
    <x v="7"/>
    <x v="7"/>
    <x v="77"/>
    <m/>
    <m/>
    <m/>
    <s v="TRASPASO FONDO EQ1-MUTUO INICIA 01/12/2022 AL 31/12/2022"/>
    <d v="2022-12-01T00:00:00"/>
    <m/>
    <m/>
    <m/>
    <m/>
    <m/>
    <s v="USD"/>
    <n v="91716.22"/>
    <n v="0"/>
    <n v="3.8540000000000001"/>
    <n v="23797.67"/>
    <n v="0"/>
  </r>
  <r>
    <s v="0004821437"/>
    <m/>
    <n v="200"/>
    <d v="2022-12-01T00:00:00"/>
    <d v="2022-12-01T00:00:00"/>
    <x v="7"/>
    <x v="7"/>
    <x v="78"/>
    <m/>
    <m/>
    <m/>
    <s v="TRASPASO FONDO EQ1-MUTUO INICIA 01/12/2022 AL 31/12/2022"/>
    <d v="2022-12-01T00:00:00"/>
    <m/>
    <m/>
    <m/>
    <m/>
    <m/>
    <s v="USD"/>
    <n v="5111.17"/>
    <n v="0"/>
    <n v="3.8540000000000001"/>
    <n v="1326.2"/>
    <n v="0"/>
  </r>
  <r>
    <s v="0004821437"/>
    <m/>
    <n v="202"/>
    <d v="2022-12-01T00:00:00"/>
    <d v="2022-12-01T00:00:00"/>
    <x v="5"/>
    <x v="5"/>
    <x v="10"/>
    <m/>
    <m/>
    <m/>
    <m/>
    <d v="2022-12-01T00:00:00"/>
    <m/>
    <m/>
    <m/>
    <m/>
    <m/>
    <s v="USD"/>
    <n v="0"/>
    <n v="0.01"/>
    <n v="3.8540000000000001"/>
    <n v="0"/>
    <n v="0"/>
  </r>
  <r>
    <s v="0004821437"/>
    <m/>
    <n v="203"/>
    <d v="2022-12-01T00:00:00"/>
    <d v="2022-12-01T00:00:00"/>
    <x v="6"/>
    <x v="6"/>
    <x v="79"/>
    <m/>
    <m/>
    <m/>
    <s v="TRASPASO FONDO EQ1"/>
    <d v="2022-12-01T00:00:00"/>
    <m/>
    <m/>
    <m/>
    <m/>
    <m/>
    <s v="USD"/>
    <n v="196461.5"/>
    <n v="0"/>
    <n v="3.8540000000000001"/>
    <n v="50976"/>
    <n v="0"/>
  </r>
  <r>
    <s v="0004821437"/>
    <m/>
    <n v="204"/>
    <d v="2022-12-01T00:00:00"/>
    <d v="2022-12-01T00:00:00"/>
    <x v="7"/>
    <x v="7"/>
    <x v="79"/>
    <m/>
    <m/>
    <m/>
    <s v="TRASPASO FONDO EQ1"/>
    <d v="2022-12-01T00:00:00"/>
    <m/>
    <m/>
    <m/>
    <m/>
    <m/>
    <s v="USD"/>
    <n v="178831.77"/>
    <n v="0"/>
    <n v="3.8540000000000001"/>
    <n v="46401.599999999999"/>
    <n v="0"/>
  </r>
  <r>
    <s v="0004821437"/>
    <m/>
    <n v="205"/>
    <d v="2022-12-01T00:00:00"/>
    <d v="2022-12-01T00:00:00"/>
    <x v="7"/>
    <x v="7"/>
    <x v="80"/>
    <m/>
    <m/>
    <m/>
    <s v="TRASPASO FONDO EQ1"/>
    <d v="2022-12-01T00:00:00"/>
    <m/>
    <m/>
    <m/>
    <m/>
    <m/>
    <s v="USD"/>
    <n v="158936.53"/>
    <n v="0"/>
    <n v="3.8540000000000001"/>
    <n v="41239.370000000003"/>
    <n v="0"/>
  </r>
  <r>
    <s v="0004821437"/>
    <m/>
    <n v="206"/>
    <d v="2022-12-01T00:00:00"/>
    <d v="2022-12-01T00:00:00"/>
    <x v="7"/>
    <x v="7"/>
    <x v="80"/>
    <m/>
    <m/>
    <m/>
    <s v="TRASPASO FONDO EQ1"/>
    <d v="2022-12-01T00:00:00"/>
    <m/>
    <m/>
    <m/>
    <m/>
    <m/>
    <s v="USD"/>
    <n v="59500.83"/>
    <n v="0"/>
    <n v="3.8540000000000001"/>
    <n v="15438.72"/>
    <n v="0"/>
  </r>
  <r>
    <s v="0004821437"/>
    <m/>
    <n v="207"/>
    <d v="2022-12-01T00:00:00"/>
    <d v="2022-12-01T00:00:00"/>
    <x v="7"/>
    <x v="7"/>
    <x v="80"/>
    <m/>
    <m/>
    <m/>
    <s v="TRASPASO FONDO EQ1"/>
    <d v="2022-12-01T00:00:00"/>
    <m/>
    <m/>
    <m/>
    <m/>
    <m/>
    <s v="USD"/>
    <n v="8148.51"/>
    <n v="0"/>
    <n v="3.8540000000000001"/>
    <n v="2114.3000000000002"/>
    <n v="0"/>
  </r>
  <r>
    <s v="0004821437"/>
    <m/>
    <n v="208"/>
    <d v="2022-12-01T00:00:00"/>
    <d v="2022-12-01T00:00:00"/>
    <x v="6"/>
    <x v="6"/>
    <x v="80"/>
    <m/>
    <m/>
    <m/>
    <s v="TRASPASO FONDO EQ1"/>
    <d v="2022-12-01T00:00:00"/>
    <m/>
    <m/>
    <m/>
    <m/>
    <m/>
    <s v="USD"/>
    <n v="378543.23"/>
    <n v="0"/>
    <n v="3.8540000000000001"/>
    <n v="98220.87"/>
    <n v="0"/>
  </r>
  <r>
    <s v="0004821437"/>
    <m/>
    <n v="209"/>
    <d v="2022-12-01T00:00:00"/>
    <d v="2022-12-01T00:00:00"/>
    <x v="14"/>
    <x v="13"/>
    <x v="10"/>
    <m/>
    <m/>
    <m/>
    <s v=""/>
    <d v="2022-12-01T00:00:00"/>
    <m/>
    <m/>
    <m/>
    <m/>
    <m/>
    <s v="USD"/>
    <n v="0.15"/>
    <n v="0"/>
    <n v="3.8540000000000001"/>
    <n v="0.04"/>
    <n v="0"/>
  </r>
  <r>
    <s v="0004821437"/>
    <m/>
    <n v="210"/>
    <d v="2022-12-01T00:00:00"/>
    <d v="2022-12-01T00:00:00"/>
    <x v="5"/>
    <x v="5"/>
    <x v="10"/>
    <m/>
    <m/>
    <m/>
    <m/>
    <d v="2022-12-01T00:00:00"/>
    <m/>
    <m/>
    <m/>
    <m/>
    <m/>
    <s v="USD"/>
    <n v="0.01"/>
    <n v="0"/>
    <n v="3.8540000000000001"/>
    <n v="0"/>
    <n v="0"/>
  </r>
  <r>
    <s v="0004821437"/>
    <m/>
    <n v="211"/>
    <d v="2022-12-01T00:00:00"/>
    <d v="2022-12-01T00:00:00"/>
    <x v="15"/>
    <x v="13"/>
    <x v="10"/>
    <m/>
    <m/>
    <m/>
    <s v=""/>
    <d v="2022-12-01T00:00:00"/>
    <m/>
    <m/>
    <m/>
    <m/>
    <m/>
    <s v="USD"/>
    <n v="0.15"/>
    <n v="0"/>
    <n v="3.8540000000000001"/>
    <n v="0.04"/>
    <n v="0"/>
  </r>
  <r>
    <s v="0004821437"/>
    <m/>
    <n v="212"/>
    <d v="2022-12-01T00:00:00"/>
    <d v="2022-12-01T00:00:00"/>
    <x v="16"/>
    <x v="14"/>
    <x v="10"/>
    <m/>
    <m/>
    <m/>
    <s v=""/>
    <d v="2022-12-01T00:00:00"/>
    <m/>
    <m/>
    <m/>
    <m/>
    <m/>
    <s v="USD"/>
    <n v="0"/>
    <n v="0.15"/>
    <n v="3.8540000000000001"/>
    <n v="0"/>
    <n v="0.04"/>
  </r>
  <r>
    <s v=""/>
    <m/>
    <s v=""/>
    <s v=""/>
    <s v=""/>
    <x v="8"/>
    <x v="8"/>
    <x v="16"/>
    <s v=""/>
    <s v=""/>
    <m/>
    <s v=""/>
    <s v=""/>
    <s v=""/>
    <m/>
    <m/>
    <m/>
    <s v=""/>
    <s v=""/>
    <n v="19638101.899999999"/>
    <n v="19638101.899999999"/>
    <s v=""/>
    <n v="5095511.6500000004"/>
    <n v="5095511.6500000004"/>
  </r>
  <r>
    <m/>
    <m/>
    <m/>
    <m/>
    <m/>
    <x v="9"/>
    <x v="9"/>
    <x v="10"/>
    <m/>
    <m/>
    <m/>
    <m/>
    <m/>
    <m/>
    <m/>
    <m/>
    <m/>
    <m/>
    <m/>
    <m/>
    <m/>
    <m/>
    <m/>
    <m/>
  </r>
  <r>
    <m/>
    <m/>
    <m/>
    <m/>
    <m/>
    <x v="9"/>
    <x v="9"/>
    <x v="10"/>
    <m/>
    <m/>
    <m/>
    <m/>
    <m/>
    <m/>
    <m/>
    <m/>
    <m/>
    <m/>
    <m/>
    <m/>
    <m/>
    <m/>
    <m/>
    <m/>
  </r>
  <r>
    <s v="0004822802"/>
    <m/>
    <n v="1"/>
    <d v="2022-12-01T00:00:00"/>
    <d v="2022-12-01T00:00:00"/>
    <x v="11"/>
    <x v="11"/>
    <x v="81"/>
    <m/>
    <m/>
    <m/>
    <s v="TRASPASO FONDO BL4"/>
    <d v="2022-12-01T00:00:00"/>
    <m/>
    <m/>
    <m/>
    <m/>
    <m/>
    <s v="USD"/>
    <n v="709136"/>
    <n v="0"/>
    <n v="3.8540000000000001"/>
    <n v="184000"/>
    <n v="0"/>
  </r>
  <r>
    <s v="0004822802"/>
    <m/>
    <n v="2"/>
    <d v="2022-12-01T00:00:00"/>
    <d v="2022-12-01T00:00:00"/>
    <x v="11"/>
    <x v="11"/>
    <x v="82"/>
    <m/>
    <m/>
    <m/>
    <s v="TRASPASO FONDO BL4"/>
    <d v="2022-12-01T00:00:00"/>
    <m/>
    <m/>
    <m/>
    <m/>
    <m/>
    <s v="USD"/>
    <n v="189811.12"/>
    <n v="0"/>
    <n v="3.8540000000000001"/>
    <n v="49250.42"/>
    <n v="0"/>
  </r>
  <r>
    <s v="0004822802"/>
    <m/>
    <n v="3"/>
    <d v="2022-12-01T00:00:00"/>
    <d v="2022-12-01T00:00:00"/>
    <x v="11"/>
    <x v="11"/>
    <x v="17"/>
    <m/>
    <m/>
    <m/>
    <s v="TRASPASO FONDO BL4"/>
    <d v="2022-12-01T00:00:00"/>
    <m/>
    <m/>
    <m/>
    <m/>
    <m/>
    <s v="USD"/>
    <n v="3034134.61"/>
    <n v="0"/>
    <n v="3.8540000000000001"/>
    <n v="787268.97"/>
    <n v="0"/>
  </r>
  <r>
    <s v="0004822802"/>
    <m/>
    <n v="4"/>
    <d v="2022-12-01T00:00:00"/>
    <d v="2022-12-01T00:00:00"/>
    <x v="12"/>
    <x v="11"/>
    <x v="81"/>
    <m/>
    <m/>
    <m/>
    <s v="TRASPASO FONDO BL4"/>
    <d v="2022-12-01T00:00:00"/>
    <m/>
    <m/>
    <m/>
    <m/>
    <m/>
    <s v="USD"/>
    <n v="0"/>
    <n v="709136"/>
    <n v="3.8540000000000001"/>
    <n v="0"/>
    <n v="184000"/>
  </r>
  <r>
    <s v="0004822802"/>
    <m/>
    <n v="5"/>
    <d v="2022-12-01T00:00:00"/>
    <d v="2022-12-01T00:00:00"/>
    <x v="12"/>
    <x v="11"/>
    <x v="82"/>
    <m/>
    <m/>
    <m/>
    <s v="TRASPASO FONDO BL4"/>
    <d v="2022-12-01T00:00:00"/>
    <m/>
    <m/>
    <m/>
    <m/>
    <m/>
    <s v="USD"/>
    <n v="0"/>
    <n v="189811.12"/>
    <n v="3.8540000000000001"/>
    <n v="0"/>
    <n v="49250.42"/>
  </r>
  <r>
    <s v="0004822802"/>
    <m/>
    <n v="6"/>
    <d v="2022-12-01T00:00:00"/>
    <d v="2022-12-01T00:00:00"/>
    <x v="12"/>
    <x v="11"/>
    <x v="17"/>
    <m/>
    <m/>
    <m/>
    <s v="TRASPASO FONDO BL4"/>
    <d v="2022-12-01T00:00:00"/>
    <m/>
    <m/>
    <m/>
    <m/>
    <m/>
    <s v="USD"/>
    <n v="0"/>
    <n v="3034134.61"/>
    <n v="3.8540000000000001"/>
    <n v="0"/>
    <n v="787268.97"/>
  </r>
  <r>
    <s v="0004822802"/>
    <m/>
    <n v="7"/>
    <d v="2022-12-01T00:00:00"/>
    <d v="2022-12-01T00:00:00"/>
    <x v="17"/>
    <x v="10"/>
    <x v="17"/>
    <m/>
    <m/>
    <m/>
    <s v="TRASPASO FONDO BL4"/>
    <d v="2022-12-01T00:00:00"/>
    <m/>
    <m/>
    <m/>
    <m/>
    <m/>
    <s v="USD"/>
    <n v="709136"/>
    <n v="0"/>
    <n v="3.8540000000000001"/>
    <n v="184000"/>
    <n v="0"/>
  </r>
  <r>
    <s v="0004822802"/>
    <m/>
    <n v="8"/>
    <d v="2022-12-01T00:00:00"/>
    <d v="2022-12-01T00:00:00"/>
    <x v="17"/>
    <x v="10"/>
    <x v="17"/>
    <m/>
    <m/>
    <m/>
    <s v="TRASPASO FONDO BL4"/>
    <d v="2022-12-01T00:00:00"/>
    <m/>
    <m/>
    <m/>
    <m/>
    <m/>
    <s v="USD"/>
    <n v="189811.12"/>
    <n v="0"/>
    <n v="3.8540000000000001"/>
    <n v="49250.42"/>
    <n v="0"/>
  </r>
  <r>
    <s v="0004822802"/>
    <m/>
    <n v="9"/>
    <d v="2022-12-01T00:00:00"/>
    <d v="2022-12-01T00:00:00"/>
    <x v="10"/>
    <x v="10"/>
    <x v="17"/>
    <m/>
    <m/>
    <m/>
    <s v="TRASPASO FONDO BL4"/>
    <d v="2022-12-01T00:00:00"/>
    <m/>
    <m/>
    <m/>
    <m/>
    <m/>
    <s v="USD"/>
    <n v="3034134.61"/>
    <n v="0"/>
    <n v="3.8540000000000001"/>
    <n v="787268.97"/>
    <n v="0"/>
  </r>
  <r>
    <s v="0004822802"/>
    <m/>
    <n v="10"/>
    <d v="2022-12-01T00:00:00"/>
    <d v="2022-12-01T00:00:00"/>
    <x v="4"/>
    <x v="4"/>
    <x v="9"/>
    <m/>
    <m/>
    <m/>
    <s v="TRASPASO FONDO BL4"/>
    <d v="2022-12-01T00:00:00"/>
    <m/>
    <m/>
    <m/>
    <m/>
    <m/>
    <s v="USD"/>
    <n v="0"/>
    <n v="3037.53"/>
    <n v="3.8540000000000001"/>
    <n v="0"/>
    <n v="788.15"/>
  </r>
  <r>
    <s v="0004822802"/>
    <m/>
    <n v="11"/>
    <d v="2022-12-01T00:00:00"/>
    <d v="2022-12-01T00:00:00"/>
    <x v="0"/>
    <x v="0"/>
    <x v="83"/>
    <m/>
    <m/>
    <m/>
    <s v="TRASPASO FONDO BL4"/>
    <d v="2022-12-01T00:00:00"/>
    <m/>
    <m/>
    <m/>
    <m/>
    <m/>
    <s v="USD"/>
    <n v="785.58"/>
    <n v="0"/>
    <n v="3.8540000000000001"/>
    <n v="203.84"/>
    <n v="0"/>
  </r>
  <r>
    <s v="0004822802"/>
    <m/>
    <n v="12"/>
    <d v="2022-12-01T00:00:00"/>
    <d v="2022-12-01T00:00:00"/>
    <x v="0"/>
    <x v="0"/>
    <x v="84"/>
    <m/>
    <m/>
    <m/>
    <s v="TRASPASO FONDO BL4"/>
    <d v="2022-12-01T00:00:00"/>
    <m/>
    <m/>
    <m/>
    <m/>
    <m/>
    <s v="USD"/>
    <n v="8228.93"/>
    <n v="0"/>
    <n v="3.8540000000000001"/>
    <n v="2135.17"/>
    <n v="0"/>
  </r>
  <r>
    <s v="0004822802"/>
    <m/>
    <n v="13"/>
    <d v="2022-12-01T00:00:00"/>
    <d v="2022-12-01T00:00:00"/>
    <x v="0"/>
    <x v="0"/>
    <x v="85"/>
    <m/>
    <m/>
    <m/>
    <s v="TRASPASO FONDO BL4"/>
    <d v="2022-12-01T00:00:00"/>
    <m/>
    <m/>
    <m/>
    <m/>
    <m/>
    <s v="USD"/>
    <n v="3603.86"/>
    <n v="0"/>
    <n v="3.8540000000000001"/>
    <n v="935.09"/>
    <n v="0"/>
  </r>
  <r>
    <s v="0004822802"/>
    <m/>
    <n v="14"/>
    <d v="2022-12-01T00:00:00"/>
    <d v="2022-12-01T00:00:00"/>
    <x v="0"/>
    <x v="0"/>
    <x v="86"/>
    <m/>
    <m/>
    <m/>
    <s v="TRASPASO FONDO BL4"/>
    <d v="2022-12-01T00:00:00"/>
    <m/>
    <m/>
    <m/>
    <m/>
    <m/>
    <s v="USD"/>
    <n v="6770.19"/>
    <n v="0"/>
    <n v="3.8540000000000001"/>
    <n v="1756.67"/>
    <n v="0"/>
  </r>
  <r>
    <s v="0004822802"/>
    <m/>
    <n v="15"/>
    <d v="2022-12-01T00:00:00"/>
    <d v="2022-12-01T00:00:00"/>
    <x v="0"/>
    <x v="0"/>
    <x v="87"/>
    <m/>
    <m/>
    <m/>
    <s v="TRASPASO FONDO BL4"/>
    <d v="2022-12-01T00:00:00"/>
    <m/>
    <m/>
    <m/>
    <m/>
    <m/>
    <s v="USD"/>
    <n v="1434"/>
    <n v="0"/>
    <n v="3.8540000000000001"/>
    <n v="372.08"/>
    <n v="0"/>
  </r>
  <r>
    <s v="0004822802"/>
    <m/>
    <n v="16"/>
    <d v="2022-12-01T00:00:00"/>
    <d v="2022-12-01T00:00:00"/>
    <x v="1"/>
    <x v="1"/>
    <x v="83"/>
    <m/>
    <m/>
    <m/>
    <s v="TRASPASO FONDO BL4"/>
    <d v="2022-12-01T00:00:00"/>
    <m/>
    <m/>
    <m/>
    <m/>
    <m/>
    <s v="USD"/>
    <n v="0"/>
    <n v="2331.4"/>
    <n v="3.8540000000000001"/>
    <n v="0"/>
    <n v="604.92999999999995"/>
  </r>
  <r>
    <s v="0004822802"/>
    <m/>
    <n v="17"/>
    <d v="2022-12-01T00:00:00"/>
    <d v="2022-12-01T00:00:00"/>
    <x v="1"/>
    <x v="1"/>
    <x v="84"/>
    <m/>
    <m/>
    <m/>
    <s v="TRASPASO FONDO BL4"/>
    <d v="2022-12-01T00:00:00"/>
    <m/>
    <m/>
    <m/>
    <m/>
    <m/>
    <s v="USD"/>
    <n v="0"/>
    <n v="24421.33"/>
    <n v="3.8540000000000001"/>
    <n v="0"/>
    <n v="6336.62"/>
  </r>
  <r>
    <s v="0004822802"/>
    <m/>
    <n v="18"/>
    <d v="2022-12-01T00:00:00"/>
    <d v="2022-12-01T00:00:00"/>
    <x v="1"/>
    <x v="1"/>
    <x v="85"/>
    <m/>
    <m/>
    <m/>
    <s v="TRASPASO FONDO BL4"/>
    <d v="2022-12-01T00:00:00"/>
    <m/>
    <m/>
    <m/>
    <m/>
    <m/>
    <s v="USD"/>
    <n v="0"/>
    <n v="10695.31"/>
    <n v="3.8540000000000001"/>
    <n v="0"/>
    <n v="2775.12"/>
  </r>
  <r>
    <s v="0004822802"/>
    <m/>
    <n v="19"/>
    <d v="2022-12-01T00:00:00"/>
    <d v="2022-12-01T00:00:00"/>
    <x v="1"/>
    <x v="1"/>
    <x v="86"/>
    <m/>
    <m/>
    <m/>
    <s v="TRASPASO FONDO BL4"/>
    <d v="2022-12-01T00:00:00"/>
    <m/>
    <m/>
    <m/>
    <m/>
    <m/>
    <s v="USD"/>
    <n v="0"/>
    <n v="20092.169999999998"/>
    <n v="3.8540000000000001"/>
    <n v="0"/>
    <n v="5213.33"/>
  </r>
  <r>
    <s v="0004822802"/>
    <m/>
    <n v="20"/>
    <d v="2022-12-01T00:00:00"/>
    <d v="2022-12-01T00:00:00"/>
    <x v="1"/>
    <x v="1"/>
    <x v="87"/>
    <m/>
    <m/>
    <m/>
    <s v="TRASPASO FONDO BL4"/>
    <d v="2022-12-01T00:00:00"/>
    <m/>
    <m/>
    <m/>
    <m/>
    <m/>
    <s v="USD"/>
    <n v="0"/>
    <n v="3053.02"/>
    <n v="3.8540000000000001"/>
    <n v="0"/>
    <n v="792.17"/>
  </r>
  <r>
    <s v="0004822802"/>
    <m/>
    <n v="21"/>
    <d v="2022-12-01T00:00:00"/>
    <d v="2022-12-01T00:00:00"/>
    <x v="2"/>
    <x v="2"/>
    <x v="83"/>
    <m/>
    <m/>
    <m/>
    <s v="TRASPASO FONDO BL4"/>
    <d v="2022-12-01T00:00:00"/>
    <m/>
    <m/>
    <m/>
    <m/>
    <m/>
    <s v="USD"/>
    <n v="0"/>
    <n v="115620"/>
    <n v="3.8540000000000001"/>
    <n v="0"/>
    <n v="30000"/>
  </r>
  <r>
    <s v="0004822802"/>
    <m/>
    <n v="22"/>
    <d v="2022-12-01T00:00:00"/>
    <d v="2022-12-01T00:00:00"/>
    <x v="2"/>
    <x v="2"/>
    <x v="84"/>
    <m/>
    <m/>
    <m/>
    <s v="TRASPASO FONDO BL4"/>
    <d v="2022-12-01T00:00:00"/>
    <m/>
    <m/>
    <m/>
    <m/>
    <m/>
    <s v="USD"/>
    <n v="0"/>
    <n v="1323844.9099999999"/>
    <n v="3.8540000000000001"/>
    <n v="0"/>
    <n v="343498.94"/>
  </r>
  <r>
    <s v="0004822802"/>
    <m/>
    <n v="23"/>
    <d v="2022-12-01T00:00:00"/>
    <d v="2022-12-01T00:00:00"/>
    <x v="2"/>
    <x v="2"/>
    <x v="85"/>
    <m/>
    <m/>
    <m/>
    <s v="TRASPASO FONDO BL4"/>
    <d v="2022-12-01T00:00:00"/>
    <m/>
    <m/>
    <m/>
    <m/>
    <m/>
    <s v="USD"/>
    <n v="0"/>
    <n v="770800"/>
    <n v="3.8540000000000001"/>
    <n v="0"/>
    <n v="200000"/>
  </r>
  <r>
    <s v="0004822802"/>
    <m/>
    <n v="24"/>
    <d v="2022-12-01T00:00:00"/>
    <d v="2022-12-01T00:00:00"/>
    <x v="2"/>
    <x v="2"/>
    <x v="86"/>
    <m/>
    <m/>
    <m/>
    <s v="TRASPASO FONDO BL4"/>
    <d v="2022-12-01T00:00:00"/>
    <m/>
    <m/>
    <m/>
    <m/>
    <m/>
    <s v="USD"/>
    <n v="0"/>
    <n v="982770"/>
    <n v="3.8540000000000001"/>
    <n v="0"/>
    <n v="255000"/>
  </r>
  <r>
    <s v="0004822802"/>
    <m/>
    <n v="25"/>
    <d v="2022-12-01T00:00:00"/>
    <d v="2022-12-01T00:00:00"/>
    <x v="2"/>
    <x v="2"/>
    <x v="87"/>
    <m/>
    <m/>
    <m/>
    <s v="TRASPASO FONDO BL4"/>
    <d v="2022-12-01T00:00:00"/>
    <m/>
    <m/>
    <m/>
    <m/>
    <m/>
    <s v="USD"/>
    <n v="0"/>
    <n v="208161.09"/>
    <n v="3.8540000000000001"/>
    <n v="0"/>
    <n v="54011.7"/>
  </r>
  <r>
    <s v="0004822802"/>
    <m/>
    <n v="26"/>
    <d v="2022-12-01T00:00:00"/>
    <d v="2022-12-01T00:00:00"/>
    <x v="2"/>
    <x v="2"/>
    <x v="88"/>
    <m/>
    <m/>
    <m/>
    <s v="TRASPASO FONDO BL4"/>
    <d v="2022-12-01T00:00:00"/>
    <m/>
    <m/>
    <m/>
    <m/>
    <m/>
    <s v="USD"/>
    <n v="0"/>
    <n v="96350"/>
    <n v="3.8540000000000001"/>
    <n v="0"/>
    <n v="25000"/>
  </r>
  <r>
    <s v="0004822802"/>
    <m/>
    <n v="27"/>
    <d v="2022-12-01T00:00:00"/>
    <d v="2022-12-01T00:00:00"/>
    <x v="2"/>
    <x v="2"/>
    <x v="89"/>
    <m/>
    <m/>
    <m/>
    <s v="TRASPASO FONDO BL4"/>
    <d v="2022-12-01T00:00:00"/>
    <m/>
    <m/>
    <m/>
    <m/>
    <m/>
    <s v="USD"/>
    <n v="0"/>
    <n v="63863.67"/>
    <n v="3.8540000000000001"/>
    <n v="0"/>
    <n v="16570.75"/>
  </r>
  <r>
    <s v="0004822802"/>
    <m/>
    <n v="28"/>
    <d v="2022-12-01T00:00:00"/>
    <d v="2022-12-01T00:00:00"/>
    <x v="2"/>
    <x v="2"/>
    <x v="90"/>
    <m/>
    <m/>
    <m/>
    <s v="TRASPASO FONDO BL4"/>
    <d v="2022-12-01T00:00:00"/>
    <m/>
    <m/>
    <m/>
    <m/>
    <m/>
    <s v="USD"/>
    <n v="0"/>
    <n v="504410.71"/>
    <n v="3.8540000000000001"/>
    <n v="0"/>
    <n v="130879.79"/>
  </r>
  <r>
    <s v="0004822802"/>
    <m/>
    <n v="29"/>
    <d v="2022-12-01T00:00:00"/>
    <d v="2022-12-01T00:00:00"/>
    <x v="2"/>
    <x v="2"/>
    <x v="91"/>
    <m/>
    <m/>
    <m/>
    <s v="TRASPASO FONDO BL4"/>
    <d v="2022-12-01T00:00:00"/>
    <m/>
    <m/>
    <m/>
    <m/>
    <m/>
    <s v="USD"/>
    <n v="0"/>
    <n v="95623.91"/>
    <n v="3.8540000000000001"/>
    <n v="0"/>
    <n v="24811.599999999999"/>
  </r>
  <r>
    <s v="0004822802"/>
    <m/>
    <n v="30"/>
    <d v="2022-12-01T00:00:00"/>
    <d v="2022-12-01T00:00:00"/>
    <x v="2"/>
    <x v="2"/>
    <x v="92"/>
    <m/>
    <m/>
    <m/>
    <s v="TRASPASO FONDO BL4"/>
    <d v="2022-12-01T00:00:00"/>
    <m/>
    <m/>
    <m/>
    <m/>
    <m/>
    <s v="USD"/>
    <n v="0"/>
    <n v="110871.41"/>
    <n v="3.8540000000000001"/>
    <n v="0"/>
    <n v="28767.88"/>
  </r>
  <r>
    <s v="0004822802"/>
    <m/>
    <n v="31"/>
    <d v="2022-12-01T00:00:00"/>
    <d v="2022-12-01T00:00:00"/>
    <x v="2"/>
    <x v="2"/>
    <x v="93"/>
    <m/>
    <m/>
    <m/>
    <s v="TRASPASO FONDO BL4"/>
    <d v="2022-12-01T00:00:00"/>
    <m/>
    <m/>
    <m/>
    <m/>
    <m/>
    <s v="USD"/>
    <n v="0"/>
    <n v="96350"/>
    <n v="3.8540000000000001"/>
    <n v="0"/>
    <n v="25000"/>
  </r>
  <r>
    <s v="0004822802"/>
    <m/>
    <n v="32"/>
    <d v="2022-12-01T00:00:00"/>
    <d v="2022-12-01T00:00:00"/>
    <x v="2"/>
    <x v="2"/>
    <x v="94"/>
    <m/>
    <m/>
    <m/>
    <s v="TRASPASO FONDO BL4"/>
    <d v="2022-12-01T00:00:00"/>
    <m/>
    <m/>
    <m/>
    <m/>
    <m/>
    <s v="USD"/>
    <n v="0"/>
    <n v="624922.98"/>
    <n v="3.8540000000000001"/>
    <n v="0"/>
    <n v="162149.19"/>
  </r>
  <r>
    <s v="0004822802"/>
    <m/>
    <n v="33"/>
    <d v="2022-12-01T00:00:00"/>
    <d v="2022-12-01T00:00:00"/>
    <x v="2"/>
    <x v="2"/>
    <x v="95"/>
    <m/>
    <m/>
    <m/>
    <s v="TRASPASO FONDO BL4"/>
    <d v="2022-12-01T00:00:00"/>
    <m/>
    <m/>
    <m/>
    <m/>
    <m/>
    <s v="USD"/>
    <n v="0"/>
    <n v="739968"/>
    <n v="3.8540000000000001"/>
    <n v="0"/>
    <n v="192000"/>
  </r>
  <r>
    <s v="0004822802"/>
    <m/>
    <n v="34"/>
    <d v="2022-12-01T00:00:00"/>
    <d v="2022-12-01T00:00:00"/>
    <x v="2"/>
    <x v="2"/>
    <x v="96"/>
    <m/>
    <m/>
    <m/>
    <s v="TRASPASO FONDO BL4"/>
    <d v="2022-12-01T00:00:00"/>
    <m/>
    <m/>
    <m/>
    <m/>
    <m/>
    <s v="USD"/>
    <n v="0"/>
    <n v="192700"/>
    <n v="3.8540000000000001"/>
    <n v="0"/>
    <n v="50000"/>
  </r>
  <r>
    <s v="0004822802"/>
    <m/>
    <n v="35"/>
    <d v="2022-12-01T00:00:00"/>
    <d v="2022-12-01T00:00:00"/>
    <x v="2"/>
    <x v="2"/>
    <x v="36"/>
    <m/>
    <m/>
    <m/>
    <s v="TRASPASO FONDO BL4"/>
    <d v="2022-12-01T00:00:00"/>
    <m/>
    <m/>
    <m/>
    <m/>
    <m/>
    <s v="USD"/>
    <n v="0"/>
    <n v="776455.94"/>
    <n v="3.8540000000000001"/>
    <n v="0"/>
    <n v="201467.55"/>
  </r>
  <r>
    <s v="0004822802"/>
    <m/>
    <n v="36"/>
    <d v="2022-12-01T00:00:00"/>
    <d v="2022-12-01T00:00:00"/>
    <x v="2"/>
    <x v="2"/>
    <x v="97"/>
    <m/>
    <m/>
    <m/>
    <s v="TRASPASO FONDO BL4"/>
    <d v="2022-12-01T00:00:00"/>
    <m/>
    <m/>
    <m/>
    <m/>
    <m/>
    <s v="USD"/>
    <n v="0"/>
    <n v="281986.44"/>
    <n v="3.8540000000000001"/>
    <n v="0"/>
    <n v="73167.210000000006"/>
  </r>
  <r>
    <s v="0004822802"/>
    <m/>
    <n v="37"/>
    <d v="2022-12-01T00:00:00"/>
    <d v="2022-12-01T00:00:00"/>
    <x v="2"/>
    <x v="2"/>
    <x v="98"/>
    <m/>
    <m/>
    <m/>
    <s v="TRASPASO FONDO BL4"/>
    <d v="2022-12-01T00:00:00"/>
    <m/>
    <m/>
    <m/>
    <m/>
    <m/>
    <s v="USD"/>
    <n v="0"/>
    <n v="96350"/>
    <n v="3.8540000000000001"/>
    <n v="0"/>
    <n v="25000"/>
  </r>
  <r>
    <s v="0004822802"/>
    <m/>
    <n v="38"/>
    <d v="2022-12-01T00:00:00"/>
    <d v="2022-12-01T00:00:00"/>
    <x v="2"/>
    <x v="2"/>
    <x v="99"/>
    <m/>
    <m/>
    <m/>
    <s v="TRASPASO FONDO BL4"/>
    <d v="2022-12-01T00:00:00"/>
    <m/>
    <m/>
    <m/>
    <m/>
    <m/>
    <s v="USD"/>
    <n v="0"/>
    <n v="123669.93"/>
    <n v="3.8540000000000001"/>
    <n v="0"/>
    <n v="32088.720000000001"/>
  </r>
  <r>
    <s v="0004822802"/>
    <m/>
    <n v="39"/>
    <d v="2022-12-01T00:00:00"/>
    <d v="2022-12-01T00:00:00"/>
    <x v="2"/>
    <x v="2"/>
    <x v="100"/>
    <m/>
    <m/>
    <m/>
    <s v="TRASPASO FONDO BL4"/>
    <d v="2022-12-01T00:00:00"/>
    <m/>
    <m/>
    <m/>
    <m/>
    <m/>
    <s v="USD"/>
    <n v="0"/>
    <n v="114230.39999999999"/>
    <n v="3.8540000000000001"/>
    <n v="0"/>
    <n v="29639.439999999999"/>
  </r>
  <r>
    <s v="0004822802"/>
    <m/>
    <n v="40"/>
    <d v="2022-12-01T00:00:00"/>
    <d v="2022-12-01T00:00:00"/>
    <x v="2"/>
    <x v="2"/>
    <x v="101"/>
    <m/>
    <m/>
    <m/>
    <s v="TRASPASO FONDO BL4"/>
    <d v="2022-12-01T00:00:00"/>
    <m/>
    <m/>
    <m/>
    <m/>
    <m/>
    <s v="USD"/>
    <n v="0"/>
    <n v="793924"/>
    <n v="3.8540000000000001"/>
    <n v="0"/>
    <n v="206000"/>
  </r>
  <r>
    <s v="0004822802"/>
    <m/>
    <n v="41"/>
    <d v="2022-12-01T00:00:00"/>
    <d v="2022-12-01T00:00:00"/>
    <x v="2"/>
    <x v="2"/>
    <x v="5"/>
    <m/>
    <m/>
    <m/>
    <s v="TRASPASO FONDO BL4"/>
    <d v="2022-12-01T00:00:00"/>
    <m/>
    <m/>
    <m/>
    <m/>
    <m/>
    <s v="USD"/>
    <n v="0"/>
    <n v="524832.12"/>
    <n v="3.8540000000000001"/>
    <n v="0"/>
    <n v="136178.54999999999"/>
  </r>
  <r>
    <s v="0004822802"/>
    <m/>
    <n v="42"/>
    <d v="2022-12-01T00:00:00"/>
    <d v="2022-12-01T00:00:00"/>
    <x v="2"/>
    <x v="2"/>
    <x v="102"/>
    <m/>
    <m/>
    <m/>
    <s v="TRASPASO FONDO BL4"/>
    <d v="2022-12-01T00:00:00"/>
    <m/>
    <m/>
    <m/>
    <m/>
    <m/>
    <s v="USD"/>
    <n v="0"/>
    <n v="206054.11"/>
    <n v="3.8540000000000001"/>
    <n v="0"/>
    <n v="53465"/>
  </r>
  <r>
    <s v="0004822802"/>
    <m/>
    <n v="43"/>
    <d v="2022-12-01T00:00:00"/>
    <d v="2022-12-01T00:00:00"/>
    <x v="2"/>
    <x v="2"/>
    <x v="33"/>
    <m/>
    <m/>
    <m/>
    <s v="TRASPASO FONDO BL4"/>
    <d v="2022-12-01T00:00:00"/>
    <m/>
    <m/>
    <m/>
    <m/>
    <m/>
    <s v="USD"/>
    <n v="0"/>
    <n v="157592.79999999999"/>
    <n v="3.8540000000000001"/>
    <n v="0"/>
    <n v="40890.71"/>
  </r>
  <r>
    <s v="0004822802"/>
    <m/>
    <n v="44"/>
    <d v="2022-12-01T00:00:00"/>
    <d v="2022-12-01T00:00:00"/>
    <x v="2"/>
    <x v="2"/>
    <x v="103"/>
    <m/>
    <m/>
    <m/>
    <s v="TRASPASO FONDO BL4"/>
    <d v="2022-12-01T00:00:00"/>
    <m/>
    <m/>
    <m/>
    <m/>
    <m/>
    <s v="USD"/>
    <n v="0"/>
    <n v="738548.07"/>
    <n v="3.8540000000000001"/>
    <n v="0"/>
    <n v="191631.57"/>
  </r>
  <r>
    <s v="0004822802"/>
    <m/>
    <n v="45"/>
    <d v="2022-12-01T00:00:00"/>
    <d v="2022-12-01T00:00:00"/>
    <x v="2"/>
    <x v="2"/>
    <x v="104"/>
    <m/>
    <m/>
    <m/>
    <s v="TRASPASO FONDO BL4"/>
    <d v="2022-12-01T00:00:00"/>
    <m/>
    <m/>
    <m/>
    <m/>
    <m/>
    <s v="USD"/>
    <n v="0"/>
    <n v="178294.9"/>
    <n v="3.8540000000000001"/>
    <n v="0"/>
    <n v="46262.3"/>
  </r>
  <r>
    <s v="0004822802"/>
    <m/>
    <n v="46"/>
    <d v="2022-12-01T00:00:00"/>
    <d v="2022-12-01T00:00:00"/>
    <x v="2"/>
    <x v="2"/>
    <x v="105"/>
    <m/>
    <m/>
    <m/>
    <s v="TRASPASO FONDO BL4"/>
    <d v="2022-12-01T00:00:00"/>
    <m/>
    <m/>
    <m/>
    <m/>
    <m/>
    <s v="USD"/>
    <n v="0"/>
    <n v="956626.28"/>
    <n v="3.8540000000000001"/>
    <n v="0"/>
    <n v="248216.47"/>
  </r>
  <r>
    <s v="0004822802"/>
    <m/>
    <n v="47"/>
    <d v="2022-12-01T00:00:00"/>
    <d v="2022-12-01T00:00:00"/>
    <x v="2"/>
    <x v="2"/>
    <x v="24"/>
    <m/>
    <m/>
    <m/>
    <s v="TRASPASO FONDO BL4"/>
    <d v="2022-12-01T00:00:00"/>
    <m/>
    <m/>
    <m/>
    <m/>
    <m/>
    <s v="USD"/>
    <n v="0"/>
    <n v="558830"/>
    <n v="3.8540000000000001"/>
    <n v="0"/>
    <n v="145000"/>
  </r>
  <r>
    <s v="0004822802"/>
    <m/>
    <n v="48"/>
    <d v="2022-12-01T00:00:00"/>
    <d v="2022-12-01T00:00:00"/>
    <x v="2"/>
    <x v="2"/>
    <x v="106"/>
    <m/>
    <m/>
    <m/>
    <s v="TRASPASO FONDO BL4"/>
    <d v="2022-12-01T00:00:00"/>
    <m/>
    <m/>
    <m/>
    <m/>
    <m/>
    <s v="USD"/>
    <n v="0"/>
    <n v="578100"/>
    <n v="3.8540000000000001"/>
    <n v="0"/>
    <n v="150000"/>
  </r>
  <r>
    <s v="0004822802"/>
    <m/>
    <n v="49"/>
    <d v="2022-12-01T00:00:00"/>
    <d v="2022-12-01T00:00:00"/>
    <x v="2"/>
    <x v="2"/>
    <x v="1"/>
    <m/>
    <m/>
    <m/>
    <s v="TRASPASO FONDO BL4"/>
    <d v="2022-12-01T00:00:00"/>
    <m/>
    <m/>
    <m/>
    <m/>
    <m/>
    <s v="USD"/>
    <n v="0"/>
    <n v="2620720"/>
    <n v="3.8540000000000001"/>
    <n v="0"/>
    <n v="680000"/>
  </r>
  <r>
    <s v="0004822802"/>
    <m/>
    <n v="50"/>
    <d v="2022-12-01T00:00:00"/>
    <d v="2022-12-01T00:00:00"/>
    <x v="2"/>
    <x v="2"/>
    <x v="107"/>
    <m/>
    <m/>
    <m/>
    <s v="TRASPASO FONDO BL4"/>
    <d v="2022-12-01T00:00:00"/>
    <m/>
    <m/>
    <m/>
    <m/>
    <m/>
    <s v="USD"/>
    <n v="0"/>
    <n v="207706.44"/>
    <n v="3.8540000000000001"/>
    <n v="0"/>
    <n v="53893.73"/>
  </r>
  <r>
    <s v="0004822802"/>
    <m/>
    <n v="51"/>
    <d v="2022-12-01T00:00:00"/>
    <d v="2022-12-01T00:00:00"/>
    <x v="2"/>
    <x v="2"/>
    <x v="108"/>
    <m/>
    <m/>
    <m/>
    <s v="TRASPASO FONDO BL4"/>
    <d v="2022-12-01T00:00:00"/>
    <m/>
    <m/>
    <m/>
    <m/>
    <m/>
    <s v="USD"/>
    <n v="0"/>
    <n v="1464520"/>
    <n v="3.8540000000000001"/>
    <n v="0"/>
    <n v="380000"/>
  </r>
  <r>
    <s v="0004822802"/>
    <m/>
    <n v="52"/>
    <d v="2022-12-01T00:00:00"/>
    <d v="2022-12-01T00:00:00"/>
    <x v="2"/>
    <x v="2"/>
    <x v="0"/>
    <m/>
    <m/>
    <m/>
    <s v="TRASPASO FONDO BL4"/>
    <d v="2022-12-01T00:00:00"/>
    <m/>
    <m/>
    <m/>
    <m/>
    <m/>
    <s v="USD"/>
    <n v="0"/>
    <n v="1997621.31"/>
    <n v="3.8540000000000001"/>
    <n v="0"/>
    <n v="518324.16"/>
  </r>
  <r>
    <s v="0004822802"/>
    <m/>
    <n v="53"/>
    <d v="2022-12-01T00:00:00"/>
    <d v="2022-12-01T00:00:00"/>
    <x v="2"/>
    <x v="2"/>
    <x v="109"/>
    <m/>
    <m/>
    <m/>
    <s v="TRASPASO FONDO BL4"/>
    <d v="2022-12-01T00:00:00"/>
    <m/>
    <m/>
    <m/>
    <m/>
    <m/>
    <s v="USD"/>
    <n v="0"/>
    <n v="247505.54"/>
    <n v="3.8540000000000001"/>
    <n v="0"/>
    <n v="64220.43"/>
  </r>
  <r>
    <s v="0004822802"/>
    <m/>
    <n v="54"/>
    <d v="2022-12-01T00:00:00"/>
    <d v="2022-12-01T00:00:00"/>
    <x v="2"/>
    <x v="2"/>
    <x v="110"/>
    <m/>
    <m/>
    <m/>
    <s v="TRASPASO FONDO BL4"/>
    <d v="2022-12-01T00:00:00"/>
    <m/>
    <m/>
    <m/>
    <m/>
    <m/>
    <s v="USD"/>
    <n v="0"/>
    <n v="139367.23000000001"/>
    <n v="3.8540000000000001"/>
    <n v="0"/>
    <n v="36161.71"/>
  </r>
  <r>
    <s v="0004822802"/>
    <m/>
    <n v="55"/>
    <d v="2022-12-01T00:00:00"/>
    <d v="2022-12-01T00:00:00"/>
    <x v="2"/>
    <x v="2"/>
    <x v="111"/>
    <m/>
    <m/>
    <m/>
    <s v="TRASPASO FONDO BL4"/>
    <d v="2022-12-01T00:00:00"/>
    <m/>
    <m/>
    <m/>
    <m/>
    <m/>
    <s v="USD"/>
    <n v="0"/>
    <n v="1018997.29"/>
    <n v="3.8540000000000001"/>
    <n v="0"/>
    <n v="264399.92"/>
  </r>
  <r>
    <s v="0004822802"/>
    <m/>
    <n v="56"/>
    <d v="2022-12-01T00:00:00"/>
    <d v="2022-12-01T00:00:00"/>
    <x v="2"/>
    <x v="2"/>
    <x v="112"/>
    <m/>
    <m/>
    <m/>
    <s v="TRASPASO FONDO BL4"/>
    <d v="2022-12-01T00:00:00"/>
    <m/>
    <m/>
    <m/>
    <m/>
    <m/>
    <s v="USD"/>
    <n v="0"/>
    <n v="835985.48"/>
    <n v="3.8540000000000001"/>
    <n v="0"/>
    <n v="216913.72"/>
  </r>
  <r>
    <s v="0004822802"/>
    <m/>
    <n v="57"/>
    <d v="2022-12-01T00:00:00"/>
    <d v="2022-12-01T00:00:00"/>
    <x v="2"/>
    <x v="2"/>
    <x v="84"/>
    <m/>
    <m/>
    <m/>
    <s v="TRASPASO FONDO BL4"/>
    <d v="2022-12-01T00:00:00"/>
    <m/>
    <m/>
    <m/>
    <m/>
    <m/>
    <s v="USD"/>
    <n v="0"/>
    <n v="900200.79"/>
    <n v="3.8540000000000001"/>
    <n v="0"/>
    <n v="233575.71"/>
  </r>
  <r>
    <s v="0004822802"/>
    <m/>
    <n v="58"/>
    <d v="2022-12-01T00:00:00"/>
    <d v="2022-12-01T00:00:00"/>
    <x v="2"/>
    <x v="2"/>
    <x v="113"/>
    <m/>
    <m/>
    <m/>
    <s v="TRASPASO FONDO BL4"/>
    <d v="2022-12-01T00:00:00"/>
    <m/>
    <m/>
    <m/>
    <m/>
    <m/>
    <s v="USD"/>
    <n v="0"/>
    <n v="367714.61"/>
    <n v="3.8540000000000001"/>
    <n v="0"/>
    <n v="95411.16"/>
  </r>
  <r>
    <s v="0004822802"/>
    <m/>
    <n v="59"/>
    <d v="2022-12-01T00:00:00"/>
    <d v="2022-12-01T00:00:00"/>
    <x v="2"/>
    <x v="2"/>
    <x v="114"/>
    <m/>
    <m/>
    <m/>
    <s v="TRASPASO FONDO BL4"/>
    <d v="2022-12-01T00:00:00"/>
    <m/>
    <m/>
    <m/>
    <m/>
    <m/>
    <s v="USD"/>
    <n v="0"/>
    <n v="1541946.86"/>
    <n v="3.8540000000000001"/>
    <n v="0"/>
    <n v="400090"/>
  </r>
  <r>
    <s v="0004822802"/>
    <m/>
    <n v="60"/>
    <d v="2022-12-01T00:00:00"/>
    <d v="2022-12-01T00:00:00"/>
    <x v="2"/>
    <x v="2"/>
    <x v="115"/>
    <m/>
    <m/>
    <m/>
    <s v="TRASPASO FONDO BL4"/>
    <d v="2022-12-01T00:00:00"/>
    <m/>
    <m/>
    <m/>
    <m/>
    <m/>
    <s v="USD"/>
    <n v="0"/>
    <n v="473785.55"/>
    <n v="3.8540000000000001"/>
    <n v="0"/>
    <n v="122933.46"/>
  </r>
  <r>
    <s v="0004822802"/>
    <m/>
    <n v="61"/>
    <d v="2022-12-01T00:00:00"/>
    <d v="2022-12-01T00:00:00"/>
    <x v="2"/>
    <x v="2"/>
    <x v="116"/>
    <m/>
    <m/>
    <m/>
    <s v="TRASPASO FONDO BL4"/>
    <d v="2022-12-01T00:00:00"/>
    <m/>
    <m/>
    <m/>
    <m/>
    <m/>
    <s v="USD"/>
    <n v="0"/>
    <n v="6243480"/>
    <n v="3.8540000000000001"/>
    <n v="0"/>
    <n v="1620000"/>
  </r>
  <r>
    <s v="0004822802"/>
    <m/>
    <n v="62"/>
    <d v="2022-12-01T00:00:00"/>
    <d v="2022-12-01T00:00:00"/>
    <x v="2"/>
    <x v="2"/>
    <x v="117"/>
    <m/>
    <m/>
    <m/>
    <s v="TRASPASO FONDO BL4"/>
    <d v="2022-12-01T00:00:00"/>
    <m/>
    <m/>
    <m/>
    <m/>
    <m/>
    <s v="USD"/>
    <n v="0"/>
    <n v="195949.31"/>
    <n v="3.8540000000000001"/>
    <n v="0"/>
    <n v="50843.1"/>
  </r>
  <r>
    <s v="0004822802"/>
    <m/>
    <n v="63"/>
    <d v="2022-12-01T00:00:00"/>
    <d v="2022-12-01T00:00:00"/>
    <x v="2"/>
    <x v="2"/>
    <x v="118"/>
    <m/>
    <m/>
    <m/>
    <s v="TRASPASO FONDO BL4"/>
    <d v="2022-12-01T00:00:00"/>
    <m/>
    <m/>
    <m/>
    <m/>
    <m/>
    <s v="USD"/>
    <n v="0"/>
    <n v="1811380"/>
    <n v="3.8540000000000001"/>
    <n v="0"/>
    <n v="470000"/>
  </r>
  <r>
    <s v="0004822802"/>
    <m/>
    <n v="64"/>
    <d v="2022-12-01T00:00:00"/>
    <d v="2022-12-01T00:00:00"/>
    <x v="2"/>
    <x v="2"/>
    <x v="119"/>
    <m/>
    <m/>
    <m/>
    <s v="TRASPASO FONDO BL4"/>
    <d v="2022-12-01T00:00:00"/>
    <m/>
    <m/>
    <m/>
    <m/>
    <m/>
    <s v="USD"/>
    <n v="0"/>
    <n v="983626.9"/>
    <n v="3.8540000000000001"/>
    <n v="0"/>
    <n v="255222.34"/>
  </r>
  <r>
    <s v="0004822802"/>
    <m/>
    <n v="65"/>
    <d v="2022-12-01T00:00:00"/>
    <d v="2022-12-01T00:00:00"/>
    <x v="2"/>
    <x v="2"/>
    <x v="120"/>
    <m/>
    <m/>
    <m/>
    <s v="TRASPASO FONDO BL4"/>
    <d v="2022-12-01T00:00:00"/>
    <m/>
    <m/>
    <m/>
    <m/>
    <m/>
    <s v="USD"/>
    <n v="0"/>
    <n v="240144.09"/>
    <n v="3.8540000000000001"/>
    <n v="0"/>
    <n v="62310.35"/>
  </r>
  <r>
    <s v="0004822802"/>
    <m/>
    <n v="66"/>
    <d v="2022-12-01T00:00:00"/>
    <d v="2022-12-01T00:00:00"/>
    <x v="2"/>
    <x v="2"/>
    <x v="23"/>
    <m/>
    <m/>
    <m/>
    <s v="TRASPASO FONDO BL4"/>
    <d v="2022-12-01T00:00:00"/>
    <m/>
    <m/>
    <m/>
    <m/>
    <m/>
    <s v="USD"/>
    <n v="0"/>
    <n v="770800"/>
    <n v="3.8540000000000001"/>
    <n v="0"/>
    <n v="200000"/>
  </r>
  <r>
    <s v="0004822802"/>
    <m/>
    <n v="67"/>
    <d v="2022-12-01T00:00:00"/>
    <d v="2022-12-01T00:00:00"/>
    <x v="2"/>
    <x v="2"/>
    <x v="121"/>
    <m/>
    <m/>
    <m/>
    <s v="TRASPASO FONDO BL4"/>
    <d v="2022-12-01T00:00:00"/>
    <m/>
    <m/>
    <m/>
    <m/>
    <m/>
    <s v="USD"/>
    <n v="0"/>
    <n v="115620"/>
    <n v="3.8540000000000001"/>
    <n v="0"/>
    <n v="30000"/>
  </r>
  <r>
    <s v="0004822802"/>
    <m/>
    <n v="68"/>
    <d v="2022-12-01T00:00:00"/>
    <d v="2022-12-01T00:00:00"/>
    <x v="2"/>
    <x v="2"/>
    <x v="93"/>
    <m/>
    <m/>
    <m/>
    <s v="TRASPASO FONDO BL4"/>
    <d v="2022-12-01T00:00:00"/>
    <m/>
    <m/>
    <m/>
    <m/>
    <m/>
    <s v="USD"/>
    <n v="0"/>
    <n v="82838.61"/>
    <n v="3.8540000000000001"/>
    <n v="0"/>
    <n v="21494.19"/>
  </r>
  <r>
    <s v="0004822802"/>
    <m/>
    <n v="69"/>
    <d v="2022-12-01T00:00:00"/>
    <d v="2022-12-01T00:00:00"/>
    <x v="2"/>
    <x v="2"/>
    <x v="122"/>
    <m/>
    <m/>
    <m/>
    <s v="TRASPASO FONDO BL4"/>
    <d v="2022-12-01T00:00:00"/>
    <m/>
    <m/>
    <m/>
    <m/>
    <m/>
    <s v="USD"/>
    <n v="0"/>
    <n v="30193.24"/>
    <n v="3.8540000000000001"/>
    <n v="0"/>
    <n v="7834.26"/>
  </r>
  <r>
    <s v="0004822802"/>
    <m/>
    <n v="70"/>
    <d v="2022-12-01T00:00:00"/>
    <d v="2022-12-01T00:00:00"/>
    <x v="2"/>
    <x v="2"/>
    <x v="123"/>
    <m/>
    <m/>
    <m/>
    <s v="TRASPASO FONDO BL4"/>
    <d v="2022-12-01T00:00:00"/>
    <m/>
    <m/>
    <m/>
    <m/>
    <m/>
    <s v="USD"/>
    <n v="0"/>
    <n v="49703.15"/>
    <n v="3.8540000000000001"/>
    <n v="0"/>
    <n v="12896.51"/>
  </r>
  <r>
    <s v="0004822802"/>
    <m/>
    <n v="71"/>
    <d v="2022-12-01T00:00:00"/>
    <d v="2022-12-01T00:00:00"/>
    <x v="2"/>
    <x v="2"/>
    <x v="124"/>
    <m/>
    <m/>
    <m/>
    <s v="TRASPASO FONDO BL4"/>
    <d v="2022-12-01T00:00:00"/>
    <m/>
    <m/>
    <m/>
    <m/>
    <m/>
    <s v="USD"/>
    <n v="0"/>
    <n v="248515.79"/>
    <n v="3.8540000000000001"/>
    <n v="0"/>
    <n v="64482.559999999998"/>
  </r>
  <r>
    <s v="0004822802"/>
    <m/>
    <n v="72"/>
    <d v="2022-12-01T00:00:00"/>
    <d v="2022-12-01T00:00:00"/>
    <x v="2"/>
    <x v="2"/>
    <x v="125"/>
    <m/>
    <m/>
    <m/>
    <s v="TRASPASO FONDO BL4"/>
    <d v="2022-12-01T00:00:00"/>
    <m/>
    <m/>
    <m/>
    <m/>
    <m/>
    <s v="USD"/>
    <n v="0"/>
    <n v="124257.89"/>
    <n v="3.8540000000000001"/>
    <n v="0"/>
    <n v="32241.279999999999"/>
  </r>
  <r>
    <s v="0004822802"/>
    <m/>
    <n v="73"/>
    <d v="2022-12-01T00:00:00"/>
    <d v="2022-12-01T00:00:00"/>
    <x v="2"/>
    <x v="2"/>
    <x v="126"/>
    <m/>
    <m/>
    <m/>
    <s v="TRASPASO FONDO BL4"/>
    <d v="2022-12-01T00:00:00"/>
    <m/>
    <m/>
    <m/>
    <m/>
    <m/>
    <s v="USD"/>
    <n v="0"/>
    <n v="82838.61"/>
    <n v="3.8540000000000001"/>
    <n v="0"/>
    <n v="21494.19"/>
  </r>
  <r>
    <s v="0004822802"/>
    <m/>
    <n v="74"/>
    <d v="2022-12-01T00:00:00"/>
    <d v="2022-12-01T00:00:00"/>
    <x v="2"/>
    <x v="2"/>
    <x v="127"/>
    <m/>
    <m/>
    <m/>
    <s v="TRASPASO FONDO BL4"/>
    <d v="2022-12-01T00:00:00"/>
    <m/>
    <m/>
    <m/>
    <m/>
    <m/>
    <s v="USD"/>
    <n v="0"/>
    <n v="1343720.73"/>
    <n v="3.8540000000000001"/>
    <n v="0"/>
    <n v="348656.13"/>
  </r>
  <r>
    <s v="0004822802"/>
    <m/>
    <n v="75"/>
    <d v="2022-12-01T00:00:00"/>
    <d v="2022-12-01T00:00:00"/>
    <x v="2"/>
    <x v="2"/>
    <x v="128"/>
    <m/>
    <m/>
    <m/>
    <s v="TRASPASO FONDO BL4"/>
    <d v="2022-12-01T00:00:00"/>
    <m/>
    <m/>
    <m/>
    <m/>
    <m/>
    <s v="USD"/>
    <n v="0"/>
    <n v="385422.93"/>
    <n v="3.8540000000000001"/>
    <n v="0"/>
    <n v="100005.95"/>
  </r>
  <r>
    <s v="0004822802"/>
    <m/>
    <n v="76"/>
    <d v="2022-12-01T00:00:00"/>
    <d v="2022-12-01T00:00:00"/>
    <x v="2"/>
    <x v="2"/>
    <x v="129"/>
    <m/>
    <m/>
    <m/>
    <s v="TRASPASO FONDO BL4"/>
    <d v="2022-12-01T00:00:00"/>
    <m/>
    <m/>
    <m/>
    <m/>
    <m/>
    <s v="USD"/>
    <n v="0"/>
    <n v="303762.84000000003"/>
    <n v="3.8540000000000001"/>
    <n v="0"/>
    <n v="78817.55"/>
  </r>
  <r>
    <s v="0004822802"/>
    <m/>
    <n v="77"/>
    <d v="2022-12-01T00:00:00"/>
    <d v="2022-12-01T00:00:00"/>
    <x v="2"/>
    <x v="2"/>
    <x v="130"/>
    <m/>
    <m/>
    <m/>
    <s v="TRASPASO FONDO BL4"/>
    <d v="2022-12-01T00:00:00"/>
    <m/>
    <m/>
    <m/>
    <m/>
    <m/>
    <s v="USD"/>
    <n v="0"/>
    <n v="165677.22"/>
    <n v="3.8540000000000001"/>
    <n v="0"/>
    <n v="42988.38"/>
  </r>
  <r>
    <s v="0004822802"/>
    <m/>
    <n v="78"/>
    <d v="2022-12-01T00:00:00"/>
    <d v="2022-12-01T00:00:00"/>
    <x v="2"/>
    <x v="2"/>
    <x v="131"/>
    <m/>
    <m/>
    <m/>
    <s v="TRASPASO FONDO BL4"/>
    <d v="2022-12-01T00:00:00"/>
    <m/>
    <m/>
    <m/>
    <m/>
    <m/>
    <s v="USD"/>
    <n v="0"/>
    <n v="33135.46"/>
    <n v="3.8540000000000001"/>
    <n v="0"/>
    <n v="8597.68"/>
  </r>
  <r>
    <s v="0004822802"/>
    <m/>
    <n v="79"/>
    <d v="2022-12-01T00:00:00"/>
    <d v="2022-12-01T00:00:00"/>
    <x v="2"/>
    <x v="2"/>
    <x v="132"/>
    <m/>
    <m/>
    <m/>
    <s v="TRASPASO FONDO BL4"/>
    <d v="2022-12-01T00:00:00"/>
    <m/>
    <m/>
    <m/>
    <m/>
    <m/>
    <s v="USD"/>
    <n v="0"/>
    <n v="77089.100000000006"/>
    <n v="3.8540000000000001"/>
    <n v="0"/>
    <n v="20002.36"/>
  </r>
  <r>
    <s v="0004822802"/>
    <m/>
    <n v="80"/>
    <d v="2022-12-01T00:00:00"/>
    <d v="2022-12-01T00:00:00"/>
    <x v="2"/>
    <x v="2"/>
    <x v="133"/>
    <m/>
    <m/>
    <m/>
    <s v="TRASPASO FONDO BL4"/>
    <d v="2022-12-01T00:00:00"/>
    <m/>
    <m/>
    <m/>
    <m/>
    <m/>
    <s v="USD"/>
    <n v="0"/>
    <n v="66270.880000000005"/>
    <n v="3.8540000000000001"/>
    <n v="0"/>
    <n v="17195.349999999999"/>
  </r>
  <r>
    <s v="0004822802"/>
    <m/>
    <n v="81"/>
    <d v="2022-12-01T00:00:00"/>
    <d v="2022-12-01T00:00:00"/>
    <x v="2"/>
    <x v="2"/>
    <x v="134"/>
    <m/>
    <m/>
    <m/>
    <s v="TRASPASO FONDO BL4"/>
    <d v="2022-12-01T00:00:00"/>
    <m/>
    <m/>
    <m/>
    <m/>
    <m/>
    <s v="USD"/>
    <n v="0"/>
    <n v="43952.67"/>
    <n v="3.8540000000000001"/>
    <n v="0"/>
    <n v="11404.43"/>
  </r>
  <r>
    <s v="0004822802"/>
    <m/>
    <n v="82"/>
    <d v="2022-12-01T00:00:00"/>
    <d v="2022-12-01T00:00:00"/>
    <x v="2"/>
    <x v="2"/>
    <x v="135"/>
    <m/>
    <m/>
    <m/>
    <s v="TRASPASO FONDO BL4"/>
    <d v="2022-12-01T00:00:00"/>
    <m/>
    <m/>
    <m/>
    <m/>
    <m/>
    <s v="USD"/>
    <n v="0"/>
    <n v="42665.32"/>
    <n v="3.8540000000000001"/>
    <n v="0"/>
    <n v="11070.4"/>
  </r>
  <r>
    <s v="0004822802"/>
    <m/>
    <n v="83"/>
    <d v="2022-12-01T00:00:00"/>
    <d v="2022-12-01T00:00:00"/>
    <x v="2"/>
    <x v="2"/>
    <x v="28"/>
    <m/>
    <m/>
    <m/>
    <s v="TRASPASO FONDO BL4"/>
    <d v="2022-12-01T00:00:00"/>
    <m/>
    <m/>
    <m/>
    <m/>
    <m/>
    <s v="USD"/>
    <n v="0"/>
    <n v="192700"/>
    <n v="3.8540000000000001"/>
    <n v="0"/>
    <n v="50000"/>
  </r>
  <r>
    <s v="0004822802"/>
    <m/>
    <n v="84"/>
    <d v="2022-12-01T00:00:00"/>
    <d v="2022-12-01T00:00:00"/>
    <x v="2"/>
    <x v="2"/>
    <x v="136"/>
    <m/>
    <m/>
    <m/>
    <s v="TRASPASO FONDO BL4"/>
    <d v="2022-12-01T00:00:00"/>
    <m/>
    <m/>
    <m/>
    <m/>
    <m/>
    <s v="USD"/>
    <n v="0"/>
    <n v="115620"/>
    <n v="3.8540000000000001"/>
    <n v="0"/>
    <n v="30000"/>
  </r>
  <r>
    <s v="0004822802"/>
    <m/>
    <n v="85"/>
    <d v="2022-12-01T00:00:00"/>
    <d v="2022-12-01T00:00:00"/>
    <x v="2"/>
    <x v="2"/>
    <x v="137"/>
    <m/>
    <m/>
    <m/>
    <s v="TRASPASO FONDO BL4"/>
    <d v="2022-12-01T00:00:00"/>
    <m/>
    <m/>
    <m/>
    <m/>
    <m/>
    <s v="USD"/>
    <n v="0"/>
    <n v="192700"/>
    <n v="3.8540000000000001"/>
    <n v="0"/>
    <n v="50000"/>
  </r>
  <r>
    <s v="0004822802"/>
    <m/>
    <n v="86"/>
    <d v="2022-12-01T00:00:00"/>
    <d v="2022-12-01T00:00:00"/>
    <x v="2"/>
    <x v="2"/>
    <x v="36"/>
    <m/>
    <m/>
    <m/>
    <s v="TRASPASO FONDO BL4"/>
    <d v="2022-12-01T00:00:00"/>
    <m/>
    <m/>
    <m/>
    <m/>
    <m/>
    <s v="USD"/>
    <n v="0"/>
    <n v="59383.199999999997"/>
    <n v="3.8540000000000001"/>
    <n v="0"/>
    <n v="15408.2"/>
  </r>
  <r>
    <s v="0004822802"/>
    <m/>
    <n v="87"/>
    <d v="2022-12-01T00:00:00"/>
    <d v="2022-12-01T00:00:00"/>
    <x v="1"/>
    <x v="1"/>
    <x v="88"/>
    <m/>
    <m/>
    <m/>
    <s v="TRASPASO FONDO BL4"/>
    <d v="2022-12-01T00:00:00"/>
    <m/>
    <m/>
    <m/>
    <m/>
    <m/>
    <s v="USD"/>
    <n v="0"/>
    <n v="1177.76"/>
    <n v="3.8540000000000001"/>
    <n v="0"/>
    <n v="305.60000000000002"/>
  </r>
  <r>
    <s v="0004822802"/>
    <m/>
    <n v="88"/>
    <d v="2022-12-01T00:00:00"/>
    <d v="2022-12-01T00:00:00"/>
    <x v="1"/>
    <x v="1"/>
    <x v="89"/>
    <m/>
    <m/>
    <m/>
    <s v="TRASPASO FONDO BL4"/>
    <d v="2022-12-01T00:00:00"/>
    <m/>
    <m/>
    <m/>
    <m/>
    <m/>
    <s v="USD"/>
    <n v="0"/>
    <n v="780.66"/>
    <n v="3.8540000000000001"/>
    <n v="0"/>
    <n v="202.56"/>
  </r>
  <r>
    <s v="0004822802"/>
    <m/>
    <n v="89"/>
    <d v="2022-12-01T00:00:00"/>
    <d v="2022-12-01T00:00:00"/>
    <x v="1"/>
    <x v="1"/>
    <x v="90"/>
    <m/>
    <m/>
    <m/>
    <s v="TRASPASO FONDO BL4"/>
    <d v="2022-12-01T00:00:00"/>
    <m/>
    <m/>
    <m/>
    <m/>
    <m/>
    <s v="USD"/>
    <n v="0"/>
    <n v="6165.82"/>
    <n v="3.8540000000000001"/>
    <n v="0"/>
    <n v="1599.85"/>
  </r>
  <r>
    <s v="0004822802"/>
    <m/>
    <n v="90"/>
    <d v="2022-12-01T00:00:00"/>
    <d v="2022-12-01T00:00:00"/>
    <x v="1"/>
    <x v="1"/>
    <x v="91"/>
    <m/>
    <m/>
    <m/>
    <s v="TRASPASO FONDO BL4"/>
    <d v="2022-12-01T00:00:00"/>
    <m/>
    <m/>
    <m/>
    <m/>
    <m/>
    <s v="USD"/>
    <n v="0"/>
    <n v="1168.8900000000001"/>
    <n v="3.8540000000000001"/>
    <n v="0"/>
    <n v="303.29000000000002"/>
  </r>
  <r>
    <s v="0004822802"/>
    <m/>
    <n v="91"/>
    <d v="2022-12-01T00:00:00"/>
    <d v="2022-12-01T00:00:00"/>
    <x v="1"/>
    <x v="1"/>
    <x v="92"/>
    <m/>
    <m/>
    <m/>
    <s v="TRASPASO FONDO BL4"/>
    <d v="2022-12-01T00:00:00"/>
    <m/>
    <m/>
    <m/>
    <m/>
    <m/>
    <s v="USD"/>
    <n v="0"/>
    <n v="1355.27"/>
    <n v="3.8540000000000001"/>
    <n v="0"/>
    <n v="351.65"/>
  </r>
  <r>
    <s v="0004822802"/>
    <m/>
    <n v="92"/>
    <d v="2022-12-01T00:00:00"/>
    <d v="2022-12-01T00:00:00"/>
    <x v="1"/>
    <x v="1"/>
    <x v="93"/>
    <m/>
    <m/>
    <m/>
    <s v="TRASPASO FONDO BL4"/>
    <d v="2022-12-01T00:00:00"/>
    <m/>
    <m/>
    <m/>
    <m/>
    <m/>
    <s v="USD"/>
    <n v="0"/>
    <n v="1177.76"/>
    <n v="3.8540000000000001"/>
    <n v="0"/>
    <n v="305.60000000000002"/>
  </r>
  <r>
    <s v="0004822802"/>
    <m/>
    <n v="93"/>
    <d v="2022-12-01T00:00:00"/>
    <d v="2022-12-01T00:00:00"/>
    <x v="1"/>
    <x v="1"/>
    <x v="94"/>
    <m/>
    <m/>
    <m/>
    <s v="TRASPASO FONDO BL4"/>
    <d v="2022-12-01T00:00:00"/>
    <m/>
    <m/>
    <m/>
    <m/>
    <m/>
    <s v="USD"/>
    <n v="0"/>
    <n v="7638.93"/>
    <n v="3.8540000000000001"/>
    <n v="0"/>
    <n v="1982.08"/>
  </r>
  <r>
    <s v="0004822802"/>
    <m/>
    <n v="94"/>
    <d v="2022-12-01T00:00:00"/>
    <d v="2022-12-01T00:00:00"/>
    <x v="1"/>
    <x v="1"/>
    <x v="95"/>
    <m/>
    <m/>
    <m/>
    <s v="TRASPASO FONDO BL4"/>
    <d v="2022-12-01T00:00:00"/>
    <m/>
    <m/>
    <m/>
    <m/>
    <m/>
    <s v="USD"/>
    <n v="0"/>
    <n v="9045.2199999999993"/>
    <n v="3.8540000000000001"/>
    <n v="0"/>
    <n v="2346.9699999999998"/>
  </r>
  <r>
    <s v="0004822802"/>
    <m/>
    <n v="95"/>
    <d v="2022-12-01T00:00:00"/>
    <d v="2022-12-01T00:00:00"/>
    <x v="1"/>
    <x v="1"/>
    <x v="96"/>
    <m/>
    <m/>
    <m/>
    <s v="TRASPASO FONDO BL4"/>
    <d v="2022-12-01T00:00:00"/>
    <m/>
    <m/>
    <m/>
    <m/>
    <m/>
    <s v="USD"/>
    <n v="0"/>
    <n v="2355.5300000000002"/>
    <n v="3.8540000000000001"/>
    <n v="0"/>
    <n v="611.19000000000005"/>
  </r>
  <r>
    <s v="0004822802"/>
    <m/>
    <n v="96"/>
    <d v="2022-12-01T00:00:00"/>
    <d v="2022-12-01T00:00:00"/>
    <x v="1"/>
    <x v="1"/>
    <x v="36"/>
    <m/>
    <m/>
    <m/>
    <s v="TRASPASO FONDO BL4"/>
    <d v="2022-12-01T00:00:00"/>
    <m/>
    <m/>
    <m/>
    <m/>
    <m/>
    <s v="USD"/>
    <n v="0"/>
    <n v="9491.24"/>
    <n v="3.8540000000000001"/>
    <n v="0"/>
    <n v="2462.6999999999998"/>
  </r>
  <r>
    <s v="0004822802"/>
    <m/>
    <n v="97"/>
    <d v="2022-12-01T00:00:00"/>
    <d v="2022-12-01T00:00:00"/>
    <x v="1"/>
    <x v="1"/>
    <x v="98"/>
    <m/>
    <m/>
    <m/>
    <s v="TRASPASO FONDO BL4"/>
    <d v="2022-12-01T00:00:00"/>
    <m/>
    <m/>
    <m/>
    <m/>
    <m/>
    <s v="USD"/>
    <n v="0"/>
    <n v="1177.76"/>
    <n v="3.8540000000000001"/>
    <n v="0"/>
    <n v="305.60000000000002"/>
  </r>
  <r>
    <s v="0004822802"/>
    <m/>
    <n v="98"/>
    <d v="2022-12-01T00:00:00"/>
    <d v="2022-12-01T00:00:00"/>
    <x v="1"/>
    <x v="1"/>
    <x v="99"/>
    <m/>
    <m/>
    <m/>
    <s v="TRASPASO FONDO BL4"/>
    <d v="2022-12-01T00:00:00"/>
    <m/>
    <m/>
    <m/>
    <m/>
    <m/>
    <s v="USD"/>
    <n v="0"/>
    <n v="1511.72"/>
    <n v="3.8540000000000001"/>
    <n v="0"/>
    <n v="392.25"/>
  </r>
  <r>
    <s v="0004822802"/>
    <m/>
    <n v="99"/>
    <d v="2022-12-01T00:00:00"/>
    <d v="2022-12-01T00:00:00"/>
    <x v="1"/>
    <x v="1"/>
    <x v="100"/>
    <m/>
    <m/>
    <m/>
    <s v="TRASPASO FONDO BL4"/>
    <d v="2022-12-01T00:00:00"/>
    <m/>
    <m/>
    <m/>
    <m/>
    <m/>
    <s v="USD"/>
    <n v="0"/>
    <n v="1396.33"/>
    <n v="3.8540000000000001"/>
    <n v="0"/>
    <n v="362.31"/>
  </r>
  <r>
    <s v="0004822802"/>
    <m/>
    <n v="100"/>
    <d v="2022-12-01T00:00:00"/>
    <d v="2022-12-01T00:00:00"/>
    <x v="1"/>
    <x v="1"/>
    <x v="101"/>
    <m/>
    <m/>
    <m/>
    <s v="TRASPASO FONDO BL4"/>
    <d v="2022-12-01T00:00:00"/>
    <m/>
    <m/>
    <m/>
    <m/>
    <m/>
    <s v="USD"/>
    <n v="0"/>
    <n v="9704.77"/>
    <n v="3.8540000000000001"/>
    <n v="0"/>
    <n v="2518.1"/>
  </r>
  <r>
    <s v="0004822802"/>
    <m/>
    <n v="101"/>
    <d v="2022-12-01T00:00:00"/>
    <d v="2022-12-01T00:00:00"/>
    <x v="1"/>
    <x v="1"/>
    <x v="102"/>
    <m/>
    <m/>
    <m/>
    <s v="TRASPASO FONDO BL4"/>
    <d v="2022-12-01T00:00:00"/>
    <m/>
    <m/>
    <m/>
    <m/>
    <m/>
    <s v="USD"/>
    <n v="0"/>
    <n v="2518.7600000000002"/>
    <n v="3.8540000000000001"/>
    <n v="0"/>
    <n v="653.54999999999995"/>
  </r>
  <r>
    <s v="0004822802"/>
    <m/>
    <n v="102"/>
    <d v="2022-12-01T00:00:00"/>
    <d v="2022-12-01T00:00:00"/>
    <x v="1"/>
    <x v="1"/>
    <x v="33"/>
    <m/>
    <m/>
    <m/>
    <s v="TRASPASO FONDO BL4"/>
    <d v="2022-12-01T00:00:00"/>
    <m/>
    <m/>
    <m/>
    <m/>
    <m/>
    <s v="USD"/>
    <n v="0"/>
    <n v="1926.38"/>
    <n v="3.8540000000000001"/>
    <n v="0"/>
    <n v="499.84"/>
  </r>
  <r>
    <s v="0004822802"/>
    <m/>
    <n v="103"/>
    <d v="2022-12-01T00:00:00"/>
    <d v="2022-12-01T00:00:00"/>
    <x v="1"/>
    <x v="1"/>
    <x v="103"/>
    <m/>
    <m/>
    <m/>
    <s v="TRASPASO FONDO BL4"/>
    <d v="2022-12-01T00:00:00"/>
    <m/>
    <m/>
    <m/>
    <m/>
    <m/>
    <s v="USD"/>
    <n v="0"/>
    <n v="9027.8700000000008"/>
    <n v="3.8540000000000001"/>
    <n v="0"/>
    <n v="2342.4699999999998"/>
  </r>
  <r>
    <s v="0004822802"/>
    <m/>
    <n v="104"/>
    <d v="2022-12-01T00:00:00"/>
    <d v="2022-12-01T00:00:00"/>
    <x v="1"/>
    <x v="1"/>
    <x v="104"/>
    <m/>
    <m/>
    <m/>
    <s v="TRASPASO FONDO BL4"/>
    <d v="2022-12-01T00:00:00"/>
    <m/>
    <m/>
    <m/>
    <m/>
    <m/>
    <s v="USD"/>
    <n v="0"/>
    <n v="2179.44"/>
    <n v="3.8540000000000001"/>
    <n v="0"/>
    <n v="565.5"/>
  </r>
  <r>
    <s v="0004822802"/>
    <m/>
    <n v="105"/>
    <d v="2022-12-01T00:00:00"/>
    <d v="2022-12-01T00:00:00"/>
    <x v="1"/>
    <x v="1"/>
    <x v="105"/>
    <m/>
    <m/>
    <m/>
    <s v="TRASPASO FONDO BL4"/>
    <d v="2022-12-01T00:00:00"/>
    <m/>
    <m/>
    <m/>
    <m/>
    <m/>
    <s v="USD"/>
    <n v="0"/>
    <n v="11693.61"/>
    <n v="3.8540000000000001"/>
    <n v="0"/>
    <n v="3034.15"/>
  </r>
  <r>
    <s v="0004822802"/>
    <m/>
    <n v="106"/>
    <d v="2022-12-01T00:00:00"/>
    <d v="2022-12-01T00:00:00"/>
    <x v="1"/>
    <x v="1"/>
    <x v="24"/>
    <m/>
    <m/>
    <m/>
    <s v="TRASPASO FONDO BL4"/>
    <d v="2022-12-01T00:00:00"/>
    <m/>
    <m/>
    <m/>
    <m/>
    <m/>
    <s v="USD"/>
    <n v="0"/>
    <n v="6831.03"/>
    <n v="3.8540000000000001"/>
    <n v="0"/>
    <n v="1772.45"/>
  </r>
  <r>
    <s v="0004822802"/>
    <m/>
    <n v="107"/>
    <d v="2022-12-01T00:00:00"/>
    <d v="2022-12-01T00:00:00"/>
    <x v="1"/>
    <x v="1"/>
    <x v="106"/>
    <m/>
    <m/>
    <m/>
    <s v="TRASPASO FONDO BL4"/>
    <d v="2022-12-01T00:00:00"/>
    <m/>
    <m/>
    <m/>
    <m/>
    <m/>
    <s v="USD"/>
    <n v="0"/>
    <n v="7066.58"/>
    <n v="3.8540000000000001"/>
    <n v="0"/>
    <n v="1833.57"/>
  </r>
  <r>
    <s v="0004822802"/>
    <m/>
    <n v="108"/>
    <d v="2022-12-01T00:00:00"/>
    <d v="2022-12-01T00:00:00"/>
    <x v="1"/>
    <x v="1"/>
    <x v="1"/>
    <m/>
    <m/>
    <m/>
    <s v="TRASPASO FONDO BL4"/>
    <d v="2022-12-01T00:00:00"/>
    <m/>
    <m/>
    <m/>
    <m/>
    <m/>
    <s v="USD"/>
    <n v="0"/>
    <n v="32035.16"/>
    <n v="3.8540000000000001"/>
    <n v="0"/>
    <n v="8312.19"/>
  </r>
  <r>
    <s v="0004822802"/>
    <m/>
    <n v="109"/>
    <d v="2022-12-01T00:00:00"/>
    <d v="2022-12-01T00:00:00"/>
    <x v="1"/>
    <x v="1"/>
    <x v="107"/>
    <m/>
    <m/>
    <m/>
    <s v="TRASPASO FONDO BL4"/>
    <d v="2022-12-01T00:00:00"/>
    <m/>
    <m/>
    <m/>
    <m/>
    <m/>
    <s v="USD"/>
    <n v="0"/>
    <n v="2538.96"/>
    <n v="3.8540000000000001"/>
    <n v="0"/>
    <n v="658.79"/>
  </r>
  <r>
    <s v="0004822802"/>
    <m/>
    <n v="110"/>
    <d v="2022-12-01T00:00:00"/>
    <d v="2022-12-01T00:00:00"/>
    <x v="1"/>
    <x v="1"/>
    <x v="108"/>
    <m/>
    <m/>
    <m/>
    <s v="TRASPASO FONDO BL4"/>
    <d v="2022-12-01T00:00:00"/>
    <m/>
    <m/>
    <m/>
    <m/>
    <m/>
    <s v="USD"/>
    <n v="0"/>
    <n v="17902"/>
    <n v="3.8540000000000001"/>
    <n v="0"/>
    <n v="4645.04"/>
  </r>
  <r>
    <s v="0004822802"/>
    <m/>
    <n v="111"/>
    <d v="2022-12-01T00:00:00"/>
    <d v="2022-12-01T00:00:00"/>
    <x v="1"/>
    <x v="1"/>
    <x v="0"/>
    <m/>
    <m/>
    <m/>
    <s v="TRASPASO FONDO BL4"/>
    <d v="2022-12-01T00:00:00"/>
    <m/>
    <m/>
    <m/>
    <m/>
    <m/>
    <s v="USD"/>
    <n v="0"/>
    <n v="24418.53"/>
    <n v="3.8540000000000001"/>
    <n v="0"/>
    <n v="6335.89"/>
  </r>
  <r>
    <s v="0004822802"/>
    <m/>
    <n v="112"/>
    <d v="2022-12-01T00:00:00"/>
    <d v="2022-12-01T00:00:00"/>
    <x v="1"/>
    <x v="1"/>
    <x v="109"/>
    <m/>
    <m/>
    <m/>
    <s v="TRASPASO FONDO BL4"/>
    <d v="2022-12-01T00:00:00"/>
    <m/>
    <m/>
    <m/>
    <m/>
    <m/>
    <s v="USD"/>
    <n v="0"/>
    <n v="3025.46"/>
    <n v="3.8540000000000001"/>
    <n v="0"/>
    <n v="785.02"/>
  </r>
  <r>
    <s v="0004822802"/>
    <m/>
    <n v="113"/>
    <d v="2022-12-01T00:00:00"/>
    <d v="2022-12-01T00:00:00"/>
    <x v="1"/>
    <x v="1"/>
    <x v="110"/>
    <m/>
    <m/>
    <m/>
    <s v="TRASPASO FONDO BL4"/>
    <d v="2022-12-01T00:00:00"/>
    <m/>
    <m/>
    <m/>
    <m/>
    <m/>
    <s v="USD"/>
    <n v="0"/>
    <n v="1703.6"/>
    <n v="3.8540000000000001"/>
    <n v="0"/>
    <n v="442.03"/>
  </r>
  <r>
    <s v="0004822802"/>
    <m/>
    <n v="114"/>
    <d v="2022-12-01T00:00:00"/>
    <d v="2022-12-01T00:00:00"/>
    <x v="1"/>
    <x v="1"/>
    <x v="111"/>
    <m/>
    <m/>
    <m/>
    <s v="TRASPASO FONDO BL4"/>
    <d v="2022-12-01T00:00:00"/>
    <m/>
    <m/>
    <m/>
    <m/>
    <m/>
    <s v="USD"/>
    <n v="0"/>
    <n v="12456.02"/>
    <n v="3.8540000000000001"/>
    <n v="0"/>
    <n v="3231.97"/>
  </r>
  <r>
    <s v="0004822802"/>
    <m/>
    <n v="115"/>
    <d v="2022-12-01T00:00:00"/>
    <d v="2022-12-01T00:00:00"/>
    <x v="1"/>
    <x v="1"/>
    <x v="112"/>
    <m/>
    <m/>
    <m/>
    <s v="TRASPASO FONDO BL4"/>
    <d v="2022-12-01T00:00:00"/>
    <m/>
    <m/>
    <m/>
    <m/>
    <m/>
    <s v="USD"/>
    <n v="0"/>
    <n v="7583.52"/>
    <n v="3.8540000000000001"/>
    <n v="0"/>
    <n v="1967.7"/>
  </r>
  <r>
    <s v="0004822802"/>
    <m/>
    <n v="116"/>
    <d v="2022-12-01T00:00:00"/>
    <d v="2022-12-01T00:00:00"/>
    <x v="1"/>
    <x v="1"/>
    <x v="84"/>
    <m/>
    <m/>
    <m/>
    <s v="TRASPASO FONDO BL4"/>
    <d v="2022-12-01T00:00:00"/>
    <m/>
    <m/>
    <m/>
    <m/>
    <m/>
    <s v="USD"/>
    <n v="0"/>
    <n v="11003.88"/>
    <n v="3.8540000000000001"/>
    <n v="0"/>
    <n v="2855.18"/>
  </r>
  <r>
    <s v="0004822802"/>
    <m/>
    <n v="117"/>
    <d v="2022-12-01T00:00:00"/>
    <d v="2022-12-01T00:00:00"/>
    <x v="1"/>
    <x v="1"/>
    <x v="113"/>
    <m/>
    <m/>
    <m/>
    <s v="TRASPASO FONDO BL4"/>
    <d v="2022-12-01T00:00:00"/>
    <m/>
    <m/>
    <m/>
    <m/>
    <m/>
    <s v="USD"/>
    <n v="0"/>
    <n v="4494.87"/>
    <n v="3.8540000000000001"/>
    <n v="0"/>
    <n v="1166.29"/>
  </r>
  <r>
    <s v="0004822802"/>
    <m/>
    <n v="118"/>
    <d v="2022-12-01T00:00:00"/>
    <d v="2022-12-01T00:00:00"/>
    <x v="1"/>
    <x v="1"/>
    <x v="114"/>
    <m/>
    <m/>
    <m/>
    <s v="TRASPASO FONDO BL4"/>
    <d v="2022-12-01T00:00:00"/>
    <m/>
    <m/>
    <m/>
    <m/>
    <m/>
    <s v="USD"/>
    <n v="0"/>
    <n v="18848.45"/>
    <n v="3.8540000000000001"/>
    <n v="0"/>
    <n v="4890.62"/>
  </r>
  <r>
    <s v="0004822802"/>
    <m/>
    <n v="119"/>
    <d v="2022-12-01T00:00:00"/>
    <d v="2022-12-01T00:00:00"/>
    <x v="1"/>
    <x v="1"/>
    <x v="115"/>
    <m/>
    <m/>
    <m/>
    <s v="TRASPASO FONDO BL4"/>
    <d v="2022-12-01T00:00:00"/>
    <m/>
    <m/>
    <m/>
    <m/>
    <m/>
    <s v="USD"/>
    <n v="0"/>
    <n v="5791.46"/>
    <n v="3.8540000000000001"/>
    <n v="0"/>
    <n v="1502.71"/>
  </r>
  <r>
    <s v="0004822802"/>
    <m/>
    <n v="120"/>
    <d v="2022-12-01T00:00:00"/>
    <d v="2022-12-01T00:00:00"/>
    <x v="1"/>
    <x v="1"/>
    <x v="116"/>
    <m/>
    <m/>
    <m/>
    <s v="TRASPASO FONDO BL4"/>
    <d v="2022-12-01T00:00:00"/>
    <m/>
    <m/>
    <m/>
    <m/>
    <m/>
    <s v="USD"/>
    <n v="0"/>
    <n v="76319.06"/>
    <n v="3.8540000000000001"/>
    <n v="0"/>
    <n v="19802.560000000001"/>
  </r>
  <r>
    <s v="0004822802"/>
    <m/>
    <n v="121"/>
    <d v="2022-12-01T00:00:00"/>
    <d v="2022-12-01T00:00:00"/>
    <x v="1"/>
    <x v="1"/>
    <x v="117"/>
    <m/>
    <m/>
    <m/>
    <s v="TRASPASO FONDO BL4"/>
    <d v="2022-12-01T00:00:00"/>
    <m/>
    <m/>
    <m/>
    <m/>
    <m/>
    <s v="USD"/>
    <n v="0"/>
    <n v="2395.25"/>
    <n v="3.8540000000000001"/>
    <n v="0"/>
    <n v="621.5"/>
  </r>
  <r>
    <s v="0004822802"/>
    <m/>
    <n v="122"/>
    <d v="2022-12-01T00:00:00"/>
    <d v="2022-12-01T00:00:00"/>
    <x v="1"/>
    <x v="1"/>
    <x v="118"/>
    <m/>
    <m/>
    <m/>
    <s v="TRASPASO FONDO BL4"/>
    <d v="2022-12-01T00:00:00"/>
    <m/>
    <m/>
    <m/>
    <m/>
    <m/>
    <s v="USD"/>
    <n v="0"/>
    <n v="22141.95"/>
    <n v="3.8540000000000001"/>
    <n v="0"/>
    <n v="5745.19"/>
  </r>
  <r>
    <s v="0004822802"/>
    <m/>
    <n v="123"/>
    <d v="2022-12-01T00:00:00"/>
    <d v="2022-12-01T00:00:00"/>
    <x v="1"/>
    <x v="1"/>
    <x v="119"/>
    <m/>
    <m/>
    <m/>
    <s v="TRASPASO FONDO BL4"/>
    <d v="2022-12-01T00:00:00"/>
    <m/>
    <m/>
    <m/>
    <m/>
    <m/>
    <s v="USD"/>
    <n v="0"/>
    <n v="12023.66"/>
    <n v="3.8540000000000001"/>
    <n v="0"/>
    <n v="3119.79"/>
  </r>
  <r>
    <s v="0004822802"/>
    <m/>
    <n v="124"/>
    <d v="2022-12-01T00:00:00"/>
    <d v="2022-12-01T00:00:00"/>
    <x v="1"/>
    <x v="1"/>
    <x v="120"/>
    <m/>
    <m/>
    <m/>
    <s v="TRASPASO FONDO BL4"/>
    <d v="2022-12-01T00:00:00"/>
    <m/>
    <m/>
    <m/>
    <m/>
    <m/>
    <s v="USD"/>
    <n v="0"/>
    <n v="2935.47"/>
    <n v="3.8540000000000001"/>
    <n v="0"/>
    <n v="761.67"/>
  </r>
  <r>
    <s v="0004822802"/>
    <m/>
    <n v="125"/>
    <d v="2022-12-01T00:00:00"/>
    <d v="2022-12-01T00:00:00"/>
    <x v="1"/>
    <x v="1"/>
    <x v="23"/>
    <m/>
    <m/>
    <m/>
    <s v="TRASPASO FONDO BL4"/>
    <d v="2022-12-01T00:00:00"/>
    <m/>
    <m/>
    <m/>
    <m/>
    <m/>
    <s v="USD"/>
    <n v="0"/>
    <n v="9422.11"/>
    <n v="3.8540000000000001"/>
    <n v="0"/>
    <n v="2444.7600000000002"/>
  </r>
  <r>
    <s v="0004822802"/>
    <m/>
    <n v="126"/>
    <d v="2022-12-01T00:00:00"/>
    <d v="2022-12-01T00:00:00"/>
    <x v="1"/>
    <x v="1"/>
    <x v="121"/>
    <m/>
    <m/>
    <m/>
    <s v="TRASPASO FONDO BL4"/>
    <d v="2022-12-01T00:00:00"/>
    <m/>
    <m/>
    <m/>
    <m/>
    <m/>
    <s v="USD"/>
    <n v="0"/>
    <n v="1413.32"/>
    <n v="3.8540000000000001"/>
    <n v="0"/>
    <n v="366.71"/>
  </r>
  <r>
    <s v="0004822802"/>
    <m/>
    <n v="127"/>
    <d v="2022-12-01T00:00:00"/>
    <d v="2022-12-01T00:00:00"/>
    <x v="1"/>
    <x v="1"/>
    <x v="93"/>
    <m/>
    <m/>
    <m/>
    <s v="TRASPASO FONDO BL4"/>
    <d v="2022-12-01T00:00:00"/>
    <m/>
    <m/>
    <m/>
    <m/>
    <m/>
    <s v="USD"/>
    <n v="0"/>
    <n v="1012.6"/>
    <n v="3.8540000000000001"/>
    <n v="0"/>
    <n v="262.74"/>
  </r>
  <r>
    <s v="0004822802"/>
    <m/>
    <n v="128"/>
    <d v="2022-12-01T00:00:00"/>
    <d v="2022-12-01T00:00:00"/>
    <x v="1"/>
    <x v="1"/>
    <x v="122"/>
    <m/>
    <m/>
    <m/>
    <s v="TRASPASO FONDO BL4"/>
    <d v="2022-12-01T00:00:00"/>
    <m/>
    <m/>
    <m/>
    <m/>
    <m/>
    <s v="USD"/>
    <n v="0"/>
    <n v="180.92"/>
    <n v="3.8540000000000001"/>
    <n v="0"/>
    <n v="46.94"/>
  </r>
  <r>
    <s v="0004822802"/>
    <m/>
    <n v="129"/>
    <d v="2022-12-01T00:00:00"/>
    <d v="2022-12-01T00:00:00"/>
    <x v="1"/>
    <x v="1"/>
    <x v="123"/>
    <m/>
    <m/>
    <m/>
    <s v="TRASPASO FONDO BL4"/>
    <d v="2022-12-01T00:00:00"/>
    <m/>
    <m/>
    <m/>
    <m/>
    <m/>
    <s v="USD"/>
    <n v="0"/>
    <n v="297.83"/>
    <n v="3.8540000000000001"/>
    <n v="0"/>
    <n v="77.28"/>
  </r>
  <r>
    <s v="0004822802"/>
    <m/>
    <n v="130"/>
    <d v="2022-12-01T00:00:00"/>
    <d v="2022-12-01T00:00:00"/>
    <x v="1"/>
    <x v="1"/>
    <x v="124"/>
    <m/>
    <m/>
    <m/>
    <s v="TRASPASO FONDO BL4"/>
    <d v="2022-12-01T00:00:00"/>
    <m/>
    <m/>
    <m/>
    <m/>
    <m/>
    <s v="USD"/>
    <n v="0"/>
    <n v="1489.15"/>
    <n v="3.8540000000000001"/>
    <n v="0"/>
    <n v="386.39"/>
  </r>
  <r>
    <s v="0004822802"/>
    <m/>
    <n v="131"/>
    <d v="2022-12-01T00:00:00"/>
    <d v="2022-12-01T00:00:00"/>
    <x v="1"/>
    <x v="1"/>
    <x v="125"/>
    <m/>
    <m/>
    <m/>
    <s v="TRASPASO FONDO BL4"/>
    <d v="2022-12-01T00:00:00"/>
    <m/>
    <m/>
    <m/>
    <m/>
    <m/>
    <s v="USD"/>
    <n v="0"/>
    <n v="744.58"/>
    <n v="3.8540000000000001"/>
    <n v="0"/>
    <n v="193.2"/>
  </r>
  <r>
    <s v="0004822802"/>
    <m/>
    <n v="132"/>
    <d v="2022-12-01T00:00:00"/>
    <d v="2022-12-01T00:00:00"/>
    <x v="1"/>
    <x v="1"/>
    <x v="126"/>
    <m/>
    <m/>
    <m/>
    <s v="TRASPASO FONDO BL4"/>
    <d v="2022-12-01T00:00:00"/>
    <m/>
    <m/>
    <m/>
    <m/>
    <m/>
    <s v="USD"/>
    <n v="0"/>
    <n v="496.38"/>
    <n v="3.8540000000000001"/>
    <n v="0"/>
    <n v="128.80000000000001"/>
  </r>
  <r>
    <s v="0004822802"/>
    <m/>
    <n v="133"/>
    <d v="2022-12-01T00:00:00"/>
    <d v="2022-12-01T00:00:00"/>
    <x v="1"/>
    <x v="1"/>
    <x v="127"/>
    <m/>
    <m/>
    <m/>
    <s v="TRASPASO FONDO BL4"/>
    <d v="2022-12-01T00:00:00"/>
    <m/>
    <m/>
    <m/>
    <m/>
    <m/>
    <s v="USD"/>
    <n v="0"/>
    <n v="16425.38"/>
    <n v="3.8540000000000001"/>
    <n v="0"/>
    <n v="4261.8999999999996"/>
  </r>
  <r>
    <s v="0004822802"/>
    <m/>
    <n v="134"/>
    <d v="2022-12-01T00:00:00"/>
    <d v="2022-12-01T00:00:00"/>
    <x v="1"/>
    <x v="1"/>
    <x v="128"/>
    <m/>
    <m/>
    <m/>
    <s v="TRASPASO FONDO BL4"/>
    <d v="2022-12-01T00:00:00"/>
    <m/>
    <m/>
    <m/>
    <m/>
    <m/>
    <s v="USD"/>
    <n v="0"/>
    <n v="4711.33"/>
    <n v="3.8540000000000001"/>
    <n v="0"/>
    <n v="1222.45"/>
  </r>
  <r>
    <s v="0004822802"/>
    <m/>
    <n v="135"/>
    <d v="2022-12-01T00:00:00"/>
    <d v="2022-12-01T00:00:00"/>
    <x v="1"/>
    <x v="1"/>
    <x v="129"/>
    <m/>
    <m/>
    <m/>
    <s v="TRASPASO FONDO BL4"/>
    <d v="2022-12-01T00:00:00"/>
    <m/>
    <m/>
    <m/>
    <m/>
    <m/>
    <s v="USD"/>
    <n v="0"/>
    <n v="3713.14"/>
    <n v="3.8540000000000001"/>
    <n v="0"/>
    <n v="963.45"/>
  </r>
  <r>
    <s v="0004822802"/>
    <m/>
    <n v="136"/>
    <d v="2022-12-01T00:00:00"/>
    <d v="2022-12-01T00:00:00"/>
    <x v="1"/>
    <x v="1"/>
    <x v="130"/>
    <m/>
    <m/>
    <m/>
    <s v="TRASPASO FONDO BL4"/>
    <d v="2022-12-01T00:00:00"/>
    <m/>
    <m/>
    <m/>
    <m/>
    <m/>
    <s v="USD"/>
    <n v="0"/>
    <n v="330.23"/>
    <n v="3.8540000000000001"/>
    <n v="0"/>
    <n v="85.68"/>
  </r>
  <r>
    <s v="0004822802"/>
    <m/>
    <n v="137"/>
    <d v="2022-12-01T00:00:00"/>
    <d v="2022-12-01T00:00:00"/>
    <x v="1"/>
    <x v="1"/>
    <x v="131"/>
    <m/>
    <m/>
    <m/>
    <s v="TRASPASO FONDO BL4"/>
    <d v="2022-12-01T00:00:00"/>
    <m/>
    <m/>
    <m/>
    <m/>
    <m/>
    <s v="USD"/>
    <n v="0"/>
    <n v="66.05"/>
    <n v="3.8540000000000001"/>
    <n v="0"/>
    <n v="17.14"/>
  </r>
  <r>
    <s v="0004822802"/>
    <m/>
    <n v="138"/>
    <d v="2022-12-01T00:00:00"/>
    <d v="2022-12-01T00:00:00"/>
    <x v="1"/>
    <x v="1"/>
    <x v="132"/>
    <m/>
    <m/>
    <m/>
    <s v="TRASPASO FONDO BL4"/>
    <d v="2022-12-01T00:00:00"/>
    <m/>
    <m/>
    <m/>
    <m/>
    <m/>
    <s v="USD"/>
    <n v="0"/>
    <n v="153.65"/>
    <n v="3.8540000000000001"/>
    <n v="0"/>
    <n v="39.869999999999997"/>
  </r>
  <r>
    <s v="0004822802"/>
    <m/>
    <n v="139"/>
    <d v="2022-12-01T00:00:00"/>
    <d v="2022-12-01T00:00:00"/>
    <x v="1"/>
    <x v="1"/>
    <x v="133"/>
    <m/>
    <m/>
    <m/>
    <s v="TRASPASO FONDO BL4"/>
    <d v="2022-12-01T00:00:00"/>
    <m/>
    <m/>
    <m/>
    <m/>
    <m/>
    <s v="USD"/>
    <n v="0"/>
    <n v="132.09"/>
    <n v="3.8540000000000001"/>
    <n v="0"/>
    <n v="34.270000000000003"/>
  </r>
  <r>
    <s v="0004822802"/>
    <m/>
    <n v="140"/>
    <d v="2022-12-01T00:00:00"/>
    <d v="2022-12-01T00:00:00"/>
    <x v="1"/>
    <x v="1"/>
    <x v="134"/>
    <m/>
    <m/>
    <m/>
    <s v="TRASPASO FONDO BL4"/>
    <d v="2022-12-01T00:00:00"/>
    <m/>
    <m/>
    <m/>
    <m/>
    <m/>
    <s v="USD"/>
    <n v="0"/>
    <n v="87.61"/>
    <n v="3.8540000000000001"/>
    <n v="0"/>
    <n v="22.73"/>
  </r>
  <r>
    <s v="0004822802"/>
    <m/>
    <n v="141"/>
    <d v="2022-12-01T00:00:00"/>
    <d v="2022-12-01T00:00:00"/>
    <x v="1"/>
    <x v="1"/>
    <x v="135"/>
    <m/>
    <m/>
    <m/>
    <s v="TRASPASO FONDO BL4"/>
    <d v="2022-12-01T00:00:00"/>
    <m/>
    <m/>
    <m/>
    <m/>
    <m/>
    <s v="USD"/>
    <n v="0"/>
    <n v="85.04"/>
    <n v="3.8540000000000001"/>
    <n v="0"/>
    <n v="22.07"/>
  </r>
  <r>
    <s v="0004822802"/>
    <m/>
    <n v="142"/>
    <d v="2022-12-01T00:00:00"/>
    <d v="2022-12-01T00:00:00"/>
    <x v="3"/>
    <x v="3"/>
    <x v="88"/>
    <m/>
    <m/>
    <m/>
    <s v="TRASPASO FONDO BL4"/>
    <d v="2022-12-01T00:00:00"/>
    <m/>
    <m/>
    <m/>
    <m/>
    <m/>
    <s v="USD"/>
    <n v="0"/>
    <n v="61.99"/>
    <n v="3.8540000000000001"/>
    <n v="0"/>
    <n v="16.079999999999998"/>
  </r>
  <r>
    <s v="0004822802"/>
    <m/>
    <n v="143"/>
    <d v="2022-12-01T00:00:00"/>
    <d v="2022-12-01T00:00:00"/>
    <x v="3"/>
    <x v="3"/>
    <x v="89"/>
    <m/>
    <m/>
    <m/>
    <s v="TRASPASO FONDO BL4"/>
    <d v="2022-12-01T00:00:00"/>
    <m/>
    <m/>
    <m/>
    <m/>
    <m/>
    <s v="USD"/>
    <n v="0"/>
    <n v="41.09"/>
    <n v="3.8540000000000001"/>
    <n v="0"/>
    <n v="10.66"/>
  </r>
  <r>
    <s v="0004822802"/>
    <m/>
    <n v="144"/>
    <d v="2022-12-01T00:00:00"/>
    <d v="2022-12-01T00:00:00"/>
    <x v="3"/>
    <x v="3"/>
    <x v="90"/>
    <m/>
    <m/>
    <m/>
    <s v="TRASPASO FONDO BL4"/>
    <d v="2022-12-01T00:00:00"/>
    <m/>
    <m/>
    <m/>
    <m/>
    <m/>
    <s v="USD"/>
    <n v="0"/>
    <n v="324.52"/>
    <n v="3.8540000000000001"/>
    <n v="0"/>
    <n v="84.2"/>
  </r>
  <r>
    <s v="0004822802"/>
    <m/>
    <n v="145"/>
    <d v="2022-12-01T00:00:00"/>
    <d v="2022-12-01T00:00:00"/>
    <x v="3"/>
    <x v="3"/>
    <x v="91"/>
    <m/>
    <m/>
    <m/>
    <s v="TRASPASO FONDO BL4"/>
    <d v="2022-12-01T00:00:00"/>
    <m/>
    <m/>
    <m/>
    <m/>
    <m/>
    <s v="USD"/>
    <n v="0"/>
    <n v="61.52"/>
    <n v="3.8540000000000001"/>
    <n v="0"/>
    <n v="15.96"/>
  </r>
  <r>
    <s v="0004822802"/>
    <m/>
    <n v="146"/>
    <d v="2022-12-01T00:00:00"/>
    <d v="2022-12-01T00:00:00"/>
    <x v="3"/>
    <x v="3"/>
    <x v="92"/>
    <m/>
    <m/>
    <m/>
    <s v="TRASPASO FONDO BL4"/>
    <d v="2022-12-01T00:00:00"/>
    <m/>
    <m/>
    <m/>
    <m/>
    <m/>
    <s v="USD"/>
    <n v="0"/>
    <n v="71.33"/>
    <n v="3.8540000000000001"/>
    <n v="0"/>
    <n v="18.510000000000002"/>
  </r>
  <r>
    <s v="0004822802"/>
    <m/>
    <n v="147"/>
    <d v="2022-12-01T00:00:00"/>
    <d v="2022-12-01T00:00:00"/>
    <x v="3"/>
    <x v="3"/>
    <x v="93"/>
    <m/>
    <m/>
    <m/>
    <s v="TRASPASO FONDO BL4"/>
    <d v="2022-12-01T00:00:00"/>
    <m/>
    <m/>
    <m/>
    <m/>
    <m/>
    <s v="USD"/>
    <n v="0"/>
    <n v="61.99"/>
    <n v="3.8540000000000001"/>
    <n v="0"/>
    <n v="16.079999999999998"/>
  </r>
  <r>
    <s v="0004822802"/>
    <m/>
    <n v="148"/>
    <d v="2022-12-01T00:00:00"/>
    <d v="2022-12-01T00:00:00"/>
    <x v="3"/>
    <x v="3"/>
    <x v="94"/>
    <m/>
    <m/>
    <m/>
    <s v="TRASPASO FONDO BL4"/>
    <d v="2022-12-01T00:00:00"/>
    <m/>
    <m/>
    <m/>
    <m/>
    <m/>
    <s v="USD"/>
    <n v="0"/>
    <n v="402.05"/>
    <n v="3.8540000000000001"/>
    <n v="0"/>
    <n v="104.32"/>
  </r>
  <r>
    <s v="0004822802"/>
    <m/>
    <n v="149"/>
    <d v="2022-12-01T00:00:00"/>
    <d v="2022-12-01T00:00:00"/>
    <x v="3"/>
    <x v="3"/>
    <x v="95"/>
    <m/>
    <m/>
    <m/>
    <s v="TRASPASO FONDO BL4"/>
    <d v="2022-12-01T00:00:00"/>
    <m/>
    <m/>
    <m/>
    <m/>
    <m/>
    <s v="USD"/>
    <n v="0"/>
    <n v="476.06"/>
    <n v="3.8540000000000001"/>
    <n v="0"/>
    <n v="123.52"/>
  </r>
  <r>
    <s v="0004822802"/>
    <m/>
    <n v="150"/>
    <d v="2022-12-01T00:00:00"/>
    <d v="2022-12-01T00:00:00"/>
    <x v="3"/>
    <x v="3"/>
    <x v="96"/>
    <m/>
    <m/>
    <m/>
    <s v="TRASPASO FONDO BL4"/>
    <d v="2022-12-01T00:00:00"/>
    <m/>
    <m/>
    <m/>
    <m/>
    <m/>
    <s v="USD"/>
    <n v="0"/>
    <n v="123.98"/>
    <n v="3.8540000000000001"/>
    <n v="0"/>
    <n v="32.17"/>
  </r>
  <r>
    <s v="0004822802"/>
    <m/>
    <n v="151"/>
    <d v="2022-12-01T00:00:00"/>
    <d v="2022-12-01T00:00:00"/>
    <x v="3"/>
    <x v="3"/>
    <x v="36"/>
    <m/>
    <m/>
    <m/>
    <s v="TRASPASO FONDO BL4"/>
    <d v="2022-12-01T00:00:00"/>
    <m/>
    <m/>
    <m/>
    <m/>
    <m/>
    <s v="USD"/>
    <n v="0"/>
    <n v="499.54"/>
    <n v="3.8540000000000001"/>
    <n v="0"/>
    <n v="129.62"/>
  </r>
  <r>
    <s v="0004822802"/>
    <m/>
    <n v="152"/>
    <d v="2022-12-01T00:00:00"/>
    <d v="2022-12-01T00:00:00"/>
    <x v="3"/>
    <x v="3"/>
    <x v="97"/>
    <m/>
    <m/>
    <m/>
    <s v="TRASPASO FONDO BL4"/>
    <d v="2022-12-01T00:00:00"/>
    <m/>
    <m/>
    <m/>
    <m/>
    <m/>
    <s v="USD"/>
    <n v="0"/>
    <n v="179.23"/>
    <n v="3.8540000000000001"/>
    <n v="0"/>
    <n v="46.5"/>
  </r>
  <r>
    <s v="0004822802"/>
    <m/>
    <n v="153"/>
    <d v="2022-12-01T00:00:00"/>
    <d v="2022-12-01T00:00:00"/>
    <x v="3"/>
    <x v="3"/>
    <x v="98"/>
    <m/>
    <m/>
    <m/>
    <s v="TRASPASO FONDO BL4"/>
    <d v="2022-12-01T00:00:00"/>
    <m/>
    <m/>
    <m/>
    <m/>
    <m/>
    <s v="USD"/>
    <n v="0"/>
    <n v="61.99"/>
    <n v="3.8540000000000001"/>
    <n v="0"/>
    <n v="16.079999999999998"/>
  </r>
  <r>
    <s v="0004822802"/>
    <m/>
    <n v="154"/>
    <d v="2022-12-01T00:00:00"/>
    <d v="2022-12-01T00:00:00"/>
    <x v="3"/>
    <x v="3"/>
    <x v="99"/>
    <m/>
    <m/>
    <m/>
    <s v="TRASPASO FONDO BL4"/>
    <d v="2022-12-01T00:00:00"/>
    <m/>
    <m/>
    <m/>
    <m/>
    <m/>
    <s v="USD"/>
    <n v="0"/>
    <n v="79.56"/>
    <n v="3.8540000000000001"/>
    <n v="0"/>
    <n v="20.64"/>
  </r>
  <r>
    <s v="0004822802"/>
    <m/>
    <n v="155"/>
    <d v="2022-12-01T00:00:00"/>
    <d v="2022-12-01T00:00:00"/>
    <x v="3"/>
    <x v="3"/>
    <x v="100"/>
    <m/>
    <m/>
    <m/>
    <s v="TRASPASO FONDO BL4"/>
    <d v="2022-12-01T00:00:00"/>
    <m/>
    <m/>
    <m/>
    <m/>
    <m/>
    <s v="USD"/>
    <n v="0"/>
    <n v="73.489999999999995"/>
    <n v="3.8540000000000001"/>
    <n v="0"/>
    <n v="19.07"/>
  </r>
  <r>
    <s v="0004822802"/>
    <m/>
    <n v="156"/>
    <d v="2022-12-01T00:00:00"/>
    <d v="2022-12-01T00:00:00"/>
    <x v="3"/>
    <x v="3"/>
    <x v="101"/>
    <m/>
    <m/>
    <m/>
    <s v="TRASPASO FONDO BL4"/>
    <d v="2022-12-01T00:00:00"/>
    <m/>
    <m/>
    <m/>
    <m/>
    <m/>
    <s v="USD"/>
    <n v="0"/>
    <n v="510.78"/>
    <n v="3.8540000000000001"/>
    <n v="0"/>
    <n v="132.53"/>
  </r>
  <r>
    <s v="0004822802"/>
    <m/>
    <n v="157"/>
    <d v="2022-12-01T00:00:00"/>
    <d v="2022-12-01T00:00:00"/>
    <x v="3"/>
    <x v="3"/>
    <x v="5"/>
    <m/>
    <m/>
    <m/>
    <s v="TRASPASO FONDO BL4"/>
    <d v="2022-12-01T00:00:00"/>
    <m/>
    <m/>
    <m/>
    <m/>
    <m/>
    <s v="USD"/>
    <n v="0"/>
    <n v="333.58"/>
    <n v="3.8540000000000001"/>
    <n v="0"/>
    <n v="86.55"/>
  </r>
  <r>
    <s v="0004822802"/>
    <m/>
    <n v="158"/>
    <d v="2022-12-01T00:00:00"/>
    <d v="2022-12-01T00:00:00"/>
    <x v="3"/>
    <x v="3"/>
    <x v="102"/>
    <m/>
    <m/>
    <m/>
    <s v="TRASPASO FONDO BL4"/>
    <d v="2022-12-01T00:00:00"/>
    <m/>
    <m/>
    <m/>
    <m/>
    <m/>
    <s v="USD"/>
    <n v="0"/>
    <n v="132.57"/>
    <n v="3.8540000000000001"/>
    <n v="0"/>
    <n v="34.4"/>
  </r>
  <r>
    <s v="0004822802"/>
    <m/>
    <n v="159"/>
    <d v="2022-12-01T00:00:00"/>
    <d v="2022-12-01T00:00:00"/>
    <x v="3"/>
    <x v="3"/>
    <x v="33"/>
    <m/>
    <m/>
    <m/>
    <s v="TRASPASO FONDO BL4"/>
    <d v="2022-12-01T00:00:00"/>
    <m/>
    <m/>
    <m/>
    <m/>
    <m/>
    <s v="USD"/>
    <n v="0"/>
    <n v="101.39"/>
    <n v="3.8540000000000001"/>
    <n v="0"/>
    <n v="26.31"/>
  </r>
  <r>
    <s v="0004822802"/>
    <m/>
    <n v="160"/>
    <d v="2022-12-01T00:00:00"/>
    <d v="2022-12-01T00:00:00"/>
    <x v="3"/>
    <x v="3"/>
    <x v="103"/>
    <m/>
    <m/>
    <m/>
    <s v="TRASPASO FONDO BL4"/>
    <d v="2022-12-01T00:00:00"/>
    <m/>
    <m/>
    <m/>
    <m/>
    <m/>
    <s v="USD"/>
    <n v="0"/>
    <n v="475.15"/>
    <n v="3.8540000000000001"/>
    <n v="0"/>
    <n v="123.29"/>
  </r>
  <r>
    <s v="0004822802"/>
    <m/>
    <n v="161"/>
    <d v="2022-12-01T00:00:00"/>
    <d v="2022-12-01T00:00:00"/>
    <x v="3"/>
    <x v="3"/>
    <x v="104"/>
    <m/>
    <m/>
    <m/>
    <s v="TRASPASO FONDO BL4"/>
    <d v="2022-12-01T00:00:00"/>
    <m/>
    <m/>
    <m/>
    <m/>
    <m/>
    <s v="USD"/>
    <n v="0"/>
    <n v="114.71"/>
    <n v="3.8540000000000001"/>
    <n v="0"/>
    <n v="29.76"/>
  </r>
  <r>
    <s v="0004822802"/>
    <m/>
    <n v="162"/>
    <d v="2022-12-01T00:00:00"/>
    <d v="2022-12-01T00:00:00"/>
    <x v="3"/>
    <x v="3"/>
    <x v="105"/>
    <m/>
    <m/>
    <m/>
    <s v="TRASPASO FONDO BL4"/>
    <d v="2022-12-01T00:00:00"/>
    <m/>
    <m/>
    <m/>
    <m/>
    <m/>
    <s v="USD"/>
    <n v="0"/>
    <n v="615.45000000000005"/>
    <n v="3.8540000000000001"/>
    <n v="0"/>
    <n v="159.69"/>
  </r>
  <r>
    <s v="0004822802"/>
    <m/>
    <n v="163"/>
    <d v="2022-12-01T00:00:00"/>
    <d v="2022-12-01T00:00:00"/>
    <x v="3"/>
    <x v="3"/>
    <x v="24"/>
    <m/>
    <m/>
    <m/>
    <s v="TRASPASO FONDO BL4"/>
    <d v="2022-12-01T00:00:00"/>
    <m/>
    <m/>
    <m/>
    <m/>
    <m/>
    <s v="USD"/>
    <n v="0"/>
    <n v="359.53"/>
    <n v="3.8540000000000001"/>
    <n v="0"/>
    <n v="93.29"/>
  </r>
  <r>
    <s v="0004822802"/>
    <m/>
    <n v="164"/>
    <d v="2022-12-01T00:00:00"/>
    <d v="2022-12-01T00:00:00"/>
    <x v="3"/>
    <x v="3"/>
    <x v="106"/>
    <m/>
    <m/>
    <m/>
    <s v="TRASPASO FONDO BL4"/>
    <d v="2022-12-01T00:00:00"/>
    <m/>
    <m/>
    <m/>
    <m/>
    <m/>
    <s v="USD"/>
    <n v="0"/>
    <n v="371.93"/>
    <n v="3.8540000000000001"/>
    <n v="0"/>
    <n v="96.5"/>
  </r>
  <r>
    <s v="0004822802"/>
    <m/>
    <n v="165"/>
    <d v="2022-12-01T00:00:00"/>
    <d v="2022-12-01T00:00:00"/>
    <x v="3"/>
    <x v="3"/>
    <x v="1"/>
    <m/>
    <m/>
    <m/>
    <s v="TRASPASO FONDO BL4"/>
    <d v="2022-12-01T00:00:00"/>
    <m/>
    <m/>
    <m/>
    <m/>
    <m/>
    <s v="USD"/>
    <n v="0"/>
    <n v="1686.06"/>
    <n v="3.8540000000000001"/>
    <n v="0"/>
    <n v="437.48"/>
  </r>
  <r>
    <s v="0004822802"/>
    <m/>
    <n v="166"/>
    <d v="2022-12-01T00:00:00"/>
    <d v="2022-12-01T00:00:00"/>
    <x v="3"/>
    <x v="3"/>
    <x v="107"/>
    <m/>
    <m/>
    <m/>
    <s v="TRASPASO FONDO BL4"/>
    <d v="2022-12-01T00:00:00"/>
    <m/>
    <m/>
    <m/>
    <m/>
    <m/>
    <s v="USD"/>
    <n v="0"/>
    <n v="133.63"/>
    <n v="3.8540000000000001"/>
    <n v="0"/>
    <n v="34.67"/>
  </r>
  <r>
    <s v="0004822802"/>
    <m/>
    <n v="167"/>
    <d v="2022-12-01T00:00:00"/>
    <d v="2022-12-01T00:00:00"/>
    <x v="3"/>
    <x v="3"/>
    <x v="108"/>
    <m/>
    <m/>
    <m/>
    <s v="TRASPASO FONDO BL4"/>
    <d v="2022-12-01T00:00:00"/>
    <m/>
    <m/>
    <m/>
    <m/>
    <m/>
    <s v="USD"/>
    <n v="0"/>
    <n v="942.21"/>
    <n v="3.8540000000000001"/>
    <n v="0"/>
    <n v="244.48"/>
  </r>
  <r>
    <s v="0004822802"/>
    <m/>
    <n v="168"/>
    <d v="2022-12-01T00:00:00"/>
    <d v="2022-12-01T00:00:00"/>
    <x v="3"/>
    <x v="3"/>
    <x v="0"/>
    <m/>
    <m/>
    <m/>
    <s v="TRASPASO FONDO BL4"/>
    <d v="2022-12-01T00:00:00"/>
    <m/>
    <m/>
    <m/>
    <m/>
    <m/>
    <s v="USD"/>
    <n v="0"/>
    <n v="1285.19"/>
    <n v="3.8540000000000001"/>
    <n v="0"/>
    <n v="333.47"/>
  </r>
  <r>
    <s v="0004822802"/>
    <m/>
    <n v="169"/>
    <d v="2022-12-01T00:00:00"/>
    <d v="2022-12-01T00:00:00"/>
    <x v="3"/>
    <x v="3"/>
    <x v="109"/>
    <m/>
    <m/>
    <m/>
    <s v="TRASPASO FONDO BL4"/>
    <d v="2022-12-01T00:00:00"/>
    <m/>
    <m/>
    <m/>
    <m/>
    <m/>
    <s v="USD"/>
    <n v="0"/>
    <n v="159.22999999999999"/>
    <n v="3.8540000000000001"/>
    <n v="0"/>
    <n v="41.32"/>
  </r>
  <r>
    <s v="0004822802"/>
    <m/>
    <n v="170"/>
    <d v="2022-12-01T00:00:00"/>
    <d v="2022-12-01T00:00:00"/>
    <x v="3"/>
    <x v="3"/>
    <x v="110"/>
    <m/>
    <m/>
    <m/>
    <s v="TRASPASO FONDO BL4"/>
    <d v="2022-12-01T00:00:00"/>
    <m/>
    <m/>
    <m/>
    <m/>
    <m/>
    <s v="USD"/>
    <n v="0"/>
    <n v="89.66"/>
    <n v="3.8540000000000001"/>
    <n v="0"/>
    <n v="23.26"/>
  </r>
  <r>
    <s v="0004822802"/>
    <m/>
    <n v="171"/>
    <d v="2022-12-01T00:00:00"/>
    <d v="2022-12-01T00:00:00"/>
    <x v="3"/>
    <x v="3"/>
    <x v="111"/>
    <m/>
    <m/>
    <m/>
    <s v="TRASPASO FONDO BL4"/>
    <d v="2022-12-01T00:00:00"/>
    <m/>
    <m/>
    <m/>
    <m/>
    <m/>
    <s v="USD"/>
    <n v="0"/>
    <n v="655.58"/>
    <n v="3.8540000000000001"/>
    <n v="0"/>
    <n v="170.1"/>
  </r>
  <r>
    <s v="0004822802"/>
    <m/>
    <n v="172"/>
    <d v="2022-12-01T00:00:00"/>
    <d v="2022-12-01T00:00:00"/>
    <x v="3"/>
    <x v="3"/>
    <x v="112"/>
    <m/>
    <m/>
    <m/>
    <s v="TRASPASO FONDO BL4"/>
    <d v="2022-12-01T00:00:00"/>
    <m/>
    <m/>
    <m/>
    <m/>
    <m/>
    <s v="USD"/>
    <n v="0"/>
    <n v="3173.24"/>
    <n v="3.8540000000000001"/>
    <n v="0"/>
    <n v="823.36"/>
  </r>
  <r>
    <s v="0004822802"/>
    <m/>
    <n v="173"/>
    <d v="2022-12-01T00:00:00"/>
    <d v="2022-12-01T00:00:00"/>
    <x v="3"/>
    <x v="3"/>
    <x v="84"/>
    <m/>
    <m/>
    <m/>
    <s v="TRASPASO FONDO BL4"/>
    <d v="2022-12-01T00:00:00"/>
    <m/>
    <m/>
    <m/>
    <m/>
    <m/>
    <s v="USD"/>
    <n v="0"/>
    <n v="579.15"/>
    <n v="3.8540000000000001"/>
    <n v="0"/>
    <n v="150.27000000000001"/>
  </r>
  <r>
    <s v="0004822802"/>
    <m/>
    <n v="174"/>
    <d v="2022-12-01T00:00:00"/>
    <d v="2022-12-01T00:00:00"/>
    <x v="3"/>
    <x v="3"/>
    <x v="113"/>
    <m/>
    <m/>
    <m/>
    <s v="TRASPASO FONDO BL4"/>
    <d v="2022-12-01T00:00:00"/>
    <m/>
    <m/>
    <m/>
    <m/>
    <m/>
    <s v="USD"/>
    <n v="0"/>
    <n v="236.57"/>
    <n v="3.8540000000000001"/>
    <n v="0"/>
    <n v="61.38"/>
  </r>
  <r>
    <s v="0004822802"/>
    <m/>
    <n v="175"/>
    <d v="2022-12-01T00:00:00"/>
    <d v="2022-12-01T00:00:00"/>
    <x v="3"/>
    <x v="3"/>
    <x v="114"/>
    <m/>
    <m/>
    <m/>
    <s v="TRASPASO FONDO BL4"/>
    <d v="2022-12-01T00:00:00"/>
    <m/>
    <m/>
    <m/>
    <m/>
    <m/>
    <s v="USD"/>
    <n v="0"/>
    <n v="992.02"/>
    <n v="3.8540000000000001"/>
    <n v="0"/>
    <n v="257.39999999999998"/>
  </r>
  <r>
    <s v="0004822802"/>
    <m/>
    <n v="176"/>
    <d v="2022-12-01T00:00:00"/>
    <d v="2022-12-01T00:00:00"/>
    <x v="3"/>
    <x v="3"/>
    <x v="115"/>
    <m/>
    <m/>
    <m/>
    <s v="TRASPASO FONDO BL4"/>
    <d v="2022-12-01T00:00:00"/>
    <m/>
    <m/>
    <m/>
    <m/>
    <m/>
    <s v="USD"/>
    <n v="0"/>
    <n v="304.81"/>
    <n v="3.8540000000000001"/>
    <n v="0"/>
    <n v="79.09"/>
  </r>
  <r>
    <s v="0004822802"/>
    <m/>
    <n v="177"/>
    <d v="2022-12-01T00:00:00"/>
    <d v="2022-12-01T00:00:00"/>
    <x v="3"/>
    <x v="3"/>
    <x v="116"/>
    <m/>
    <m/>
    <m/>
    <s v="TRASPASO FONDO BL4"/>
    <d v="2022-12-01T00:00:00"/>
    <m/>
    <m/>
    <m/>
    <m/>
    <m/>
    <s v="USD"/>
    <n v="0"/>
    <n v="4016.79"/>
    <n v="3.8540000000000001"/>
    <n v="0"/>
    <n v="1042.24"/>
  </r>
  <r>
    <s v="0004822802"/>
    <m/>
    <n v="178"/>
    <d v="2022-12-01T00:00:00"/>
    <d v="2022-12-01T00:00:00"/>
    <x v="3"/>
    <x v="3"/>
    <x v="117"/>
    <m/>
    <m/>
    <m/>
    <s v="TRASPASO FONDO BL4"/>
    <d v="2022-12-01T00:00:00"/>
    <m/>
    <m/>
    <m/>
    <m/>
    <m/>
    <s v="USD"/>
    <n v="0"/>
    <n v="126.07"/>
    <n v="3.8540000000000001"/>
    <n v="0"/>
    <n v="32.71"/>
  </r>
  <r>
    <s v="0004822802"/>
    <m/>
    <n v="179"/>
    <d v="2022-12-01T00:00:00"/>
    <d v="2022-12-01T00:00:00"/>
    <x v="3"/>
    <x v="3"/>
    <x v="118"/>
    <m/>
    <m/>
    <m/>
    <s v="TRASPASO FONDO BL4"/>
    <d v="2022-12-01T00:00:00"/>
    <m/>
    <m/>
    <m/>
    <m/>
    <m/>
    <s v="USD"/>
    <n v="0"/>
    <n v="1165.3699999999999"/>
    <n v="3.8540000000000001"/>
    <n v="0"/>
    <n v="302.38"/>
  </r>
  <r>
    <s v="0004822802"/>
    <m/>
    <n v="180"/>
    <d v="2022-12-01T00:00:00"/>
    <d v="2022-12-01T00:00:00"/>
    <x v="3"/>
    <x v="3"/>
    <x v="119"/>
    <m/>
    <m/>
    <m/>
    <s v="TRASPASO FONDO BL4"/>
    <d v="2022-12-01T00:00:00"/>
    <m/>
    <m/>
    <m/>
    <m/>
    <m/>
    <s v="USD"/>
    <n v="0"/>
    <n v="632.82000000000005"/>
    <n v="3.8540000000000001"/>
    <n v="0"/>
    <n v="164.2"/>
  </r>
  <r>
    <s v="0004822802"/>
    <m/>
    <n v="181"/>
    <d v="2022-12-01T00:00:00"/>
    <d v="2022-12-01T00:00:00"/>
    <x v="3"/>
    <x v="3"/>
    <x v="120"/>
    <m/>
    <m/>
    <m/>
    <s v="TRASPASO FONDO BL4"/>
    <d v="2022-12-01T00:00:00"/>
    <m/>
    <m/>
    <m/>
    <m/>
    <m/>
    <s v="USD"/>
    <n v="0"/>
    <n v="154.5"/>
    <n v="3.8540000000000001"/>
    <n v="0"/>
    <n v="40.090000000000003"/>
  </r>
  <r>
    <s v="0004822802"/>
    <m/>
    <n v="182"/>
    <d v="2022-12-01T00:00:00"/>
    <d v="2022-12-01T00:00:00"/>
    <x v="3"/>
    <x v="3"/>
    <x v="23"/>
    <m/>
    <m/>
    <m/>
    <s v="TRASPASO FONDO BL4"/>
    <d v="2022-12-01T00:00:00"/>
    <m/>
    <m/>
    <m/>
    <m/>
    <m/>
    <s v="USD"/>
    <n v="0"/>
    <n v="495.9"/>
    <n v="3.8540000000000001"/>
    <n v="0"/>
    <n v="128.66999999999999"/>
  </r>
  <r>
    <s v="0004822802"/>
    <m/>
    <n v="183"/>
    <d v="2022-12-01T00:00:00"/>
    <d v="2022-12-01T00:00:00"/>
    <x v="3"/>
    <x v="3"/>
    <x v="121"/>
    <m/>
    <m/>
    <m/>
    <s v="TRASPASO FONDO BL4"/>
    <d v="2022-12-01T00:00:00"/>
    <m/>
    <m/>
    <m/>
    <m/>
    <m/>
    <s v="USD"/>
    <n v="0"/>
    <n v="74.39"/>
    <n v="3.8540000000000001"/>
    <n v="0"/>
    <n v="19.3"/>
  </r>
  <r>
    <s v="0004822802"/>
    <m/>
    <n v="184"/>
    <d v="2022-12-01T00:00:00"/>
    <d v="2022-12-01T00:00:00"/>
    <x v="3"/>
    <x v="3"/>
    <x v="93"/>
    <m/>
    <m/>
    <m/>
    <s v="TRASPASO FONDO BL4"/>
    <d v="2022-12-01T00:00:00"/>
    <m/>
    <m/>
    <m/>
    <m/>
    <m/>
    <s v="USD"/>
    <n v="0"/>
    <n v="53.29"/>
    <n v="3.8540000000000001"/>
    <n v="0"/>
    <n v="13.83"/>
  </r>
  <r>
    <s v="0004822802"/>
    <m/>
    <n v="185"/>
    <d v="2022-12-01T00:00:00"/>
    <d v="2022-12-01T00:00:00"/>
    <x v="3"/>
    <x v="3"/>
    <x v="122"/>
    <m/>
    <m/>
    <m/>
    <s v="TRASPASO FONDO BL4"/>
    <d v="2022-12-01T00:00:00"/>
    <m/>
    <m/>
    <m/>
    <m/>
    <m/>
    <s v="USD"/>
    <n v="0"/>
    <n v="9.52"/>
    <n v="3.8540000000000001"/>
    <n v="0"/>
    <n v="2.4700000000000002"/>
  </r>
  <r>
    <s v="0004822802"/>
    <m/>
    <n v="186"/>
    <d v="2022-12-01T00:00:00"/>
    <d v="2022-12-01T00:00:00"/>
    <x v="3"/>
    <x v="3"/>
    <x v="123"/>
    <m/>
    <m/>
    <m/>
    <s v="TRASPASO FONDO BL4"/>
    <d v="2022-12-01T00:00:00"/>
    <m/>
    <m/>
    <m/>
    <m/>
    <m/>
    <s v="USD"/>
    <n v="0"/>
    <n v="15.68"/>
    <n v="3.8540000000000001"/>
    <n v="0"/>
    <n v="4.07"/>
  </r>
  <r>
    <s v="0004822802"/>
    <m/>
    <n v="187"/>
    <d v="2022-12-01T00:00:00"/>
    <d v="2022-12-01T00:00:00"/>
    <x v="3"/>
    <x v="3"/>
    <x v="124"/>
    <m/>
    <m/>
    <m/>
    <s v="TRASPASO FONDO BL4"/>
    <d v="2022-12-01T00:00:00"/>
    <m/>
    <m/>
    <m/>
    <m/>
    <m/>
    <s v="USD"/>
    <n v="0"/>
    <n v="78.38"/>
    <n v="3.8540000000000001"/>
    <n v="0"/>
    <n v="20.34"/>
  </r>
  <r>
    <s v="0004822802"/>
    <m/>
    <n v="188"/>
    <d v="2022-12-01T00:00:00"/>
    <d v="2022-12-01T00:00:00"/>
    <x v="3"/>
    <x v="3"/>
    <x v="125"/>
    <m/>
    <m/>
    <m/>
    <s v="TRASPASO FONDO BL4"/>
    <d v="2022-12-01T00:00:00"/>
    <m/>
    <m/>
    <m/>
    <m/>
    <m/>
    <s v="USD"/>
    <n v="0"/>
    <n v="39.19"/>
    <n v="3.8540000000000001"/>
    <n v="0"/>
    <n v="10.17"/>
  </r>
  <r>
    <s v="0004822802"/>
    <m/>
    <n v="189"/>
    <d v="2022-12-01T00:00:00"/>
    <d v="2022-12-01T00:00:00"/>
    <x v="3"/>
    <x v="3"/>
    <x v="126"/>
    <m/>
    <m/>
    <m/>
    <s v="TRASPASO FONDO BL4"/>
    <d v="2022-12-01T00:00:00"/>
    <m/>
    <m/>
    <m/>
    <m/>
    <m/>
    <s v="USD"/>
    <n v="0"/>
    <n v="26.13"/>
    <n v="3.8540000000000001"/>
    <n v="0"/>
    <n v="6.78"/>
  </r>
  <r>
    <s v="0004822802"/>
    <m/>
    <n v="190"/>
    <d v="2022-12-01T00:00:00"/>
    <d v="2022-12-01T00:00:00"/>
    <x v="3"/>
    <x v="3"/>
    <x v="127"/>
    <m/>
    <m/>
    <m/>
    <s v="TRASPASO FONDO BL4"/>
    <d v="2022-12-01T00:00:00"/>
    <m/>
    <m/>
    <m/>
    <m/>
    <m/>
    <s v="USD"/>
    <n v="0"/>
    <n v="864.49"/>
    <n v="3.8540000000000001"/>
    <n v="0"/>
    <n v="224.31"/>
  </r>
  <r>
    <s v="0004822802"/>
    <m/>
    <n v="191"/>
    <d v="2022-12-01T00:00:00"/>
    <d v="2022-12-01T00:00:00"/>
    <x v="3"/>
    <x v="3"/>
    <x v="128"/>
    <m/>
    <m/>
    <m/>
    <s v="TRASPASO FONDO BL4"/>
    <d v="2022-12-01T00:00:00"/>
    <m/>
    <m/>
    <m/>
    <m/>
    <m/>
    <s v="USD"/>
    <n v="0"/>
    <n v="247.96"/>
    <n v="3.8540000000000001"/>
    <n v="0"/>
    <n v="64.34"/>
  </r>
  <r>
    <s v="0004822802"/>
    <m/>
    <n v="192"/>
    <d v="2022-12-01T00:00:00"/>
    <d v="2022-12-01T00:00:00"/>
    <x v="3"/>
    <x v="3"/>
    <x v="129"/>
    <m/>
    <m/>
    <m/>
    <s v="TRASPASO FONDO BL4"/>
    <d v="2022-12-01T00:00:00"/>
    <m/>
    <m/>
    <m/>
    <m/>
    <m/>
    <s v="USD"/>
    <n v="0"/>
    <n v="195.43"/>
    <n v="3.8540000000000001"/>
    <n v="0"/>
    <n v="50.71"/>
  </r>
  <r>
    <s v="0004822802"/>
    <m/>
    <n v="193"/>
    <d v="2022-12-01T00:00:00"/>
    <d v="2022-12-01T00:00:00"/>
    <x v="3"/>
    <x v="3"/>
    <x v="130"/>
    <m/>
    <m/>
    <m/>
    <s v="TRASPASO FONDO BL4"/>
    <d v="2022-12-01T00:00:00"/>
    <m/>
    <m/>
    <m/>
    <m/>
    <m/>
    <s v="USD"/>
    <n v="0"/>
    <n v="17.38"/>
    <n v="3.8540000000000001"/>
    <n v="0"/>
    <n v="4.51"/>
  </r>
  <r>
    <s v="0004822802"/>
    <m/>
    <n v="194"/>
    <d v="2022-12-01T00:00:00"/>
    <d v="2022-12-01T00:00:00"/>
    <x v="3"/>
    <x v="3"/>
    <x v="131"/>
    <m/>
    <m/>
    <m/>
    <s v="TRASPASO FONDO BL4"/>
    <d v="2022-12-01T00:00:00"/>
    <m/>
    <m/>
    <m/>
    <m/>
    <m/>
    <s v="USD"/>
    <n v="0"/>
    <n v="3.48"/>
    <n v="3.8540000000000001"/>
    <n v="0"/>
    <n v="0.9"/>
  </r>
  <r>
    <s v="0004822802"/>
    <m/>
    <n v="195"/>
    <d v="2022-12-01T00:00:00"/>
    <d v="2022-12-01T00:00:00"/>
    <x v="3"/>
    <x v="3"/>
    <x v="132"/>
    <m/>
    <m/>
    <m/>
    <s v="TRASPASO FONDO BL4"/>
    <d v="2022-12-01T00:00:00"/>
    <m/>
    <m/>
    <m/>
    <m/>
    <m/>
    <s v="USD"/>
    <n v="0"/>
    <n v="8.09"/>
    <n v="3.8540000000000001"/>
    <n v="0"/>
    <n v="2.1"/>
  </r>
  <r>
    <s v="0004822802"/>
    <m/>
    <n v="196"/>
    <d v="2022-12-01T00:00:00"/>
    <d v="2022-12-01T00:00:00"/>
    <x v="3"/>
    <x v="3"/>
    <x v="133"/>
    <m/>
    <m/>
    <m/>
    <s v="TRASPASO FONDO BL4"/>
    <d v="2022-12-01T00:00:00"/>
    <m/>
    <m/>
    <m/>
    <m/>
    <m/>
    <s v="USD"/>
    <n v="0"/>
    <n v="6.95"/>
    <n v="3.8540000000000001"/>
    <n v="0"/>
    <n v="1.8"/>
  </r>
  <r>
    <s v="0004822802"/>
    <m/>
    <n v="197"/>
    <d v="2022-12-01T00:00:00"/>
    <d v="2022-12-01T00:00:00"/>
    <x v="3"/>
    <x v="3"/>
    <x v="134"/>
    <m/>
    <m/>
    <m/>
    <s v="TRASPASO FONDO BL4"/>
    <d v="2022-12-01T00:00:00"/>
    <m/>
    <m/>
    <m/>
    <m/>
    <m/>
    <s v="USD"/>
    <n v="0"/>
    <n v="4.6100000000000003"/>
    <n v="3.8540000000000001"/>
    <n v="0"/>
    <n v="1.2"/>
  </r>
  <r>
    <s v="0004822802"/>
    <m/>
    <n v="198"/>
    <d v="2022-12-01T00:00:00"/>
    <d v="2022-12-01T00:00:00"/>
    <x v="3"/>
    <x v="3"/>
    <x v="135"/>
    <m/>
    <m/>
    <m/>
    <s v="TRASPASO FONDO BL4"/>
    <d v="2022-12-01T00:00:00"/>
    <m/>
    <m/>
    <m/>
    <m/>
    <m/>
    <s v="USD"/>
    <n v="0"/>
    <n v="4.4800000000000004"/>
    <n v="3.8540000000000001"/>
    <n v="0"/>
    <n v="1.1599999999999999"/>
  </r>
  <r>
    <s v="0004822802"/>
    <m/>
    <n v="199"/>
    <d v="2022-12-01T00:00:00"/>
    <d v="2022-12-01T00:00:00"/>
    <x v="18"/>
    <x v="15"/>
    <x v="9"/>
    <m/>
    <m/>
    <m/>
    <s v="TRASPASO FONDO BL4"/>
    <d v="2022-12-01T00:00:00"/>
    <m/>
    <m/>
    <m/>
    <m/>
    <m/>
    <s v="USD"/>
    <n v="0"/>
    <n v="6594.08"/>
    <n v="3.8540000000000001"/>
    <n v="0"/>
    <n v="1710.97"/>
  </r>
  <r>
    <s v="0004822802"/>
    <m/>
    <n v="200"/>
    <d v="2022-12-01T00:00:00"/>
    <d v="2022-12-01T00:00:00"/>
    <x v="19"/>
    <x v="16"/>
    <x v="138"/>
    <m/>
    <m/>
    <m/>
    <s v="TRASPASO FONDO BL4"/>
    <d v="2022-12-01T00:00:00"/>
    <m/>
    <m/>
    <m/>
    <m/>
    <m/>
    <s v="USD"/>
    <n v="0"/>
    <n v="5603.95"/>
    <n v="3.8540000000000001"/>
    <n v="0"/>
    <n v="1454.06"/>
  </r>
  <r>
    <s v="0004822802"/>
    <m/>
    <n v="202"/>
    <d v="2022-12-01T00:00:00"/>
    <d v="2022-12-01T00:00:00"/>
    <x v="5"/>
    <x v="5"/>
    <x v="10"/>
    <m/>
    <m/>
    <m/>
    <m/>
    <d v="2022-12-01T00:00:00"/>
    <m/>
    <m/>
    <m/>
    <m/>
    <m/>
    <s v="USD"/>
    <n v="0.11"/>
    <n v="0"/>
    <n v="3.8540000000000001"/>
    <n v="0"/>
    <n v="0"/>
  </r>
  <r>
    <s v="0004822802"/>
    <m/>
    <n v="203"/>
    <d v="2022-12-01T00:00:00"/>
    <d v="2022-12-01T00:00:00"/>
    <x v="6"/>
    <x v="6"/>
    <x v="139"/>
    <m/>
    <m/>
    <m/>
    <s v="TRASPASO FONDO BL4"/>
    <d v="2022-12-01T00:00:00"/>
    <m/>
    <m/>
    <m/>
    <m/>
    <m/>
    <s v="USD"/>
    <n v="594517.04"/>
    <n v="0"/>
    <n v="3.8540000000000001"/>
    <n v="154259.74"/>
    <n v="0"/>
  </r>
  <r>
    <s v="0004822802"/>
    <m/>
    <n v="204"/>
    <d v="2022-12-01T00:00:00"/>
    <d v="2022-12-01T00:00:00"/>
    <x v="6"/>
    <x v="6"/>
    <x v="13"/>
    <m/>
    <m/>
    <m/>
    <s v="TRASPASO FONDO BL4"/>
    <d v="2022-12-01T00:00:00"/>
    <m/>
    <m/>
    <m/>
    <m/>
    <m/>
    <s v="USD"/>
    <n v="1920944.33"/>
    <n v="0"/>
    <n v="3.8540000000000001"/>
    <n v="498428.73"/>
    <n v="0"/>
  </r>
  <r>
    <s v="0004822802"/>
    <m/>
    <n v="205"/>
    <d v="2022-12-01T00:00:00"/>
    <d v="2022-12-01T00:00:00"/>
    <x v="6"/>
    <x v="6"/>
    <x v="13"/>
    <m/>
    <m/>
    <m/>
    <s v="TRASPASO FONDO BL4"/>
    <d v="2022-12-01T00:00:00"/>
    <m/>
    <m/>
    <m/>
    <m/>
    <m/>
    <s v="USD"/>
    <n v="83352.77"/>
    <n v="0"/>
    <n v="3.8540000000000001"/>
    <n v="21627.599999999999"/>
    <n v="0"/>
  </r>
  <r>
    <s v="0004822802"/>
    <m/>
    <n v="206"/>
    <d v="2022-12-01T00:00:00"/>
    <d v="2022-12-01T00:00:00"/>
    <x v="6"/>
    <x v="6"/>
    <x v="140"/>
    <m/>
    <m/>
    <m/>
    <s v="TRASPASO FONDO BL4"/>
    <d v="2022-12-01T00:00:00"/>
    <m/>
    <m/>
    <m/>
    <m/>
    <m/>
    <s v="USD"/>
    <n v="197219.82"/>
    <n v="0"/>
    <n v="3.8540000000000001"/>
    <n v="51172.76"/>
    <n v="0"/>
  </r>
  <r>
    <s v="0004822802"/>
    <m/>
    <n v="207"/>
    <d v="2022-12-01T00:00:00"/>
    <d v="2022-12-01T00:00:00"/>
    <x v="6"/>
    <x v="6"/>
    <x v="140"/>
    <m/>
    <m/>
    <m/>
    <s v="TRASPASO FONDO BL4"/>
    <d v="2022-12-01T00:00:00"/>
    <m/>
    <m/>
    <m/>
    <m/>
    <m/>
    <s v="USD"/>
    <n v="3922587.94"/>
    <n v="0"/>
    <n v="3.8540000000000001"/>
    <n v="1017796.56"/>
    <n v="0"/>
  </r>
  <r>
    <s v="0004822802"/>
    <m/>
    <n v="208"/>
    <d v="2022-12-01T00:00:00"/>
    <d v="2022-12-01T00:00:00"/>
    <x v="6"/>
    <x v="6"/>
    <x v="141"/>
    <m/>
    <m/>
    <m/>
    <s v="TRASPASO FONDO BL4"/>
    <d v="2022-12-01T00:00:00"/>
    <m/>
    <m/>
    <m/>
    <m/>
    <m/>
    <s v="USD"/>
    <n v="10601.08"/>
    <n v="0"/>
    <n v="3.8540000000000001"/>
    <n v="2750.67"/>
    <n v="0"/>
  </r>
  <r>
    <s v="0004822802"/>
    <m/>
    <n v="209"/>
    <d v="2022-12-01T00:00:00"/>
    <d v="2022-12-01T00:00:00"/>
    <x v="6"/>
    <x v="6"/>
    <x v="141"/>
    <m/>
    <m/>
    <m/>
    <s v="TRASPASO FONDO BL4"/>
    <d v="2022-12-01T00:00:00"/>
    <m/>
    <m/>
    <m/>
    <m/>
    <m/>
    <s v="USD"/>
    <n v="552448.31999999995"/>
    <n v="0"/>
    <n v="3.8540000000000001"/>
    <n v="143344.14000000001"/>
    <n v="0"/>
  </r>
  <r>
    <s v="0004822802"/>
    <m/>
    <n v="210"/>
    <d v="2022-12-01T00:00:00"/>
    <d v="2022-12-01T00:00:00"/>
    <x v="6"/>
    <x v="6"/>
    <x v="141"/>
    <m/>
    <m/>
    <m/>
    <s v="TRASPASO FONDO BL4"/>
    <d v="2022-12-01T00:00:00"/>
    <m/>
    <m/>
    <m/>
    <m/>
    <m/>
    <s v="USD"/>
    <n v="347078.68"/>
    <n v="0"/>
    <n v="3.8540000000000001"/>
    <n v="90056.74"/>
    <n v="0"/>
  </r>
  <r>
    <s v="0004822802"/>
    <m/>
    <n v="211"/>
    <d v="2022-12-01T00:00:00"/>
    <d v="2022-12-01T00:00:00"/>
    <x v="6"/>
    <x v="6"/>
    <x v="76"/>
    <m/>
    <m/>
    <m/>
    <s v="TRASPASO FONDO BL4"/>
    <d v="2022-12-01T00:00:00"/>
    <m/>
    <m/>
    <m/>
    <m/>
    <m/>
    <s v="USD"/>
    <n v="308320"/>
    <n v="0"/>
    <n v="3.8540000000000001"/>
    <n v="80000"/>
    <n v="0"/>
  </r>
  <r>
    <s v="0004822802"/>
    <m/>
    <n v="212"/>
    <d v="2022-12-01T00:00:00"/>
    <d v="2022-12-01T00:00:00"/>
    <x v="6"/>
    <x v="6"/>
    <x v="76"/>
    <m/>
    <m/>
    <m/>
    <s v="TRASPASO FONDO BL4"/>
    <d v="2022-12-01T00:00:00"/>
    <m/>
    <m/>
    <m/>
    <m/>
    <m/>
    <s v="USD"/>
    <n v="438.16"/>
    <n v="0"/>
    <n v="3.8540000000000001"/>
    <n v="113.69"/>
    <n v="0"/>
  </r>
  <r>
    <s v="0004822802"/>
    <m/>
    <n v="213"/>
    <d v="2022-12-01T00:00:00"/>
    <d v="2022-12-01T00:00:00"/>
    <x v="6"/>
    <x v="6"/>
    <x v="142"/>
    <m/>
    <m/>
    <m/>
    <s v="TRASPASO FONDO BL4"/>
    <d v="2022-12-01T00:00:00"/>
    <m/>
    <m/>
    <m/>
    <m/>
    <m/>
    <s v="USD"/>
    <n v="426453.66"/>
    <n v="0"/>
    <n v="3.8540000000000001"/>
    <n v="110652.22"/>
    <n v="0"/>
  </r>
  <r>
    <s v="0004822802"/>
    <m/>
    <n v="214"/>
    <d v="2022-12-01T00:00:00"/>
    <d v="2022-12-01T00:00:00"/>
    <x v="6"/>
    <x v="6"/>
    <x v="143"/>
    <m/>
    <m/>
    <m/>
    <s v="TRASPASO FONDO BL4"/>
    <d v="2022-12-01T00:00:00"/>
    <m/>
    <m/>
    <m/>
    <m/>
    <m/>
    <s v="USD"/>
    <n v="1711077.03"/>
    <n v="0"/>
    <n v="3.8540000000000001"/>
    <n v="443974.32"/>
    <n v="0"/>
  </r>
  <r>
    <s v="0004822802"/>
    <m/>
    <n v="215"/>
    <d v="2022-12-01T00:00:00"/>
    <d v="2022-12-01T00:00:00"/>
    <x v="6"/>
    <x v="6"/>
    <x v="144"/>
    <m/>
    <m/>
    <m/>
    <s v="TRASPASO FONDO BL4"/>
    <d v="2022-12-01T00:00:00"/>
    <m/>
    <m/>
    <m/>
    <m/>
    <m/>
    <s v="USD"/>
    <n v="66873.759999999995"/>
    <n v="0"/>
    <n v="3.8540000000000001"/>
    <n v="17351.78"/>
    <n v="0"/>
  </r>
  <r>
    <s v="0004822802"/>
    <m/>
    <n v="216"/>
    <d v="2022-12-01T00:00:00"/>
    <d v="2022-12-01T00:00:00"/>
    <x v="6"/>
    <x v="6"/>
    <x v="145"/>
    <m/>
    <m/>
    <m/>
    <s v="TRASPASO FONDO BL4"/>
    <d v="2022-12-01T00:00:00"/>
    <m/>
    <m/>
    <m/>
    <m/>
    <m/>
    <s v="USD"/>
    <n v="100310.06"/>
    <n v="0"/>
    <n v="3.8540000000000001"/>
    <n v="26027.52"/>
    <n v="0"/>
  </r>
  <r>
    <s v="0004822802"/>
    <m/>
    <n v="217"/>
    <d v="2022-12-01T00:00:00"/>
    <d v="2022-12-01T00:00:00"/>
    <x v="6"/>
    <x v="6"/>
    <x v="145"/>
    <m/>
    <m/>
    <m/>
    <s v="TRASPASO FONDO BL4"/>
    <d v="2022-12-01T00:00:00"/>
    <m/>
    <m/>
    <m/>
    <m/>
    <m/>
    <s v="USD"/>
    <n v="35252.080000000002"/>
    <n v="0"/>
    <n v="3.8540000000000001"/>
    <n v="9146.8799999999992"/>
    <n v="0"/>
  </r>
  <r>
    <s v="0004822802"/>
    <m/>
    <n v="218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57810"/>
    <n v="0"/>
    <n v="3.8540000000000001"/>
    <n v="15000"/>
    <n v="0"/>
  </r>
  <r>
    <s v="0004822802"/>
    <m/>
    <n v="219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346860"/>
    <n v="0"/>
    <n v="3.8540000000000001"/>
    <n v="90000"/>
    <n v="0"/>
  </r>
  <r>
    <s v="0004822802"/>
    <m/>
    <n v="220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60122.400000000001"/>
    <n v="0"/>
    <n v="3.8540000000000001"/>
    <n v="15600"/>
    <n v="0"/>
  </r>
  <r>
    <s v="0004822802"/>
    <m/>
    <n v="221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146452"/>
    <n v="0"/>
    <n v="3.8540000000000001"/>
    <n v="38000"/>
    <n v="0"/>
  </r>
  <r>
    <s v="0004822802"/>
    <m/>
    <n v="222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1927000"/>
    <n v="0"/>
    <n v="3.8540000000000001"/>
    <n v="500000"/>
    <n v="0"/>
  </r>
  <r>
    <s v="0004822802"/>
    <m/>
    <n v="223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1425980"/>
    <n v="0"/>
    <n v="3.8540000000000001"/>
    <n v="370000"/>
    <n v="0"/>
  </r>
  <r>
    <s v="0004822802"/>
    <m/>
    <n v="224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5596894.2300000004"/>
    <n v="0"/>
    <n v="3.8540000000000001"/>
    <n v="1452229.95"/>
    <n v="0"/>
  </r>
  <r>
    <s v="0004822802"/>
    <m/>
    <n v="225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195048.36"/>
    <n v="0"/>
    <n v="3.8540000000000001"/>
    <n v="50609.33"/>
    <n v="0"/>
  </r>
  <r>
    <s v="0004822802"/>
    <m/>
    <n v="226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404670"/>
    <n v="0"/>
    <n v="3.8540000000000001"/>
    <n v="105000"/>
    <n v="0"/>
  </r>
  <r>
    <s v="0004822802"/>
    <m/>
    <n v="227"/>
    <d v="2022-12-01T00:00:00"/>
    <d v="2022-12-01T00:00:00"/>
    <x v="6"/>
    <x v="6"/>
    <x v="14"/>
    <m/>
    <m/>
    <m/>
    <s v="TRASPASO FONDO BL4"/>
    <d v="2022-12-01T00:00:00"/>
    <m/>
    <m/>
    <m/>
    <m/>
    <m/>
    <s v="USD"/>
    <n v="38540"/>
    <n v="0"/>
    <n v="3.8540000000000001"/>
    <n v="10000"/>
    <n v="0"/>
  </r>
  <r>
    <s v="0004822802"/>
    <m/>
    <n v="228"/>
    <d v="2022-12-01T00:00:00"/>
    <d v="2022-12-01T00:00:00"/>
    <x v="6"/>
    <x v="6"/>
    <x v="77"/>
    <m/>
    <m/>
    <m/>
    <s v="TRASPASO FONDO BL4"/>
    <d v="2022-12-01T00:00:00"/>
    <m/>
    <m/>
    <m/>
    <m/>
    <m/>
    <s v="USD"/>
    <n v="194858.36"/>
    <n v="0"/>
    <n v="3.8540000000000001"/>
    <n v="50560.03"/>
    <n v="0"/>
  </r>
  <r>
    <s v="0004822802"/>
    <m/>
    <n v="229"/>
    <d v="2022-12-01T00:00:00"/>
    <d v="2022-12-01T00:00:00"/>
    <x v="6"/>
    <x v="6"/>
    <x v="146"/>
    <m/>
    <m/>
    <m/>
    <s v="TRASPASO FONDO BL4"/>
    <d v="2022-12-01T00:00:00"/>
    <m/>
    <m/>
    <m/>
    <m/>
    <m/>
    <s v="USD"/>
    <n v="844570.07"/>
    <n v="0"/>
    <n v="3.8540000000000001"/>
    <n v="219141.17"/>
    <n v="0"/>
  </r>
  <r>
    <s v="0004822802"/>
    <m/>
    <n v="230"/>
    <d v="2022-12-01T00:00:00"/>
    <d v="2022-12-01T00:00:00"/>
    <x v="7"/>
    <x v="7"/>
    <x v="139"/>
    <m/>
    <m/>
    <m/>
    <s v="TRASPASO FONDO BL4"/>
    <d v="2022-12-01T00:00:00"/>
    <m/>
    <m/>
    <m/>
    <m/>
    <m/>
    <s v="USD"/>
    <n v="102444.72"/>
    <n v="0"/>
    <n v="3.8540000000000001"/>
    <n v="26581.4"/>
    <n v="0"/>
  </r>
  <r>
    <s v="0004822802"/>
    <m/>
    <n v="231"/>
    <d v="2022-12-01T00:00:00"/>
    <d v="2022-12-01T00:00:00"/>
    <x v="7"/>
    <x v="7"/>
    <x v="13"/>
    <m/>
    <m/>
    <m/>
    <s v="TRASPASO FONDO BL4"/>
    <d v="2022-12-01T00:00:00"/>
    <m/>
    <m/>
    <m/>
    <m/>
    <m/>
    <s v="USD"/>
    <n v="59737"/>
    <n v="0"/>
    <n v="3.8540000000000001"/>
    <n v="15500"/>
    <n v="0"/>
  </r>
  <r>
    <s v="0004822802"/>
    <m/>
    <n v="232"/>
    <d v="2022-12-01T00:00:00"/>
    <d v="2022-12-01T00:00:00"/>
    <x v="7"/>
    <x v="7"/>
    <x v="13"/>
    <m/>
    <m/>
    <m/>
    <s v="TRASPASO FONDO BL4"/>
    <d v="2022-12-01T00:00:00"/>
    <m/>
    <m/>
    <m/>
    <m/>
    <m/>
    <s v="USD"/>
    <n v="18360.650000000001"/>
    <n v="0"/>
    <n v="3.8540000000000001"/>
    <n v="4764.05"/>
    <n v="0"/>
  </r>
  <r>
    <s v="0004822802"/>
    <m/>
    <n v="233"/>
    <d v="2022-12-01T00:00:00"/>
    <d v="2022-12-01T00:00:00"/>
    <x v="7"/>
    <x v="7"/>
    <x v="13"/>
    <m/>
    <m/>
    <m/>
    <s v="TRASPASO FONDO BL4"/>
    <d v="2022-12-01T00:00:00"/>
    <m/>
    <m/>
    <m/>
    <m/>
    <m/>
    <s v="USD"/>
    <n v="738104.86"/>
    <n v="0"/>
    <n v="3.8540000000000001"/>
    <n v="191516.57"/>
    <n v="0"/>
  </r>
  <r>
    <s v="0004822802"/>
    <m/>
    <n v="234"/>
    <d v="2022-12-01T00:00:00"/>
    <d v="2022-12-01T00:00:00"/>
    <x v="7"/>
    <x v="7"/>
    <x v="13"/>
    <m/>
    <m/>
    <m/>
    <s v="TRASPASO FONDO BL4"/>
    <d v="2022-12-01T00:00:00"/>
    <m/>
    <m/>
    <m/>
    <m/>
    <m/>
    <s v="USD"/>
    <n v="106678.18"/>
    <n v="0"/>
    <n v="3.8540000000000001"/>
    <n v="27679.86"/>
    <n v="0"/>
  </r>
  <r>
    <s v="0004822802"/>
    <m/>
    <n v="235"/>
    <d v="2022-12-01T00:00:00"/>
    <d v="2022-12-01T00:00:00"/>
    <x v="7"/>
    <x v="7"/>
    <x v="140"/>
    <m/>
    <m/>
    <m/>
    <s v="TRASPASO FONDO BL4"/>
    <d v="2022-12-01T00:00:00"/>
    <m/>
    <m/>
    <m/>
    <m/>
    <m/>
    <s v="USD"/>
    <n v="219275.64"/>
    <n v="0"/>
    <n v="3.8540000000000001"/>
    <n v="56895.6"/>
    <n v="0"/>
  </r>
  <r>
    <s v="0004822802"/>
    <m/>
    <n v="236"/>
    <d v="2022-12-01T00:00:00"/>
    <d v="2022-12-01T00:00:00"/>
    <x v="7"/>
    <x v="7"/>
    <x v="141"/>
    <m/>
    <m/>
    <m/>
    <s v="TRASPASO FONDO BL4"/>
    <d v="2022-12-01T00:00:00"/>
    <m/>
    <m/>
    <m/>
    <m/>
    <m/>
    <s v="USD"/>
    <n v="97748.27"/>
    <n v="0"/>
    <n v="3.8540000000000001"/>
    <n v="25362.81"/>
    <n v="0"/>
  </r>
  <r>
    <s v="0004822802"/>
    <m/>
    <n v="237"/>
    <d v="2022-12-01T00:00:00"/>
    <d v="2022-12-01T00:00:00"/>
    <x v="7"/>
    <x v="7"/>
    <x v="141"/>
    <m/>
    <m/>
    <m/>
    <s v="TRASPASO FONDO BL4"/>
    <d v="2022-12-01T00:00:00"/>
    <m/>
    <m/>
    <m/>
    <m/>
    <m/>
    <s v="USD"/>
    <n v="120356.99"/>
    <n v="0"/>
    <n v="3.8540000000000001"/>
    <n v="31229.11"/>
    <n v="0"/>
  </r>
  <r>
    <s v="0004822802"/>
    <m/>
    <n v="238"/>
    <d v="2022-12-01T00:00:00"/>
    <d v="2022-12-01T00:00:00"/>
    <x v="7"/>
    <x v="7"/>
    <x v="141"/>
    <m/>
    <m/>
    <m/>
    <s v="TRASPASO FONDO BL4"/>
    <d v="2022-12-01T00:00:00"/>
    <m/>
    <m/>
    <m/>
    <m/>
    <m/>
    <s v="USD"/>
    <n v="48441.31"/>
    <n v="0"/>
    <n v="3.8540000000000001"/>
    <n v="12569.1"/>
    <n v="0"/>
  </r>
  <r>
    <s v="0004822802"/>
    <m/>
    <n v="239"/>
    <d v="2022-12-01T00:00:00"/>
    <d v="2022-12-01T00:00:00"/>
    <x v="7"/>
    <x v="7"/>
    <x v="76"/>
    <m/>
    <m/>
    <m/>
    <s v="TRASPASO FONDO BL4"/>
    <d v="2022-12-01T00:00:00"/>
    <m/>
    <m/>
    <m/>
    <m/>
    <m/>
    <s v="USD"/>
    <n v="83661.509999999995"/>
    <n v="0"/>
    <n v="3.8540000000000001"/>
    <n v="21707.71"/>
    <n v="0"/>
  </r>
  <r>
    <s v="0004822802"/>
    <m/>
    <n v="240"/>
    <d v="2022-12-01T00:00:00"/>
    <d v="2022-12-01T00:00:00"/>
    <x v="7"/>
    <x v="7"/>
    <x v="76"/>
    <m/>
    <m/>
    <m/>
    <s v="TRASPASO FONDO BL4"/>
    <d v="2022-12-01T00:00:00"/>
    <m/>
    <m/>
    <m/>
    <m/>
    <m/>
    <s v="USD"/>
    <n v="16433.57"/>
    <n v="0"/>
    <n v="3.8540000000000001"/>
    <n v="4264.03"/>
    <n v="0"/>
  </r>
  <r>
    <s v="0004822802"/>
    <m/>
    <n v="241"/>
    <d v="2022-12-01T00:00:00"/>
    <d v="2022-12-01T00:00:00"/>
    <x v="7"/>
    <x v="7"/>
    <x v="142"/>
    <m/>
    <m/>
    <m/>
    <s v="TRASPASO FONDO BL4"/>
    <d v="2022-12-01T00:00:00"/>
    <m/>
    <m/>
    <m/>
    <m/>
    <m/>
    <s v="USD"/>
    <n v="22697.86"/>
    <n v="0"/>
    <n v="3.8540000000000001"/>
    <n v="5889.43"/>
    <n v="0"/>
  </r>
  <r>
    <s v="0004822802"/>
    <m/>
    <n v="242"/>
    <d v="2022-12-01T00:00:00"/>
    <d v="2022-12-01T00:00:00"/>
    <x v="7"/>
    <x v="7"/>
    <x v="142"/>
    <m/>
    <m/>
    <m/>
    <s v="TRASPASO FONDO BL4"/>
    <d v="2022-12-01T00:00:00"/>
    <m/>
    <m/>
    <m/>
    <m/>
    <m/>
    <s v="USD"/>
    <n v="140486.35"/>
    <n v="0"/>
    <n v="3.8540000000000001"/>
    <n v="36452.089999999997"/>
    <n v="0"/>
  </r>
  <r>
    <s v="0004822802"/>
    <m/>
    <n v="243"/>
    <d v="2022-12-01T00:00:00"/>
    <d v="2022-12-01T00:00:00"/>
    <x v="7"/>
    <x v="7"/>
    <x v="143"/>
    <m/>
    <m/>
    <m/>
    <s v="TRASPASO FONDO BL4"/>
    <d v="2022-12-01T00:00:00"/>
    <m/>
    <m/>
    <m/>
    <m/>
    <m/>
    <s v="USD"/>
    <n v="1157040.79"/>
    <n v="0"/>
    <n v="3.8540000000000001"/>
    <n v="300218.15999999997"/>
    <n v="0"/>
  </r>
  <r>
    <s v="0004822802"/>
    <m/>
    <n v="244"/>
    <d v="2022-12-01T00:00:00"/>
    <d v="2022-12-01T00:00:00"/>
    <x v="7"/>
    <x v="7"/>
    <x v="143"/>
    <m/>
    <m/>
    <m/>
    <s v="TRASPASO FONDO BL4"/>
    <d v="2022-12-01T00:00:00"/>
    <m/>
    <m/>
    <m/>
    <m/>
    <m/>
    <s v="USD"/>
    <n v="1356441.43"/>
    <n v="0"/>
    <n v="3.8540000000000001"/>
    <n v="351956.78"/>
    <n v="0"/>
  </r>
  <r>
    <s v="0004822802"/>
    <m/>
    <n v="245"/>
    <d v="2022-12-01T00:00:00"/>
    <d v="2022-12-01T00:00:00"/>
    <x v="7"/>
    <x v="7"/>
    <x v="143"/>
    <m/>
    <m/>
    <m/>
    <s v="TRASPASO FONDO BL4"/>
    <d v="2022-12-01T00:00:00"/>
    <m/>
    <m/>
    <m/>
    <m/>
    <m/>
    <s v="USD"/>
    <n v="91071.6"/>
    <n v="0"/>
    <n v="3.8540000000000001"/>
    <n v="23630.41"/>
    <n v="0"/>
  </r>
  <r>
    <s v="0004822802"/>
    <m/>
    <n v="246"/>
    <d v="2022-12-01T00:00:00"/>
    <d v="2022-12-01T00:00:00"/>
    <x v="7"/>
    <x v="7"/>
    <x v="144"/>
    <m/>
    <m/>
    <m/>
    <s v="TRASPASO FONDO BL4"/>
    <d v="2022-12-01T00:00:00"/>
    <m/>
    <m/>
    <m/>
    <m/>
    <m/>
    <s v="USD"/>
    <n v="3559.32"/>
    <n v="0"/>
    <n v="3.8540000000000001"/>
    <n v="923.54"/>
    <n v="0"/>
  </r>
  <r>
    <s v="0004822802"/>
    <m/>
    <n v="247"/>
    <d v="2022-12-01T00:00:00"/>
    <d v="2022-12-01T00:00:00"/>
    <x v="7"/>
    <x v="7"/>
    <x v="145"/>
    <m/>
    <m/>
    <m/>
    <s v="TRASPASO FONDO BL4"/>
    <d v="2022-12-01T00:00:00"/>
    <m/>
    <m/>
    <m/>
    <m/>
    <m/>
    <s v="USD"/>
    <n v="1075411.72"/>
    <n v="0"/>
    <n v="3.8540000000000001"/>
    <n v="279037.81"/>
    <n v="0"/>
  </r>
  <r>
    <s v="0004822802"/>
    <m/>
    <n v="248"/>
    <d v="2022-12-01T00:00:00"/>
    <d v="2022-12-01T00:00:00"/>
    <x v="7"/>
    <x v="7"/>
    <x v="145"/>
    <m/>
    <m/>
    <m/>
    <s v="TRASPASO FONDO BL4"/>
    <d v="2022-12-01T00:00:00"/>
    <m/>
    <m/>
    <m/>
    <m/>
    <m/>
    <s v="USD"/>
    <n v="7215.27"/>
    <n v="0"/>
    <n v="3.8540000000000001"/>
    <n v="1872.15"/>
    <n v="0"/>
  </r>
  <r>
    <s v="0004822802"/>
    <m/>
    <n v="249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337429.3"/>
    <n v="0"/>
    <n v="3.8540000000000001"/>
    <n v="87553.01"/>
    <n v="0"/>
  </r>
  <r>
    <s v="0004822802"/>
    <m/>
    <n v="250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2809"/>
    <n v="0"/>
    <n v="3.8540000000000001"/>
    <n v="3323.56"/>
    <n v="0"/>
  </r>
  <r>
    <s v="0004822802"/>
    <m/>
    <n v="251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2220.21"/>
    <n v="0"/>
    <n v="3.8540000000000001"/>
    <n v="576.08000000000004"/>
    <n v="0"/>
  </r>
  <r>
    <s v="0004822802"/>
    <m/>
    <n v="252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5408.24"/>
    <n v="0"/>
    <n v="3.8540000000000001"/>
    <n v="1403.28"/>
    <n v="0"/>
  </r>
  <r>
    <s v="0004822802"/>
    <m/>
    <n v="253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76230.89"/>
    <n v="0"/>
    <n v="3.8540000000000001"/>
    <n v="19779.68"/>
    <n v="0"/>
  </r>
  <r>
    <s v="0004822802"/>
    <m/>
    <n v="254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52659.21"/>
    <n v="0"/>
    <n v="3.8540000000000001"/>
    <n v="13663.52"/>
    <n v="0"/>
  </r>
  <r>
    <s v="0004822802"/>
    <m/>
    <n v="255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278158.02"/>
    <n v="0"/>
    <n v="3.8540000000000001"/>
    <n v="331644.53000000003"/>
    <n v="0"/>
  </r>
  <r>
    <s v="0004822802"/>
    <m/>
    <n v="256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90912.4"/>
    <n v="0"/>
    <n v="3.8540000000000001"/>
    <n v="49536.17"/>
    <n v="0"/>
  </r>
  <r>
    <s v="0004822802"/>
    <m/>
    <n v="257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273015.2"/>
    <n v="0"/>
    <n v="3.8540000000000001"/>
    <n v="70839.44"/>
    <n v="0"/>
  </r>
  <r>
    <s v="0004822802"/>
    <m/>
    <n v="258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901.14"/>
    <n v="0"/>
    <n v="3.8540000000000001"/>
    <n v="233.82"/>
    <n v="0"/>
  </r>
  <r>
    <s v="0004822802"/>
    <m/>
    <n v="259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206684.62"/>
    <n v="0"/>
    <n v="3.8540000000000001"/>
    <n v="53628.6"/>
    <n v="0"/>
  </r>
  <r>
    <s v="0004822802"/>
    <m/>
    <n v="260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5340.46"/>
    <n v="0"/>
    <n v="3.8540000000000001"/>
    <n v="3980.4"/>
    <n v="0"/>
  </r>
  <r>
    <s v="0004822802"/>
    <m/>
    <n v="261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726156.46"/>
    <n v="0"/>
    <n v="3.8540000000000001"/>
    <n v="188416.31"/>
    <n v="0"/>
  </r>
  <r>
    <s v="0004822802"/>
    <m/>
    <n v="262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67012"/>
    <n v="0"/>
    <n v="3.8540000000000001"/>
    <n v="17387.650000000001"/>
    <n v="0"/>
  </r>
  <r>
    <s v="0004822802"/>
    <m/>
    <n v="263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252.1600000000001"/>
    <n v="0"/>
    <n v="3.8540000000000001"/>
    <n v="324.89999999999998"/>
    <n v="0"/>
  </r>
  <r>
    <s v="0004822802"/>
    <m/>
    <n v="264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423.21"/>
    <n v="0"/>
    <n v="3.8540000000000001"/>
    <n v="369.28"/>
    <n v="0"/>
  </r>
  <r>
    <s v="0004822802"/>
    <m/>
    <n v="265"/>
    <d v="2022-12-01T00:00:00"/>
    <d v="2022-12-01T00:00:00"/>
    <x v="7"/>
    <x v="7"/>
    <x v="14"/>
    <m/>
    <m/>
    <m/>
    <s v="TRASPASO FONDO BL4"/>
    <d v="2022-12-01T00:00:00"/>
    <m/>
    <m/>
    <m/>
    <m/>
    <m/>
    <s v="USD"/>
    <n v="10832.13"/>
    <n v="0"/>
    <n v="3.8540000000000001"/>
    <n v="2810.62"/>
    <n v="0"/>
  </r>
  <r>
    <s v="0004822802"/>
    <m/>
    <n v="266"/>
    <d v="2022-12-01T00:00:00"/>
    <d v="2022-12-01T00:00:00"/>
    <x v="7"/>
    <x v="7"/>
    <x v="77"/>
    <m/>
    <m/>
    <m/>
    <s v="TRASPASO FONDO BL4"/>
    <d v="2022-12-01T00:00:00"/>
    <m/>
    <m/>
    <m/>
    <m/>
    <m/>
    <s v="USD"/>
    <n v="43037.35"/>
    <n v="0"/>
    <n v="3.8540000000000001"/>
    <n v="11166.93"/>
    <n v="0"/>
  </r>
  <r>
    <s v="0004822802"/>
    <m/>
    <n v="267"/>
    <d v="2022-12-01T00:00:00"/>
    <d v="2022-12-01T00:00:00"/>
    <x v="7"/>
    <x v="7"/>
    <x v="146"/>
    <m/>
    <m/>
    <m/>
    <s v="TRASPASO FONDO BL4"/>
    <d v="2022-12-01T00:00:00"/>
    <m/>
    <m/>
    <m/>
    <m/>
    <m/>
    <s v="USD"/>
    <n v="44952.02"/>
    <n v="0"/>
    <n v="3.8540000000000001"/>
    <n v="11663.73"/>
    <n v="0"/>
  </r>
  <r>
    <s v="0004822802"/>
    <m/>
    <n v="268"/>
    <d v="2022-12-01T00:00:00"/>
    <d v="2022-12-01T00:00:00"/>
    <x v="7"/>
    <x v="7"/>
    <x v="146"/>
    <m/>
    <m/>
    <m/>
    <s v="TRASPASO FONDO BL4"/>
    <d v="2022-12-01T00:00:00"/>
    <m/>
    <m/>
    <m/>
    <m/>
    <m/>
    <s v="USD"/>
    <n v="556383.82999999996"/>
    <n v="0"/>
    <n v="3.8540000000000001"/>
    <n v="144365.29"/>
    <n v="0"/>
  </r>
  <r>
    <s v="0004822802"/>
    <m/>
    <n v="270"/>
    <d v="2022-12-01T00:00:00"/>
    <d v="2022-12-01T00:00:00"/>
    <x v="5"/>
    <x v="5"/>
    <x v="10"/>
    <m/>
    <m/>
    <m/>
    <m/>
    <d v="2022-12-01T00:00:00"/>
    <m/>
    <m/>
    <m/>
    <m/>
    <m/>
    <s v="USD"/>
    <n v="0"/>
    <n v="0.02"/>
    <n v="3.8540000000000001"/>
    <n v="0"/>
    <n v="0"/>
  </r>
  <r>
    <s v="0004822802"/>
    <m/>
    <n v="271"/>
    <d v="2022-12-01T00:00:00"/>
    <d v="2022-12-01T00:00:00"/>
    <x v="6"/>
    <x v="6"/>
    <x v="147"/>
    <m/>
    <m/>
    <m/>
    <s v="TRASPASO FONDO BL4"/>
    <d v="2022-12-01T00:00:00"/>
    <m/>
    <m/>
    <m/>
    <m/>
    <m/>
    <s v="USD"/>
    <n v="346912.53"/>
    <n v="0"/>
    <n v="3.8540000000000001"/>
    <n v="90013.63"/>
    <n v="0"/>
  </r>
  <r>
    <s v="0004822802"/>
    <m/>
    <n v="272"/>
    <d v="2022-12-01T00:00:00"/>
    <d v="2022-12-01T00:00:00"/>
    <x v="7"/>
    <x v="7"/>
    <x v="147"/>
    <m/>
    <m/>
    <m/>
    <s v="TRASPASO FONDO BL4"/>
    <d v="2022-12-01T00:00:00"/>
    <m/>
    <m/>
    <m/>
    <m/>
    <m/>
    <s v="USD"/>
    <n v="340368.52"/>
    <n v="0"/>
    <n v="3.8540000000000001"/>
    <n v="88315.65"/>
    <n v="0"/>
  </r>
  <r>
    <s v="0004822802"/>
    <m/>
    <n v="273"/>
    <d v="2022-12-01T00:00:00"/>
    <d v="2022-12-01T00:00:00"/>
    <x v="7"/>
    <x v="7"/>
    <x v="147"/>
    <m/>
    <m/>
    <m/>
    <s v="TRASPASO FONDO BL4"/>
    <d v="2022-12-01T00:00:00"/>
    <m/>
    <m/>
    <m/>
    <m/>
    <m/>
    <s v="USD"/>
    <n v="55688.49"/>
    <n v="0"/>
    <n v="3.8540000000000001"/>
    <n v="14449.53"/>
    <n v="0"/>
  </r>
  <r>
    <s v="0004822802"/>
    <m/>
    <n v="274"/>
    <d v="2022-12-01T00:00:00"/>
    <d v="2022-12-01T00:00:00"/>
    <x v="5"/>
    <x v="5"/>
    <x v="10"/>
    <m/>
    <m/>
    <m/>
    <m/>
    <d v="2022-12-01T00:00:00"/>
    <m/>
    <m/>
    <m/>
    <m/>
    <m/>
    <s v="USD"/>
    <n v="0"/>
    <n v="0.01"/>
    <n v="3.8540000000000001"/>
    <n v="0"/>
    <n v="0"/>
  </r>
  <r>
    <s v="0004822802"/>
    <m/>
    <n v="275"/>
    <d v="2022-12-01T00:00:00"/>
    <d v="2022-12-01T00:00:00"/>
    <x v="7"/>
    <x v="7"/>
    <x v="17"/>
    <m/>
    <m/>
    <m/>
    <s v="TRASPASO FONDO BL4"/>
    <d v="2022-12-01T00:00:00"/>
    <m/>
    <m/>
    <m/>
    <m/>
    <m/>
    <s v="USD"/>
    <n v="158982.09"/>
    <n v="0"/>
    <n v="3.8540000000000001"/>
    <n v="41251.19"/>
    <n v="0"/>
  </r>
  <r>
    <s v="0004822802"/>
    <m/>
    <n v="276"/>
    <d v="2022-12-01T00:00:00"/>
    <d v="2022-12-01T00:00:00"/>
    <x v="7"/>
    <x v="7"/>
    <x v="17"/>
    <m/>
    <m/>
    <m/>
    <s v="TRASPASO FONDO BL4"/>
    <d v="2022-12-01T00:00:00"/>
    <m/>
    <m/>
    <m/>
    <m/>
    <m/>
    <s v="USD"/>
    <n v="466115.56"/>
    <n v="0"/>
    <n v="3.8540000000000001"/>
    <n v="120943.32"/>
    <n v="0"/>
  </r>
  <r>
    <s v="0004822802"/>
    <m/>
    <n v="277"/>
    <d v="2022-12-01T00:00:00"/>
    <d v="2022-12-01T00:00:00"/>
    <x v="7"/>
    <x v="7"/>
    <x v="17"/>
    <m/>
    <m/>
    <m/>
    <s v="TRASPASO FONDO BL4"/>
    <d v="2022-12-01T00:00:00"/>
    <m/>
    <m/>
    <m/>
    <m/>
    <m/>
    <s v="USD"/>
    <n v="53073.01"/>
    <n v="0"/>
    <n v="3.8540000000000001"/>
    <n v="13770.89"/>
    <n v="0"/>
  </r>
  <r>
    <s v="0004822802"/>
    <m/>
    <n v="278"/>
    <d v="2022-12-01T00:00:00"/>
    <d v="2022-12-01T00:00:00"/>
    <x v="7"/>
    <x v="7"/>
    <x v="17"/>
    <m/>
    <m/>
    <m/>
    <s v="TRASPASO FONDO BL4"/>
    <d v="2022-12-01T00:00:00"/>
    <m/>
    <m/>
    <m/>
    <m/>
    <m/>
    <s v="USD"/>
    <n v="1736.42"/>
    <n v="0"/>
    <n v="3.8540000000000001"/>
    <n v="450.55"/>
    <n v="0"/>
  </r>
  <r>
    <s v="0004822802"/>
    <m/>
    <n v="279"/>
    <d v="2022-12-01T00:00:00"/>
    <d v="2022-12-01T00:00:00"/>
    <x v="6"/>
    <x v="6"/>
    <x v="17"/>
    <m/>
    <m/>
    <m/>
    <s v="TRASPASO FONDO BL4"/>
    <d v="2022-12-01T00:00:00"/>
    <m/>
    <m/>
    <m/>
    <m/>
    <m/>
    <s v="USD"/>
    <n v="704245.39"/>
    <n v="0"/>
    <n v="3.8540000000000001"/>
    <n v="182731.03"/>
    <n v="0"/>
  </r>
  <r>
    <s v="0004822802"/>
    <m/>
    <n v="280"/>
    <d v="2022-12-01T00:00:00"/>
    <d v="2022-12-01T00:00:00"/>
    <x v="6"/>
    <x v="6"/>
    <x v="17"/>
    <m/>
    <m/>
    <m/>
    <s v="TRASPASO FONDO BL4"/>
    <d v="2022-12-01T00:00:00"/>
    <m/>
    <m/>
    <m/>
    <m/>
    <m/>
    <s v="USD"/>
    <n v="61664"/>
    <n v="0"/>
    <n v="3.8540000000000001"/>
    <n v="16000"/>
    <n v="0"/>
  </r>
  <r>
    <s v="0004822802"/>
    <m/>
    <n v="281"/>
    <d v="2022-12-01T00:00:00"/>
    <d v="2022-12-01T00:00:00"/>
    <x v="6"/>
    <x v="6"/>
    <x v="17"/>
    <m/>
    <m/>
    <m/>
    <s v="TRASPASO FONDO BL4"/>
    <d v="2022-12-01T00:00:00"/>
    <m/>
    <m/>
    <m/>
    <m/>
    <m/>
    <s v="USD"/>
    <n v="231240"/>
    <n v="0"/>
    <n v="3.8540000000000001"/>
    <n v="60000"/>
    <n v="0"/>
  </r>
  <r>
    <s v="0004822802"/>
    <m/>
    <n v="282"/>
    <d v="2022-12-01T00:00:00"/>
    <d v="2022-12-01T00:00:00"/>
    <x v="7"/>
    <x v="7"/>
    <x v="80"/>
    <m/>
    <m/>
    <m/>
    <s v="TRASPASO FONDO BL4"/>
    <d v="2022-12-01T00:00:00"/>
    <m/>
    <m/>
    <m/>
    <m/>
    <m/>
    <s v="USD"/>
    <n v="18065.240000000002"/>
    <n v="0"/>
    <n v="3.8540000000000001"/>
    <n v="4687.3999999999996"/>
    <n v="0"/>
  </r>
  <r>
    <s v="0004822802"/>
    <m/>
    <n v="283"/>
    <d v="2022-12-01T00:00:00"/>
    <d v="2022-12-01T00:00:00"/>
    <x v="7"/>
    <x v="7"/>
    <x v="80"/>
    <m/>
    <m/>
    <m/>
    <s v="TRASPASO FONDO BL4"/>
    <d v="2022-12-01T00:00:00"/>
    <m/>
    <m/>
    <m/>
    <m/>
    <m/>
    <s v="USD"/>
    <n v="408297.15"/>
    <n v="0"/>
    <n v="3.8540000000000001"/>
    <n v="105941.14"/>
    <n v="0"/>
  </r>
  <r>
    <s v="0004822802"/>
    <m/>
    <n v="284"/>
    <d v="2022-12-01T00:00:00"/>
    <d v="2022-12-01T00:00:00"/>
    <x v="7"/>
    <x v="7"/>
    <x v="80"/>
    <m/>
    <m/>
    <m/>
    <s v="TRASPASO FONDO BL4"/>
    <d v="2022-12-01T00:00:00"/>
    <m/>
    <m/>
    <m/>
    <m/>
    <m/>
    <s v="USD"/>
    <n v="77080"/>
    <n v="0"/>
    <n v="3.8540000000000001"/>
    <n v="20000"/>
    <n v="0"/>
  </r>
  <r>
    <s v="0004822802"/>
    <m/>
    <n v="285"/>
    <d v="2022-12-01T00:00:00"/>
    <d v="2022-12-01T00:00:00"/>
    <x v="7"/>
    <x v="7"/>
    <x v="80"/>
    <m/>
    <m/>
    <m/>
    <s v="TRASPASO FONDO BL4"/>
    <d v="2022-12-01T00:00:00"/>
    <m/>
    <m/>
    <m/>
    <m/>
    <m/>
    <s v="USD"/>
    <n v="221829.73"/>
    <n v="0"/>
    <n v="3.8540000000000001"/>
    <n v="57558.31"/>
    <n v="0"/>
  </r>
  <r>
    <s v="0004822802"/>
    <m/>
    <n v="286"/>
    <d v="2022-12-01T00:00:00"/>
    <d v="2022-12-01T00:00:00"/>
    <x v="6"/>
    <x v="6"/>
    <x v="80"/>
    <m/>
    <m/>
    <m/>
    <s v="TRASPASO FONDO BL4"/>
    <d v="2022-12-01T00:00:00"/>
    <m/>
    <m/>
    <m/>
    <m/>
    <m/>
    <s v="USD"/>
    <n v="339414.07"/>
    <n v="0"/>
    <n v="3.8540000000000001"/>
    <n v="88068"/>
    <n v="0"/>
  </r>
  <r>
    <s v="0004822802"/>
    <m/>
    <n v="287"/>
    <d v="2022-12-01T00:00:00"/>
    <d v="2022-12-01T00:00:00"/>
    <x v="20"/>
    <x v="17"/>
    <x v="10"/>
    <m/>
    <m/>
    <m/>
    <s v=""/>
    <d v="2022-12-01T00:00:00"/>
    <m/>
    <m/>
    <m/>
    <m/>
    <m/>
    <s v="USD"/>
    <n v="0"/>
    <n v="0.39"/>
    <n v="3.8540000000000001"/>
    <n v="0"/>
    <n v="0.1"/>
  </r>
  <r>
    <s v=""/>
    <m/>
    <s v=""/>
    <s v=""/>
    <s v=""/>
    <x v="8"/>
    <x v="8"/>
    <x v="16"/>
    <s v=""/>
    <s v=""/>
    <m/>
    <s v=""/>
    <s v=""/>
    <s v=""/>
    <m/>
    <m/>
    <m/>
    <s v=""/>
    <s v=""/>
    <n v="42255963.369999997"/>
    <n v="42255963.369999997"/>
    <s v=""/>
    <n v="10964183.51"/>
    <n v="10964183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5F235-4B62-40F0-9235-F1C2C7F168FB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7:D20" firstHeaderRow="0" firstDataRow="1" firstDataCol="1" rowPageCount="1" colPageCount="1"/>
  <pivotFields count="24">
    <pivotField showAll="0"/>
    <pivotField showAll="0"/>
    <pivotField showAll="0"/>
    <pivotField showAll="0"/>
    <pivotField showAll="0"/>
    <pivotField axis="axisRow" showAll="0">
      <items count="22">
        <item x="8"/>
        <item x="11"/>
        <item x="12"/>
        <item x="17"/>
        <item x="10"/>
        <item x="0"/>
        <item x="6"/>
        <item x="18"/>
        <item x="2"/>
        <item x="1"/>
        <item x="13"/>
        <item x="19"/>
        <item x="3"/>
        <item x="7"/>
        <item x="14"/>
        <item x="5"/>
        <item x="4"/>
        <item x="20"/>
        <item x="16"/>
        <item x="15"/>
        <item x="9"/>
        <item t="default"/>
      </items>
    </pivotField>
    <pivotField showAll="0"/>
    <pivotField axis="axisPage" multipleItemSelectionAllowed="1" showAll="0">
      <items count="149">
        <item h="1" x="16"/>
        <item h="1" x="112"/>
        <item h="1" x="129"/>
        <item h="1" x="28"/>
        <item h="1" x="67"/>
        <item h="1" x="128"/>
        <item h="1" x="136"/>
        <item h="1" x="47"/>
        <item h="1" x="139"/>
        <item h="1" x="133"/>
        <item h="1" x="123"/>
        <item h="1" x="121"/>
        <item h="1" x="92"/>
        <item h="1" x="69"/>
        <item h="1" x="56"/>
        <item h="1" x="40"/>
        <item h="1" x="108"/>
        <item h="1" x="101"/>
        <item h="1" x="25"/>
        <item h="1" x="9"/>
        <item h="1" x="97"/>
        <item h="1" x="62"/>
        <item h="1" x="107"/>
        <item h="1" x="65"/>
        <item h="1" x="21"/>
        <item h="1" x="35"/>
        <item h="1" x="73"/>
        <item h="1" x="137"/>
        <item h="1" x="50"/>
        <item h="1" x="125"/>
        <item h="1" x="43"/>
        <item h="1" x="11"/>
        <item h="1" x="82"/>
        <item h="1" x="54"/>
        <item h="1" x="64"/>
        <item h="1" x="131"/>
        <item h="1" x="12"/>
        <item h="1" x="93"/>
        <item h="1" x="109"/>
        <item h="1" x="87"/>
        <item h="1" x="78"/>
        <item h="1" x="134"/>
        <item h="1" x="7"/>
        <item h="1" x="81"/>
        <item h="1" x="5"/>
        <item h="1" x="13"/>
        <item h="1" x="147"/>
        <item h="1" x="140"/>
        <item h="1" x="27"/>
        <item h="1" x="126"/>
        <item h="1" x="18"/>
        <item h="1" x="138"/>
        <item h="1" x="3"/>
        <item h="1" x="23"/>
        <item h="1" x="34"/>
        <item h="1" x="141"/>
        <item h="1" x="111"/>
        <item h="1" x="38"/>
        <item h="1" x="85"/>
        <item h="1" x="89"/>
        <item h="1" x="88"/>
        <item h="1" x="90"/>
        <item h="1" x="94"/>
        <item h="1" x="95"/>
        <item h="1" x="42"/>
        <item h="1" x="32"/>
        <item h="1" x="132"/>
        <item h="1" x="114"/>
        <item h="1" x="120"/>
        <item h="1" x="15"/>
        <item h="1" x="17"/>
        <item h="1" x="75"/>
        <item h="1" x="76"/>
        <item h="1" x="142"/>
        <item h="1" x="118"/>
        <item h="1" x="116"/>
        <item h="1" x="58"/>
        <item h="1" x="24"/>
        <item h="1" x="100"/>
        <item h="1" x="70"/>
        <item h="1" x="61"/>
        <item h="1" x="8"/>
        <item h="1" x="143"/>
        <item h="1" x="52"/>
        <item h="1" x="144"/>
        <item h="1" x="68"/>
        <item h="1" x="130"/>
        <item h="1" x="44"/>
        <item h="1" x="110"/>
        <item h="1" x="104"/>
        <item h="1" x="105"/>
        <item h="1" x="127"/>
        <item h="1" x="98"/>
        <item h="1" x="96"/>
        <item h="1" x="74"/>
        <item h="1" x="19"/>
        <item h="1" x="39"/>
        <item h="1" x="57"/>
        <item h="1" x="36"/>
        <item h="1" x="135"/>
        <item h="1" x="60"/>
        <item h="1" x="59"/>
        <item h="1" x="48"/>
        <item h="1" x="41"/>
        <item h="1" x="49"/>
        <item h="1" x="26"/>
        <item h="1" x="66"/>
        <item h="1" x="20"/>
        <item h="1" x="106"/>
        <item h="1" x="103"/>
        <item h="1" x="37"/>
        <item h="1" x="55"/>
        <item h="1" x="6"/>
        <item h="1" x="22"/>
        <item h="1" x="29"/>
        <item h="1" x="115"/>
        <item h="1" x="71"/>
        <item h="1" x="113"/>
        <item h="1" x="83"/>
        <item h="1" x="63"/>
        <item h="1" x="86"/>
        <item h="1" x="119"/>
        <item h="1" x="124"/>
        <item h="1" x="2"/>
        <item h="1" x="72"/>
        <item h="1" x="46"/>
        <item h="1" x="145"/>
        <item h="1" x="122"/>
        <item h="1" x="45"/>
        <item h="1" x="51"/>
        <item h="1" x="4"/>
        <item h="1" x="84"/>
        <item x="14"/>
        <item h="1" x="79"/>
        <item h="1" x="77"/>
        <item h="1" x="102"/>
        <item h="1" x="80"/>
        <item h="1" x="91"/>
        <item h="1" x="30"/>
        <item h="1" x="146"/>
        <item h="1" x="1"/>
        <item h="1" x="0"/>
        <item h="1" x="53"/>
        <item h="1" x="117"/>
        <item h="1" x="31"/>
        <item h="1" x="99"/>
        <item h="1" x="33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3">
    <i>
      <x v="6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a de Debe Dolares" fld="22" baseField="0" baseItem="0"/>
    <dataField name="Suma de Haber Dolares" fld="23" baseField="0" baseItem="0"/>
  </dataFields>
  <formats count="16">
    <format dxfId="134">
      <pivotArea type="all" dataOnly="0" outline="0" fieldPosition="0"/>
    </format>
    <format dxfId="135">
      <pivotArea outline="0" collapsedLevelsAreSubtotals="1" fieldPosition="0"/>
    </format>
    <format dxfId="136">
      <pivotArea field="5" type="button" dataOnly="0" labelOnly="1" outline="0" axis="axisRow" fieldPosition="0"/>
    </format>
    <format dxfId="137">
      <pivotArea dataOnly="0" labelOnly="1" fieldPosition="0">
        <references count="1">
          <reference field="5" count="0"/>
        </references>
      </pivotArea>
    </format>
    <format dxfId="138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type="all" dataOnly="0" outline="0" fieldPosition="0"/>
    </format>
    <format dxfId="141">
      <pivotArea outline="0" collapsedLevelsAreSubtotals="1" fieldPosition="0"/>
    </format>
    <format dxfId="142">
      <pivotArea field="5" type="button" dataOnly="0" labelOnly="1" outline="0" axis="axisRow" fieldPosition="0"/>
    </format>
    <format dxfId="143">
      <pivotArea dataOnly="0" labelOnly="1" fieldPosition="0">
        <references count="1">
          <reference field="5" count="0"/>
        </references>
      </pivotArea>
    </format>
    <format dxfId="144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outline="0" collapsedLevelsAreSubtotals="1" fieldPosition="0"/>
    </format>
    <format dxfId="133">
      <pivotArea collapsedLevelsAreSubtotals="1" fieldPosition="0">
        <references count="2">
          <reference field="4294967294" count="1" selected="0">
            <x v="0"/>
          </reference>
          <reference field="5" count="1">
            <x v="13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72480-F7C5-47DF-AA71-2A1EB4143065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2" firstHeaderRow="0" firstDataRow="1" firstDataCol="2" rowPageCount="1" colPageCount="1"/>
  <pivotFields count="24">
    <pivotField showAll="0"/>
    <pivotField showAll="0"/>
    <pivotField showAll="0"/>
    <pivotField showAll="0"/>
    <pivotField showAll="0"/>
    <pivotField axis="axisRow" outline="0" showAll="0" defaultSubtotal="0">
      <items count="8">
        <item x="2"/>
        <item x="6"/>
        <item x="7"/>
        <item x="0"/>
        <item x="4"/>
        <item x="1"/>
        <item x="5"/>
        <item x="3"/>
      </items>
    </pivotField>
    <pivotField axis="axisRow" showAll="0">
      <items count="9">
        <item x="2"/>
        <item x="7"/>
        <item x="6"/>
        <item x="5"/>
        <item x="0"/>
        <item x="4"/>
        <item x="1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5"/>
    <field x="6"/>
  </rowFields>
  <rowItems count="9">
    <i>
      <x/>
      <x/>
    </i>
    <i>
      <x v="1"/>
      <x v="2"/>
    </i>
    <i>
      <x v="2"/>
      <x v="1"/>
    </i>
    <i>
      <x v="3"/>
      <x v="4"/>
    </i>
    <i>
      <x v="4"/>
      <x v="5"/>
    </i>
    <i>
      <x v="5"/>
      <x v="6"/>
    </i>
    <i>
      <x v="6"/>
      <x v="3"/>
    </i>
    <i>
      <x v="7"/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a de Debe Dolares" fld="22" baseField="5" baseItem="0"/>
    <dataField name="Suma de Haber Dolares" fld="23" baseField="5" baseItem="0"/>
  </dataFields>
  <formats count="47"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5" type="button" dataOnly="0" labelOnly="1" outline="0" axis="axisRow" fieldPosition="0"/>
    </format>
    <format dxfId="203">
      <pivotArea dataOnly="0" labelOnly="1" fieldPosition="0">
        <references count="1">
          <reference field="5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2">
          <reference field="5" count="1" selected="0">
            <x v="0"/>
          </reference>
          <reference field="6" count="1">
            <x v="0"/>
          </reference>
        </references>
      </pivotArea>
    </format>
    <format dxfId="200">
      <pivotArea dataOnly="0" labelOnly="1" fieldPosition="0">
        <references count="2">
          <reference field="5" count="1" selected="0">
            <x v="1"/>
          </reference>
          <reference field="6" count="1">
            <x v="2"/>
          </reference>
        </references>
      </pivotArea>
    </format>
    <format dxfId="199">
      <pivotArea dataOnly="0" labelOnly="1" fieldPosition="0">
        <references count="2">
          <reference field="5" count="1" selected="0">
            <x v="2"/>
          </reference>
          <reference field="6" count="1">
            <x v="1"/>
          </reference>
        </references>
      </pivotArea>
    </format>
    <format dxfId="198">
      <pivotArea dataOnly="0" labelOnly="1" fieldPosition="0">
        <references count="2">
          <reference field="5" count="1" selected="0">
            <x v="3"/>
          </reference>
          <reference field="6" count="1">
            <x v="4"/>
          </reference>
        </references>
      </pivotArea>
    </format>
    <format dxfId="197">
      <pivotArea dataOnly="0" labelOnly="1" fieldPosition="0">
        <references count="2">
          <reference field="5" count="1" selected="0">
            <x v="4"/>
          </reference>
          <reference field="6" count="1">
            <x v="5"/>
          </reference>
        </references>
      </pivotArea>
    </format>
    <format dxfId="196">
      <pivotArea dataOnly="0" labelOnly="1" fieldPosition="0">
        <references count="2">
          <reference field="5" count="1" selected="0">
            <x v="5"/>
          </reference>
          <reference field="6" count="1">
            <x v="6"/>
          </reference>
        </references>
      </pivotArea>
    </format>
    <format dxfId="195">
      <pivotArea dataOnly="0" labelOnly="1" fieldPosition="0">
        <references count="2">
          <reference field="5" count="1" selected="0">
            <x v="6"/>
          </reference>
          <reference field="6" count="1">
            <x v="3"/>
          </reference>
        </references>
      </pivotArea>
    </format>
    <format dxfId="194">
      <pivotArea dataOnly="0" labelOnly="1" fieldPosition="0">
        <references count="2">
          <reference field="5" count="1" selected="0">
            <x v="7"/>
          </reference>
          <reference field="6" count="1">
            <x v="7"/>
          </reference>
        </references>
      </pivotArea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5" type="button" dataOnly="0" labelOnly="1" outline="0" axis="axisRow" fieldPosition="0"/>
    </format>
    <format dxfId="189">
      <pivotArea dataOnly="0" labelOnly="1" fieldPosition="0">
        <references count="1">
          <reference field="5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2">
          <reference field="5" count="1" selected="0">
            <x v="0"/>
          </reference>
          <reference field="6" count="1">
            <x v="0"/>
          </reference>
        </references>
      </pivotArea>
    </format>
    <format dxfId="186">
      <pivotArea dataOnly="0" labelOnly="1" fieldPosition="0">
        <references count="2">
          <reference field="5" count="1" selected="0">
            <x v="1"/>
          </reference>
          <reference field="6" count="1">
            <x v="2"/>
          </reference>
        </references>
      </pivotArea>
    </format>
    <format dxfId="185">
      <pivotArea dataOnly="0" labelOnly="1" fieldPosition="0">
        <references count="2">
          <reference field="5" count="1" selected="0">
            <x v="2"/>
          </reference>
          <reference field="6" count="1">
            <x v="1"/>
          </reference>
        </references>
      </pivotArea>
    </format>
    <format dxfId="184">
      <pivotArea dataOnly="0" labelOnly="1" fieldPosition="0">
        <references count="2">
          <reference field="5" count="1" selected="0">
            <x v="3"/>
          </reference>
          <reference field="6" count="1">
            <x v="4"/>
          </reference>
        </references>
      </pivotArea>
    </format>
    <format dxfId="183">
      <pivotArea dataOnly="0" labelOnly="1" fieldPosition="0">
        <references count="2">
          <reference field="5" count="1" selected="0">
            <x v="4"/>
          </reference>
          <reference field="6" count="1">
            <x v="5"/>
          </reference>
        </references>
      </pivotArea>
    </format>
    <format dxfId="182">
      <pivotArea dataOnly="0" labelOnly="1" fieldPosition="0">
        <references count="2">
          <reference field="5" count="1" selected="0">
            <x v="5"/>
          </reference>
          <reference field="6" count="1">
            <x v="6"/>
          </reference>
        </references>
      </pivotArea>
    </format>
    <format dxfId="181">
      <pivotArea dataOnly="0" labelOnly="1" fieldPosition="0">
        <references count="2">
          <reference field="5" count="1" selected="0">
            <x v="6"/>
          </reference>
          <reference field="6" count="1">
            <x v="3"/>
          </reference>
        </references>
      </pivotArea>
    </format>
    <format dxfId="180">
      <pivotArea dataOnly="0" labelOnly="1" fieldPosition="0">
        <references count="2">
          <reference field="5" count="1" selected="0">
            <x v="7"/>
          </reference>
          <reference field="6" count="1">
            <x v="7"/>
          </reference>
        </references>
      </pivotArea>
    </format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8">
      <pivotArea outline="0" collapsedLevelsAreSubtotals="1" fieldPosition="0"/>
    </format>
    <format dxfId="177">
      <pivotArea collapsedLevelsAreSubtotals="1" fieldPosition="0">
        <references count="2">
          <reference field="5" count="1" selected="0">
            <x v="3"/>
          </reference>
          <reference field="6" count="1">
            <x v="4"/>
          </reference>
        </references>
      </pivotArea>
    </format>
    <format dxfId="176">
      <pivotArea dataOnly="0" labelOnly="1" fieldPosition="0">
        <references count="1">
          <reference field="5" count="1">
            <x v="3"/>
          </reference>
        </references>
      </pivotArea>
    </format>
    <format dxfId="175">
      <pivotArea dataOnly="0" labelOnly="1" fieldPosition="0">
        <references count="2">
          <reference field="5" count="1" selected="0">
            <x v="3"/>
          </reference>
          <reference field="6" count="1">
            <x v="4"/>
          </reference>
        </references>
      </pivotArea>
    </format>
    <format dxfId="174">
      <pivotArea dataOnly="0" outline="0" fieldPosition="0">
        <references count="2">
          <reference field="5" count="1">
            <x v="5"/>
          </reference>
          <reference field="6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3">
      <pivotArea collapsedLevelsAreSubtotals="1" fieldPosition="0">
        <references count="2">
          <reference field="5" count="1" selected="0">
            <x v="4"/>
          </reference>
          <reference field="6" count="1">
            <x v="5"/>
          </reference>
        </references>
      </pivotArea>
    </format>
    <format dxfId="172">
      <pivotArea dataOnly="0" labelOnly="1" fieldPosition="0">
        <references count="1">
          <reference field="5" count="1">
            <x v="4"/>
          </reference>
        </references>
      </pivotArea>
    </format>
    <format dxfId="171">
      <pivotArea dataOnly="0" labelOnly="1" fieldPosition="0">
        <references count="2">
          <reference field="5" count="1" selected="0">
            <x v="4"/>
          </reference>
          <reference field="6" count="1">
            <x v="5"/>
          </reference>
        </references>
      </pivotArea>
    </format>
    <format dxfId="170">
      <pivotArea collapsedLevelsAreSubtotals="1" fieldPosition="0">
        <references count="2">
          <reference field="5" count="1" selected="0">
            <x v="6"/>
          </reference>
          <reference field="6" count="1">
            <x v="3"/>
          </reference>
        </references>
      </pivotArea>
    </format>
    <format dxfId="169">
      <pivotArea dataOnly="0" labelOnly="1" fieldPosition="0">
        <references count="1">
          <reference field="5" count="1">
            <x v="6"/>
          </reference>
        </references>
      </pivotArea>
    </format>
    <format dxfId="168">
      <pivotArea dataOnly="0" labelOnly="1" fieldPosition="0">
        <references count="2">
          <reference field="5" count="1" selected="0">
            <x v="6"/>
          </reference>
          <reference field="6" count="1">
            <x v="3"/>
          </reference>
        </references>
      </pivotArea>
    </format>
    <format dxfId="167">
      <pivotArea collapsedLevelsAreSubtotals="1" fieldPosition="0">
        <references count="2">
          <reference field="5" count="1" selected="0">
            <x v="5"/>
          </reference>
          <reference field="6" count="1">
            <x v="6"/>
          </reference>
        </references>
      </pivotArea>
    </format>
    <format dxfId="166">
      <pivotArea dataOnly="0" labelOnly="1" fieldPosition="0">
        <references count="1">
          <reference field="5" count="1">
            <x v="5"/>
          </reference>
        </references>
      </pivotArea>
    </format>
    <format dxfId="165">
      <pivotArea dataOnly="0" labelOnly="1" fieldPosition="0">
        <references count="2">
          <reference field="5" count="1" selected="0">
            <x v="5"/>
          </reference>
          <reference field="6" count="1">
            <x v="6"/>
          </reference>
        </references>
      </pivotArea>
    </format>
    <format dxfId="164">
      <pivotArea field="5" type="button" dataOnly="0" labelOnly="1" outline="0" axis="axisRow" fieldPosition="0"/>
    </format>
    <format dxfId="163">
      <pivotArea field="6" type="button" dataOnly="0" labelOnly="1" outline="0" axis="axisRow" fieldPosition="1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grandRow="1" outline="0" collapsedLevelsAreSubtotals="1" fieldPosition="0"/>
    </format>
    <format dxfId="16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401A2-4A0B-402C-9A70-65D6443DC7B9}" name="TablaDiná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428" firstHeaderRow="0" firstDataRow="1" firstDataCol="2"/>
  <pivotFields count="24">
    <pivotField showAll="0"/>
    <pivotField showAll="0"/>
    <pivotField showAll="0"/>
    <pivotField showAll="0"/>
    <pivotField showAll="0"/>
    <pivotField axis="axisRow" outline="0" showAll="0" defaultSubtotal="0">
      <items count="21">
        <item x="8"/>
        <item x="11"/>
        <item x="12"/>
        <item x="17"/>
        <item x="10"/>
        <item x="0"/>
        <item x="6"/>
        <item x="18"/>
        <item x="2"/>
        <item x="1"/>
        <item x="13"/>
        <item x="19"/>
        <item x="3"/>
        <item x="7"/>
        <item x="14"/>
        <item x="5"/>
        <item x="4"/>
        <item x="20"/>
        <item x="16"/>
        <item x="15"/>
        <item x="9"/>
      </items>
    </pivotField>
    <pivotField axis="axisRow" showAll="0">
      <items count="19">
        <item x="8"/>
        <item x="14"/>
        <item x="15"/>
        <item x="7"/>
        <item x="17"/>
        <item x="0"/>
        <item x="1"/>
        <item x="11"/>
        <item x="10"/>
        <item x="6"/>
        <item x="3"/>
        <item x="16"/>
        <item x="2"/>
        <item x="4"/>
        <item x="13"/>
        <item x="12"/>
        <item x="5"/>
        <item x="9"/>
        <item t="default"/>
      </items>
    </pivotField>
    <pivotField axis="axisRow" showAll="0">
      <items count="149">
        <item x="16"/>
        <item x="112"/>
        <item x="129"/>
        <item x="28"/>
        <item x="67"/>
        <item x="128"/>
        <item x="136"/>
        <item x="47"/>
        <item x="139"/>
        <item x="133"/>
        <item x="123"/>
        <item x="121"/>
        <item x="92"/>
        <item x="69"/>
        <item x="56"/>
        <item x="40"/>
        <item x="108"/>
        <item x="101"/>
        <item x="25"/>
        <item x="9"/>
        <item x="97"/>
        <item x="62"/>
        <item x="107"/>
        <item x="65"/>
        <item x="21"/>
        <item x="35"/>
        <item x="73"/>
        <item x="137"/>
        <item x="50"/>
        <item x="125"/>
        <item x="43"/>
        <item x="11"/>
        <item x="82"/>
        <item x="54"/>
        <item x="64"/>
        <item x="131"/>
        <item x="12"/>
        <item x="93"/>
        <item x="109"/>
        <item x="87"/>
        <item x="78"/>
        <item x="134"/>
        <item x="7"/>
        <item x="81"/>
        <item x="5"/>
        <item x="13"/>
        <item x="147"/>
        <item x="140"/>
        <item x="27"/>
        <item x="126"/>
        <item x="18"/>
        <item x="138"/>
        <item x="3"/>
        <item x="23"/>
        <item x="34"/>
        <item x="141"/>
        <item x="111"/>
        <item x="38"/>
        <item x="85"/>
        <item x="89"/>
        <item x="88"/>
        <item x="90"/>
        <item x="94"/>
        <item x="95"/>
        <item x="42"/>
        <item x="32"/>
        <item x="132"/>
        <item x="114"/>
        <item x="120"/>
        <item x="15"/>
        <item x="17"/>
        <item x="75"/>
        <item x="76"/>
        <item x="142"/>
        <item x="118"/>
        <item x="116"/>
        <item x="58"/>
        <item x="24"/>
        <item x="100"/>
        <item x="70"/>
        <item x="61"/>
        <item x="8"/>
        <item x="143"/>
        <item x="52"/>
        <item x="144"/>
        <item x="68"/>
        <item x="130"/>
        <item x="44"/>
        <item x="110"/>
        <item x="104"/>
        <item x="105"/>
        <item x="127"/>
        <item x="98"/>
        <item x="96"/>
        <item x="74"/>
        <item x="19"/>
        <item x="39"/>
        <item x="57"/>
        <item x="36"/>
        <item x="135"/>
        <item x="60"/>
        <item x="59"/>
        <item x="48"/>
        <item x="41"/>
        <item x="49"/>
        <item x="26"/>
        <item x="66"/>
        <item x="20"/>
        <item x="106"/>
        <item x="103"/>
        <item x="37"/>
        <item x="55"/>
        <item x="6"/>
        <item x="22"/>
        <item x="29"/>
        <item x="115"/>
        <item x="71"/>
        <item x="113"/>
        <item x="83"/>
        <item x="63"/>
        <item x="86"/>
        <item x="119"/>
        <item x="124"/>
        <item x="2"/>
        <item x="72"/>
        <item x="46"/>
        <item x="145"/>
        <item x="122"/>
        <item x="45"/>
        <item x="51"/>
        <item x="4"/>
        <item x="84"/>
        <item x="14"/>
        <item x="79"/>
        <item x="77"/>
        <item x="102"/>
        <item x="80"/>
        <item x="91"/>
        <item x="30"/>
        <item x="146"/>
        <item x="1"/>
        <item x="0"/>
        <item x="53"/>
        <item x="117"/>
        <item x="31"/>
        <item x="99"/>
        <item x="3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5"/>
    <field x="6"/>
    <field x="7"/>
  </rowFields>
  <rowItems count="425">
    <i>
      <x/>
      <x/>
    </i>
    <i r="2">
      <x/>
    </i>
    <i>
      <x v="1"/>
      <x v="7"/>
    </i>
    <i r="2">
      <x v="32"/>
    </i>
    <i r="2">
      <x v="43"/>
    </i>
    <i r="2">
      <x v="70"/>
    </i>
    <i>
      <x v="2"/>
      <x v="7"/>
    </i>
    <i r="2">
      <x v="32"/>
    </i>
    <i r="2">
      <x v="43"/>
    </i>
    <i r="2">
      <x v="70"/>
    </i>
    <i>
      <x v="3"/>
      <x v="8"/>
    </i>
    <i r="2">
      <x v="70"/>
    </i>
    <i>
      <x v="4"/>
      <x v="8"/>
    </i>
    <i r="2">
      <x v="70"/>
    </i>
    <i>
      <x v="5"/>
      <x v="5"/>
    </i>
    <i r="2">
      <x v="39"/>
    </i>
    <i r="2">
      <x v="58"/>
    </i>
    <i r="2">
      <x v="118"/>
    </i>
    <i r="2">
      <x v="120"/>
    </i>
    <i r="2">
      <x v="131"/>
    </i>
    <i r="2">
      <x v="140"/>
    </i>
    <i r="2">
      <x v="141"/>
    </i>
    <i>
      <x v="6"/>
      <x v="9"/>
    </i>
    <i r="2">
      <x v="8"/>
    </i>
    <i r="2">
      <x v="31"/>
    </i>
    <i r="2">
      <x v="36"/>
    </i>
    <i r="2">
      <x v="45"/>
    </i>
    <i r="2">
      <x v="46"/>
    </i>
    <i r="2">
      <x v="47"/>
    </i>
    <i r="2">
      <x v="55"/>
    </i>
    <i r="2">
      <x v="69"/>
    </i>
    <i r="2">
      <x v="70"/>
    </i>
    <i r="2">
      <x v="72"/>
    </i>
    <i r="2">
      <x v="73"/>
    </i>
    <i r="2">
      <x v="82"/>
    </i>
    <i r="2">
      <x v="84"/>
    </i>
    <i r="2">
      <x v="126"/>
    </i>
    <i r="2">
      <x v="132"/>
    </i>
    <i r="2">
      <x v="133"/>
    </i>
    <i r="2">
      <x v="134"/>
    </i>
    <i r="2">
      <x v="136"/>
    </i>
    <i r="2">
      <x v="139"/>
    </i>
    <i>
      <x v="7"/>
      <x v="2"/>
    </i>
    <i r="2">
      <x v="19"/>
    </i>
    <i>
      <x v="8"/>
      <x v="1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8"/>
    </i>
    <i r="2">
      <x v="49"/>
    </i>
    <i r="2">
      <x v="52"/>
    </i>
    <i r="2">
      <x v="53"/>
    </i>
    <i r="2">
      <x v="54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1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29"/>
    </i>
    <i r="2">
      <x v="130"/>
    </i>
    <i r="2">
      <x v="131"/>
    </i>
    <i r="2">
      <x v="135"/>
    </i>
    <i r="2">
      <x v="137"/>
    </i>
    <i r="2">
      <x v="138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>
      <x v="9"/>
      <x v="6"/>
    </i>
    <i r="2">
      <x v="1"/>
    </i>
    <i r="2">
      <x v="2"/>
    </i>
    <i r="2"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22"/>
    </i>
    <i r="2">
      <x v="23"/>
    </i>
    <i r="2">
      <x v="25"/>
    </i>
    <i r="2">
      <x v="26"/>
    </i>
    <i r="2">
      <x v="28"/>
    </i>
    <i r="2">
      <x v="29"/>
    </i>
    <i r="2">
      <x v="30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1"/>
    </i>
    <i r="2">
      <x v="48"/>
    </i>
    <i r="2">
      <x v="49"/>
    </i>
    <i r="2">
      <x v="52"/>
    </i>
    <i r="2">
      <x v="53"/>
    </i>
    <i r="2">
      <x v="54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29"/>
    </i>
    <i r="2">
      <x v="130"/>
    </i>
    <i r="2">
      <x v="131"/>
    </i>
    <i r="2">
      <x v="135"/>
    </i>
    <i r="2">
      <x v="137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>
      <x v="10"/>
      <x v="15"/>
    </i>
    <i r="2">
      <x v="50"/>
    </i>
    <i>
      <x v="11"/>
      <x v="11"/>
    </i>
    <i r="2">
      <x v="51"/>
    </i>
    <i>
      <x v="12"/>
      <x v="10"/>
    </i>
    <i r="2">
      <x v="1"/>
    </i>
    <i r="2">
      <x v="2"/>
    </i>
    <i r="2">
      <x v="3"/>
    </i>
    <i r="2">
      <x v="4"/>
    </i>
    <i r="2">
      <x v="5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3"/>
    </i>
    <i r="2">
      <x v="34"/>
    </i>
    <i r="2">
      <x v="35"/>
    </i>
    <i r="2">
      <x v="37"/>
    </i>
    <i r="2">
      <x v="38"/>
    </i>
    <i r="2">
      <x v="41"/>
    </i>
    <i r="2">
      <x v="42"/>
    </i>
    <i r="2">
      <x v="44"/>
    </i>
    <i r="2">
      <x v="48"/>
    </i>
    <i r="2">
      <x v="49"/>
    </i>
    <i r="2">
      <x v="52"/>
    </i>
    <i r="2">
      <x v="53"/>
    </i>
    <i r="2">
      <x v="54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1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19"/>
    </i>
    <i r="2">
      <x v="121"/>
    </i>
    <i r="2">
      <x v="122"/>
    </i>
    <i r="2">
      <x v="123"/>
    </i>
    <i r="2">
      <x v="124"/>
    </i>
    <i r="2">
      <x v="125"/>
    </i>
    <i r="2">
      <x v="127"/>
    </i>
    <i r="2">
      <x v="128"/>
    </i>
    <i r="2">
      <x v="129"/>
    </i>
    <i r="2">
      <x v="130"/>
    </i>
    <i r="2">
      <x v="131"/>
    </i>
    <i r="2">
      <x v="135"/>
    </i>
    <i r="2">
      <x v="137"/>
    </i>
    <i r="2">
      <x v="138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>
      <x v="13"/>
      <x v="3"/>
    </i>
    <i r="2">
      <x v="8"/>
    </i>
    <i r="2">
      <x v="31"/>
    </i>
    <i r="2">
      <x v="36"/>
    </i>
    <i r="2">
      <x v="40"/>
    </i>
    <i r="2">
      <x v="45"/>
    </i>
    <i r="2">
      <x v="46"/>
    </i>
    <i r="2">
      <x v="47"/>
    </i>
    <i r="2">
      <x v="55"/>
    </i>
    <i r="2">
      <x v="69"/>
    </i>
    <i r="2">
      <x v="70"/>
    </i>
    <i r="2">
      <x v="72"/>
    </i>
    <i r="2">
      <x v="73"/>
    </i>
    <i r="2">
      <x v="82"/>
    </i>
    <i r="2">
      <x v="84"/>
    </i>
    <i r="2">
      <x v="126"/>
    </i>
    <i r="2">
      <x v="132"/>
    </i>
    <i r="2">
      <x v="133"/>
    </i>
    <i r="2">
      <x v="134"/>
    </i>
    <i r="2">
      <x v="136"/>
    </i>
    <i r="2">
      <x v="139"/>
    </i>
    <i>
      <x v="14"/>
      <x v="14"/>
    </i>
    <i r="2">
      <x v="147"/>
    </i>
    <i>
      <x v="15"/>
      <x v="16"/>
    </i>
    <i r="2">
      <x v="147"/>
    </i>
    <i>
      <x v="16"/>
      <x v="13"/>
    </i>
    <i r="2">
      <x v="19"/>
    </i>
    <i r="2">
      <x v="95"/>
    </i>
    <i>
      <x v="17"/>
      <x v="4"/>
    </i>
    <i r="2">
      <x v="147"/>
    </i>
    <i>
      <x v="18"/>
      <x v="1"/>
    </i>
    <i r="2">
      <x v="147"/>
    </i>
    <i>
      <x v="19"/>
      <x v="14"/>
    </i>
    <i r="2">
      <x v="147"/>
    </i>
    <i>
      <x v="20"/>
      <x v="17"/>
    </i>
    <i r="2">
      <x v="1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 Dolares" fld="22" baseField="0" baseItem="0"/>
    <dataField name="Suma de Haber Dolares" fld="23" baseField="0" baseItem="0"/>
  </dataFields>
  <formats count="124"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5" type="button" dataOnly="0" labelOnly="1" outline="0" axis="axisRow" fieldPosition="0"/>
    </format>
    <format dxfId="124">
      <pivotArea field="6" type="button" dataOnly="0" labelOnly="1" outline="0" axis="axisRow" fieldPosition="1"/>
    </format>
    <format dxfId="123">
      <pivotArea dataOnly="0" labelOnly="1" fieldPosition="0">
        <references count="1">
          <reference field="5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2">
          <reference field="5" count="1" selected="0">
            <x v="0"/>
          </reference>
          <reference field="6" count="1">
            <x v="0"/>
          </reference>
        </references>
      </pivotArea>
    </format>
    <format dxfId="120">
      <pivotArea dataOnly="0" labelOnly="1" fieldPosition="0">
        <references count="2">
          <reference field="5" count="1" selected="0">
            <x v="1"/>
          </reference>
          <reference field="6" count="1">
            <x v="7"/>
          </reference>
        </references>
      </pivotArea>
    </format>
    <format dxfId="119">
      <pivotArea dataOnly="0" labelOnly="1" fieldPosition="0">
        <references count="2">
          <reference field="5" count="1" selected="0">
            <x v="2"/>
          </reference>
          <reference field="6" count="1">
            <x v="7"/>
          </reference>
        </references>
      </pivotArea>
    </format>
    <format dxfId="118">
      <pivotArea dataOnly="0" labelOnly="1" fieldPosition="0">
        <references count="2">
          <reference field="5" count="1" selected="0">
            <x v="3"/>
          </reference>
          <reference field="6" count="1">
            <x v="8"/>
          </reference>
        </references>
      </pivotArea>
    </format>
    <format dxfId="117">
      <pivotArea dataOnly="0" labelOnly="1" fieldPosition="0">
        <references count="2">
          <reference field="5" count="1" selected="0">
            <x v="4"/>
          </reference>
          <reference field="6" count="1">
            <x v="8"/>
          </reference>
        </references>
      </pivotArea>
    </format>
    <format dxfId="116">
      <pivotArea dataOnly="0" labelOnly="1" fieldPosition="0">
        <references count="2">
          <reference field="5" count="1" selected="0">
            <x v="5"/>
          </reference>
          <reference field="6" count="1">
            <x v="5"/>
          </reference>
        </references>
      </pivotArea>
    </format>
    <format dxfId="115">
      <pivotArea dataOnly="0" labelOnly="1" fieldPosition="0">
        <references count="2">
          <reference field="5" count="1" selected="0">
            <x v="6"/>
          </reference>
          <reference field="6" count="1">
            <x v="9"/>
          </reference>
        </references>
      </pivotArea>
    </format>
    <format dxfId="114">
      <pivotArea dataOnly="0" labelOnly="1" fieldPosition="0">
        <references count="2">
          <reference field="5" count="1" selected="0">
            <x v="7"/>
          </reference>
          <reference field="6" count="1">
            <x v="2"/>
          </reference>
        </references>
      </pivotArea>
    </format>
    <format dxfId="113">
      <pivotArea dataOnly="0" labelOnly="1" fieldPosition="0">
        <references count="2">
          <reference field="5" count="1" selected="0">
            <x v="8"/>
          </reference>
          <reference field="6" count="1">
            <x v="12"/>
          </reference>
        </references>
      </pivotArea>
    </format>
    <format dxfId="112">
      <pivotArea dataOnly="0" labelOnly="1" fieldPosition="0">
        <references count="2">
          <reference field="5" count="1" selected="0">
            <x v="9"/>
          </reference>
          <reference field="6" count="1">
            <x v="6"/>
          </reference>
        </references>
      </pivotArea>
    </format>
    <format dxfId="111">
      <pivotArea dataOnly="0" labelOnly="1" fieldPosition="0">
        <references count="2">
          <reference field="5" count="1" selected="0">
            <x v="10"/>
          </reference>
          <reference field="6" count="1">
            <x v="15"/>
          </reference>
        </references>
      </pivotArea>
    </format>
    <format dxfId="110">
      <pivotArea dataOnly="0" labelOnly="1" fieldPosition="0">
        <references count="2">
          <reference field="5" count="1" selected="0">
            <x v="11"/>
          </reference>
          <reference field="6" count="1">
            <x v="11"/>
          </reference>
        </references>
      </pivotArea>
    </format>
    <format dxfId="109">
      <pivotArea dataOnly="0" labelOnly="1" fieldPosition="0">
        <references count="2">
          <reference field="5" count="1" selected="0">
            <x v="12"/>
          </reference>
          <reference field="6" count="1">
            <x v="10"/>
          </reference>
        </references>
      </pivotArea>
    </format>
    <format dxfId="108">
      <pivotArea dataOnly="0" labelOnly="1" fieldPosition="0">
        <references count="2">
          <reference field="5" count="1" selected="0">
            <x v="13"/>
          </reference>
          <reference field="6" count="1">
            <x v="3"/>
          </reference>
        </references>
      </pivotArea>
    </format>
    <format dxfId="107">
      <pivotArea dataOnly="0" labelOnly="1" fieldPosition="0">
        <references count="2">
          <reference field="5" count="1" selected="0">
            <x v="14"/>
          </reference>
          <reference field="6" count="1">
            <x v="14"/>
          </reference>
        </references>
      </pivotArea>
    </format>
    <format dxfId="106">
      <pivotArea dataOnly="0" labelOnly="1" fieldPosition="0">
        <references count="2">
          <reference field="5" count="1" selected="0">
            <x v="15"/>
          </reference>
          <reference field="6" count="1">
            <x v="16"/>
          </reference>
        </references>
      </pivotArea>
    </format>
    <format dxfId="105">
      <pivotArea dataOnly="0" labelOnly="1" fieldPosition="0">
        <references count="2">
          <reference field="5" count="1" selected="0">
            <x v="16"/>
          </reference>
          <reference field="6" count="1">
            <x v="13"/>
          </reference>
        </references>
      </pivotArea>
    </format>
    <format dxfId="104">
      <pivotArea dataOnly="0" labelOnly="1" fieldPosition="0">
        <references count="2">
          <reference field="5" count="1" selected="0">
            <x v="17"/>
          </reference>
          <reference field="6" count="1">
            <x v="4"/>
          </reference>
        </references>
      </pivotArea>
    </format>
    <format dxfId="103">
      <pivotArea dataOnly="0" labelOnly="1" fieldPosition="0">
        <references count="2">
          <reference field="5" count="1" selected="0">
            <x v="18"/>
          </reference>
          <reference field="6" count="1">
            <x v="1"/>
          </reference>
        </references>
      </pivotArea>
    </format>
    <format dxfId="102">
      <pivotArea dataOnly="0" labelOnly="1" fieldPosition="0">
        <references count="2">
          <reference field="5" count="1" selected="0">
            <x v="19"/>
          </reference>
          <reference field="6" count="1">
            <x v="14"/>
          </reference>
        </references>
      </pivotArea>
    </format>
    <format dxfId="101">
      <pivotArea dataOnly="0" labelOnly="1" fieldPosition="0">
        <references count="2">
          <reference field="5" count="1" selected="0">
            <x v="20"/>
          </reference>
          <reference field="6" count="1">
            <x v="17"/>
          </reference>
        </references>
      </pivotArea>
    </format>
    <format dxfId="100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9">
      <pivotArea dataOnly="0" labelOnly="1" fieldPosition="0">
        <references count="3">
          <reference field="5" count="1" selected="0">
            <x v="1"/>
          </reference>
          <reference field="6" count="1" selected="0">
            <x v="7"/>
          </reference>
          <reference field="7" count="3">
            <x v="32"/>
            <x v="43"/>
            <x v="70"/>
          </reference>
        </references>
      </pivotArea>
    </format>
    <format dxfId="98">
      <pivotArea dataOnly="0" labelOnly="1" fieldPosition="0">
        <references count="3">
          <reference field="5" count="1" selected="0">
            <x v="2"/>
          </reference>
          <reference field="6" count="1" selected="0">
            <x v="7"/>
          </reference>
          <reference field="7" count="3">
            <x v="32"/>
            <x v="43"/>
            <x v="70"/>
          </reference>
        </references>
      </pivotArea>
    </format>
    <format dxfId="97">
      <pivotArea dataOnly="0" labelOnly="1" fieldPosition="0">
        <references count="3">
          <reference field="5" count="1" selected="0">
            <x v="3"/>
          </reference>
          <reference field="6" count="1" selected="0">
            <x v="8"/>
          </reference>
          <reference field="7" count="1">
            <x v="70"/>
          </reference>
        </references>
      </pivotArea>
    </format>
    <format dxfId="96">
      <pivotArea dataOnly="0" labelOnly="1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70"/>
          </reference>
        </references>
      </pivotArea>
    </format>
    <format dxfId="95">
      <pivotArea dataOnly="0" labelOnly="1" fieldPosition="0">
        <references count="3">
          <reference field="5" count="1" selected="0">
            <x v="5"/>
          </reference>
          <reference field="6" count="1" selected="0">
            <x v="5"/>
          </reference>
          <reference field="7" count="7">
            <x v="39"/>
            <x v="58"/>
            <x v="118"/>
            <x v="120"/>
            <x v="131"/>
            <x v="140"/>
            <x v="141"/>
          </reference>
        </references>
      </pivotArea>
    </format>
    <format dxfId="94">
      <pivotArea dataOnly="0" labelOnly="1" fieldPosition="0">
        <references count="3">
          <reference field="5" count="1" selected="0">
            <x v="6"/>
          </reference>
          <reference field="6" count="1" selected="0">
            <x v="9"/>
          </reference>
          <reference field="7" count="19">
            <x v="8"/>
            <x v="31"/>
            <x v="36"/>
            <x v="45"/>
            <x v="46"/>
            <x v="47"/>
            <x v="55"/>
            <x v="69"/>
            <x v="70"/>
            <x v="72"/>
            <x v="73"/>
            <x v="82"/>
            <x v="84"/>
            <x v="126"/>
            <x v="132"/>
            <x v="133"/>
            <x v="134"/>
            <x v="136"/>
            <x v="139"/>
          </reference>
        </references>
      </pivotArea>
    </format>
    <format dxfId="93">
      <pivotArea dataOnly="0" labelOnly="1" fieldPosition="0">
        <references count="3">
          <reference field="5" count="1" selected="0">
            <x v="7"/>
          </reference>
          <reference field="6" count="1" selected="0">
            <x v="2"/>
          </reference>
          <reference field="7" count="1">
            <x v="19"/>
          </reference>
        </references>
      </pivotArea>
    </format>
    <format dxfId="92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50"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3"/>
            <x v="34"/>
            <x v="35"/>
            <x v="37"/>
            <x v="38"/>
            <x v="39"/>
            <x v="41"/>
            <x v="42"/>
            <x v="44"/>
            <x v="48"/>
            <x v="49"/>
            <x v="52"/>
            <x v="53"/>
            <x v="54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91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50">
            <x v="64"/>
            <x v="65"/>
            <x v="66"/>
            <x v="67"/>
            <x v="68"/>
            <x v="71"/>
            <x v="74"/>
            <x v="75"/>
            <x v="76"/>
            <x v="77"/>
            <x v="78"/>
            <x v="79"/>
            <x v="80"/>
            <x v="81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90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20">
            <x v="121"/>
            <x v="122"/>
            <x v="123"/>
            <x v="124"/>
            <x v="125"/>
            <x v="127"/>
            <x v="128"/>
            <x v="129"/>
            <x v="130"/>
            <x v="131"/>
            <x v="135"/>
            <x v="137"/>
            <x v="138"/>
            <x v="140"/>
            <x v="141"/>
            <x v="142"/>
            <x v="143"/>
            <x v="144"/>
            <x v="145"/>
            <x v="146"/>
          </reference>
        </references>
      </pivotArea>
    </format>
    <format dxfId="89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50">
            <x v="1"/>
            <x v="2"/>
            <x v="3"/>
            <x v="4"/>
            <x v="5"/>
            <x v="9"/>
            <x v="10"/>
            <x v="11"/>
            <x v="12"/>
            <x v="13"/>
            <x v="14"/>
            <x v="16"/>
            <x v="17"/>
            <x v="22"/>
            <x v="23"/>
            <x v="25"/>
            <x v="26"/>
            <x v="28"/>
            <x v="29"/>
            <x v="30"/>
            <x v="33"/>
            <x v="34"/>
            <x v="35"/>
            <x v="37"/>
            <x v="38"/>
            <x v="39"/>
            <x v="41"/>
            <x v="48"/>
            <x v="49"/>
            <x v="52"/>
            <x v="53"/>
            <x v="54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74"/>
            <x v="75"/>
            <x v="77"/>
            <x v="78"/>
            <x v="79"/>
          </reference>
        </references>
      </pivotArea>
    </format>
    <format dxfId="88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50">
            <x v="80"/>
            <x v="81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5"/>
            <x v="106"/>
            <x v="107"/>
            <x v="108"/>
            <x v="109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1"/>
            <x v="135"/>
            <x v="137"/>
            <x v="140"/>
            <x v="141"/>
            <x v="142"/>
          </reference>
        </references>
      </pivotArea>
    </format>
    <format dxfId="87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4">
            <x v="143"/>
            <x v="144"/>
            <x v="145"/>
            <x v="146"/>
          </reference>
        </references>
      </pivotArea>
    </format>
    <format dxfId="86">
      <pivotArea dataOnly="0" labelOnly="1" fieldPosition="0">
        <references count="3">
          <reference field="5" count="1" selected="0">
            <x v="10"/>
          </reference>
          <reference field="6" count="1" selected="0">
            <x v="15"/>
          </reference>
          <reference field="7" count="1">
            <x v="50"/>
          </reference>
        </references>
      </pivotArea>
    </format>
    <format dxfId="85">
      <pivotArea dataOnly="0" labelOnly="1" fieldPosition="0">
        <references count="3">
          <reference field="5" count="1" selected="0">
            <x v="11"/>
          </reference>
          <reference field="6" count="1" selected="0">
            <x v="11"/>
          </reference>
          <reference field="7" count="1">
            <x v="51"/>
          </reference>
        </references>
      </pivotArea>
    </format>
    <format dxfId="84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50">
            <x v="1"/>
            <x v="2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8"/>
            <x v="29"/>
            <x v="30"/>
            <x v="33"/>
            <x v="34"/>
            <x v="35"/>
            <x v="37"/>
            <x v="38"/>
            <x v="41"/>
            <x v="42"/>
            <x v="44"/>
            <x v="48"/>
            <x v="49"/>
            <x v="52"/>
            <x v="53"/>
            <x v="54"/>
            <x v="56"/>
            <x v="57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83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50">
            <x v="68"/>
            <x v="71"/>
            <x v="74"/>
            <x v="75"/>
            <x v="76"/>
            <x v="77"/>
            <x v="78"/>
            <x v="79"/>
            <x v="80"/>
            <x v="81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4"/>
            <x v="115"/>
            <x v="116"/>
            <x v="117"/>
            <x v="119"/>
            <x v="121"/>
            <x v="122"/>
            <x v="123"/>
            <x v="124"/>
            <x v="125"/>
            <x v="127"/>
            <x v="128"/>
          </reference>
        </references>
      </pivotArea>
    </format>
    <format dxfId="82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13">
            <x v="129"/>
            <x v="130"/>
            <x v="131"/>
            <x v="135"/>
            <x v="137"/>
            <x v="138"/>
            <x v="140"/>
            <x v="141"/>
            <x v="142"/>
            <x v="143"/>
            <x v="144"/>
            <x v="145"/>
            <x v="146"/>
          </reference>
        </references>
      </pivotArea>
    </format>
    <format dxfId="81">
      <pivotArea dataOnly="0" labelOnly="1" fieldPosition="0">
        <references count="3">
          <reference field="5" count="1" selected="0">
            <x v="13"/>
          </reference>
          <reference field="6" count="1" selected="0">
            <x v="3"/>
          </reference>
          <reference field="7" count="20">
            <x v="8"/>
            <x v="31"/>
            <x v="36"/>
            <x v="40"/>
            <x v="45"/>
            <x v="46"/>
            <x v="47"/>
            <x v="55"/>
            <x v="69"/>
            <x v="70"/>
            <x v="72"/>
            <x v="73"/>
            <x v="82"/>
            <x v="84"/>
            <x v="126"/>
            <x v="132"/>
            <x v="133"/>
            <x v="134"/>
            <x v="136"/>
            <x v="139"/>
          </reference>
        </references>
      </pivotArea>
    </format>
    <format dxfId="80">
      <pivotArea dataOnly="0" labelOnly="1" fieldPosition="0">
        <references count="3">
          <reference field="5" count="1" selected="0">
            <x v="14"/>
          </reference>
          <reference field="6" count="1" selected="0">
            <x v="14"/>
          </reference>
          <reference field="7" count="1">
            <x v="147"/>
          </reference>
        </references>
      </pivotArea>
    </format>
    <format dxfId="79">
      <pivotArea dataOnly="0" labelOnly="1" fieldPosition="0">
        <references count="3">
          <reference field="5" count="1" selected="0">
            <x v="15"/>
          </reference>
          <reference field="6" count="1" selected="0">
            <x v="16"/>
          </reference>
          <reference field="7" count="1">
            <x v="147"/>
          </reference>
        </references>
      </pivotArea>
    </format>
    <format dxfId="78">
      <pivotArea dataOnly="0" labelOnly="1" fieldPosition="0">
        <references count="3">
          <reference field="5" count="1" selected="0">
            <x v="16"/>
          </reference>
          <reference field="6" count="1" selected="0">
            <x v="13"/>
          </reference>
          <reference field="7" count="2">
            <x v="19"/>
            <x v="95"/>
          </reference>
        </references>
      </pivotArea>
    </format>
    <format dxfId="77">
      <pivotArea dataOnly="0" labelOnly="1" fieldPosition="0">
        <references count="3">
          <reference field="5" count="1" selected="0">
            <x v="17"/>
          </reference>
          <reference field="6" count="1" selected="0">
            <x v="4"/>
          </reference>
          <reference field="7" count="1">
            <x v="147"/>
          </reference>
        </references>
      </pivotArea>
    </format>
    <format dxfId="76">
      <pivotArea dataOnly="0" labelOnly="1" fieldPosition="0">
        <references count="3">
          <reference field="5" count="1" selected="0">
            <x v="18"/>
          </reference>
          <reference field="6" count="1" selected="0">
            <x v="1"/>
          </reference>
          <reference field="7" count="1">
            <x v="147"/>
          </reference>
        </references>
      </pivotArea>
    </format>
    <format dxfId="75">
      <pivotArea dataOnly="0" labelOnly="1" fieldPosition="0">
        <references count="3">
          <reference field="5" count="1" selected="0">
            <x v="19"/>
          </reference>
          <reference field="6" count="1" selected="0">
            <x v="14"/>
          </reference>
          <reference field="7" count="1">
            <x v="147"/>
          </reference>
        </references>
      </pivotArea>
    </format>
    <format dxfId="74">
      <pivotArea dataOnly="0" labelOnly="1" fieldPosition="0">
        <references count="3">
          <reference field="5" count="1" selected="0">
            <x v="20"/>
          </reference>
          <reference field="6" count="1" selected="0">
            <x v="17"/>
          </reference>
          <reference field="7" count="1">
            <x v="147"/>
          </reference>
        </references>
      </pivotArea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5" type="button" dataOnly="0" labelOnly="1" outline="0" axis="axisRow" fieldPosition="0"/>
    </format>
    <format dxfId="69">
      <pivotArea field="6" type="button" dataOnly="0" labelOnly="1" outline="0" axis="axisRow" fieldPosition="1"/>
    </format>
    <format dxfId="68">
      <pivotArea dataOnly="0" labelOnly="1" fieldPosition="0">
        <references count="1">
          <reference field="5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2">
          <reference field="5" count="1" selected="0">
            <x v="0"/>
          </reference>
          <reference field="6" count="1">
            <x v="0"/>
          </reference>
        </references>
      </pivotArea>
    </format>
    <format dxfId="65">
      <pivotArea dataOnly="0" labelOnly="1" fieldPosition="0">
        <references count="2">
          <reference field="5" count="1" selected="0">
            <x v="1"/>
          </reference>
          <reference field="6" count="1">
            <x v="7"/>
          </reference>
        </references>
      </pivotArea>
    </format>
    <format dxfId="64">
      <pivotArea dataOnly="0" labelOnly="1" fieldPosition="0">
        <references count="2">
          <reference field="5" count="1" selected="0">
            <x v="2"/>
          </reference>
          <reference field="6" count="1">
            <x v="7"/>
          </reference>
        </references>
      </pivotArea>
    </format>
    <format dxfId="63">
      <pivotArea dataOnly="0" labelOnly="1" fieldPosition="0">
        <references count="2">
          <reference field="5" count="1" selected="0">
            <x v="3"/>
          </reference>
          <reference field="6" count="1">
            <x v="8"/>
          </reference>
        </references>
      </pivotArea>
    </format>
    <format dxfId="62">
      <pivotArea dataOnly="0" labelOnly="1" fieldPosition="0">
        <references count="2">
          <reference field="5" count="1" selected="0">
            <x v="4"/>
          </reference>
          <reference field="6" count="1">
            <x v="8"/>
          </reference>
        </references>
      </pivotArea>
    </format>
    <format dxfId="61">
      <pivotArea dataOnly="0" labelOnly="1" fieldPosition="0">
        <references count="2">
          <reference field="5" count="1" selected="0">
            <x v="5"/>
          </reference>
          <reference field="6" count="1">
            <x v="5"/>
          </reference>
        </references>
      </pivotArea>
    </format>
    <format dxfId="60">
      <pivotArea dataOnly="0" labelOnly="1" fieldPosition="0">
        <references count="2">
          <reference field="5" count="1" selected="0">
            <x v="6"/>
          </reference>
          <reference field="6" count="1">
            <x v="9"/>
          </reference>
        </references>
      </pivotArea>
    </format>
    <format dxfId="59">
      <pivotArea dataOnly="0" labelOnly="1" fieldPosition="0">
        <references count="2">
          <reference field="5" count="1" selected="0">
            <x v="7"/>
          </reference>
          <reference field="6" count="1">
            <x v="2"/>
          </reference>
        </references>
      </pivotArea>
    </format>
    <format dxfId="58">
      <pivotArea dataOnly="0" labelOnly="1" fieldPosition="0">
        <references count="2">
          <reference field="5" count="1" selected="0">
            <x v="8"/>
          </reference>
          <reference field="6" count="1">
            <x v="12"/>
          </reference>
        </references>
      </pivotArea>
    </format>
    <format dxfId="57">
      <pivotArea dataOnly="0" labelOnly="1" fieldPosition="0">
        <references count="2">
          <reference field="5" count="1" selected="0">
            <x v="9"/>
          </reference>
          <reference field="6" count="1">
            <x v="6"/>
          </reference>
        </references>
      </pivotArea>
    </format>
    <format dxfId="56">
      <pivotArea dataOnly="0" labelOnly="1" fieldPosition="0">
        <references count="2">
          <reference field="5" count="1" selected="0">
            <x v="10"/>
          </reference>
          <reference field="6" count="1">
            <x v="15"/>
          </reference>
        </references>
      </pivotArea>
    </format>
    <format dxfId="55">
      <pivotArea dataOnly="0" labelOnly="1" fieldPosition="0">
        <references count="2">
          <reference field="5" count="1" selected="0">
            <x v="11"/>
          </reference>
          <reference field="6" count="1">
            <x v="11"/>
          </reference>
        </references>
      </pivotArea>
    </format>
    <format dxfId="54">
      <pivotArea dataOnly="0" labelOnly="1" fieldPosition="0">
        <references count="2">
          <reference field="5" count="1" selected="0">
            <x v="12"/>
          </reference>
          <reference field="6" count="1">
            <x v="10"/>
          </reference>
        </references>
      </pivotArea>
    </format>
    <format dxfId="53">
      <pivotArea dataOnly="0" labelOnly="1" fieldPosition="0">
        <references count="2">
          <reference field="5" count="1" selected="0">
            <x v="13"/>
          </reference>
          <reference field="6" count="1">
            <x v="3"/>
          </reference>
        </references>
      </pivotArea>
    </format>
    <format dxfId="52">
      <pivotArea dataOnly="0" labelOnly="1" fieldPosition="0">
        <references count="2">
          <reference field="5" count="1" selected="0">
            <x v="14"/>
          </reference>
          <reference field="6" count="1">
            <x v="14"/>
          </reference>
        </references>
      </pivotArea>
    </format>
    <format dxfId="51">
      <pivotArea dataOnly="0" labelOnly="1" fieldPosition="0">
        <references count="2">
          <reference field="5" count="1" selected="0">
            <x v="15"/>
          </reference>
          <reference field="6" count="1">
            <x v="16"/>
          </reference>
        </references>
      </pivotArea>
    </format>
    <format dxfId="50">
      <pivotArea dataOnly="0" labelOnly="1" fieldPosition="0">
        <references count="2">
          <reference field="5" count="1" selected="0">
            <x v="16"/>
          </reference>
          <reference field="6" count="1">
            <x v="13"/>
          </reference>
        </references>
      </pivotArea>
    </format>
    <format dxfId="49">
      <pivotArea dataOnly="0" labelOnly="1" fieldPosition="0">
        <references count="2">
          <reference field="5" count="1" selected="0">
            <x v="17"/>
          </reference>
          <reference field="6" count="1">
            <x v="4"/>
          </reference>
        </references>
      </pivotArea>
    </format>
    <format dxfId="48">
      <pivotArea dataOnly="0" labelOnly="1" fieldPosition="0">
        <references count="2">
          <reference field="5" count="1" selected="0">
            <x v="18"/>
          </reference>
          <reference field="6" count="1">
            <x v="1"/>
          </reference>
        </references>
      </pivotArea>
    </format>
    <format dxfId="47">
      <pivotArea dataOnly="0" labelOnly="1" fieldPosition="0">
        <references count="2">
          <reference field="5" count="1" selected="0">
            <x v="19"/>
          </reference>
          <reference field="6" count="1">
            <x v="14"/>
          </reference>
        </references>
      </pivotArea>
    </format>
    <format dxfId="46">
      <pivotArea dataOnly="0" labelOnly="1" fieldPosition="0">
        <references count="2">
          <reference field="5" count="1" selected="0">
            <x v="20"/>
          </reference>
          <reference field="6" count="1">
            <x v="17"/>
          </reference>
        </references>
      </pivotArea>
    </format>
    <format dxfId="45">
      <pivotArea dataOnly="0" labelOnly="1" fieldPosition="0">
        <references count="3">
          <reference field="5" count="1" selected="0">
            <x v="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4">
      <pivotArea dataOnly="0" labelOnly="1" fieldPosition="0">
        <references count="3">
          <reference field="5" count="1" selected="0">
            <x v="1"/>
          </reference>
          <reference field="6" count="1" selected="0">
            <x v="7"/>
          </reference>
          <reference field="7" count="3">
            <x v="32"/>
            <x v="43"/>
            <x v="70"/>
          </reference>
        </references>
      </pivotArea>
    </format>
    <format dxfId="43">
      <pivotArea dataOnly="0" labelOnly="1" fieldPosition="0">
        <references count="3">
          <reference field="5" count="1" selected="0">
            <x v="2"/>
          </reference>
          <reference field="6" count="1" selected="0">
            <x v="7"/>
          </reference>
          <reference field="7" count="3">
            <x v="32"/>
            <x v="43"/>
            <x v="70"/>
          </reference>
        </references>
      </pivotArea>
    </format>
    <format dxfId="42">
      <pivotArea dataOnly="0" labelOnly="1" fieldPosition="0">
        <references count="3">
          <reference field="5" count="1" selected="0">
            <x v="3"/>
          </reference>
          <reference field="6" count="1" selected="0">
            <x v="8"/>
          </reference>
          <reference field="7" count="1">
            <x v="70"/>
          </reference>
        </references>
      </pivotArea>
    </format>
    <format dxfId="41">
      <pivotArea dataOnly="0" labelOnly="1" fieldPosition="0">
        <references count="3">
          <reference field="5" count="1" selected="0">
            <x v="4"/>
          </reference>
          <reference field="6" count="1" selected="0">
            <x v="8"/>
          </reference>
          <reference field="7" count="1">
            <x v="70"/>
          </reference>
        </references>
      </pivotArea>
    </format>
    <format dxfId="40">
      <pivotArea dataOnly="0" labelOnly="1" fieldPosition="0">
        <references count="3">
          <reference field="5" count="1" selected="0">
            <x v="5"/>
          </reference>
          <reference field="6" count="1" selected="0">
            <x v="5"/>
          </reference>
          <reference field="7" count="7">
            <x v="39"/>
            <x v="58"/>
            <x v="118"/>
            <x v="120"/>
            <x v="131"/>
            <x v="140"/>
            <x v="141"/>
          </reference>
        </references>
      </pivotArea>
    </format>
    <format dxfId="39">
      <pivotArea dataOnly="0" labelOnly="1" fieldPosition="0">
        <references count="3">
          <reference field="5" count="1" selected="0">
            <x v="6"/>
          </reference>
          <reference field="6" count="1" selected="0">
            <x v="9"/>
          </reference>
          <reference field="7" count="19">
            <x v="8"/>
            <x v="31"/>
            <x v="36"/>
            <x v="45"/>
            <x v="46"/>
            <x v="47"/>
            <x v="55"/>
            <x v="69"/>
            <x v="70"/>
            <x v="72"/>
            <x v="73"/>
            <x v="82"/>
            <x v="84"/>
            <x v="126"/>
            <x v="132"/>
            <x v="133"/>
            <x v="134"/>
            <x v="136"/>
            <x v="139"/>
          </reference>
        </references>
      </pivotArea>
    </format>
    <format dxfId="38">
      <pivotArea dataOnly="0" labelOnly="1" fieldPosition="0">
        <references count="3">
          <reference field="5" count="1" selected="0">
            <x v="7"/>
          </reference>
          <reference field="6" count="1" selected="0">
            <x v="2"/>
          </reference>
          <reference field="7" count="1">
            <x v="19"/>
          </reference>
        </references>
      </pivotArea>
    </format>
    <format dxfId="37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50"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3"/>
            <x v="34"/>
            <x v="35"/>
            <x v="37"/>
            <x v="38"/>
            <x v="39"/>
            <x v="41"/>
            <x v="42"/>
            <x v="44"/>
            <x v="48"/>
            <x v="49"/>
            <x v="52"/>
            <x v="53"/>
            <x v="54"/>
            <x v="56"/>
            <x v="57"/>
            <x v="58"/>
            <x v="59"/>
            <x v="60"/>
            <x v="61"/>
            <x v="62"/>
            <x v="63"/>
          </reference>
        </references>
      </pivotArea>
    </format>
    <format dxfId="36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50">
            <x v="64"/>
            <x v="65"/>
            <x v="66"/>
            <x v="67"/>
            <x v="68"/>
            <x v="71"/>
            <x v="74"/>
            <x v="75"/>
            <x v="76"/>
            <x v="77"/>
            <x v="78"/>
            <x v="79"/>
            <x v="80"/>
            <x v="81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35">
      <pivotArea dataOnly="0" labelOnly="1" fieldPosition="0">
        <references count="3">
          <reference field="5" count="1" selected="0">
            <x v="8"/>
          </reference>
          <reference field="6" count="1" selected="0">
            <x v="12"/>
          </reference>
          <reference field="7" count="20">
            <x v="121"/>
            <x v="122"/>
            <x v="123"/>
            <x v="124"/>
            <x v="125"/>
            <x v="127"/>
            <x v="128"/>
            <x v="129"/>
            <x v="130"/>
            <x v="131"/>
            <x v="135"/>
            <x v="137"/>
            <x v="138"/>
            <x v="140"/>
            <x v="141"/>
            <x v="142"/>
            <x v="143"/>
            <x v="144"/>
            <x v="145"/>
            <x v="146"/>
          </reference>
        </references>
      </pivotArea>
    </format>
    <format dxfId="34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50">
            <x v="1"/>
            <x v="2"/>
            <x v="3"/>
            <x v="4"/>
            <x v="5"/>
            <x v="9"/>
            <x v="10"/>
            <x v="11"/>
            <x v="12"/>
            <x v="13"/>
            <x v="14"/>
            <x v="16"/>
            <x v="17"/>
            <x v="22"/>
            <x v="23"/>
            <x v="25"/>
            <x v="26"/>
            <x v="28"/>
            <x v="29"/>
            <x v="30"/>
            <x v="33"/>
            <x v="34"/>
            <x v="35"/>
            <x v="37"/>
            <x v="38"/>
            <x v="39"/>
            <x v="41"/>
            <x v="48"/>
            <x v="49"/>
            <x v="52"/>
            <x v="53"/>
            <x v="54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74"/>
            <x v="75"/>
            <x v="77"/>
            <x v="78"/>
            <x v="79"/>
          </reference>
        </references>
      </pivotArea>
    </format>
    <format dxfId="33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50">
            <x v="80"/>
            <x v="81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5"/>
            <x v="106"/>
            <x v="107"/>
            <x v="108"/>
            <x v="109"/>
            <x v="110"/>
            <x v="111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7"/>
            <x v="128"/>
            <x v="129"/>
            <x v="130"/>
            <x v="131"/>
            <x v="135"/>
            <x v="137"/>
            <x v="140"/>
            <x v="141"/>
            <x v="142"/>
          </reference>
        </references>
      </pivotArea>
    </format>
    <format dxfId="32">
      <pivotArea dataOnly="0" labelOnly="1" fieldPosition="0">
        <references count="3">
          <reference field="5" count="1" selected="0">
            <x v="9"/>
          </reference>
          <reference field="6" count="1" selected="0">
            <x v="6"/>
          </reference>
          <reference field="7" count="4">
            <x v="143"/>
            <x v="144"/>
            <x v="145"/>
            <x v="146"/>
          </reference>
        </references>
      </pivotArea>
    </format>
    <format dxfId="31">
      <pivotArea dataOnly="0" labelOnly="1" fieldPosition="0">
        <references count="3">
          <reference field="5" count="1" selected="0">
            <x v="10"/>
          </reference>
          <reference field="6" count="1" selected="0">
            <x v="15"/>
          </reference>
          <reference field="7" count="1">
            <x v="50"/>
          </reference>
        </references>
      </pivotArea>
    </format>
    <format dxfId="30">
      <pivotArea dataOnly="0" labelOnly="1" fieldPosition="0">
        <references count="3">
          <reference field="5" count="1" selected="0">
            <x v="11"/>
          </reference>
          <reference field="6" count="1" selected="0">
            <x v="11"/>
          </reference>
          <reference field="7" count="1">
            <x v="51"/>
          </reference>
        </references>
      </pivotArea>
    </format>
    <format dxfId="29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50">
            <x v="1"/>
            <x v="2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8"/>
            <x v="29"/>
            <x v="30"/>
            <x v="33"/>
            <x v="34"/>
            <x v="35"/>
            <x v="37"/>
            <x v="38"/>
            <x v="41"/>
            <x v="42"/>
            <x v="44"/>
            <x v="48"/>
            <x v="49"/>
            <x v="52"/>
            <x v="53"/>
            <x v="54"/>
            <x v="56"/>
            <x v="57"/>
            <x v="59"/>
            <x v="60"/>
            <x v="61"/>
            <x v="62"/>
            <x v="63"/>
            <x v="64"/>
            <x v="65"/>
            <x v="66"/>
            <x v="67"/>
          </reference>
        </references>
      </pivotArea>
    </format>
    <format dxfId="28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50">
            <x v="68"/>
            <x v="71"/>
            <x v="74"/>
            <x v="75"/>
            <x v="76"/>
            <x v="77"/>
            <x v="78"/>
            <x v="79"/>
            <x v="80"/>
            <x v="81"/>
            <x v="83"/>
            <x v="85"/>
            <x v="86"/>
            <x v="87"/>
            <x v="88"/>
            <x v="89"/>
            <x v="90"/>
            <x v="91"/>
            <x v="92"/>
            <x v="93"/>
            <x v="94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4"/>
            <x v="115"/>
            <x v="116"/>
            <x v="117"/>
            <x v="119"/>
            <x v="121"/>
            <x v="122"/>
            <x v="123"/>
            <x v="124"/>
            <x v="125"/>
            <x v="127"/>
            <x v="128"/>
          </reference>
        </references>
      </pivotArea>
    </format>
    <format dxfId="27">
      <pivotArea dataOnly="0" labelOnly="1" fieldPosition="0">
        <references count="3">
          <reference field="5" count="1" selected="0">
            <x v="12"/>
          </reference>
          <reference field="6" count="1" selected="0">
            <x v="10"/>
          </reference>
          <reference field="7" count="13">
            <x v="129"/>
            <x v="130"/>
            <x v="131"/>
            <x v="135"/>
            <x v="137"/>
            <x v="138"/>
            <x v="140"/>
            <x v="141"/>
            <x v="142"/>
            <x v="143"/>
            <x v="144"/>
            <x v="145"/>
            <x v="146"/>
          </reference>
        </references>
      </pivotArea>
    </format>
    <format dxfId="26">
      <pivotArea dataOnly="0" labelOnly="1" fieldPosition="0">
        <references count="3">
          <reference field="5" count="1" selected="0">
            <x v="13"/>
          </reference>
          <reference field="6" count="1" selected="0">
            <x v="3"/>
          </reference>
          <reference field="7" count="20">
            <x v="8"/>
            <x v="31"/>
            <x v="36"/>
            <x v="40"/>
            <x v="45"/>
            <x v="46"/>
            <x v="47"/>
            <x v="55"/>
            <x v="69"/>
            <x v="70"/>
            <x v="72"/>
            <x v="73"/>
            <x v="82"/>
            <x v="84"/>
            <x v="126"/>
            <x v="132"/>
            <x v="133"/>
            <x v="134"/>
            <x v="136"/>
            <x v="139"/>
          </reference>
        </references>
      </pivotArea>
    </format>
    <format dxfId="25">
      <pivotArea dataOnly="0" labelOnly="1" fieldPosition="0">
        <references count="3">
          <reference field="5" count="1" selected="0">
            <x v="14"/>
          </reference>
          <reference field="6" count="1" selected="0">
            <x v="14"/>
          </reference>
          <reference field="7" count="1">
            <x v="147"/>
          </reference>
        </references>
      </pivotArea>
    </format>
    <format dxfId="24">
      <pivotArea dataOnly="0" labelOnly="1" fieldPosition="0">
        <references count="3">
          <reference field="5" count="1" selected="0">
            <x v="15"/>
          </reference>
          <reference field="6" count="1" selected="0">
            <x v="16"/>
          </reference>
          <reference field="7" count="1">
            <x v="147"/>
          </reference>
        </references>
      </pivotArea>
    </format>
    <format dxfId="23">
      <pivotArea dataOnly="0" labelOnly="1" fieldPosition="0">
        <references count="3">
          <reference field="5" count="1" selected="0">
            <x v="16"/>
          </reference>
          <reference field="6" count="1" selected="0">
            <x v="13"/>
          </reference>
          <reference field="7" count="2">
            <x v="19"/>
            <x v="95"/>
          </reference>
        </references>
      </pivotArea>
    </format>
    <format dxfId="22">
      <pivotArea dataOnly="0" labelOnly="1" fieldPosition="0">
        <references count="3">
          <reference field="5" count="1" selected="0">
            <x v="17"/>
          </reference>
          <reference field="6" count="1" selected="0">
            <x v="4"/>
          </reference>
          <reference field="7" count="1">
            <x v="147"/>
          </reference>
        </references>
      </pivotArea>
    </format>
    <format dxfId="21">
      <pivotArea dataOnly="0" labelOnly="1" fieldPosition="0">
        <references count="3">
          <reference field="5" count="1" selected="0">
            <x v="18"/>
          </reference>
          <reference field="6" count="1" selected="0">
            <x v="1"/>
          </reference>
          <reference field="7" count="1">
            <x v="147"/>
          </reference>
        </references>
      </pivotArea>
    </format>
    <format dxfId="20">
      <pivotArea dataOnly="0" labelOnly="1" fieldPosition="0">
        <references count="3">
          <reference field="5" count="1" selected="0">
            <x v="19"/>
          </reference>
          <reference field="6" count="1" selected="0">
            <x v="14"/>
          </reference>
          <reference field="7" count="1">
            <x v="147"/>
          </reference>
        </references>
      </pivotArea>
    </format>
    <format dxfId="19">
      <pivotArea dataOnly="0" labelOnly="1" fieldPosition="0">
        <references count="3">
          <reference field="5" count="1" selected="0">
            <x v="20"/>
          </reference>
          <reference field="6" count="1" selected="0">
            <x v="17"/>
          </reference>
          <reference field="7" count="1">
            <x v="147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5" type="button" dataOnly="0" labelOnly="1" outline="0" axis="axisRow" fieldPosition="0"/>
    </format>
    <format dxfId="16">
      <pivotArea field="6" type="button" dataOnly="0" labelOnly="1" outline="0" axis="axisRow" fieldPosition="1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field="5" type="button" dataOnly="0" labelOnly="1" outline="0" axis="axisRow" fieldPosition="0"/>
    </format>
    <format dxfId="13">
      <pivotArea field="6" type="button" dataOnly="0" labelOnly="1" outline="0" axis="axisRow" fieldPosition="1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5" type="button" dataOnly="0" labelOnly="1" outline="0" axis="axisRow" fieldPosition="0"/>
    </format>
    <format dxfId="10">
      <pivotArea field="6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outline="0" collapsedLevelsAreSubtotals="1" fieldPosition="0"/>
    </format>
    <format dxfId="5">
      <pivotArea collapsedLevelsAreSubtotals="1" fieldPosition="0">
        <references count="4">
          <reference field="4294967294" count="1" selected="0">
            <x v="0"/>
          </reference>
          <reference field="5" count="1" selected="0">
            <x v="6"/>
          </reference>
          <reference field="6" count="1" selected="0">
            <x v="9"/>
          </reference>
          <reference field="7" count="1">
            <x v="132"/>
          </reference>
        </references>
      </pivotArea>
    </format>
    <format dxfId="4">
      <pivotArea dataOnly="0" labelOnly="1" fieldPosition="0">
        <references count="3">
          <reference field="5" count="1" selected="0">
            <x v="6"/>
          </reference>
          <reference field="6" count="1" selected="0">
            <x v="9"/>
          </reference>
          <reference field="7" count="1">
            <x v="132"/>
          </reference>
        </references>
      </pivotArea>
    </format>
    <format dxfId="3">
      <pivotArea collapsedLevelsAreSubtotals="1" fieldPosition="0">
        <references count="4">
          <reference field="4294967294" count="1" selected="0">
            <x v="0"/>
          </reference>
          <reference field="5" count="1" selected="0">
            <x v="13"/>
          </reference>
          <reference field="6" count="1" selected="0">
            <x v="3"/>
          </reference>
          <reference field="7" count="1">
            <x v="132"/>
          </reference>
        </references>
      </pivotArea>
    </format>
    <format dxfId="2">
      <pivotArea dataOnly="0" labelOnly="1" fieldPosition="0">
        <references count="3">
          <reference field="5" count="1" selected="0">
            <x v="13"/>
          </reference>
          <reference field="6" count="1" selected="0">
            <x v="3"/>
          </reference>
          <reference field="7" count="1">
            <x v="1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926B4-ECF9-46B1-82BB-1FB6971055B1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24">
    <pivotField showAll="0"/>
    <pivotField showAll="0"/>
    <pivotField showAll="0"/>
    <pivotField showAll="0"/>
    <pivotField showAll="0"/>
    <pivotField axis="axisRow" showAll="0">
      <items count="22">
        <item x="8"/>
        <item x="11"/>
        <item x="12"/>
        <item x="17"/>
        <item x="10"/>
        <item x="0"/>
        <item x="6"/>
        <item x="18"/>
        <item x="2"/>
        <item x="1"/>
        <item x="13"/>
        <item x="19"/>
        <item x="3"/>
        <item x="7"/>
        <item x="14"/>
        <item x="5"/>
        <item x="4"/>
        <item x="20"/>
        <item x="16"/>
        <item x="15"/>
        <item x="9"/>
        <item t="default"/>
      </items>
    </pivotField>
    <pivotField showAll="0"/>
    <pivotField axis="axisPage" multipleItemSelectionAllowed="1" showAll="0">
      <items count="149">
        <item x="16"/>
        <item x="112"/>
        <item x="129"/>
        <item x="28"/>
        <item x="67"/>
        <item x="128"/>
        <item x="136"/>
        <item x="47"/>
        <item x="139"/>
        <item x="133"/>
        <item x="123"/>
        <item x="121"/>
        <item x="92"/>
        <item x="69"/>
        <item x="56"/>
        <item x="40"/>
        <item x="108"/>
        <item x="101"/>
        <item x="25"/>
        <item x="9"/>
        <item x="97"/>
        <item x="62"/>
        <item x="107"/>
        <item x="65"/>
        <item x="21"/>
        <item x="35"/>
        <item x="73"/>
        <item x="137"/>
        <item x="50"/>
        <item x="125"/>
        <item x="43"/>
        <item x="11"/>
        <item x="82"/>
        <item x="54"/>
        <item x="64"/>
        <item x="131"/>
        <item x="12"/>
        <item x="93"/>
        <item x="109"/>
        <item x="87"/>
        <item x="78"/>
        <item x="134"/>
        <item x="7"/>
        <item x="81"/>
        <item x="5"/>
        <item x="13"/>
        <item x="147"/>
        <item x="140"/>
        <item x="27"/>
        <item x="126"/>
        <item x="18"/>
        <item x="138"/>
        <item x="3"/>
        <item x="23"/>
        <item x="34"/>
        <item x="141"/>
        <item x="111"/>
        <item x="38"/>
        <item x="85"/>
        <item x="89"/>
        <item x="88"/>
        <item x="90"/>
        <item x="94"/>
        <item x="95"/>
        <item x="42"/>
        <item x="32"/>
        <item x="132"/>
        <item x="114"/>
        <item x="120"/>
        <item x="15"/>
        <item x="17"/>
        <item x="75"/>
        <item x="76"/>
        <item x="142"/>
        <item x="118"/>
        <item x="116"/>
        <item x="58"/>
        <item x="24"/>
        <item x="100"/>
        <item x="70"/>
        <item x="61"/>
        <item x="8"/>
        <item x="143"/>
        <item x="52"/>
        <item x="144"/>
        <item x="68"/>
        <item x="130"/>
        <item x="44"/>
        <item x="110"/>
        <item x="104"/>
        <item x="105"/>
        <item x="127"/>
        <item x="98"/>
        <item x="96"/>
        <item x="74"/>
        <item x="19"/>
        <item x="39"/>
        <item x="57"/>
        <item x="36"/>
        <item x="135"/>
        <item x="60"/>
        <item x="59"/>
        <item x="48"/>
        <item x="41"/>
        <item x="49"/>
        <item x="26"/>
        <item x="66"/>
        <item x="20"/>
        <item x="106"/>
        <item x="103"/>
        <item x="37"/>
        <item x="55"/>
        <item x="6"/>
        <item x="22"/>
        <item x="29"/>
        <item x="115"/>
        <item x="71"/>
        <item x="113"/>
        <item x="83"/>
        <item x="63"/>
        <item x="86"/>
        <item x="119"/>
        <item x="124"/>
        <item x="2"/>
        <item x="72"/>
        <item x="46"/>
        <item x="145"/>
        <item x="122"/>
        <item x="45"/>
        <item x="51"/>
        <item x="4"/>
        <item x="84"/>
        <item x="14"/>
        <item x="79"/>
        <item x="77"/>
        <item x="102"/>
        <item x="80"/>
        <item x="91"/>
        <item x="30"/>
        <item x="146"/>
        <item x="1"/>
        <item x="0"/>
        <item x="53"/>
        <item x="117"/>
        <item x="31"/>
        <item x="99"/>
        <item x="3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a de Debe Dolares" fld="22" baseField="0" baseItem="0"/>
    <dataField name="Suma de Haber Dolares" fld="23" baseField="0" baseItem="0"/>
  </dataFields>
  <formats count="16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5" type="button" dataOnly="0" labelOnly="1" outline="0" axis="axisRow" fieldPosition="0"/>
    </format>
    <format dxfId="156">
      <pivotArea dataOnly="0" labelOnly="1" fieldPosition="0">
        <references count="1">
          <reference field="5" count="0"/>
        </references>
      </pivotArea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5" type="button" dataOnly="0" labelOnly="1" outline="0" axis="axisRow" fieldPosition="0"/>
    </format>
    <format dxfId="150">
      <pivotArea dataOnly="0" labelOnly="1" fieldPosition="0">
        <references count="1">
          <reference field="5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7">
      <pivotArea outline="0" collapsedLevelsAreSubtotals="1" fieldPosition="0"/>
    </format>
    <format dxfId="129">
      <pivotArea dataOnly="0" fieldPosition="0">
        <references count="1">
          <reference field="5" count="2">
            <x v="8"/>
            <x v="9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5" count="1">
            <x v="6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5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6FFA-E799-4225-96F4-D3825EB42F92}">
  <dimension ref="A1:E20"/>
  <sheetViews>
    <sheetView showGridLines="0" tabSelected="1" topLeftCell="A2" workbookViewId="0">
      <selection activeCell="C21" sqref="C21"/>
    </sheetView>
  </sheetViews>
  <sheetFormatPr baseColWidth="10" defaultRowHeight="12"/>
  <cols>
    <col min="1" max="1" width="17.42578125" style="40" bestFit="1" customWidth="1"/>
    <col min="2" max="2" width="28.85546875" style="40" bestFit="1" customWidth="1"/>
    <col min="3" max="3" width="19.5703125" style="40" bestFit="1" customWidth="1"/>
    <col min="4" max="4" width="20.28515625" style="40" bestFit="1" customWidth="1"/>
    <col min="5" max="16384" width="11.42578125" style="40"/>
  </cols>
  <sheetData>
    <row r="1" spans="1:5">
      <c r="A1" s="39" t="s">
        <v>313</v>
      </c>
      <c r="B1" s="40" t="s">
        <v>314</v>
      </c>
    </row>
    <row r="3" spans="1:5">
      <c r="A3" s="50" t="s">
        <v>125</v>
      </c>
      <c r="B3" s="50" t="s">
        <v>16</v>
      </c>
      <c r="C3" s="50" t="s">
        <v>128</v>
      </c>
      <c r="D3" s="50" t="s">
        <v>129</v>
      </c>
    </row>
    <row r="4" spans="1:5">
      <c r="A4" s="41" t="s">
        <v>9</v>
      </c>
      <c r="B4" s="41"/>
      <c r="C4" s="43">
        <v>7025097.0600000005</v>
      </c>
      <c r="D4" s="43">
        <v>7025097.0600000005</v>
      </c>
    </row>
    <row r="5" spans="1:5">
      <c r="A5" s="41" t="s">
        <v>37</v>
      </c>
      <c r="B5" s="41" t="s">
        <v>38</v>
      </c>
      <c r="C5" s="43">
        <v>2000375.22</v>
      </c>
      <c r="D5" s="43">
        <v>0</v>
      </c>
    </row>
    <row r="6" spans="1:5">
      <c r="A6" s="41" t="s">
        <v>39</v>
      </c>
      <c r="B6" s="41" t="s">
        <v>40</v>
      </c>
      <c r="C6" s="43">
        <v>0</v>
      </c>
      <c r="D6" s="43">
        <v>2000375.22</v>
      </c>
    </row>
    <row r="7" spans="1:5">
      <c r="A7" s="44" t="s">
        <v>1</v>
      </c>
      <c r="B7" s="44" t="s">
        <v>2</v>
      </c>
      <c r="C7" s="45">
        <v>3329488.5999999996</v>
      </c>
      <c r="D7" s="45">
        <v>0</v>
      </c>
    </row>
    <row r="8" spans="1:5">
      <c r="A8" s="46" t="s">
        <v>31</v>
      </c>
      <c r="B8" s="46" t="s">
        <v>32</v>
      </c>
      <c r="C8" s="47">
        <v>1695233.2400000002</v>
      </c>
      <c r="D8" s="47">
        <v>0</v>
      </c>
    </row>
    <row r="9" spans="1:5">
      <c r="A9" s="48" t="s">
        <v>7</v>
      </c>
      <c r="B9" s="48" t="s">
        <v>8</v>
      </c>
      <c r="C9" s="49">
        <v>0</v>
      </c>
      <c r="D9" s="49">
        <v>3329488.5999999996</v>
      </c>
      <c r="E9" s="77" t="s">
        <v>316</v>
      </c>
    </row>
    <row r="10" spans="1:5">
      <c r="A10" s="46" t="s">
        <v>35</v>
      </c>
      <c r="B10" s="46" t="s">
        <v>36</v>
      </c>
      <c r="C10" s="47">
        <v>0</v>
      </c>
      <c r="D10" s="47">
        <v>1695233.2400000002</v>
      </c>
    </row>
    <row r="11" spans="1:5">
      <c r="A11" s="41" t="s">
        <v>126</v>
      </c>
      <c r="B11" s="41" t="s">
        <v>126</v>
      </c>
      <c r="C11" s="43"/>
      <c r="D11" s="43"/>
    </row>
    <row r="12" spans="1:5">
      <c r="A12" s="51" t="s">
        <v>127</v>
      </c>
      <c r="B12" s="50"/>
      <c r="C12" s="52">
        <v>14050194.120000001</v>
      </c>
      <c r="D12" s="52">
        <v>14050194.120000001</v>
      </c>
    </row>
    <row r="13" spans="1:5">
      <c r="A13"/>
      <c r="B13"/>
      <c r="C13"/>
      <c r="D13"/>
    </row>
    <row r="14" spans="1:5">
      <c r="A14"/>
      <c r="B14"/>
      <c r="C14"/>
      <c r="D14"/>
    </row>
    <row r="15" spans="1:5" ht="15">
      <c r="A15"/>
      <c r="B15" s="39" t="s">
        <v>313</v>
      </c>
      <c r="C15" s="40" t="s">
        <v>3</v>
      </c>
    </row>
    <row r="16" spans="1:5" ht="15">
      <c r="A16"/>
    </row>
    <row r="17" spans="1:5" ht="15">
      <c r="A17"/>
      <c r="B17" s="39" t="s">
        <v>125</v>
      </c>
      <c r="C17" s="39" t="s">
        <v>128</v>
      </c>
      <c r="D17" s="40" t="s">
        <v>129</v>
      </c>
    </row>
    <row r="18" spans="1:5" ht="15">
      <c r="A18"/>
      <c r="B18" s="41" t="s">
        <v>7</v>
      </c>
      <c r="C18" s="98">
        <v>3329488.6</v>
      </c>
      <c r="D18" s="43">
        <v>0</v>
      </c>
    </row>
    <row r="19" spans="1:5" ht="15">
      <c r="A19"/>
      <c r="B19" s="41" t="s">
        <v>35</v>
      </c>
      <c r="C19" s="96">
        <v>1695233.24</v>
      </c>
      <c r="D19" s="43">
        <v>0</v>
      </c>
    </row>
    <row r="20" spans="1:5" ht="15">
      <c r="A20"/>
      <c r="B20" s="41" t="s">
        <v>127</v>
      </c>
      <c r="C20" s="43">
        <v>5024721.84</v>
      </c>
      <c r="D20" s="43">
        <v>0</v>
      </c>
      <c r="E20" s="77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B4E8-B732-4F51-9D0B-B07F82402845}">
  <dimension ref="A2:X166"/>
  <sheetViews>
    <sheetView showGridLines="0" topLeftCell="A2" zoomScale="90" zoomScaleNormal="90" workbookViewId="0">
      <selection activeCell="A2" sqref="A2:XFD2"/>
    </sheetView>
  </sheetViews>
  <sheetFormatPr baseColWidth="10" defaultRowHeight="15" outlineLevelCol="1"/>
  <cols>
    <col min="7" max="7" width="27.42578125" customWidth="1"/>
    <col min="8" max="8" width="19.28515625" customWidth="1"/>
    <col min="10" max="11" width="11.42578125" customWidth="1" outlineLevel="1"/>
    <col min="15" max="17" width="11.42578125" customWidth="1" outlineLevel="1"/>
  </cols>
  <sheetData>
    <row r="2" spans="1:24" s="7" customFormat="1" ht="22.5" customHeight="1">
      <c r="A2" s="13" t="s">
        <v>10</v>
      </c>
      <c r="B2" s="14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4" t="s">
        <v>11</v>
      </c>
      <c r="L2" s="15" t="s">
        <v>20</v>
      </c>
      <c r="M2" s="14" t="s">
        <v>21</v>
      </c>
      <c r="N2" s="13" t="s">
        <v>22</v>
      </c>
      <c r="O2" s="16" t="s">
        <v>21</v>
      </c>
      <c r="P2" s="16" t="s">
        <v>21</v>
      </c>
      <c r="Q2" s="14" t="s">
        <v>21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</row>
    <row r="3" spans="1:24" s="7" customFormat="1" ht="18">
      <c r="A3" s="17" t="s">
        <v>0</v>
      </c>
      <c r="B3" s="18"/>
      <c r="C3" s="1">
        <v>1</v>
      </c>
      <c r="D3" s="2">
        <v>44923.660554282404</v>
      </c>
      <c r="E3" s="2">
        <v>44896</v>
      </c>
      <c r="F3" s="1" t="s">
        <v>1</v>
      </c>
      <c r="G3" s="1" t="s">
        <v>2</v>
      </c>
      <c r="H3" s="1" t="s">
        <v>3</v>
      </c>
      <c r="I3" s="1"/>
      <c r="J3" s="17"/>
      <c r="K3" s="18"/>
      <c r="L3" s="3" t="s">
        <v>4</v>
      </c>
      <c r="M3" s="2">
        <v>44896</v>
      </c>
      <c r="N3" s="17" t="s">
        <v>4</v>
      </c>
      <c r="O3" s="18"/>
      <c r="P3" s="19"/>
      <c r="Q3" s="18"/>
      <c r="R3" s="1" t="s">
        <v>5</v>
      </c>
      <c r="S3" s="1" t="s">
        <v>6</v>
      </c>
      <c r="T3" s="4">
        <v>2632472.0792800002</v>
      </c>
      <c r="U3" s="4">
        <v>0</v>
      </c>
      <c r="V3" s="5">
        <v>3.8540000000000001</v>
      </c>
      <c r="W3" s="6">
        <v>683049.32</v>
      </c>
      <c r="X3" s="6">
        <v>0</v>
      </c>
    </row>
    <row r="4" spans="1:24" s="7" customFormat="1" ht="18">
      <c r="A4" s="17" t="s">
        <v>0</v>
      </c>
      <c r="B4" s="18"/>
      <c r="C4" s="1">
        <v>2</v>
      </c>
      <c r="D4" s="2">
        <v>44923.660554282404</v>
      </c>
      <c r="E4" s="2">
        <v>44896</v>
      </c>
      <c r="F4" s="1" t="s">
        <v>7</v>
      </c>
      <c r="G4" s="1" t="s">
        <v>8</v>
      </c>
      <c r="H4" s="1" t="s">
        <v>3</v>
      </c>
      <c r="I4" s="1"/>
      <c r="J4" s="17"/>
      <c r="K4" s="18"/>
      <c r="L4" s="3" t="s">
        <v>4</v>
      </c>
      <c r="M4" s="2">
        <v>44896</v>
      </c>
      <c r="N4" s="17" t="s">
        <v>4</v>
      </c>
      <c r="O4" s="18"/>
      <c r="P4" s="19"/>
      <c r="Q4" s="18"/>
      <c r="R4" s="1" t="s">
        <v>5</v>
      </c>
      <c r="S4" s="1" t="s">
        <v>6</v>
      </c>
      <c r="T4" s="4">
        <v>0</v>
      </c>
      <c r="U4" s="4">
        <v>2632472.0792800002</v>
      </c>
      <c r="V4" s="5">
        <v>3.8540000000000001</v>
      </c>
      <c r="W4" s="6">
        <v>0</v>
      </c>
      <c r="X4" s="6">
        <v>683049.32</v>
      </c>
    </row>
    <row r="5" spans="1:24" s="7" customFormat="1">
      <c r="A5" s="34" t="s">
        <v>9</v>
      </c>
      <c r="B5" s="21"/>
      <c r="C5" s="8" t="s">
        <v>9</v>
      </c>
      <c r="D5" s="8" t="s">
        <v>9</v>
      </c>
      <c r="E5" s="8" t="s">
        <v>9</v>
      </c>
      <c r="F5" s="9" t="s">
        <v>9</v>
      </c>
      <c r="G5" s="9" t="s">
        <v>9</v>
      </c>
      <c r="H5" s="9" t="s">
        <v>9</v>
      </c>
      <c r="I5" s="9" t="s">
        <v>9</v>
      </c>
      <c r="J5" s="20" t="s">
        <v>9</v>
      </c>
      <c r="K5" s="21"/>
      <c r="L5" s="10" t="s">
        <v>9</v>
      </c>
      <c r="M5" s="8" t="s">
        <v>9</v>
      </c>
      <c r="N5" s="20" t="s">
        <v>9</v>
      </c>
      <c r="O5" s="21"/>
      <c r="P5" s="21"/>
      <c r="Q5" s="21"/>
      <c r="R5" s="9" t="s">
        <v>9</v>
      </c>
      <c r="S5" s="9" t="s">
        <v>9</v>
      </c>
      <c r="T5" s="11">
        <v>2632472.0792800002</v>
      </c>
      <c r="U5" s="11">
        <v>2632472.0792800002</v>
      </c>
      <c r="V5" s="9" t="s">
        <v>9</v>
      </c>
      <c r="W5" s="12">
        <v>683049.32</v>
      </c>
      <c r="X5" s="12">
        <v>683049.32</v>
      </c>
    </row>
    <row r="7" spans="1:24" s="7" customFormat="1" ht="18">
      <c r="A7" s="36" t="s">
        <v>30</v>
      </c>
      <c r="B7" s="37"/>
      <c r="C7" s="22">
        <v>1</v>
      </c>
      <c r="D7" s="23">
        <v>44923.784030127303</v>
      </c>
      <c r="E7" s="23">
        <v>44896</v>
      </c>
      <c r="F7" s="22" t="s">
        <v>31</v>
      </c>
      <c r="G7" s="22" t="s">
        <v>32</v>
      </c>
      <c r="H7" s="22" t="s">
        <v>3</v>
      </c>
      <c r="I7" s="22"/>
      <c r="J7" s="36"/>
      <c r="K7" s="37"/>
      <c r="L7" s="24" t="s">
        <v>33</v>
      </c>
      <c r="M7" s="23">
        <v>44896</v>
      </c>
      <c r="N7" s="36" t="s">
        <v>33</v>
      </c>
      <c r="O7" s="37"/>
      <c r="P7" s="19"/>
      <c r="Q7" s="37"/>
      <c r="R7" s="22" t="s">
        <v>34</v>
      </c>
      <c r="S7" s="22" t="s">
        <v>6</v>
      </c>
      <c r="T7" s="25">
        <v>1127500.26404</v>
      </c>
      <c r="U7" s="25">
        <v>0</v>
      </c>
      <c r="V7" s="26">
        <v>3.8540000000000001</v>
      </c>
      <c r="W7" s="27">
        <v>292553.26</v>
      </c>
      <c r="X7" s="27">
        <v>0</v>
      </c>
    </row>
    <row r="8" spans="1:24" s="7" customFormat="1" ht="18">
      <c r="A8" s="36" t="s">
        <v>30</v>
      </c>
      <c r="B8" s="37"/>
      <c r="C8" s="22">
        <v>2</v>
      </c>
      <c r="D8" s="23">
        <v>44923.784030127303</v>
      </c>
      <c r="E8" s="23">
        <v>44896</v>
      </c>
      <c r="F8" s="22" t="s">
        <v>35</v>
      </c>
      <c r="G8" s="22" t="s">
        <v>36</v>
      </c>
      <c r="H8" s="22" t="s">
        <v>3</v>
      </c>
      <c r="I8" s="22"/>
      <c r="J8" s="36"/>
      <c r="K8" s="37"/>
      <c r="L8" s="24" t="s">
        <v>33</v>
      </c>
      <c r="M8" s="23">
        <v>44896</v>
      </c>
      <c r="N8" s="36" t="s">
        <v>33</v>
      </c>
      <c r="O8" s="37"/>
      <c r="P8" s="19"/>
      <c r="Q8" s="37"/>
      <c r="R8" s="22" t="s">
        <v>34</v>
      </c>
      <c r="S8" s="22" t="s">
        <v>6</v>
      </c>
      <c r="T8" s="25">
        <v>0</v>
      </c>
      <c r="U8" s="25">
        <v>1127500.26404</v>
      </c>
      <c r="V8" s="26">
        <v>3.8540000000000001</v>
      </c>
      <c r="W8" s="27">
        <v>0</v>
      </c>
      <c r="X8" s="27">
        <v>292553.26</v>
      </c>
    </row>
    <row r="9" spans="1:24" s="7" customFormat="1" ht="18">
      <c r="A9" s="35" t="s">
        <v>30</v>
      </c>
      <c r="B9" s="19"/>
      <c r="C9" s="28">
        <v>3</v>
      </c>
      <c r="D9" s="29">
        <v>44923.784030127303</v>
      </c>
      <c r="E9" s="29">
        <v>44896</v>
      </c>
      <c r="F9" s="28" t="s">
        <v>37</v>
      </c>
      <c r="G9" s="28" t="s">
        <v>38</v>
      </c>
      <c r="H9" s="28" t="s">
        <v>3</v>
      </c>
      <c r="I9" s="28"/>
      <c r="J9" s="35"/>
      <c r="K9" s="19"/>
      <c r="L9" s="30" t="s">
        <v>33</v>
      </c>
      <c r="M9" s="29">
        <v>44896</v>
      </c>
      <c r="N9" s="35" t="s">
        <v>33</v>
      </c>
      <c r="O9" s="19"/>
      <c r="P9" s="19"/>
      <c r="Q9" s="19"/>
      <c r="R9" s="28" t="s">
        <v>34</v>
      </c>
      <c r="S9" s="28" t="s">
        <v>6</v>
      </c>
      <c r="T9" s="31">
        <v>1330450.3239</v>
      </c>
      <c r="U9" s="31">
        <v>0</v>
      </c>
      <c r="V9" s="32">
        <v>3.8540000000000001</v>
      </c>
      <c r="W9" s="33">
        <v>345212.85</v>
      </c>
      <c r="X9" s="33">
        <v>0</v>
      </c>
    </row>
    <row r="10" spans="1:24" s="7" customFormat="1" ht="18">
      <c r="A10" s="35" t="s">
        <v>30</v>
      </c>
      <c r="B10" s="19"/>
      <c r="C10" s="28">
        <v>4</v>
      </c>
      <c r="D10" s="29">
        <v>44923.784030127303</v>
      </c>
      <c r="E10" s="29">
        <v>44896</v>
      </c>
      <c r="F10" s="28" t="s">
        <v>39</v>
      </c>
      <c r="G10" s="28" t="s">
        <v>40</v>
      </c>
      <c r="H10" s="28" t="s">
        <v>3</v>
      </c>
      <c r="I10" s="28"/>
      <c r="J10" s="35"/>
      <c r="K10" s="19"/>
      <c r="L10" s="30" t="s">
        <v>33</v>
      </c>
      <c r="M10" s="29">
        <v>44896</v>
      </c>
      <c r="N10" s="35" t="s">
        <v>33</v>
      </c>
      <c r="O10" s="19"/>
      <c r="P10" s="19"/>
      <c r="Q10" s="19"/>
      <c r="R10" s="28" t="s">
        <v>34</v>
      </c>
      <c r="S10" s="28" t="s">
        <v>6</v>
      </c>
      <c r="T10" s="31">
        <v>0</v>
      </c>
      <c r="U10" s="31">
        <v>1330450.3239</v>
      </c>
      <c r="V10" s="32">
        <v>3.8540000000000001</v>
      </c>
      <c r="W10" s="33">
        <v>0</v>
      </c>
      <c r="X10" s="33">
        <v>345212.85</v>
      </c>
    </row>
    <row r="11" spans="1:24" s="7" customFormat="1">
      <c r="A11" s="34" t="s">
        <v>9</v>
      </c>
      <c r="B11" s="21"/>
      <c r="C11" s="8" t="s">
        <v>9</v>
      </c>
      <c r="D11" s="8" t="s">
        <v>9</v>
      </c>
      <c r="E11" s="8" t="s">
        <v>9</v>
      </c>
      <c r="F11" s="9" t="s">
        <v>9</v>
      </c>
      <c r="G11" s="9" t="s">
        <v>9</v>
      </c>
      <c r="H11" s="9" t="s">
        <v>9</v>
      </c>
      <c r="I11" s="9" t="s">
        <v>9</v>
      </c>
      <c r="J11" s="20" t="s">
        <v>9</v>
      </c>
      <c r="K11" s="21"/>
      <c r="L11" s="10" t="s">
        <v>9</v>
      </c>
      <c r="M11" s="8" t="s">
        <v>9</v>
      </c>
      <c r="N11" s="20" t="s">
        <v>9</v>
      </c>
      <c r="O11" s="21"/>
      <c r="P11" s="21"/>
      <c r="Q11" s="21"/>
      <c r="R11" s="9" t="s">
        <v>9</v>
      </c>
      <c r="S11" s="9" t="s">
        <v>9</v>
      </c>
      <c r="T11" s="11">
        <v>2457950.58794</v>
      </c>
      <c r="U11" s="11">
        <v>2457950.58794</v>
      </c>
      <c r="V11" s="9" t="s">
        <v>9</v>
      </c>
      <c r="W11" s="12">
        <v>637766.11</v>
      </c>
      <c r="X11" s="12">
        <v>637766.11</v>
      </c>
    </row>
    <row r="12" spans="1:24" s="7" customFormat="1">
      <c r="A12" s="34" t="s">
        <v>9</v>
      </c>
      <c r="B12" s="21"/>
      <c r="C12" s="8" t="s">
        <v>9</v>
      </c>
      <c r="D12" s="8" t="s">
        <v>9</v>
      </c>
      <c r="E12" s="8" t="s">
        <v>9</v>
      </c>
      <c r="F12" s="9" t="s">
        <v>9</v>
      </c>
      <c r="G12" s="9" t="s">
        <v>9</v>
      </c>
      <c r="H12" s="9" t="s">
        <v>9</v>
      </c>
      <c r="I12" s="9" t="s">
        <v>9</v>
      </c>
      <c r="J12" s="20" t="s">
        <v>9</v>
      </c>
      <c r="K12" s="21"/>
      <c r="L12" s="10" t="s">
        <v>9</v>
      </c>
      <c r="M12" s="8" t="s">
        <v>9</v>
      </c>
      <c r="N12" s="20" t="s">
        <v>9</v>
      </c>
      <c r="O12" s="21"/>
      <c r="P12" s="21"/>
      <c r="Q12" s="21"/>
      <c r="R12" s="9" t="s">
        <v>9</v>
      </c>
      <c r="S12" s="9" t="s">
        <v>9</v>
      </c>
      <c r="T12" s="9" t="s">
        <v>9</v>
      </c>
      <c r="U12" s="9" t="s">
        <v>9</v>
      </c>
      <c r="V12" s="9" t="s">
        <v>9</v>
      </c>
      <c r="W12" s="9" t="s">
        <v>9</v>
      </c>
      <c r="X12" s="9" t="s">
        <v>9</v>
      </c>
    </row>
    <row r="13" spans="1:24" s="7" customFormat="1" ht="18">
      <c r="A13" s="36" t="s">
        <v>41</v>
      </c>
      <c r="B13" s="37"/>
      <c r="C13" s="22">
        <v>1</v>
      </c>
      <c r="D13" s="23">
        <v>44923.784032789401</v>
      </c>
      <c r="E13" s="23">
        <v>44896</v>
      </c>
      <c r="F13" s="22" t="s">
        <v>31</v>
      </c>
      <c r="G13" s="22" t="s">
        <v>32</v>
      </c>
      <c r="H13" s="22" t="s">
        <v>3</v>
      </c>
      <c r="I13" s="22"/>
      <c r="J13" s="36"/>
      <c r="K13" s="37"/>
      <c r="L13" s="24" t="s">
        <v>42</v>
      </c>
      <c r="M13" s="23">
        <v>44896</v>
      </c>
      <c r="N13" s="36" t="s">
        <v>42</v>
      </c>
      <c r="O13" s="37"/>
      <c r="P13" s="19"/>
      <c r="Q13" s="37"/>
      <c r="R13" s="22" t="s">
        <v>34</v>
      </c>
      <c r="S13" s="22" t="s">
        <v>6</v>
      </c>
      <c r="T13" s="25">
        <v>56666.633820000003</v>
      </c>
      <c r="U13" s="25">
        <v>0</v>
      </c>
      <c r="V13" s="26">
        <v>3.8540000000000001</v>
      </c>
      <c r="W13" s="27">
        <v>14703.33</v>
      </c>
      <c r="X13" s="27">
        <v>0</v>
      </c>
    </row>
    <row r="14" spans="1:24" s="7" customFormat="1" ht="18">
      <c r="A14" s="36" t="s">
        <v>41</v>
      </c>
      <c r="B14" s="37"/>
      <c r="C14" s="22">
        <v>2</v>
      </c>
      <c r="D14" s="23">
        <v>44923.784032789401</v>
      </c>
      <c r="E14" s="23">
        <v>44896</v>
      </c>
      <c r="F14" s="22" t="s">
        <v>35</v>
      </c>
      <c r="G14" s="22" t="s">
        <v>36</v>
      </c>
      <c r="H14" s="22" t="s">
        <v>3</v>
      </c>
      <c r="I14" s="22"/>
      <c r="J14" s="36"/>
      <c r="K14" s="37"/>
      <c r="L14" s="24" t="s">
        <v>42</v>
      </c>
      <c r="M14" s="23">
        <v>44896</v>
      </c>
      <c r="N14" s="36" t="s">
        <v>42</v>
      </c>
      <c r="O14" s="37"/>
      <c r="P14" s="19"/>
      <c r="Q14" s="37"/>
      <c r="R14" s="22" t="s">
        <v>34</v>
      </c>
      <c r="S14" s="22" t="s">
        <v>6</v>
      </c>
      <c r="T14" s="25">
        <v>0</v>
      </c>
      <c r="U14" s="25">
        <v>56666.633820000003</v>
      </c>
      <c r="V14" s="26">
        <v>3.8540000000000001</v>
      </c>
      <c r="W14" s="27">
        <v>0</v>
      </c>
      <c r="X14" s="27">
        <v>14703.33</v>
      </c>
    </row>
    <row r="15" spans="1:24" s="7" customFormat="1" ht="18">
      <c r="A15" s="35" t="s">
        <v>41</v>
      </c>
      <c r="B15" s="19"/>
      <c r="C15" s="28">
        <v>3</v>
      </c>
      <c r="D15" s="29">
        <v>44923.784032789401</v>
      </c>
      <c r="E15" s="29">
        <v>44896</v>
      </c>
      <c r="F15" s="28" t="s">
        <v>37</v>
      </c>
      <c r="G15" s="28" t="s">
        <v>38</v>
      </c>
      <c r="H15" s="28" t="s">
        <v>3</v>
      </c>
      <c r="I15" s="28"/>
      <c r="J15" s="35"/>
      <c r="K15" s="19"/>
      <c r="L15" s="30" t="s">
        <v>42</v>
      </c>
      <c r="M15" s="29">
        <v>44896</v>
      </c>
      <c r="N15" s="35" t="s">
        <v>42</v>
      </c>
      <c r="O15" s="19"/>
      <c r="P15" s="19"/>
      <c r="Q15" s="19"/>
      <c r="R15" s="28" t="s">
        <v>34</v>
      </c>
      <c r="S15" s="28" t="s">
        <v>6</v>
      </c>
      <c r="T15" s="31">
        <v>66866.630220000006</v>
      </c>
      <c r="U15" s="31">
        <v>0</v>
      </c>
      <c r="V15" s="32">
        <v>3.8540000000000001</v>
      </c>
      <c r="W15" s="33">
        <v>17349.93</v>
      </c>
      <c r="X15" s="33">
        <v>0</v>
      </c>
    </row>
    <row r="16" spans="1:24" s="7" customFormat="1" ht="18">
      <c r="A16" s="35" t="s">
        <v>41</v>
      </c>
      <c r="B16" s="19"/>
      <c r="C16" s="28">
        <v>4</v>
      </c>
      <c r="D16" s="29">
        <v>44923.784032789401</v>
      </c>
      <c r="E16" s="29">
        <v>44896</v>
      </c>
      <c r="F16" s="28" t="s">
        <v>39</v>
      </c>
      <c r="G16" s="28" t="s">
        <v>40</v>
      </c>
      <c r="H16" s="28" t="s">
        <v>3</v>
      </c>
      <c r="I16" s="28"/>
      <c r="J16" s="35"/>
      <c r="K16" s="19"/>
      <c r="L16" s="30" t="s">
        <v>42</v>
      </c>
      <c r="M16" s="29">
        <v>44896</v>
      </c>
      <c r="N16" s="35" t="s">
        <v>42</v>
      </c>
      <c r="O16" s="19"/>
      <c r="P16" s="19"/>
      <c r="Q16" s="19"/>
      <c r="R16" s="28" t="s">
        <v>34</v>
      </c>
      <c r="S16" s="28" t="s">
        <v>6</v>
      </c>
      <c r="T16" s="31">
        <v>0</v>
      </c>
      <c r="U16" s="31">
        <v>66866.630220000006</v>
      </c>
      <c r="V16" s="32">
        <v>3.8540000000000001</v>
      </c>
      <c r="W16" s="33">
        <v>0</v>
      </c>
      <c r="X16" s="33">
        <v>17349.93</v>
      </c>
    </row>
    <row r="17" spans="1:24" s="7" customFormat="1">
      <c r="A17" s="34" t="s">
        <v>9</v>
      </c>
      <c r="B17" s="21"/>
      <c r="C17" s="8" t="s">
        <v>9</v>
      </c>
      <c r="D17" s="8" t="s">
        <v>9</v>
      </c>
      <c r="E17" s="8" t="s">
        <v>9</v>
      </c>
      <c r="F17" s="9" t="s">
        <v>9</v>
      </c>
      <c r="G17" s="9" t="s">
        <v>9</v>
      </c>
      <c r="H17" s="9" t="s">
        <v>9</v>
      </c>
      <c r="I17" s="9" t="s">
        <v>9</v>
      </c>
      <c r="J17" s="20" t="s">
        <v>9</v>
      </c>
      <c r="K17" s="21"/>
      <c r="L17" s="10" t="s">
        <v>9</v>
      </c>
      <c r="M17" s="8" t="s">
        <v>9</v>
      </c>
      <c r="N17" s="20" t="s">
        <v>9</v>
      </c>
      <c r="O17" s="21"/>
      <c r="P17" s="21"/>
      <c r="Q17" s="21"/>
      <c r="R17" s="9" t="s">
        <v>9</v>
      </c>
      <c r="S17" s="9" t="s">
        <v>9</v>
      </c>
      <c r="T17" s="11">
        <v>123533.26403999999</v>
      </c>
      <c r="U17" s="11">
        <v>123533.26403999999</v>
      </c>
      <c r="V17" s="9" t="s">
        <v>9</v>
      </c>
      <c r="W17" s="12">
        <v>32053.26</v>
      </c>
      <c r="X17" s="12">
        <v>32053.26</v>
      </c>
    </row>
    <row r="18" spans="1:24">
      <c r="A18" s="38"/>
      <c r="B18" s="38"/>
      <c r="J18" s="38"/>
      <c r="K18" s="38"/>
      <c r="N18" s="38"/>
      <c r="O18" s="38"/>
      <c r="P18" s="38"/>
      <c r="Q18" s="38"/>
    </row>
    <row r="19" spans="1:24" s="7" customFormat="1" ht="18">
      <c r="A19" s="36" t="s">
        <v>43</v>
      </c>
      <c r="B19" s="37"/>
      <c r="C19" s="22">
        <v>1</v>
      </c>
      <c r="D19" s="23">
        <v>44923.784104780098</v>
      </c>
      <c r="E19" s="23">
        <v>44896</v>
      </c>
      <c r="F19" s="22" t="s">
        <v>31</v>
      </c>
      <c r="G19" s="22" t="s">
        <v>32</v>
      </c>
      <c r="H19" s="22" t="s">
        <v>3</v>
      </c>
      <c r="I19" s="22"/>
      <c r="J19" s="36"/>
      <c r="K19" s="37"/>
      <c r="L19" s="24" t="s">
        <v>44</v>
      </c>
      <c r="M19" s="23">
        <v>44896</v>
      </c>
      <c r="N19" s="36" t="s">
        <v>44</v>
      </c>
      <c r="O19" s="37"/>
      <c r="P19" s="19"/>
      <c r="Q19" s="37"/>
      <c r="R19" s="22" t="s">
        <v>45</v>
      </c>
      <c r="S19" s="22" t="s">
        <v>6</v>
      </c>
      <c r="T19" s="25">
        <v>2090817.3532</v>
      </c>
      <c r="U19" s="25">
        <v>0</v>
      </c>
      <c r="V19" s="26">
        <v>3.8540000000000001</v>
      </c>
      <c r="W19" s="27">
        <v>542505.80000000005</v>
      </c>
      <c r="X19" s="27">
        <v>0</v>
      </c>
    </row>
    <row r="20" spans="1:24" s="7" customFormat="1" ht="18">
      <c r="A20" s="36" t="s">
        <v>43</v>
      </c>
      <c r="B20" s="37"/>
      <c r="C20" s="22">
        <v>2</v>
      </c>
      <c r="D20" s="23">
        <v>44923.784104780098</v>
      </c>
      <c r="E20" s="23">
        <v>44896</v>
      </c>
      <c r="F20" s="22" t="s">
        <v>35</v>
      </c>
      <c r="G20" s="22" t="s">
        <v>36</v>
      </c>
      <c r="H20" s="22" t="s">
        <v>3</v>
      </c>
      <c r="I20" s="22"/>
      <c r="J20" s="36"/>
      <c r="K20" s="37"/>
      <c r="L20" s="24" t="s">
        <v>44</v>
      </c>
      <c r="M20" s="23">
        <v>44896</v>
      </c>
      <c r="N20" s="36" t="s">
        <v>44</v>
      </c>
      <c r="O20" s="37"/>
      <c r="P20" s="19"/>
      <c r="Q20" s="37"/>
      <c r="R20" s="22" t="s">
        <v>45</v>
      </c>
      <c r="S20" s="22" t="s">
        <v>6</v>
      </c>
      <c r="T20" s="25">
        <v>0</v>
      </c>
      <c r="U20" s="25">
        <v>2090817.3532</v>
      </c>
      <c r="V20" s="26">
        <v>3.8540000000000001</v>
      </c>
      <c r="W20" s="27">
        <v>0</v>
      </c>
      <c r="X20" s="27">
        <v>542505.80000000005</v>
      </c>
    </row>
    <row r="21" spans="1:24" s="7" customFormat="1" ht="18">
      <c r="A21" s="35" t="s">
        <v>43</v>
      </c>
      <c r="B21" s="19"/>
      <c r="C21" s="28">
        <v>3</v>
      </c>
      <c r="D21" s="29">
        <v>44923.784104780098</v>
      </c>
      <c r="E21" s="29">
        <v>44896</v>
      </c>
      <c r="F21" s="28" t="s">
        <v>37</v>
      </c>
      <c r="G21" s="28" t="s">
        <v>38</v>
      </c>
      <c r="H21" s="28" t="s">
        <v>3</v>
      </c>
      <c r="I21" s="28"/>
      <c r="J21" s="35"/>
      <c r="K21" s="19"/>
      <c r="L21" s="30" t="s">
        <v>44</v>
      </c>
      <c r="M21" s="29">
        <v>44896</v>
      </c>
      <c r="N21" s="35" t="s">
        <v>44</v>
      </c>
      <c r="O21" s="19"/>
      <c r="P21" s="19"/>
      <c r="Q21" s="19"/>
      <c r="R21" s="28" t="s">
        <v>45</v>
      </c>
      <c r="S21" s="28" t="s">
        <v>6</v>
      </c>
      <c r="T21" s="31">
        <v>2467164.4613600001</v>
      </c>
      <c r="U21" s="31">
        <v>0</v>
      </c>
      <c r="V21" s="32">
        <v>3.8540000000000001</v>
      </c>
      <c r="W21" s="33">
        <v>640156.84</v>
      </c>
      <c r="X21" s="33">
        <v>0</v>
      </c>
    </row>
    <row r="22" spans="1:24" s="7" customFormat="1" ht="18">
      <c r="A22" s="35" t="s">
        <v>43</v>
      </c>
      <c r="B22" s="19"/>
      <c r="C22" s="28">
        <v>4</v>
      </c>
      <c r="D22" s="29">
        <v>44923.784104780098</v>
      </c>
      <c r="E22" s="29">
        <v>44896</v>
      </c>
      <c r="F22" s="28" t="s">
        <v>39</v>
      </c>
      <c r="G22" s="28" t="s">
        <v>40</v>
      </c>
      <c r="H22" s="28" t="s">
        <v>3</v>
      </c>
      <c r="I22" s="28"/>
      <c r="J22" s="35"/>
      <c r="K22" s="19"/>
      <c r="L22" s="30" t="s">
        <v>44</v>
      </c>
      <c r="M22" s="29">
        <v>44896</v>
      </c>
      <c r="N22" s="35" t="s">
        <v>44</v>
      </c>
      <c r="O22" s="19"/>
      <c r="P22" s="19"/>
      <c r="Q22" s="19"/>
      <c r="R22" s="28" t="s">
        <v>45</v>
      </c>
      <c r="S22" s="28" t="s">
        <v>6</v>
      </c>
      <c r="T22" s="31">
        <v>0</v>
      </c>
      <c r="U22" s="31">
        <v>2467164.4613600001</v>
      </c>
      <c r="V22" s="32">
        <v>3.8540000000000001</v>
      </c>
      <c r="W22" s="33">
        <v>0</v>
      </c>
      <c r="X22" s="33">
        <v>640156.84</v>
      </c>
    </row>
    <row r="23" spans="1:24" s="7" customFormat="1">
      <c r="A23" s="34" t="s">
        <v>9</v>
      </c>
      <c r="B23" s="21"/>
      <c r="C23" s="8" t="s">
        <v>9</v>
      </c>
      <c r="D23" s="8" t="s">
        <v>9</v>
      </c>
      <c r="E23" s="8" t="s">
        <v>9</v>
      </c>
      <c r="F23" s="9" t="s">
        <v>9</v>
      </c>
      <c r="G23" s="9" t="s">
        <v>9</v>
      </c>
      <c r="H23" s="9" t="s">
        <v>9</v>
      </c>
      <c r="I23" s="9" t="s">
        <v>9</v>
      </c>
      <c r="J23" s="20" t="s">
        <v>9</v>
      </c>
      <c r="K23" s="21"/>
      <c r="L23" s="10" t="s">
        <v>9</v>
      </c>
      <c r="M23" s="8" t="s">
        <v>9</v>
      </c>
      <c r="N23" s="20" t="s">
        <v>9</v>
      </c>
      <c r="O23" s="21"/>
      <c r="P23" s="21"/>
      <c r="Q23" s="21"/>
      <c r="R23" s="9" t="s">
        <v>9</v>
      </c>
      <c r="S23" s="9" t="s">
        <v>9</v>
      </c>
      <c r="T23" s="11">
        <v>4557981.8145599999</v>
      </c>
      <c r="U23" s="11">
        <v>4557981.8145599999</v>
      </c>
      <c r="V23" s="9" t="s">
        <v>9</v>
      </c>
      <c r="W23" s="12">
        <v>1182662.6399999999</v>
      </c>
      <c r="X23" s="12">
        <v>1182662.6399999999</v>
      </c>
    </row>
    <row r="25" spans="1:24" s="7" customFormat="1" ht="18">
      <c r="A25" s="17" t="s">
        <v>46</v>
      </c>
      <c r="B25" s="18"/>
      <c r="C25" s="1">
        <v>1</v>
      </c>
      <c r="D25" s="2">
        <v>44924.719780092601</v>
      </c>
      <c r="E25" s="2">
        <v>44896</v>
      </c>
      <c r="F25" s="1" t="s">
        <v>1</v>
      </c>
      <c r="G25" s="1" t="s">
        <v>2</v>
      </c>
      <c r="H25" s="1" t="s">
        <v>3</v>
      </c>
      <c r="I25" s="1"/>
      <c r="J25" s="17"/>
      <c r="K25" s="18"/>
      <c r="L25" s="3" t="s">
        <v>47</v>
      </c>
      <c r="M25" s="2">
        <v>44896</v>
      </c>
      <c r="N25" s="17" t="s">
        <v>47</v>
      </c>
      <c r="O25" s="18"/>
      <c r="P25" s="19"/>
      <c r="Q25" s="18"/>
      <c r="R25" s="1" t="s">
        <v>48</v>
      </c>
      <c r="S25" s="1" t="s">
        <v>6</v>
      </c>
      <c r="T25" s="4">
        <v>57810</v>
      </c>
      <c r="U25" s="4">
        <v>0</v>
      </c>
      <c r="V25" s="5">
        <v>3.8540000000000001</v>
      </c>
      <c r="W25" s="6">
        <v>15000</v>
      </c>
      <c r="X25" s="6">
        <v>0</v>
      </c>
    </row>
    <row r="26" spans="1:24" s="7" customFormat="1" ht="18">
      <c r="A26" s="17" t="s">
        <v>46</v>
      </c>
      <c r="B26" s="18"/>
      <c r="C26" s="1">
        <v>2</v>
      </c>
      <c r="D26" s="2">
        <v>44924.719780092601</v>
      </c>
      <c r="E26" s="2">
        <v>44896</v>
      </c>
      <c r="F26" s="1" t="s">
        <v>7</v>
      </c>
      <c r="G26" s="1" t="s">
        <v>8</v>
      </c>
      <c r="H26" s="1" t="s">
        <v>3</v>
      </c>
      <c r="I26" s="1"/>
      <c r="J26" s="17"/>
      <c r="K26" s="18"/>
      <c r="L26" s="3" t="s">
        <v>47</v>
      </c>
      <c r="M26" s="2">
        <v>44896</v>
      </c>
      <c r="N26" s="17" t="s">
        <v>47</v>
      </c>
      <c r="O26" s="18"/>
      <c r="P26" s="19"/>
      <c r="Q26" s="18"/>
      <c r="R26" s="1" t="s">
        <v>48</v>
      </c>
      <c r="S26" s="1" t="s">
        <v>6</v>
      </c>
      <c r="T26" s="4">
        <v>0</v>
      </c>
      <c r="U26" s="4">
        <v>57810</v>
      </c>
      <c r="V26" s="5">
        <v>3.8540000000000001</v>
      </c>
      <c r="W26" s="6">
        <v>0</v>
      </c>
      <c r="X26" s="6">
        <v>15000</v>
      </c>
    </row>
    <row r="27" spans="1:24" s="7" customFormat="1">
      <c r="A27" s="34" t="s">
        <v>9</v>
      </c>
      <c r="B27" s="21"/>
      <c r="C27" s="8" t="s">
        <v>9</v>
      </c>
      <c r="D27" s="8" t="s">
        <v>9</v>
      </c>
      <c r="E27" s="8" t="s">
        <v>9</v>
      </c>
      <c r="F27" s="9" t="s">
        <v>9</v>
      </c>
      <c r="G27" s="9" t="s">
        <v>9</v>
      </c>
      <c r="H27" s="9" t="s">
        <v>9</v>
      </c>
      <c r="I27" s="9" t="s">
        <v>9</v>
      </c>
      <c r="J27" s="20" t="s">
        <v>9</v>
      </c>
      <c r="K27" s="21"/>
      <c r="L27" s="10" t="s">
        <v>9</v>
      </c>
      <c r="M27" s="8" t="s">
        <v>9</v>
      </c>
      <c r="N27" s="20" t="s">
        <v>9</v>
      </c>
      <c r="O27" s="21"/>
      <c r="P27" s="21"/>
      <c r="Q27" s="21"/>
      <c r="R27" s="9" t="s">
        <v>9</v>
      </c>
      <c r="S27" s="9" t="s">
        <v>9</v>
      </c>
      <c r="T27" s="11">
        <v>57810</v>
      </c>
      <c r="U27" s="11">
        <v>57810</v>
      </c>
      <c r="V27" s="9" t="s">
        <v>9</v>
      </c>
      <c r="W27" s="12">
        <v>15000</v>
      </c>
      <c r="X27" s="12">
        <v>15000</v>
      </c>
    </row>
    <row r="28" spans="1:24" s="7" customFormat="1">
      <c r="A28" s="34" t="s">
        <v>9</v>
      </c>
      <c r="B28" s="21"/>
      <c r="C28" s="8" t="s">
        <v>9</v>
      </c>
      <c r="D28" s="8" t="s">
        <v>9</v>
      </c>
      <c r="E28" s="8" t="s">
        <v>9</v>
      </c>
      <c r="F28" s="9" t="s">
        <v>9</v>
      </c>
      <c r="G28" s="9" t="s">
        <v>9</v>
      </c>
      <c r="H28" s="9" t="s">
        <v>9</v>
      </c>
      <c r="I28" s="9" t="s">
        <v>9</v>
      </c>
      <c r="J28" s="20" t="s">
        <v>9</v>
      </c>
      <c r="K28" s="21"/>
      <c r="L28" s="10" t="s">
        <v>9</v>
      </c>
      <c r="M28" s="8" t="s">
        <v>9</v>
      </c>
      <c r="N28" s="20" t="s">
        <v>9</v>
      </c>
      <c r="O28" s="21"/>
      <c r="P28" s="21"/>
      <c r="Q28" s="21"/>
      <c r="R28" s="9" t="s">
        <v>9</v>
      </c>
      <c r="S28" s="9" t="s">
        <v>9</v>
      </c>
      <c r="T28" s="9" t="s">
        <v>9</v>
      </c>
      <c r="U28" s="9" t="s">
        <v>9</v>
      </c>
      <c r="V28" s="9" t="s">
        <v>9</v>
      </c>
      <c r="W28" s="9" t="s">
        <v>9</v>
      </c>
      <c r="X28" s="9" t="s">
        <v>9</v>
      </c>
    </row>
    <row r="29" spans="1:24" s="7" customFormat="1" ht="18">
      <c r="A29" s="17" t="s">
        <v>49</v>
      </c>
      <c r="B29" s="18"/>
      <c r="C29" s="1">
        <v>1</v>
      </c>
      <c r="D29" s="2">
        <v>44924.719782870401</v>
      </c>
      <c r="E29" s="2">
        <v>44896</v>
      </c>
      <c r="F29" s="1" t="s">
        <v>1</v>
      </c>
      <c r="G29" s="1" t="s">
        <v>2</v>
      </c>
      <c r="H29" s="1" t="s">
        <v>3</v>
      </c>
      <c r="I29" s="1"/>
      <c r="J29" s="17"/>
      <c r="K29" s="18"/>
      <c r="L29" s="3" t="s">
        <v>50</v>
      </c>
      <c r="M29" s="2">
        <v>44896</v>
      </c>
      <c r="N29" s="17" t="s">
        <v>50</v>
      </c>
      <c r="O29" s="18"/>
      <c r="P29" s="19"/>
      <c r="Q29" s="18"/>
      <c r="R29" s="1" t="s">
        <v>51</v>
      </c>
      <c r="S29" s="1" t="s">
        <v>6</v>
      </c>
      <c r="T29" s="4">
        <v>346860</v>
      </c>
      <c r="U29" s="4">
        <v>0</v>
      </c>
      <c r="V29" s="5">
        <v>3.8540000000000001</v>
      </c>
      <c r="W29" s="6">
        <v>90000</v>
      </c>
      <c r="X29" s="6">
        <v>0</v>
      </c>
    </row>
    <row r="30" spans="1:24" s="7" customFormat="1" ht="18">
      <c r="A30" s="17" t="s">
        <v>49</v>
      </c>
      <c r="B30" s="18"/>
      <c r="C30" s="1">
        <v>2</v>
      </c>
      <c r="D30" s="2">
        <v>44924.719782870401</v>
      </c>
      <c r="E30" s="2">
        <v>44896</v>
      </c>
      <c r="F30" s="1" t="s">
        <v>7</v>
      </c>
      <c r="G30" s="1" t="s">
        <v>8</v>
      </c>
      <c r="H30" s="1" t="s">
        <v>3</v>
      </c>
      <c r="I30" s="1"/>
      <c r="J30" s="17"/>
      <c r="K30" s="18"/>
      <c r="L30" s="3" t="s">
        <v>50</v>
      </c>
      <c r="M30" s="2">
        <v>44896</v>
      </c>
      <c r="N30" s="17" t="s">
        <v>50</v>
      </c>
      <c r="O30" s="18"/>
      <c r="P30" s="19"/>
      <c r="Q30" s="18"/>
      <c r="R30" s="1" t="s">
        <v>51</v>
      </c>
      <c r="S30" s="1" t="s">
        <v>6</v>
      </c>
      <c r="T30" s="4">
        <v>0</v>
      </c>
      <c r="U30" s="4">
        <v>346860</v>
      </c>
      <c r="V30" s="5">
        <v>3.8540000000000001</v>
      </c>
      <c r="W30" s="6">
        <v>0</v>
      </c>
      <c r="X30" s="6">
        <v>90000</v>
      </c>
    </row>
    <row r="31" spans="1:24" s="7" customFormat="1">
      <c r="A31" s="34" t="s">
        <v>9</v>
      </c>
      <c r="B31" s="21"/>
      <c r="C31" s="8" t="s">
        <v>9</v>
      </c>
      <c r="D31" s="8" t="s">
        <v>9</v>
      </c>
      <c r="E31" s="8" t="s">
        <v>9</v>
      </c>
      <c r="F31" s="9" t="s">
        <v>9</v>
      </c>
      <c r="G31" s="9" t="s">
        <v>9</v>
      </c>
      <c r="H31" s="9" t="s">
        <v>9</v>
      </c>
      <c r="I31" s="9" t="s">
        <v>9</v>
      </c>
      <c r="J31" s="20" t="s">
        <v>9</v>
      </c>
      <c r="K31" s="21"/>
      <c r="L31" s="10" t="s">
        <v>9</v>
      </c>
      <c r="M31" s="8" t="s">
        <v>9</v>
      </c>
      <c r="N31" s="20" t="s">
        <v>9</v>
      </c>
      <c r="O31" s="21"/>
      <c r="P31" s="21"/>
      <c r="Q31" s="21"/>
      <c r="R31" s="9" t="s">
        <v>9</v>
      </c>
      <c r="S31" s="9" t="s">
        <v>9</v>
      </c>
      <c r="T31" s="11">
        <v>346860</v>
      </c>
      <c r="U31" s="11">
        <v>346860</v>
      </c>
      <c r="V31" s="9" t="s">
        <v>9</v>
      </c>
      <c r="W31" s="12">
        <v>90000</v>
      </c>
      <c r="X31" s="12">
        <v>90000</v>
      </c>
    </row>
    <row r="32" spans="1:24" s="7" customFormat="1">
      <c r="A32" s="34" t="s">
        <v>9</v>
      </c>
      <c r="B32" s="21"/>
      <c r="C32" s="8" t="s">
        <v>9</v>
      </c>
      <c r="D32" s="8" t="s">
        <v>9</v>
      </c>
      <c r="E32" s="8" t="s">
        <v>9</v>
      </c>
      <c r="F32" s="9" t="s">
        <v>9</v>
      </c>
      <c r="G32" s="9" t="s">
        <v>9</v>
      </c>
      <c r="H32" s="9" t="s">
        <v>9</v>
      </c>
      <c r="I32" s="9" t="s">
        <v>9</v>
      </c>
      <c r="J32" s="20" t="s">
        <v>9</v>
      </c>
      <c r="K32" s="21"/>
      <c r="L32" s="10" t="s">
        <v>9</v>
      </c>
      <c r="M32" s="8" t="s">
        <v>9</v>
      </c>
      <c r="N32" s="20" t="s">
        <v>9</v>
      </c>
      <c r="O32" s="21"/>
      <c r="P32" s="21"/>
      <c r="Q32" s="21"/>
      <c r="R32" s="9" t="s">
        <v>9</v>
      </c>
      <c r="S32" s="9" t="s">
        <v>9</v>
      </c>
      <c r="T32" s="9" t="s">
        <v>9</v>
      </c>
      <c r="U32" s="9" t="s">
        <v>9</v>
      </c>
      <c r="V32" s="9" t="s">
        <v>9</v>
      </c>
      <c r="W32" s="9" t="s">
        <v>9</v>
      </c>
      <c r="X32" s="9" t="s">
        <v>9</v>
      </c>
    </row>
    <row r="33" spans="1:24" s="7" customFormat="1" ht="18">
      <c r="A33" s="17" t="s">
        <v>52</v>
      </c>
      <c r="B33" s="18"/>
      <c r="C33" s="1">
        <v>1</v>
      </c>
      <c r="D33" s="2">
        <v>44924.719785416703</v>
      </c>
      <c r="E33" s="2">
        <v>44896</v>
      </c>
      <c r="F33" s="1" t="s">
        <v>1</v>
      </c>
      <c r="G33" s="1" t="s">
        <v>2</v>
      </c>
      <c r="H33" s="1" t="s">
        <v>3</v>
      </c>
      <c r="I33" s="1"/>
      <c r="J33" s="17"/>
      <c r="K33" s="18"/>
      <c r="L33" s="3" t="s">
        <v>53</v>
      </c>
      <c r="M33" s="2">
        <v>44896</v>
      </c>
      <c r="N33" s="17" t="s">
        <v>53</v>
      </c>
      <c r="O33" s="18"/>
      <c r="P33" s="19"/>
      <c r="Q33" s="18"/>
      <c r="R33" s="1" t="s">
        <v>54</v>
      </c>
      <c r="S33" s="1" t="s">
        <v>6</v>
      </c>
      <c r="T33" s="4">
        <v>60122.400000000001</v>
      </c>
      <c r="U33" s="4">
        <v>0</v>
      </c>
      <c r="V33" s="5">
        <v>3.8540000000000001</v>
      </c>
      <c r="W33" s="6">
        <v>15600</v>
      </c>
      <c r="X33" s="6">
        <v>0</v>
      </c>
    </row>
    <row r="34" spans="1:24" s="7" customFormat="1" ht="18">
      <c r="A34" s="17" t="s">
        <v>52</v>
      </c>
      <c r="B34" s="18"/>
      <c r="C34" s="1">
        <v>2</v>
      </c>
      <c r="D34" s="2">
        <v>44924.719785416703</v>
      </c>
      <c r="E34" s="2">
        <v>44896</v>
      </c>
      <c r="F34" s="1" t="s">
        <v>7</v>
      </c>
      <c r="G34" s="1" t="s">
        <v>8</v>
      </c>
      <c r="H34" s="1" t="s">
        <v>3</v>
      </c>
      <c r="I34" s="1"/>
      <c r="J34" s="17"/>
      <c r="K34" s="18"/>
      <c r="L34" s="3" t="s">
        <v>53</v>
      </c>
      <c r="M34" s="2">
        <v>44896</v>
      </c>
      <c r="N34" s="17" t="s">
        <v>53</v>
      </c>
      <c r="O34" s="18"/>
      <c r="P34" s="19"/>
      <c r="Q34" s="18"/>
      <c r="R34" s="1" t="s">
        <v>54</v>
      </c>
      <c r="S34" s="1" t="s">
        <v>6</v>
      </c>
      <c r="T34" s="4">
        <v>0</v>
      </c>
      <c r="U34" s="4">
        <v>60122.400000000001</v>
      </c>
      <c r="V34" s="5">
        <v>3.8540000000000001</v>
      </c>
      <c r="W34" s="6">
        <v>0</v>
      </c>
      <c r="X34" s="6">
        <v>15600</v>
      </c>
    </row>
    <row r="35" spans="1:24" s="7" customFormat="1">
      <c r="A35" s="34" t="s">
        <v>9</v>
      </c>
      <c r="B35" s="21"/>
      <c r="C35" s="8" t="s">
        <v>9</v>
      </c>
      <c r="D35" s="8" t="s">
        <v>9</v>
      </c>
      <c r="E35" s="8" t="s">
        <v>9</v>
      </c>
      <c r="F35" s="9" t="s">
        <v>9</v>
      </c>
      <c r="G35" s="9" t="s">
        <v>9</v>
      </c>
      <c r="H35" s="9" t="s">
        <v>9</v>
      </c>
      <c r="I35" s="9" t="s">
        <v>9</v>
      </c>
      <c r="J35" s="20" t="s">
        <v>9</v>
      </c>
      <c r="K35" s="21"/>
      <c r="L35" s="10" t="s">
        <v>9</v>
      </c>
      <c r="M35" s="8" t="s">
        <v>9</v>
      </c>
      <c r="N35" s="20" t="s">
        <v>9</v>
      </c>
      <c r="O35" s="21"/>
      <c r="P35" s="21"/>
      <c r="Q35" s="21"/>
      <c r="R35" s="9" t="s">
        <v>9</v>
      </c>
      <c r="S35" s="9" t="s">
        <v>9</v>
      </c>
      <c r="T35" s="11">
        <v>60122.400000000001</v>
      </c>
      <c r="U35" s="11">
        <v>60122.400000000001</v>
      </c>
      <c r="V35" s="9" t="s">
        <v>9</v>
      </c>
      <c r="W35" s="12">
        <v>15600</v>
      </c>
      <c r="X35" s="12">
        <v>15600</v>
      </c>
    </row>
    <row r="36" spans="1:24" s="7" customFormat="1">
      <c r="A36" s="34" t="s">
        <v>9</v>
      </c>
      <c r="B36" s="21"/>
      <c r="C36" s="8" t="s">
        <v>9</v>
      </c>
      <c r="D36" s="8" t="s">
        <v>9</v>
      </c>
      <c r="E36" s="8" t="s">
        <v>9</v>
      </c>
      <c r="F36" s="9" t="s">
        <v>9</v>
      </c>
      <c r="G36" s="9" t="s">
        <v>9</v>
      </c>
      <c r="H36" s="9" t="s">
        <v>9</v>
      </c>
      <c r="I36" s="9" t="s">
        <v>9</v>
      </c>
      <c r="J36" s="20" t="s">
        <v>9</v>
      </c>
      <c r="K36" s="21"/>
      <c r="L36" s="10" t="s">
        <v>9</v>
      </c>
      <c r="M36" s="8" t="s">
        <v>9</v>
      </c>
      <c r="N36" s="20" t="s">
        <v>9</v>
      </c>
      <c r="O36" s="21"/>
      <c r="P36" s="21"/>
      <c r="Q36" s="21"/>
      <c r="R36" s="9" t="s">
        <v>9</v>
      </c>
      <c r="S36" s="9" t="s">
        <v>9</v>
      </c>
      <c r="T36" s="9" t="s">
        <v>9</v>
      </c>
      <c r="U36" s="9" t="s">
        <v>9</v>
      </c>
      <c r="V36" s="9" t="s">
        <v>9</v>
      </c>
      <c r="W36" s="9" t="s">
        <v>9</v>
      </c>
      <c r="X36" s="9" t="s">
        <v>9</v>
      </c>
    </row>
    <row r="37" spans="1:24" s="7" customFormat="1" ht="18">
      <c r="A37" s="17" t="s">
        <v>55</v>
      </c>
      <c r="B37" s="18"/>
      <c r="C37" s="1">
        <v>1</v>
      </c>
      <c r="D37" s="2">
        <v>44924.719788113398</v>
      </c>
      <c r="E37" s="2">
        <v>44896</v>
      </c>
      <c r="F37" s="1" t="s">
        <v>1</v>
      </c>
      <c r="G37" s="1" t="s">
        <v>2</v>
      </c>
      <c r="H37" s="1" t="s">
        <v>3</v>
      </c>
      <c r="I37" s="1"/>
      <c r="J37" s="17"/>
      <c r="K37" s="18"/>
      <c r="L37" s="3" t="s">
        <v>56</v>
      </c>
      <c r="M37" s="2">
        <v>44896</v>
      </c>
      <c r="N37" s="17" t="s">
        <v>56</v>
      </c>
      <c r="O37" s="18"/>
      <c r="P37" s="19"/>
      <c r="Q37" s="18"/>
      <c r="R37" s="1" t="s">
        <v>57</v>
      </c>
      <c r="S37" s="1" t="s">
        <v>6</v>
      </c>
      <c r="T37" s="4">
        <v>146452</v>
      </c>
      <c r="U37" s="4">
        <v>0</v>
      </c>
      <c r="V37" s="5">
        <v>3.8540000000000001</v>
      </c>
      <c r="W37" s="6">
        <v>38000</v>
      </c>
      <c r="X37" s="6">
        <v>0</v>
      </c>
    </row>
    <row r="38" spans="1:24" s="7" customFormat="1" ht="18">
      <c r="A38" s="17" t="s">
        <v>55</v>
      </c>
      <c r="B38" s="18"/>
      <c r="C38" s="1">
        <v>2</v>
      </c>
      <c r="D38" s="2">
        <v>44924.719788113398</v>
      </c>
      <c r="E38" s="2">
        <v>44896</v>
      </c>
      <c r="F38" s="1" t="s">
        <v>7</v>
      </c>
      <c r="G38" s="1" t="s">
        <v>8</v>
      </c>
      <c r="H38" s="1" t="s">
        <v>3</v>
      </c>
      <c r="I38" s="1"/>
      <c r="J38" s="17"/>
      <c r="K38" s="18"/>
      <c r="L38" s="3" t="s">
        <v>56</v>
      </c>
      <c r="M38" s="2">
        <v>44896</v>
      </c>
      <c r="N38" s="17" t="s">
        <v>56</v>
      </c>
      <c r="O38" s="18"/>
      <c r="P38" s="19"/>
      <c r="Q38" s="18"/>
      <c r="R38" s="1" t="s">
        <v>57</v>
      </c>
      <c r="S38" s="1" t="s">
        <v>6</v>
      </c>
      <c r="T38" s="4">
        <v>0</v>
      </c>
      <c r="U38" s="4">
        <v>146452</v>
      </c>
      <c r="V38" s="5">
        <v>3.8540000000000001</v>
      </c>
      <c r="W38" s="6">
        <v>0</v>
      </c>
      <c r="X38" s="6">
        <v>38000</v>
      </c>
    </row>
    <row r="39" spans="1:24" s="7" customFormat="1">
      <c r="A39" s="34" t="s">
        <v>9</v>
      </c>
      <c r="B39" s="21"/>
      <c r="C39" s="8" t="s">
        <v>9</v>
      </c>
      <c r="D39" s="8" t="s">
        <v>9</v>
      </c>
      <c r="E39" s="8" t="s">
        <v>9</v>
      </c>
      <c r="F39" s="9" t="s">
        <v>9</v>
      </c>
      <c r="G39" s="9" t="s">
        <v>9</v>
      </c>
      <c r="H39" s="9" t="s">
        <v>9</v>
      </c>
      <c r="I39" s="9" t="s">
        <v>9</v>
      </c>
      <c r="J39" s="20" t="s">
        <v>9</v>
      </c>
      <c r="K39" s="21"/>
      <c r="L39" s="10" t="s">
        <v>9</v>
      </c>
      <c r="M39" s="8" t="s">
        <v>9</v>
      </c>
      <c r="N39" s="20" t="s">
        <v>9</v>
      </c>
      <c r="O39" s="21"/>
      <c r="P39" s="21"/>
      <c r="Q39" s="21"/>
      <c r="R39" s="9" t="s">
        <v>9</v>
      </c>
      <c r="S39" s="9" t="s">
        <v>9</v>
      </c>
      <c r="T39" s="11">
        <v>146452</v>
      </c>
      <c r="U39" s="11">
        <v>146452</v>
      </c>
      <c r="V39" s="9" t="s">
        <v>9</v>
      </c>
      <c r="W39" s="12">
        <v>38000</v>
      </c>
      <c r="X39" s="12">
        <v>38000</v>
      </c>
    </row>
    <row r="40" spans="1:24" s="7" customFormat="1">
      <c r="A40" s="34" t="s">
        <v>9</v>
      </c>
      <c r="B40" s="21"/>
      <c r="C40" s="8" t="s">
        <v>9</v>
      </c>
      <c r="D40" s="8" t="s">
        <v>9</v>
      </c>
      <c r="E40" s="8" t="s">
        <v>9</v>
      </c>
      <c r="F40" s="9" t="s">
        <v>9</v>
      </c>
      <c r="G40" s="9" t="s">
        <v>9</v>
      </c>
      <c r="H40" s="9" t="s">
        <v>9</v>
      </c>
      <c r="I40" s="9" t="s">
        <v>9</v>
      </c>
      <c r="J40" s="20" t="s">
        <v>9</v>
      </c>
      <c r="K40" s="21"/>
      <c r="L40" s="10" t="s">
        <v>9</v>
      </c>
      <c r="M40" s="8" t="s">
        <v>9</v>
      </c>
      <c r="N40" s="20" t="s">
        <v>9</v>
      </c>
      <c r="O40" s="21"/>
      <c r="P40" s="21"/>
      <c r="Q40" s="21"/>
      <c r="R40" s="9" t="s">
        <v>9</v>
      </c>
      <c r="S40" s="9" t="s">
        <v>9</v>
      </c>
      <c r="T40" s="9" t="s">
        <v>9</v>
      </c>
      <c r="U40" s="9" t="s">
        <v>9</v>
      </c>
      <c r="V40" s="9" t="s">
        <v>9</v>
      </c>
      <c r="W40" s="9" t="s">
        <v>9</v>
      </c>
      <c r="X40" s="9" t="s">
        <v>9</v>
      </c>
    </row>
    <row r="41" spans="1:24" s="7" customFormat="1" ht="18">
      <c r="A41" s="17" t="s">
        <v>58</v>
      </c>
      <c r="B41" s="18"/>
      <c r="C41" s="1">
        <v>1</v>
      </c>
      <c r="D41" s="2">
        <v>44924.719790659699</v>
      </c>
      <c r="E41" s="2">
        <v>44896</v>
      </c>
      <c r="F41" s="1" t="s">
        <v>1</v>
      </c>
      <c r="G41" s="1" t="s">
        <v>2</v>
      </c>
      <c r="H41" s="1" t="s">
        <v>3</v>
      </c>
      <c r="I41" s="1"/>
      <c r="J41" s="17"/>
      <c r="K41" s="18"/>
      <c r="L41" s="3" t="s">
        <v>59</v>
      </c>
      <c r="M41" s="2">
        <v>44896</v>
      </c>
      <c r="N41" s="17" t="s">
        <v>59</v>
      </c>
      <c r="O41" s="18"/>
      <c r="P41" s="19"/>
      <c r="Q41" s="18"/>
      <c r="R41" s="1" t="s">
        <v>60</v>
      </c>
      <c r="S41" s="1" t="s">
        <v>6</v>
      </c>
      <c r="T41" s="4">
        <v>1927000</v>
      </c>
      <c r="U41" s="4">
        <v>0</v>
      </c>
      <c r="V41" s="5">
        <v>3.8540000000000001</v>
      </c>
      <c r="W41" s="6">
        <v>500000</v>
      </c>
      <c r="X41" s="6">
        <v>0</v>
      </c>
    </row>
    <row r="42" spans="1:24" s="7" customFormat="1" ht="18">
      <c r="A42" s="17" t="s">
        <v>58</v>
      </c>
      <c r="B42" s="18"/>
      <c r="C42" s="1">
        <v>2</v>
      </c>
      <c r="D42" s="2">
        <v>44924.719790659699</v>
      </c>
      <c r="E42" s="2">
        <v>44896</v>
      </c>
      <c r="F42" s="1" t="s">
        <v>7</v>
      </c>
      <c r="G42" s="1" t="s">
        <v>8</v>
      </c>
      <c r="H42" s="1" t="s">
        <v>3</v>
      </c>
      <c r="I42" s="1"/>
      <c r="J42" s="17"/>
      <c r="K42" s="18"/>
      <c r="L42" s="3" t="s">
        <v>59</v>
      </c>
      <c r="M42" s="2">
        <v>44896</v>
      </c>
      <c r="N42" s="17" t="s">
        <v>59</v>
      </c>
      <c r="O42" s="18"/>
      <c r="P42" s="19"/>
      <c r="Q42" s="18"/>
      <c r="R42" s="1" t="s">
        <v>60</v>
      </c>
      <c r="S42" s="1" t="s">
        <v>6</v>
      </c>
      <c r="T42" s="4">
        <v>0</v>
      </c>
      <c r="U42" s="4">
        <v>1927000</v>
      </c>
      <c r="V42" s="5">
        <v>3.8540000000000001</v>
      </c>
      <c r="W42" s="6">
        <v>0</v>
      </c>
      <c r="X42" s="6">
        <v>500000</v>
      </c>
    </row>
    <row r="43" spans="1:24" s="7" customFormat="1">
      <c r="A43" s="34" t="s">
        <v>9</v>
      </c>
      <c r="B43" s="21"/>
      <c r="C43" s="8" t="s">
        <v>9</v>
      </c>
      <c r="D43" s="8" t="s">
        <v>9</v>
      </c>
      <c r="E43" s="8" t="s">
        <v>9</v>
      </c>
      <c r="F43" s="9" t="s">
        <v>9</v>
      </c>
      <c r="G43" s="9" t="s">
        <v>9</v>
      </c>
      <c r="H43" s="9" t="s">
        <v>9</v>
      </c>
      <c r="I43" s="9" t="s">
        <v>9</v>
      </c>
      <c r="J43" s="20" t="s">
        <v>9</v>
      </c>
      <c r="K43" s="21"/>
      <c r="L43" s="10" t="s">
        <v>9</v>
      </c>
      <c r="M43" s="8" t="s">
        <v>9</v>
      </c>
      <c r="N43" s="20" t="s">
        <v>9</v>
      </c>
      <c r="O43" s="21"/>
      <c r="P43" s="21"/>
      <c r="Q43" s="21"/>
      <c r="R43" s="9" t="s">
        <v>9</v>
      </c>
      <c r="S43" s="9" t="s">
        <v>9</v>
      </c>
      <c r="T43" s="11">
        <v>1927000</v>
      </c>
      <c r="U43" s="11">
        <v>1927000</v>
      </c>
      <c r="V43" s="9" t="s">
        <v>9</v>
      </c>
      <c r="W43" s="12">
        <v>500000</v>
      </c>
      <c r="X43" s="12">
        <v>500000</v>
      </c>
    </row>
    <row r="44" spans="1:24" s="7" customFormat="1">
      <c r="A44" s="34" t="s">
        <v>9</v>
      </c>
      <c r="B44" s="21"/>
      <c r="C44" s="8" t="s">
        <v>9</v>
      </c>
      <c r="D44" s="8" t="s">
        <v>9</v>
      </c>
      <c r="E44" s="8" t="s">
        <v>9</v>
      </c>
      <c r="F44" s="9" t="s">
        <v>9</v>
      </c>
      <c r="G44" s="9" t="s">
        <v>9</v>
      </c>
      <c r="H44" s="9" t="s">
        <v>9</v>
      </c>
      <c r="I44" s="9" t="s">
        <v>9</v>
      </c>
      <c r="J44" s="20" t="s">
        <v>9</v>
      </c>
      <c r="K44" s="21"/>
      <c r="L44" s="10" t="s">
        <v>9</v>
      </c>
      <c r="M44" s="8" t="s">
        <v>9</v>
      </c>
      <c r="N44" s="20" t="s">
        <v>9</v>
      </c>
      <c r="O44" s="21"/>
      <c r="P44" s="21"/>
      <c r="Q44" s="21"/>
      <c r="R44" s="9" t="s">
        <v>9</v>
      </c>
      <c r="S44" s="9" t="s">
        <v>9</v>
      </c>
      <c r="T44" s="9" t="s">
        <v>9</v>
      </c>
      <c r="U44" s="9" t="s">
        <v>9</v>
      </c>
      <c r="V44" s="9" t="s">
        <v>9</v>
      </c>
      <c r="W44" s="9" t="s">
        <v>9</v>
      </c>
      <c r="X44" s="9" t="s">
        <v>9</v>
      </c>
    </row>
    <row r="45" spans="1:24" s="7" customFormat="1" ht="18">
      <c r="A45" s="17" t="s">
        <v>61</v>
      </c>
      <c r="B45" s="18"/>
      <c r="C45" s="1">
        <v>1</v>
      </c>
      <c r="D45" s="2">
        <v>44924.719793750002</v>
      </c>
      <c r="E45" s="2">
        <v>44896</v>
      </c>
      <c r="F45" s="1" t="s">
        <v>1</v>
      </c>
      <c r="G45" s="1" t="s">
        <v>2</v>
      </c>
      <c r="H45" s="1" t="s">
        <v>3</v>
      </c>
      <c r="I45" s="1"/>
      <c r="J45" s="17"/>
      <c r="K45" s="18"/>
      <c r="L45" s="3" t="s">
        <v>62</v>
      </c>
      <c r="M45" s="2">
        <v>44896</v>
      </c>
      <c r="N45" s="17" t="s">
        <v>62</v>
      </c>
      <c r="O45" s="18"/>
      <c r="P45" s="19"/>
      <c r="Q45" s="18"/>
      <c r="R45" s="1" t="s">
        <v>63</v>
      </c>
      <c r="S45" s="1" t="s">
        <v>6</v>
      </c>
      <c r="T45" s="4">
        <v>1425980</v>
      </c>
      <c r="U45" s="4">
        <v>0</v>
      </c>
      <c r="V45" s="5">
        <v>3.8540000000000001</v>
      </c>
      <c r="W45" s="6">
        <v>370000</v>
      </c>
      <c r="X45" s="6">
        <v>0</v>
      </c>
    </row>
    <row r="46" spans="1:24" s="7" customFormat="1" ht="18">
      <c r="A46" s="17" t="s">
        <v>61</v>
      </c>
      <c r="B46" s="18"/>
      <c r="C46" s="1">
        <v>2</v>
      </c>
      <c r="D46" s="2">
        <v>44924.719793750002</v>
      </c>
      <c r="E46" s="2">
        <v>44896</v>
      </c>
      <c r="F46" s="1" t="s">
        <v>7</v>
      </c>
      <c r="G46" s="1" t="s">
        <v>8</v>
      </c>
      <c r="H46" s="1" t="s">
        <v>3</v>
      </c>
      <c r="I46" s="1"/>
      <c r="J46" s="17"/>
      <c r="K46" s="18"/>
      <c r="L46" s="3" t="s">
        <v>62</v>
      </c>
      <c r="M46" s="2">
        <v>44896</v>
      </c>
      <c r="N46" s="17" t="s">
        <v>62</v>
      </c>
      <c r="O46" s="18"/>
      <c r="P46" s="19"/>
      <c r="Q46" s="18"/>
      <c r="R46" s="1" t="s">
        <v>63</v>
      </c>
      <c r="S46" s="1" t="s">
        <v>6</v>
      </c>
      <c r="T46" s="4">
        <v>0</v>
      </c>
      <c r="U46" s="4">
        <v>1425980</v>
      </c>
      <c r="V46" s="5">
        <v>3.8540000000000001</v>
      </c>
      <c r="W46" s="6">
        <v>0</v>
      </c>
      <c r="X46" s="6">
        <v>370000</v>
      </c>
    </row>
    <row r="47" spans="1:24" s="7" customFormat="1">
      <c r="A47" s="34" t="s">
        <v>9</v>
      </c>
      <c r="B47" s="21"/>
      <c r="C47" s="8" t="s">
        <v>9</v>
      </c>
      <c r="D47" s="8" t="s">
        <v>9</v>
      </c>
      <c r="E47" s="8" t="s">
        <v>9</v>
      </c>
      <c r="F47" s="9" t="s">
        <v>9</v>
      </c>
      <c r="G47" s="9" t="s">
        <v>9</v>
      </c>
      <c r="H47" s="9" t="s">
        <v>9</v>
      </c>
      <c r="I47" s="9" t="s">
        <v>9</v>
      </c>
      <c r="J47" s="20" t="s">
        <v>9</v>
      </c>
      <c r="K47" s="21"/>
      <c r="L47" s="10" t="s">
        <v>9</v>
      </c>
      <c r="M47" s="8" t="s">
        <v>9</v>
      </c>
      <c r="N47" s="20" t="s">
        <v>9</v>
      </c>
      <c r="O47" s="21"/>
      <c r="P47" s="21"/>
      <c r="Q47" s="21"/>
      <c r="R47" s="9" t="s">
        <v>9</v>
      </c>
      <c r="S47" s="9" t="s">
        <v>9</v>
      </c>
      <c r="T47" s="11">
        <v>1425980</v>
      </c>
      <c r="U47" s="11">
        <v>1425980</v>
      </c>
      <c r="V47" s="9" t="s">
        <v>9</v>
      </c>
      <c r="W47" s="12">
        <v>370000</v>
      </c>
      <c r="X47" s="12">
        <v>370000</v>
      </c>
    </row>
    <row r="48" spans="1:24" s="7" customFormat="1">
      <c r="A48" s="34" t="s">
        <v>9</v>
      </c>
      <c r="B48" s="21"/>
      <c r="C48" s="8" t="s">
        <v>9</v>
      </c>
      <c r="D48" s="8" t="s">
        <v>9</v>
      </c>
      <c r="E48" s="8" t="s">
        <v>9</v>
      </c>
      <c r="F48" s="9" t="s">
        <v>9</v>
      </c>
      <c r="G48" s="9" t="s">
        <v>9</v>
      </c>
      <c r="H48" s="9" t="s">
        <v>9</v>
      </c>
      <c r="I48" s="9" t="s">
        <v>9</v>
      </c>
      <c r="J48" s="20" t="s">
        <v>9</v>
      </c>
      <c r="K48" s="21"/>
      <c r="L48" s="10" t="s">
        <v>9</v>
      </c>
      <c r="M48" s="8" t="s">
        <v>9</v>
      </c>
      <c r="N48" s="20" t="s">
        <v>9</v>
      </c>
      <c r="O48" s="21"/>
      <c r="P48" s="21"/>
      <c r="Q48" s="21"/>
      <c r="R48" s="9" t="s">
        <v>9</v>
      </c>
      <c r="S48" s="9" t="s">
        <v>9</v>
      </c>
      <c r="T48" s="9" t="s">
        <v>9</v>
      </c>
      <c r="U48" s="9" t="s">
        <v>9</v>
      </c>
      <c r="V48" s="9" t="s">
        <v>9</v>
      </c>
      <c r="W48" s="9" t="s">
        <v>9</v>
      </c>
      <c r="X48" s="9" t="s">
        <v>9</v>
      </c>
    </row>
    <row r="49" spans="1:24" s="7" customFormat="1" ht="18">
      <c r="A49" s="17" t="s">
        <v>64</v>
      </c>
      <c r="B49" s="18"/>
      <c r="C49" s="1">
        <v>1</v>
      </c>
      <c r="D49" s="2">
        <v>44924.719796296296</v>
      </c>
      <c r="E49" s="2">
        <v>44896</v>
      </c>
      <c r="F49" s="1" t="s">
        <v>1</v>
      </c>
      <c r="G49" s="1" t="s">
        <v>2</v>
      </c>
      <c r="H49" s="1" t="s">
        <v>3</v>
      </c>
      <c r="I49" s="1"/>
      <c r="J49" s="17"/>
      <c r="K49" s="18"/>
      <c r="L49" s="3" t="s">
        <v>65</v>
      </c>
      <c r="M49" s="2">
        <v>44896</v>
      </c>
      <c r="N49" s="17" t="s">
        <v>65</v>
      </c>
      <c r="O49" s="18"/>
      <c r="P49" s="19"/>
      <c r="Q49" s="18"/>
      <c r="R49" s="1" t="s">
        <v>66</v>
      </c>
      <c r="S49" s="1" t="s">
        <v>6</v>
      </c>
      <c r="T49" s="4">
        <v>5596894.2273000004</v>
      </c>
      <c r="U49" s="4">
        <v>0</v>
      </c>
      <c r="V49" s="5">
        <v>3.8540000000000001</v>
      </c>
      <c r="W49" s="6">
        <v>1452229.95</v>
      </c>
      <c r="X49" s="6">
        <v>0</v>
      </c>
    </row>
    <row r="50" spans="1:24" s="7" customFormat="1" ht="18">
      <c r="A50" s="17" t="s">
        <v>64</v>
      </c>
      <c r="B50" s="18"/>
      <c r="C50" s="1">
        <v>2</v>
      </c>
      <c r="D50" s="2">
        <v>44924.719796296296</v>
      </c>
      <c r="E50" s="2">
        <v>44896</v>
      </c>
      <c r="F50" s="1" t="s">
        <v>7</v>
      </c>
      <c r="G50" s="1" t="s">
        <v>8</v>
      </c>
      <c r="H50" s="1" t="s">
        <v>3</v>
      </c>
      <c r="I50" s="1"/>
      <c r="J50" s="17"/>
      <c r="K50" s="18"/>
      <c r="L50" s="3" t="s">
        <v>65</v>
      </c>
      <c r="M50" s="2">
        <v>44896</v>
      </c>
      <c r="N50" s="17" t="s">
        <v>65</v>
      </c>
      <c r="O50" s="18"/>
      <c r="P50" s="19"/>
      <c r="Q50" s="18"/>
      <c r="R50" s="1" t="s">
        <v>66</v>
      </c>
      <c r="S50" s="1" t="s">
        <v>6</v>
      </c>
      <c r="T50" s="4">
        <v>0</v>
      </c>
      <c r="U50" s="4">
        <v>5596894.2273000004</v>
      </c>
      <c r="V50" s="5">
        <v>3.8540000000000001</v>
      </c>
      <c r="W50" s="6">
        <v>0</v>
      </c>
      <c r="X50" s="6">
        <v>1452229.95</v>
      </c>
    </row>
    <row r="51" spans="1:24" s="7" customFormat="1">
      <c r="A51" s="34" t="s">
        <v>9</v>
      </c>
      <c r="B51" s="21"/>
      <c r="C51" s="8" t="s">
        <v>9</v>
      </c>
      <c r="D51" s="8" t="s">
        <v>9</v>
      </c>
      <c r="E51" s="8" t="s">
        <v>9</v>
      </c>
      <c r="F51" s="9" t="s">
        <v>9</v>
      </c>
      <c r="G51" s="9" t="s">
        <v>9</v>
      </c>
      <c r="H51" s="9" t="s">
        <v>9</v>
      </c>
      <c r="I51" s="9" t="s">
        <v>9</v>
      </c>
      <c r="J51" s="20" t="s">
        <v>9</v>
      </c>
      <c r="K51" s="21"/>
      <c r="L51" s="10" t="s">
        <v>9</v>
      </c>
      <c r="M51" s="8" t="s">
        <v>9</v>
      </c>
      <c r="N51" s="20" t="s">
        <v>9</v>
      </c>
      <c r="O51" s="21"/>
      <c r="P51" s="21"/>
      <c r="Q51" s="21"/>
      <c r="R51" s="9" t="s">
        <v>9</v>
      </c>
      <c r="S51" s="9" t="s">
        <v>9</v>
      </c>
      <c r="T51" s="11">
        <v>5596894.2273000004</v>
      </c>
      <c r="U51" s="11">
        <v>5596894.2273000004</v>
      </c>
      <c r="V51" s="9" t="s">
        <v>9</v>
      </c>
      <c r="W51" s="12">
        <v>1452229.95</v>
      </c>
      <c r="X51" s="12">
        <v>1452229.95</v>
      </c>
    </row>
    <row r="52" spans="1:24" s="7" customFormat="1">
      <c r="A52" s="34" t="s">
        <v>9</v>
      </c>
      <c r="B52" s="21"/>
      <c r="C52" s="8" t="s">
        <v>9</v>
      </c>
      <c r="D52" s="8" t="s">
        <v>9</v>
      </c>
      <c r="E52" s="8" t="s">
        <v>9</v>
      </c>
      <c r="F52" s="9" t="s">
        <v>9</v>
      </c>
      <c r="G52" s="9" t="s">
        <v>9</v>
      </c>
      <c r="H52" s="9" t="s">
        <v>9</v>
      </c>
      <c r="I52" s="9" t="s">
        <v>9</v>
      </c>
      <c r="J52" s="20" t="s">
        <v>9</v>
      </c>
      <c r="K52" s="21"/>
      <c r="L52" s="10" t="s">
        <v>9</v>
      </c>
      <c r="M52" s="8" t="s">
        <v>9</v>
      </c>
      <c r="N52" s="20" t="s">
        <v>9</v>
      </c>
      <c r="O52" s="21"/>
      <c r="P52" s="21"/>
      <c r="Q52" s="21"/>
      <c r="R52" s="9" t="s">
        <v>9</v>
      </c>
      <c r="S52" s="9" t="s">
        <v>9</v>
      </c>
      <c r="T52" s="9" t="s">
        <v>9</v>
      </c>
      <c r="U52" s="9" t="s">
        <v>9</v>
      </c>
      <c r="V52" s="9" t="s">
        <v>9</v>
      </c>
      <c r="W52" s="9" t="s">
        <v>9</v>
      </c>
      <c r="X52" s="9" t="s">
        <v>9</v>
      </c>
    </row>
    <row r="53" spans="1:24" s="7" customFormat="1" ht="18">
      <c r="A53" s="17" t="s">
        <v>67</v>
      </c>
      <c r="B53" s="18"/>
      <c r="C53" s="1">
        <v>1</v>
      </c>
      <c r="D53" s="2">
        <v>44924.7197989583</v>
      </c>
      <c r="E53" s="2">
        <v>44896</v>
      </c>
      <c r="F53" s="1" t="s">
        <v>1</v>
      </c>
      <c r="G53" s="1" t="s">
        <v>2</v>
      </c>
      <c r="H53" s="1" t="s">
        <v>3</v>
      </c>
      <c r="I53" s="1"/>
      <c r="J53" s="17"/>
      <c r="K53" s="18"/>
      <c r="L53" s="3" t="s">
        <v>68</v>
      </c>
      <c r="M53" s="2">
        <v>44896</v>
      </c>
      <c r="N53" s="17" t="s">
        <v>68</v>
      </c>
      <c r="O53" s="18"/>
      <c r="P53" s="19"/>
      <c r="Q53" s="18"/>
      <c r="R53" s="1" t="s">
        <v>69</v>
      </c>
      <c r="S53" s="1" t="s">
        <v>6</v>
      </c>
      <c r="T53" s="4">
        <v>195048.35782</v>
      </c>
      <c r="U53" s="4">
        <v>0</v>
      </c>
      <c r="V53" s="5">
        <v>3.8540000000000001</v>
      </c>
      <c r="W53" s="6">
        <v>50609.33</v>
      </c>
      <c r="X53" s="6">
        <v>0</v>
      </c>
    </row>
    <row r="54" spans="1:24" s="7" customFormat="1" ht="18">
      <c r="A54" s="17" t="s">
        <v>67</v>
      </c>
      <c r="B54" s="18"/>
      <c r="C54" s="1">
        <v>2</v>
      </c>
      <c r="D54" s="2">
        <v>44924.7197989583</v>
      </c>
      <c r="E54" s="2">
        <v>44896</v>
      </c>
      <c r="F54" s="1" t="s">
        <v>7</v>
      </c>
      <c r="G54" s="1" t="s">
        <v>8</v>
      </c>
      <c r="H54" s="1" t="s">
        <v>3</v>
      </c>
      <c r="I54" s="1"/>
      <c r="J54" s="17"/>
      <c r="K54" s="18"/>
      <c r="L54" s="3" t="s">
        <v>68</v>
      </c>
      <c r="M54" s="2">
        <v>44896</v>
      </c>
      <c r="N54" s="17" t="s">
        <v>68</v>
      </c>
      <c r="O54" s="18"/>
      <c r="P54" s="19"/>
      <c r="Q54" s="18"/>
      <c r="R54" s="1" t="s">
        <v>69</v>
      </c>
      <c r="S54" s="1" t="s">
        <v>6</v>
      </c>
      <c r="T54" s="4">
        <v>0</v>
      </c>
      <c r="U54" s="4">
        <v>195048.35782</v>
      </c>
      <c r="V54" s="5">
        <v>3.8540000000000001</v>
      </c>
      <c r="W54" s="6">
        <v>0</v>
      </c>
      <c r="X54" s="6">
        <v>50609.33</v>
      </c>
    </row>
    <row r="55" spans="1:24" s="7" customFormat="1">
      <c r="A55" s="34" t="s">
        <v>9</v>
      </c>
      <c r="B55" s="21"/>
      <c r="C55" s="8" t="s">
        <v>9</v>
      </c>
      <c r="D55" s="8" t="s">
        <v>9</v>
      </c>
      <c r="E55" s="8" t="s">
        <v>9</v>
      </c>
      <c r="F55" s="9" t="s">
        <v>9</v>
      </c>
      <c r="G55" s="9" t="s">
        <v>9</v>
      </c>
      <c r="H55" s="9" t="s">
        <v>9</v>
      </c>
      <c r="I55" s="9" t="s">
        <v>9</v>
      </c>
      <c r="J55" s="20" t="s">
        <v>9</v>
      </c>
      <c r="K55" s="21"/>
      <c r="L55" s="10" t="s">
        <v>9</v>
      </c>
      <c r="M55" s="8" t="s">
        <v>9</v>
      </c>
      <c r="N55" s="20" t="s">
        <v>9</v>
      </c>
      <c r="O55" s="21"/>
      <c r="P55" s="21"/>
      <c r="Q55" s="21"/>
      <c r="R55" s="9" t="s">
        <v>9</v>
      </c>
      <c r="S55" s="9" t="s">
        <v>9</v>
      </c>
      <c r="T55" s="11">
        <v>195048.35782</v>
      </c>
      <c r="U55" s="11">
        <v>195048.35782</v>
      </c>
      <c r="V55" s="9" t="s">
        <v>9</v>
      </c>
      <c r="W55" s="12">
        <v>50609.33</v>
      </c>
      <c r="X55" s="12">
        <v>50609.33</v>
      </c>
    </row>
    <row r="56" spans="1:24" s="7" customFormat="1">
      <c r="A56" s="34" t="s">
        <v>9</v>
      </c>
      <c r="B56" s="21"/>
      <c r="C56" s="8" t="s">
        <v>9</v>
      </c>
      <c r="D56" s="8" t="s">
        <v>9</v>
      </c>
      <c r="E56" s="8" t="s">
        <v>9</v>
      </c>
      <c r="F56" s="9" t="s">
        <v>9</v>
      </c>
      <c r="G56" s="9" t="s">
        <v>9</v>
      </c>
      <c r="H56" s="9" t="s">
        <v>9</v>
      </c>
      <c r="I56" s="9" t="s">
        <v>9</v>
      </c>
      <c r="J56" s="20" t="s">
        <v>9</v>
      </c>
      <c r="K56" s="21"/>
      <c r="L56" s="10" t="s">
        <v>9</v>
      </c>
      <c r="M56" s="8" t="s">
        <v>9</v>
      </c>
      <c r="N56" s="20" t="s">
        <v>9</v>
      </c>
      <c r="O56" s="21"/>
      <c r="P56" s="21"/>
      <c r="Q56" s="21"/>
      <c r="R56" s="9" t="s">
        <v>9</v>
      </c>
      <c r="S56" s="9" t="s">
        <v>9</v>
      </c>
      <c r="T56" s="9" t="s">
        <v>9</v>
      </c>
      <c r="U56" s="9" t="s">
        <v>9</v>
      </c>
      <c r="V56" s="9" t="s">
        <v>9</v>
      </c>
      <c r="W56" s="9" t="s">
        <v>9</v>
      </c>
      <c r="X56" s="9" t="s">
        <v>9</v>
      </c>
    </row>
    <row r="57" spans="1:24" s="7" customFormat="1" ht="18">
      <c r="A57" s="17" t="s">
        <v>70</v>
      </c>
      <c r="B57" s="18"/>
      <c r="C57" s="1">
        <v>1</v>
      </c>
      <c r="D57" s="2">
        <v>44924.7198017708</v>
      </c>
      <c r="E57" s="2">
        <v>44896</v>
      </c>
      <c r="F57" s="1" t="s">
        <v>1</v>
      </c>
      <c r="G57" s="1" t="s">
        <v>2</v>
      </c>
      <c r="H57" s="1" t="s">
        <v>3</v>
      </c>
      <c r="I57" s="1"/>
      <c r="J57" s="17"/>
      <c r="K57" s="18"/>
      <c r="L57" s="3" t="s">
        <v>71</v>
      </c>
      <c r="M57" s="2">
        <v>44896</v>
      </c>
      <c r="N57" s="17" t="s">
        <v>71</v>
      </c>
      <c r="O57" s="18"/>
      <c r="P57" s="19"/>
      <c r="Q57" s="18"/>
      <c r="R57" s="1" t="s">
        <v>72</v>
      </c>
      <c r="S57" s="1" t="s">
        <v>6</v>
      </c>
      <c r="T57" s="4">
        <v>404670</v>
      </c>
      <c r="U57" s="4">
        <v>0</v>
      </c>
      <c r="V57" s="5">
        <v>3.8540000000000001</v>
      </c>
      <c r="W57" s="6">
        <v>105000</v>
      </c>
      <c r="X57" s="6">
        <v>0</v>
      </c>
    </row>
    <row r="58" spans="1:24" s="7" customFormat="1" ht="18">
      <c r="A58" s="17" t="s">
        <v>70</v>
      </c>
      <c r="B58" s="18"/>
      <c r="C58" s="1">
        <v>2</v>
      </c>
      <c r="D58" s="2">
        <v>44924.7198017708</v>
      </c>
      <c r="E58" s="2">
        <v>44896</v>
      </c>
      <c r="F58" s="1" t="s">
        <v>7</v>
      </c>
      <c r="G58" s="1" t="s">
        <v>8</v>
      </c>
      <c r="H58" s="1" t="s">
        <v>3</v>
      </c>
      <c r="I58" s="1"/>
      <c r="J58" s="17"/>
      <c r="K58" s="18"/>
      <c r="L58" s="3" t="s">
        <v>71</v>
      </c>
      <c r="M58" s="2">
        <v>44896</v>
      </c>
      <c r="N58" s="17" t="s">
        <v>71</v>
      </c>
      <c r="O58" s="18"/>
      <c r="P58" s="19"/>
      <c r="Q58" s="18"/>
      <c r="R58" s="1" t="s">
        <v>72</v>
      </c>
      <c r="S58" s="1" t="s">
        <v>6</v>
      </c>
      <c r="T58" s="4">
        <v>0</v>
      </c>
      <c r="U58" s="4">
        <v>404670</v>
      </c>
      <c r="V58" s="5">
        <v>3.8540000000000001</v>
      </c>
      <c r="W58" s="6">
        <v>0</v>
      </c>
      <c r="X58" s="6">
        <v>105000</v>
      </c>
    </row>
    <row r="59" spans="1:24" s="7" customFormat="1">
      <c r="A59" s="34" t="s">
        <v>9</v>
      </c>
      <c r="B59" s="21"/>
      <c r="C59" s="8" t="s">
        <v>9</v>
      </c>
      <c r="D59" s="8" t="s">
        <v>9</v>
      </c>
      <c r="E59" s="8" t="s">
        <v>9</v>
      </c>
      <c r="F59" s="9" t="s">
        <v>9</v>
      </c>
      <c r="G59" s="9" t="s">
        <v>9</v>
      </c>
      <c r="H59" s="9" t="s">
        <v>9</v>
      </c>
      <c r="I59" s="9" t="s">
        <v>9</v>
      </c>
      <c r="J59" s="20" t="s">
        <v>9</v>
      </c>
      <c r="K59" s="21"/>
      <c r="L59" s="10" t="s">
        <v>9</v>
      </c>
      <c r="M59" s="8" t="s">
        <v>9</v>
      </c>
      <c r="N59" s="20" t="s">
        <v>9</v>
      </c>
      <c r="O59" s="21"/>
      <c r="P59" s="21"/>
      <c r="Q59" s="21"/>
      <c r="R59" s="9" t="s">
        <v>9</v>
      </c>
      <c r="S59" s="9" t="s">
        <v>9</v>
      </c>
      <c r="T59" s="11">
        <v>404670</v>
      </c>
      <c r="U59" s="11">
        <v>404670</v>
      </c>
      <c r="V59" s="9" t="s">
        <v>9</v>
      </c>
      <c r="W59" s="12">
        <v>105000</v>
      </c>
      <c r="X59" s="12">
        <v>105000</v>
      </c>
    </row>
    <row r="60" spans="1:24" s="7" customFormat="1">
      <c r="A60" s="34" t="s">
        <v>9</v>
      </c>
      <c r="B60" s="21"/>
      <c r="C60" s="8" t="s">
        <v>9</v>
      </c>
      <c r="D60" s="8" t="s">
        <v>9</v>
      </c>
      <c r="E60" s="8" t="s">
        <v>9</v>
      </c>
      <c r="F60" s="9" t="s">
        <v>9</v>
      </c>
      <c r="G60" s="9" t="s">
        <v>9</v>
      </c>
      <c r="H60" s="9" t="s">
        <v>9</v>
      </c>
      <c r="I60" s="9" t="s">
        <v>9</v>
      </c>
      <c r="J60" s="20" t="s">
        <v>9</v>
      </c>
      <c r="K60" s="21"/>
      <c r="L60" s="10" t="s">
        <v>9</v>
      </c>
      <c r="M60" s="8" t="s">
        <v>9</v>
      </c>
      <c r="N60" s="20" t="s">
        <v>9</v>
      </c>
      <c r="O60" s="21"/>
      <c r="P60" s="21"/>
      <c r="Q60" s="21"/>
      <c r="R60" s="9" t="s">
        <v>9</v>
      </c>
      <c r="S60" s="9" t="s">
        <v>9</v>
      </c>
      <c r="T60" s="9" t="s">
        <v>9</v>
      </c>
      <c r="U60" s="9" t="s">
        <v>9</v>
      </c>
      <c r="V60" s="9" t="s">
        <v>9</v>
      </c>
      <c r="W60" s="9" t="s">
        <v>9</v>
      </c>
      <c r="X60" s="9" t="s">
        <v>9</v>
      </c>
    </row>
    <row r="61" spans="1:24" s="7" customFormat="1" ht="18">
      <c r="A61" s="17" t="s">
        <v>73</v>
      </c>
      <c r="B61" s="18"/>
      <c r="C61" s="1">
        <v>1</v>
      </c>
      <c r="D61" s="2">
        <v>44924.719804664397</v>
      </c>
      <c r="E61" s="2">
        <v>44896</v>
      </c>
      <c r="F61" s="1" t="s">
        <v>1</v>
      </c>
      <c r="G61" s="1" t="s">
        <v>2</v>
      </c>
      <c r="H61" s="1" t="s">
        <v>3</v>
      </c>
      <c r="I61" s="1"/>
      <c r="J61" s="17"/>
      <c r="K61" s="18"/>
      <c r="L61" s="3" t="s">
        <v>74</v>
      </c>
      <c r="M61" s="2">
        <v>44896</v>
      </c>
      <c r="N61" s="17" t="s">
        <v>74</v>
      </c>
      <c r="O61" s="18"/>
      <c r="P61" s="19"/>
      <c r="Q61" s="18"/>
      <c r="R61" s="1" t="s">
        <v>54</v>
      </c>
      <c r="S61" s="1" t="s">
        <v>6</v>
      </c>
      <c r="T61" s="4">
        <v>38540</v>
      </c>
      <c r="U61" s="4">
        <v>0</v>
      </c>
      <c r="V61" s="5">
        <v>3.8540000000000001</v>
      </c>
      <c r="W61" s="6">
        <v>10000</v>
      </c>
      <c r="X61" s="6">
        <v>0</v>
      </c>
    </row>
    <row r="62" spans="1:24" s="7" customFormat="1" ht="18">
      <c r="A62" s="17" t="s">
        <v>73</v>
      </c>
      <c r="B62" s="18"/>
      <c r="C62" s="1">
        <v>2</v>
      </c>
      <c r="D62" s="2">
        <v>44924.719804664397</v>
      </c>
      <c r="E62" s="2">
        <v>44896</v>
      </c>
      <c r="F62" s="1" t="s">
        <v>7</v>
      </c>
      <c r="G62" s="1" t="s">
        <v>8</v>
      </c>
      <c r="H62" s="1" t="s">
        <v>3</v>
      </c>
      <c r="I62" s="1"/>
      <c r="J62" s="17"/>
      <c r="K62" s="18"/>
      <c r="L62" s="3" t="s">
        <v>74</v>
      </c>
      <c r="M62" s="2">
        <v>44896</v>
      </c>
      <c r="N62" s="17" t="s">
        <v>74</v>
      </c>
      <c r="O62" s="18"/>
      <c r="P62" s="19"/>
      <c r="Q62" s="18"/>
      <c r="R62" s="1" t="s">
        <v>54</v>
      </c>
      <c r="S62" s="1" t="s">
        <v>6</v>
      </c>
      <c r="T62" s="4">
        <v>0</v>
      </c>
      <c r="U62" s="4">
        <v>38540</v>
      </c>
      <c r="V62" s="5">
        <v>3.8540000000000001</v>
      </c>
      <c r="W62" s="6">
        <v>0</v>
      </c>
      <c r="X62" s="6">
        <v>10000</v>
      </c>
    </row>
    <row r="63" spans="1:24" s="7" customFormat="1">
      <c r="A63" s="34" t="s">
        <v>9</v>
      </c>
      <c r="B63" s="21"/>
      <c r="C63" s="8" t="s">
        <v>9</v>
      </c>
      <c r="D63" s="8" t="s">
        <v>9</v>
      </c>
      <c r="E63" s="8" t="s">
        <v>9</v>
      </c>
      <c r="F63" s="9" t="s">
        <v>9</v>
      </c>
      <c r="G63" s="9" t="s">
        <v>9</v>
      </c>
      <c r="H63" s="9" t="s">
        <v>9</v>
      </c>
      <c r="I63" s="9" t="s">
        <v>9</v>
      </c>
      <c r="J63" s="20" t="s">
        <v>9</v>
      </c>
      <c r="K63" s="21"/>
      <c r="L63" s="10" t="s">
        <v>9</v>
      </c>
      <c r="M63" s="8" t="s">
        <v>9</v>
      </c>
      <c r="N63" s="20" t="s">
        <v>9</v>
      </c>
      <c r="O63" s="21"/>
      <c r="P63" s="21"/>
      <c r="Q63" s="21"/>
      <c r="R63" s="9" t="s">
        <v>9</v>
      </c>
      <c r="S63" s="9" t="s">
        <v>9</v>
      </c>
      <c r="T63" s="11">
        <v>38540</v>
      </c>
      <c r="U63" s="11">
        <v>38540</v>
      </c>
      <c r="V63" s="9" t="s">
        <v>9</v>
      </c>
      <c r="W63" s="12">
        <v>10000</v>
      </c>
      <c r="X63" s="12">
        <v>10000</v>
      </c>
    </row>
    <row r="65" spans="1:24" s="7" customFormat="1" ht="18">
      <c r="A65" s="36" t="s">
        <v>75</v>
      </c>
      <c r="B65" s="37"/>
      <c r="C65" s="22">
        <v>1</v>
      </c>
      <c r="D65" s="23">
        <v>44924.805442476798</v>
      </c>
      <c r="E65" s="23">
        <v>44896</v>
      </c>
      <c r="F65" s="22" t="s">
        <v>31</v>
      </c>
      <c r="G65" s="22" t="s">
        <v>32</v>
      </c>
      <c r="H65" s="22" t="s">
        <v>3</v>
      </c>
      <c r="I65" s="22"/>
      <c r="J65" s="36"/>
      <c r="K65" s="37"/>
      <c r="L65" s="24" t="s">
        <v>76</v>
      </c>
      <c r="M65" s="23">
        <v>44896</v>
      </c>
      <c r="N65" s="36" t="s">
        <v>76</v>
      </c>
      <c r="O65" s="37"/>
      <c r="P65" s="19"/>
      <c r="Q65" s="37"/>
      <c r="R65" s="22" t="s">
        <v>34</v>
      </c>
      <c r="S65" s="22" t="s">
        <v>6</v>
      </c>
      <c r="T65" s="25">
        <v>337429.30054000003</v>
      </c>
      <c r="U65" s="25">
        <v>0</v>
      </c>
      <c r="V65" s="26">
        <v>3.8540000000000001</v>
      </c>
      <c r="W65" s="27">
        <v>87553.01</v>
      </c>
      <c r="X65" s="27">
        <v>0</v>
      </c>
    </row>
    <row r="66" spans="1:24" s="7" customFormat="1" ht="18">
      <c r="A66" s="36" t="s">
        <v>75</v>
      </c>
      <c r="B66" s="37"/>
      <c r="C66" s="22">
        <v>2</v>
      </c>
      <c r="D66" s="23">
        <v>44924.805442476798</v>
      </c>
      <c r="E66" s="23">
        <v>44896</v>
      </c>
      <c r="F66" s="22" t="s">
        <v>35</v>
      </c>
      <c r="G66" s="22" t="s">
        <v>36</v>
      </c>
      <c r="H66" s="22" t="s">
        <v>3</v>
      </c>
      <c r="I66" s="22"/>
      <c r="J66" s="36"/>
      <c r="K66" s="37"/>
      <c r="L66" s="24" t="s">
        <v>76</v>
      </c>
      <c r="M66" s="23">
        <v>44896</v>
      </c>
      <c r="N66" s="36" t="s">
        <v>76</v>
      </c>
      <c r="O66" s="37"/>
      <c r="P66" s="19"/>
      <c r="Q66" s="37"/>
      <c r="R66" s="22" t="s">
        <v>34</v>
      </c>
      <c r="S66" s="22" t="s">
        <v>6</v>
      </c>
      <c r="T66" s="25">
        <v>0</v>
      </c>
      <c r="U66" s="25">
        <v>337429.30054000003</v>
      </c>
      <c r="V66" s="26">
        <v>3.8540000000000001</v>
      </c>
      <c r="W66" s="27">
        <v>0</v>
      </c>
      <c r="X66" s="27">
        <v>87553.01</v>
      </c>
    </row>
    <row r="67" spans="1:24" s="7" customFormat="1" ht="18">
      <c r="A67" s="35" t="s">
        <v>75</v>
      </c>
      <c r="B67" s="19"/>
      <c r="C67" s="28">
        <v>3</v>
      </c>
      <c r="D67" s="29">
        <v>44924.805442476798</v>
      </c>
      <c r="E67" s="29">
        <v>44896</v>
      </c>
      <c r="F67" s="28" t="s">
        <v>37</v>
      </c>
      <c r="G67" s="28" t="s">
        <v>38</v>
      </c>
      <c r="H67" s="28" t="s">
        <v>3</v>
      </c>
      <c r="I67" s="28"/>
      <c r="J67" s="35"/>
      <c r="K67" s="19"/>
      <c r="L67" s="30" t="s">
        <v>76</v>
      </c>
      <c r="M67" s="29">
        <v>44896</v>
      </c>
      <c r="N67" s="35" t="s">
        <v>76</v>
      </c>
      <c r="O67" s="19"/>
      <c r="P67" s="19"/>
      <c r="Q67" s="19"/>
      <c r="R67" s="28" t="s">
        <v>34</v>
      </c>
      <c r="S67" s="28" t="s">
        <v>6</v>
      </c>
      <c r="T67" s="31">
        <v>398166.56770000001</v>
      </c>
      <c r="U67" s="31">
        <v>0</v>
      </c>
      <c r="V67" s="32">
        <v>3.8540000000000001</v>
      </c>
      <c r="W67" s="33">
        <v>103312.55</v>
      </c>
      <c r="X67" s="33">
        <v>0</v>
      </c>
    </row>
    <row r="68" spans="1:24" s="7" customFormat="1" ht="18">
      <c r="A68" s="35" t="s">
        <v>75</v>
      </c>
      <c r="B68" s="19"/>
      <c r="C68" s="28">
        <v>4</v>
      </c>
      <c r="D68" s="29">
        <v>44924.805442476798</v>
      </c>
      <c r="E68" s="29">
        <v>44896</v>
      </c>
      <c r="F68" s="28" t="s">
        <v>39</v>
      </c>
      <c r="G68" s="28" t="s">
        <v>40</v>
      </c>
      <c r="H68" s="28" t="s">
        <v>3</v>
      </c>
      <c r="I68" s="28"/>
      <c r="J68" s="35"/>
      <c r="K68" s="19"/>
      <c r="L68" s="30" t="s">
        <v>76</v>
      </c>
      <c r="M68" s="29">
        <v>44896</v>
      </c>
      <c r="N68" s="35" t="s">
        <v>76</v>
      </c>
      <c r="O68" s="19"/>
      <c r="P68" s="19"/>
      <c r="Q68" s="19"/>
      <c r="R68" s="28" t="s">
        <v>34</v>
      </c>
      <c r="S68" s="28" t="s">
        <v>6</v>
      </c>
      <c r="T68" s="31">
        <v>0</v>
      </c>
      <c r="U68" s="31">
        <v>398166.56770000001</v>
      </c>
      <c r="V68" s="32">
        <v>3.8540000000000001</v>
      </c>
      <c r="W68" s="33">
        <v>0</v>
      </c>
      <c r="X68" s="33">
        <v>103312.55</v>
      </c>
    </row>
    <row r="69" spans="1:24" s="7" customFormat="1">
      <c r="A69" s="34" t="s">
        <v>9</v>
      </c>
      <c r="B69" s="21"/>
      <c r="C69" s="8" t="s">
        <v>9</v>
      </c>
      <c r="D69" s="8" t="s">
        <v>9</v>
      </c>
      <c r="E69" s="8" t="s">
        <v>9</v>
      </c>
      <c r="F69" s="9" t="s">
        <v>9</v>
      </c>
      <c r="G69" s="9" t="s">
        <v>9</v>
      </c>
      <c r="H69" s="9" t="s">
        <v>9</v>
      </c>
      <c r="I69" s="9" t="s">
        <v>9</v>
      </c>
      <c r="J69" s="20" t="s">
        <v>9</v>
      </c>
      <c r="K69" s="21"/>
      <c r="L69" s="10" t="s">
        <v>9</v>
      </c>
      <c r="M69" s="8" t="s">
        <v>9</v>
      </c>
      <c r="N69" s="20" t="s">
        <v>9</v>
      </c>
      <c r="O69" s="21"/>
      <c r="P69" s="21"/>
      <c r="Q69" s="21"/>
      <c r="R69" s="9" t="s">
        <v>9</v>
      </c>
      <c r="S69" s="9" t="s">
        <v>9</v>
      </c>
      <c r="T69" s="11">
        <v>735595.86823999998</v>
      </c>
      <c r="U69" s="11">
        <v>735595.86823999998</v>
      </c>
      <c r="V69" s="9" t="s">
        <v>9</v>
      </c>
      <c r="W69" s="12">
        <v>190865.56</v>
      </c>
      <c r="X69" s="12">
        <v>190865.56</v>
      </c>
    </row>
    <row r="70" spans="1:24" s="7" customFormat="1">
      <c r="A70" s="34" t="s">
        <v>9</v>
      </c>
      <c r="B70" s="21"/>
      <c r="C70" s="8" t="s">
        <v>9</v>
      </c>
      <c r="D70" s="8" t="s">
        <v>9</v>
      </c>
      <c r="E70" s="8" t="s">
        <v>9</v>
      </c>
      <c r="F70" s="9" t="s">
        <v>9</v>
      </c>
      <c r="G70" s="9" t="s">
        <v>9</v>
      </c>
      <c r="H70" s="9" t="s">
        <v>9</v>
      </c>
      <c r="I70" s="9" t="s">
        <v>9</v>
      </c>
      <c r="J70" s="20" t="s">
        <v>9</v>
      </c>
      <c r="K70" s="21"/>
      <c r="L70" s="10" t="s">
        <v>9</v>
      </c>
      <c r="M70" s="8" t="s">
        <v>9</v>
      </c>
      <c r="N70" s="20" t="s">
        <v>9</v>
      </c>
      <c r="O70" s="21"/>
      <c r="P70" s="21"/>
      <c r="Q70" s="21"/>
      <c r="R70" s="9" t="s">
        <v>9</v>
      </c>
      <c r="S70" s="9" t="s">
        <v>9</v>
      </c>
      <c r="T70" s="9" t="s">
        <v>9</v>
      </c>
      <c r="U70" s="9" t="s">
        <v>9</v>
      </c>
      <c r="V70" s="9" t="s">
        <v>9</v>
      </c>
      <c r="W70" s="9" t="s">
        <v>9</v>
      </c>
      <c r="X70" s="9" t="s">
        <v>9</v>
      </c>
    </row>
    <row r="71" spans="1:24" s="7" customFormat="1" ht="18">
      <c r="A71" s="36" t="s">
        <v>77</v>
      </c>
      <c r="B71" s="37"/>
      <c r="C71" s="22">
        <v>1</v>
      </c>
      <c r="D71" s="23">
        <v>44924.805446562503</v>
      </c>
      <c r="E71" s="23">
        <v>44896</v>
      </c>
      <c r="F71" s="22" t="s">
        <v>31</v>
      </c>
      <c r="G71" s="22" t="s">
        <v>32</v>
      </c>
      <c r="H71" s="22" t="s">
        <v>3</v>
      </c>
      <c r="I71" s="22"/>
      <c r="J71" s="36"/>
      <c r="K71" s="37"/>
      <c r="L71" s="24" t="s">
        <v>78</v>
      </c>
      <c r="M71" s="23">
        <v>44896</v>
      </c>
      <c r="N71" s="36" t="s">
        <v>78</v>
      </c>
      <c r="O71" s="37"/>
      <c r="P71" s="19"/>
      <c r="Q71" s="37"/>
      <c r="R71" s="22" t="s">
        <v>79</v>
      </c>
      <c r="S71" s="22" t="s">
        <v>6</v>
      </c>
      <c r="T71" s="25">
        <v>12809.000239999999</v>
      </c>
      <c r="U71" s="25">
        <v>0</v>
      </c>
      <c r="V71" s="26">
        <v>3.8540000000000001</v>
      </c>
      <c r="W71" s="27">
        <v>3323.56</v>
      </c>
      <c r="X71" s="27">
        <v>0</v>
      </c>
    </row>
    <row r="72" spans="1:24" s="7" customFormat="1" ht="18">
      <c r="A72" s="36" t="s">
        <v>77</v>
      </c>
      <c r="B72" s="37"/>
      <c r="C72" s="22">
        <v>2</v>
      </c>
      <c r="D72" s="23">
        <v>44924.805446562503</v>
      </c>
      <c r="E72" s="23">
        <v>44896</v>
      </c>
      <c r="F72" s="22" t="s">
        <v>35</v>
      </c>
      <c r="G72" s="22" t="s">
        <v>36</v>
      </c>
      <c r="H72" s="22" t="s">
        <v>3</v>
      </c>
      <c r="I72" s="22"/>
      <c r="J72" s="36"/>
      <c r="K72" s="37"/>
      <c r="L72" s="24" t="s">
        <v>78</v>
      </c>
      <c r="M72" s="23">
        <v>44896</v>
      </c>
      <c r="N72" s="36" t="s">
        <v>78</v>
      </c>
      <c r="O72" s="37"/>
      <c r="P72" s="19"/>
      <c r="Q72" s="37"/>
      <c r="R72" s="22" t="s">
        <v>79</v>
      </c>
      <c r="S72" s="22" t="s">
        <v>6</v>
      </c>
      <c r="T72" s="25">
        <v>0</v>
      </c>
      <c r="U72" s="25">
        <v>12809.000239999999</v>
      </c>
      <c r="V72" s="26">
        <v>3.8540000000000001</v>
      </c>
      <c r="W72" s="27">
        <v>0</v>
      </c>
      <c r="X72" s="27">
        <v>3323.56</v>
      </c>
    </row>
    <row r="73" spans="1:24" s="7" customFormat="1" ht="18">
      <c r="A73" s="35" t="s">
        <v>77</v>
      </c>
      <c r="B73" s="19"/>
      <c r="C73" s="28">
        <v>3</v>
      </c>
      <c r="D73" s="29">
        <v>44924.805446562503</v>
      </c>
      <c r="E73" s="29">
        <v>44896</v>
      </c>
      <c r="F73" s="28" t="s">
        <v>37</v>
      </c>
      <c r="G73" s="28" t="s">
        <v>38</v>
      </c>
      <c r="H73" s="28" t="s">
        <v>3</v>
      </c>
      <c r="I73" s="28"/>
      <c r="J73" s="35"/>
      <c r="K73" s="19"/>
      <c r="L73" s="30" t="s">
        <v>78</v>
      </c>
      <c r="M73" s="29">
        <v>44896</v>
      </c>
      <c r="N73" s="35" t="s">
        <v>78</v>
      </c>
      <c r="O73" s="19"/>
      <c r="P73" s="19"/>
      <c r="Q73" s="19"/>
      <c r="R73" s="28" t="s">
        <v>79</v>
      </c>
      <c r="S73" s="28" t="s">
        <v>6</v>
      </c>
      <c r="T73" s="31">
        <v>15114.617200000001</v>
      </c>
      <c r="U73" s="31">
        <v>0</v>
      </c>
      <c r="V73" s="32">
        <v>3.8540000000000001</v>
      </c>
      <c r="W73" s="33">
        <v>3921.8</v>
      </c>
      <c r="X73" s="33">
        <v>0</v>
      </c>
    </row>
    <row r="74" spans="1:24" s="7" customFormat="1" ht="18">
      <c r="A74" s="35" t="s">
        <v>77</v>
      </c>
      <c r="B74" s="19"/>
      <c r="C74" s="28">
        <v>4</v>
      </c>
      <c r="D74" s="29">
        <v>44924.805446562503</v>
      </c>
      <c r="E74" s="29">
        <v>44896</v>
      </c>
      <c r="F74" s="28" t="s">
        <v>39</v>
      </c>
      <c r="G74" s="28" t="s">
        <v>40</v>
      </c>
      <c r="H74" s="28" t="s">
        <v>3</v>
      </c>
      <c r="I74" s="28"/>
      <c r="J74" s="35"/>
      <c r="K74" s="19"/>
      <c r="L74" s="30" t="s">
        <v>78</v>
      </c>
      <c r="M74" s="29">
        <v>44896</v>
      </c>
      <c r="N74" s="35" t="s">
        <v>78</v>
      </c>
      <c r="O74" s="19"/>
      <c r="P74" s="19"/>
      <c r="Q74" s="19"/>
      <c r="R74" s="28" t="s">
        <v>79</v>
      </c>
      <c r="S74" s="28" t="s">
        <v>6</v>
      </c>
      <c r="T74" s="31">
        <v>0</v>
      </c>
      <c r="U74" s="31">
        <v>15114.617200000001</v>
      </c>
      <c r="V74" s="32">
        <v>3.8540000000000001</v>
      </c>
      <c r="W74" s="33">
        <v>0</v>
      </c>
      <c r="X74" s="33">
        <v>3921.8</v>
      </c>
    </row>
    <row r="75" spans="1:24" s="7" customFormat="1">
      <c r="A75" s="34" t="s">
        <v>9</v>
      </c>
      <c r="B75" s="21"/>
      <c r="C75" s="8" t="s">
        <v>9</v>
      </c>
      <c r="D75" s="8" t="s">
        <v>9</v>
      </c>
      <c r="E75" s="8" t="s">
        <v>9</v>
      </c>
      <c r="F75" s="9" t="s">
        <v>9</v>
      </c>
      <c r="G75" s="9" t="s">
        <v>9</v>
      </c>
      <c r="H75" s="9" t="s">
        <v>9</v>
      </c>
      <c r="I75" s="9" t="s">
        <v>9</v>
      </c>
      <c r="J75" s="20" t="s">
        <v>9</v>
      </c>
      <c r="K75" s="21"/>
      <c r="L75" s="10" t="s">
        <v>9</v>
      </c>
      <c r="M75" s="8" t="s">
        <v>9</v>
      </c>
      <c r="N75" s="20" t="s">
        <v>9</v>
      </c>
      <c r="O75" s="21"/>
      <c r="P75" s="21"/>
      <c r="Q75" s="21"/>
      <c r="R75" s="9" t="s">
        <v>9</v>
      </c>
      <c r="S75" s="9" t="s">
        <v>9</v>
      </c>
      <c r="T75" s="11">
        <v>27923.617440000002</v>
      </c>
      <c r="U75" s="11">
        <v>27923.617440000002</v>
      </c>
      <c r="V75" s="9" t="s">
        <v>9</v>
      </c>
      <c r="W75" s="12">
        <v>7245.36</v>
      </c>
      <c r="X75" s="12">
        <v>7245.36</v>
      </c>
    </row>
    <row r="76" spans="1:24" s="7" customFormat="1">
      <c r="A76" s="34" t="s">
        <v>9</v>
      </c>
      <c r="B76" s="21"/>
      <c r="C76" s="8" t="s">
        <v>9</v>
      </c>
      <c r="D76" s="8" t="s">
        <v>9</v>
      </c>
      <c r="E76" s="8" t="s">
        <v>9</v>
      </c>
      <c r="F76" s="9" t="s">
        <v>9</v>
      </c>
      <c r="G76" s="9" t="s">
        <v>9</v>
      </c>
      <c r="H76" s="9" t="s">
        <v>9</v>
      </c>
      <c r="I76" s="9" t="s">
        <v>9</v>
      </c>
      <c r="J76" s="20" t="s">
        <v>9</v>
      </c>
      <c r="K76" s="21"/>
      <c r="L76" s="10" t="s">
        <v>9</v>
      </c>
      <c r="M76" s="8" t="s">
        <v>9</v>
      </c>
      <c r="N76" s="20" t="s">
        <v>9</v>
      </c>
      <c r="O76" s="21"/>
      <c r="P76" s="21"/>
      <c r="Q76" s="21"/>
      <c r="R76" s="9" t="s">
        <v>9</v>
      </c>
      <c r="S76" s="9" t="s">
        <v>9</v>
      </c>
      <c r="T76" s="9" t="s">
        <v>9</v>
      </c>
      <c r="U76" s="9" t="s">
        <v>9</v>
      </c>
      <c r="V76" s="9" t="s">
        <v>9</v>
      </c>
      <c r="W76" s="9" t="s">
        <v>9</v>
      </c>
      <c r="X76" s="9" t="s">
        <v>9</v>
      </c>
    </row>
    <row r="77" spans="1:24" s="7" customFormat="1" ht="18">
      <c r="A77" s="36" t="s">
        <v>80</v>
      </c>
      <c r="B77" s="37"/>
      <c r="C77" s="22">
        <v>1</v>
      </c>
      <c r="D77" s="23">
        <v>44924.805450659704</v>
      </c>
      <c r="E77" s="23">
        <v>44896</v>
      </c>
      <c r="F77" s="22" t="s">
        <v>31</v>
      </c>
      <c r="G77" s="22" t="s">
        <v>32</v>
      </c>
      <c r="H77" s="22" t="s">
        <v>3</v>
      </c>
      <c r="I77" s="22"/>
      <c r="J77" s="36"/>
      <c r="K77" s="37"/>
      <c r="L77" s="24" t="s">
        <v>81</v>
      </c>
      <c r="M77" s="23">
        <v>44896</v>
      </c>
      <c r="N77" s="36" t="s">
        <v>81</v>
      </c>
      <c r="O77" s="37"/>
      <c r="P77" s="19"/>
      <c r="Q77" s="37"/>
      <c r="R77" s="22" t="s">
        <v>82</v>
      </c>
      <c r="S77" s="22" t="s">
        <v>6</v>
      </c>
      <c r="T77" s="25">
        <v>2220.2123200000001</v>
      </c>
      <c r="U77" s="25">
        <v>0</v>
      </c>
      <c r="V77" s="26">
        <v>3.8540000000000001</v>
      </c>
      <c r="W77" s="27">
        <v>576.08000000000004</v>
      </c>
      <c r="X77" s="27">
        <v>0</v>
      </c>
    </row>
    <row r="78" spans="1:24" s="7" customFormat="1" ht="18">
      <c r="A78" s="36" t="s">
        <v>80</v>
      </c>
      <c r="B78" s="37"/>
      <c r="C78" s="22">
        <v>2</v>
      </c>
      <c r="D78" s="23">
        <v>44924.805450659704</v>
      </c>
      <c r="E78" s="23">
        <v>44896</v>
      </c>
      <c r="F78" s="22" t="s">
        <v>35</v>
      </c>
      <c r="G78" s="22" t="s">
        <v>36</v>
      </c>
      <c r="H78" s="22" t="s">
        <v>3</v>
      </c>
      <c r="I78" s="22"/>
      <c r="J78" s="36"/>
      <c r="K78" s="37"/>
      <c r="L78" s="24" t="s">
        <v>81</v>
      </c>
      <c r="M78" s="23">
        <v>44896</v>
      </c>
      <c r="N78" s="36" t="s">
        <v>81</v>
      </c>
      <c r="O78" s="37"/>
      <c r="P78" s="19"/>
      <c r="Q78" s="37"/>
      <c r="R78" s="22" t="s">
        <v>82</v>
      </c>
      <c r="S78" s="22" t="s">
        <v>6</v>
      </c>
      <c r="T78" s="25">
        <v>0</v>
      </c>
      <c r="U78" s="25">
        <v>2220.2123200000001</v>
      </c>
      <c r="V78" s="26">
        <v>3.8540000000000001</v>
      </c>
      <c r="W78" s="27">
        <v>0</v>
      </c>
      <c r="X78" s="27">
        <v>576.08000000000004</v>
      </c>
    </row>
    <row r="79" spans="1:24" s="7" customFormat="1" ht="18">
      <c r="A79" s="35" t="s">
        <v>80</v>
      </c>
      <c r="B79" s="19"/>
      <c r="C79" s="28">
        <v>3</v>
      </c>
      <c r="D79" s="29">
        <v>44924.805450659704</v>
      </c>
      <c r="E79" s="29">
        <v>44896</v>
      </c>
      <c r="F79" s="28" t="s">
        <v>37</v>
      </c>
      <c r="G79" s="28" t="s">
        <v>38</v>
      </c>
      <c r="H79" s="28" t="s">
        <v>3</v>
      </c>
      <c r="I79" s="28"/>
      <c r="J79" s="35"/>
      <c r="K79" s="19"/>
      <c r="L79" s="30" t="s">
        <v>81</v>
      </c>
      <c r="M79" s="29">
        <v>44896</v>
      </c>
      <c r="N79" s="35" t="s">
        <v>81</v>
      </c>
      <c r="O79" s="19"/>
      <c r="P79" s="19"/>
      <c r="Q79" s="19"/>
      <c r="R79" s="28" t="s">
        <v>82</v>
      </c>
      <c r="S79" s="28" t="s">
        <v>6</v>
      </c>
      <c r="T79" s="31">
        <v>2619.83358</v>
      </c>
      <c r="U79" s="31">
        <v>0</v>
      </c>
      <c r="V79" s="32">
        <v>3.8540000000000001</v>
      </c>
      <c r="W79" s="33">
        <v>679.77</v>
      </c>
      <c r="X79" s="33">
        <v>0</v>
      </c>
    </row>
    <row r="80" spans="1:24" s="7" customFormat="1" ht="18">
      <c r="A80" s="35" t="s">
        <v>80</v>
      </c>
      <c r="B80" s="19"/>
      <c r="C80" s="28">
        <v>4</v>
      </c>
      <c r="D80" s="29">
        <v>44924.805450659704</v>
      </c>
      <c r="E80" s="29">
        <v>44896</v>
      </c>
      <c r="F80" s="28" t="s">
        <v>39</v>
      </c>
      <c r="G80" s="28" t="s">
        <v>40</v>
      </c>
      <c r="H80" s="28" t="s">
        <v>3</v>
      </c>
      <c r="I80" s="28"/>
      <c r="J80" s="35"/>
      <c r="K80" s="19"/>
      <c r="L80" s="30" t="s">
        <v>81</v>
      </c>
      <c r="M80" s="29">
        <v>44896</v>
      </c>
      <c r="N80" s="35" t="s">
        <v>81</v>
      </c>
      <c r="O80" s="19"/>
      <c r="P80" s="19"/>
      <c r="Q80" s="19"/>
      <c r="R80" s="28" t="s">
        <v>82</v>
      </c>
      <c r="S80" s="28" t="s">
        <v>6</v>
      </c>
      <c r="T80" s="31">
        <v>0</v>
      </c>
      <c r="U80" s="31">
        <v>2619.83358</v>
      </c>
      <c r="V80" s="32">
        <v>3.8540000000000001</v>
      </c>
      <c r="W80" s="33">
        <v>0</v>
      </c>
      <c r="X80" s="33">
        <v>679.77</v>
      </c>
    </row>
    <row r="81" spans="1:24" s="7" customFormat="1">
      <c r="A81" s="34" t="s">
        <v>9</v>
      </c>
      <c r="B81" s="21"/>
      <c r="C81" s="8" t="s">
        <v>9</v>
      </c>
      <c r="D81" s="8" t="s">
        <v>9</v>
      </c>
      <c r="E81" s="8" t="s">
        <v>9</v>
      </c>
      <c r="F81" s="9" t="s">
        <v>9</v>
      </c>
      <c r="G81" s="9" t="s">
        <v>9</v>
      </c>
      <c r="H81" s="9" t="s">
        <v>9</v>
      </c>
      <c r="I81" s="9" t="s">
        <v>9</v>
      </c>
      <c r="J81" s="20" t="s">
        <v>9</v>
      </c>
      <c r="K81" s="21"/>
      <c r="L81" s="10" t="s">
        <v>9</v>
      </c>
      <c r="M81" s="8" t="s">
        <v>9</v>
      </c>
      <c r="N81" s="20" t="s">
        <v>9</v>
      </c>
      <c r="O81" s="21"/>
      <c r="P81" s="21"/>
      <c r="Q81" s="21"/>
      <c r="R81" s="9" t="s">
        <v>9</v>
      </c>
      <c r="S81" s="9" t="s">
        <v>9</v>
      </c>
      <c r="T81" s="11">
        <v>4840.0459000000001</v>
      </c>
      <c r="U81" s="11">
        <v>4840.0459000000001</v>
      </c>
      <c r="V81" s="9" t="s">
        <v>9</v>
      </c>
      <c r="W81" s="12">
        <v>1255.8499999999999</v>
      </c>
      <c r="X81" s="12">
        <v>1255.8499999999999</v>
      </c>
    </row>
    <row r="82" spans="1:24" s="7" customFormat="1">
      <c r="A82" s="34" t="s">
        <v>9</v>
      </c>
      <c r="B82" s="21"/>
      <c r="C82" s="8" t="s">
        <v>9</v>
      </c>
      <c r="D82" s="8" t="s">
        <v>9</v>
      </c>
      <c r="E82" s="8" t="s">
        <v>9</v>
      </c>
      <c r="F82" s="9" t="s">
        <v>9</v>
      </c>
      <c r="G82" s="9" t="s">
        <v>9</v>
      </c>
      <c r="H82" s="9" t="s">
        <v>9</v>
      </c>
      <c r="I82" s="9" t="s">
        <v>9</v>
      </c>
      <c r="J82" s="20" t="s">
        <v>9</v>
      </c>
      <c r="K82" s="21"/>
      <c r="L82" s="10" t="s">
        <v>9</v>
      </c>
      <c r="M82" s="8" t="s">
        <v>9</v>
      </c>
      <c r="N82" s="20" t="s">
        <v>9</v>
      </c>
      <c r="O82" s="21"/>
      <c r="P82" s="21"/>
      <c r="Q82" s="21"/>
      <c r="R82" s="9" t="s">
        <v>9</v>
      </c>
      <c r="S82" s="9" t="s">
        <v>9</v>
      </c>
      <c r="T82" s="9" t="s">
        <v>9</v>
      </c>
      <c r="U82" s="9" t="s">
        <v>9</v>
      </c>
      <c r="V82" s="9" t="s">
        <v>9</v>
      </c>
      <c r="W82" s="9" t="s">
        <v>9</v>
      </c>
      <c r="X82" s="9" t="s">
        <v>9</v>
      </c>
    </row>
    <row r="83" spans="1:24" s="7" customFormat="1" ht="18">
      <c r="A83" s="36" t="s">
        <v>83</v>
      </c>
      <c r="B83" s="37"/>
      <c r="C83" s="22">
        <v>1</v>
      </c>
      <c r="D83" s="23">
        <v>44924.805454976799</v>
      </c>
      <c r="E83" s="23">
        <v>44896</v>
      </c>
      <c r="F83" s="22" t="s">
        <v>31</v>
      </c>
      <c r="G83" s="22" t="s">
        <v>32</v>
      </c>
      <c r="H83" s="22" t="s">
        <v>3</v>
      </c>
      <c r="I83" s="22"/>
      <c r="J83" s="36"/>
      <c r="K83" s="37"/>
      <c r="L83" s="24" t="s">
        <v>84</v>
      </c>
      <c r="M83" s="23">
        <v>44896</v>
      </c>
      <c r="N83" s="36" t="s">
        <v>84</v>
      </c>
      <c r="O83" s="37"/>
      <c r="P83" s="19"/>
      <c r="Q83" s="37"/>
      <c r="R83" s="22" t="s">
        <v>85</v>
      </c>
      <c r="S83" s="22" t="s">
        <v>6</v>
      </c>
      <c r="T83" s="25">
        <v>5408.2411199999997</v>
      </c>
      <c r="U83" s="25">
        <v>0</v>
      </c>
      <c r="V83" s="26">
        <v>3.8540000000000001</v>
      </c>
      <c r="W83" s="27">
        <v>1403.28</v>
      </c>
      <c r="X83" s="27">
        <v>0</v>
      </c>
    </row>
    <row r="84" spans="1:24" s="7" customFormat="1" ht="18">
      <c r="A84" s="36" t="s">
        <v>83</v>
      </c>
      <c r="B84" s="37"/>
      <c r="C84" s="22">
        <v>2</v>
      </c>
      <c r="D84" s="23">
        <v>44924.805454976799</v>
      </c>
      <c r="E84" s="23">
        <v>44896</v>
      </c>
      <c r="F84" s="22" t="s">
        <v>35</v>
      </c>
      <c r="G84" s="22" t="s">
        <v>36</v>
      </c>
      <c r="H84" s="22" t="s">
        <v>3</v>
      </c>
      <c r="I84" s="22"/>
      <c r="J84" s="36"/>
      <c r="K84" s="37"/>
      <c r="L84" s="24" t="s">
        <v>84</v>
      </c>
      <c r="M84" s="23">
        <v>44896</v>
      </c>
      <c r="N84" s="36" t="s">
        <v>84</v>
      </c>
      <c r="O84" s="37"/>
      <c r="P84" s="19"/>
      <c r="Q84" s="37"/>
      <c r="R84" s="22" t="s">
        <v>85</v>
      </c>
      <c r="S84" s="22" t="s">
        <v>6</v>
      </c>
      <c r="T84" s="25">
        <v>0</v>
      </c>
      <c r="U84" s="25">
        <v>5408.2411199999997</v>
      </c>
      <c r="V84" s="26">
        <v>3.8540000000000001</v>
      </c>
      <c r="W84" s="27">
        <v>0</v>
      </c>
      <c r="X84" s="27">
        <v>1403.28</v>
      </c>
    </row>
    <row r="85" spans="1:24" s="7" customFormat="1" ht="18">
      <c r="A85" s="35" t="s">
        <v>83</v>
      </c>
      <c r="B85" s="19"/>
      <c r="C85" s="28">
        <v>3</v>
      </c>
      <c r="D85" s="29">
        <v>44924.805454976799</v>
      </c>
      <c r="E85" s="29">
        <v>44896</v>
      </c>
      <c r="F85" s="28" t="s">
        <v>37</v>
      </c>
      <c r="G85" s="28" t="s">
        <v>38</v>
      </c>
      <c r="H85" s="28" t="s">
        <v>3</v>
      </c>
      <c r="I85" s="28"/>
      <c r="J85" s="35"/>
      <c r="K85" s="19"/>
      <c r="L85" s="30" t="s">
        <v>84</v>
      </c>
      <c r="M85" s="29">
        <v>44896</v>
      </c>
      <c r="N85" s="35" t="s">
        <v>84</v>
      </c>
      <c r="O85" s="19"/>
      <c r="P85" s="19"/>
      <c r="Q85" s="19"/>
      <c r="R85" s="28" t="s">
        <v>85</v>
      </c>
      <c r="S85" s="28" t="s">
        <v>6</v>
      </c>
      <c r="T85" s="31">
        <v>6381.7229799999996</v>
      </c>
      <c r="U85" s="31">
        <v>0</v>
      </c>
      <c r="V85" s="32">
        <v>3.8540000000000001</v>
      </c>
      <c r="W85" s="33">
        <v>1655.87</v>
      </c>
      <c r="X85" s="33">
        <v>0</v>
      </c>
    </row>
    <row r="86" spans="1:24" s="7" customFormat="1" ht="18">
      <c r="A86" s="35" t="s">
        <v>83</v>
      </c>
      <c r="B86" s="19"/>
      <c r="C86" s="28">
        <v>4</v>
      </c>
      <c r="D86" s="29">
        <v>44924.805454976799</v>
      </c>
      <c r="E86" s="29">
        <v>44896</v>
      </c>
      <c r="F86" s="28" t="s">
        <v>39</v>
      </c>
      <c r="G86" s="28" t="s">
        <v>40</v>
      </c>
      <c r="H86" s="28" t="s">
        <v>3</v>
      </c>
      <c r="I86" s="28"/>
      <c r="J86" s="35"/>
      <c r="K86" s="19"/>
      <c r="L86" s="30" t="s">
        <v>84</v>
      </c>
      <c r="M86" s="29">
        <v>44896</v>
      </c>
      <c r="N86" s="35" t="s">
        <v>84</v>
      </c>
      <c r="O86" s="19"/>
      <c r="P86" s="19"/>
      <c r="Q86" s="19"/>
      <c r="R86" s="28" t="s">
        <v>85</v>
      </c>
      <c r="S86" s="28" t="s">
        <v>6</v>
      </c>
      <c r="T86" s="31">
        <v>0</v>
      </c>
      <c r="U86" s="31">
        <v>6381.7229799999996</v>
      </c>
      <c r="V86" s="32">
        <v>3.8540000000000001</v>
      </c>
      <c r="W86" s="33">
        <v>0</v>
      </c>
      <c r="X86" s="33">
        <v>1655.87</v>
      </c>
    </row>
    <row r="87" spans="1:24" s="7" customFormat="1">
      <c r="A87" s="34" t="s">
        <v>9</v>
      </c>
      <c r="B87" s="21"/>
      <c r="C87" s="8" t="s">
        <v>9</v>
      </c>
      <c r="D87" s="8" t="s">
        <v>9</v>
      </c>
      <c r="E87" s="8" t="s">
        <v>9</v>
      </c>
      <c r="F87" s="9" t="s">
        <v>9</v>
      </c>
      <c r="G87" s="9" t="s">
        <v>9</v>
      </c>
      <c r="H87" s="9" t="s">
        <v>9</v>
      </c>
      <c r="I87" s="9" t="s">
        <v>9</v>
      </c>
      <c r="J87" s="20" t="s">
        <v>9</v>
      </c>
      <c r="K87" s="21"/>
      <c r="L87" s="10" t="s">
        <v>9</v>
      </c>
      <c r="M87" s="8" t="s">
        <v>9</v>
      </c>
      <c r="N87" s="20" t="s">
        <v>9</v>
      </c>
      <c r="O87" s="21"/>
      <c r="P87" s="21"/>
      <c r="Q87" s="21"/>
      <c r="R87" s="9" t="s">
        <v>9</v>
      </c>
      <c r="S87" s="9" t="s">
        <v>9</v>
      </c>
      <c r="T87" s="11">
        <v>11789.964099999999</v>
      </c>
      <c r="U87" s="11">
        <v>11789.964099999999</v>
      </c>
      <c r="V87" s="9" t="s">
        <v>9</v>
      </c>
      <c r="W87" s="12">
        <v>3059.15</v>
      </c>
      <c r="X87" s="12">
        <v>3059.15</v>
      </c>
    </row>
    <row r="88" spans="1:24" s="7" customFormat="1">
      <c r="A88" s="34" t="s">
        <v>9</v>
      </c>
      <c r="B88" s="21"/>
      <c r="C88" s="8" t="s">
        <v>9</v>
      </c>
      <c r="D88" s="8" t="s">
        <v>9</v>
      </c>
      <c r="E88" s="8" t="s">
        <v>9</v>
      </c>
      <c r="F88" s="9" t="s">
        <v>9</v>
      </c>
      <c r="G88" s="9" t="s">
        <v>9</v>
      </c>
      <c r="H88" s="9" t="s">
        <v>9</v>
      </c>
      <c r="I88" s="9" t="s">
        <v>9</v>
      </c>
      <c r="J88" s="20" t="s">
        <v>9</v>
      </c>
      <c r="K88" s="21"/>
      <c r="L88" s="10" t="s">
        <v>9</v>
      </c>
      <c r="M88" s="8" t="s">
        <v>9</v>
      </c>
      <c r="N88" s="20" t="s">
        <v>9</v>
      </c>
      <c r="O88" s="21"/>
      <c r="P88" s="21"/>
      <c r="Q88" s="21"/>
      <c r="R88" s="9" t="s">
        <v>9</v>
      </c>
      <c r="S88" s="9" t="s">
        <v>9</v>
      </c>
      <c r="T88" s="9" t="s">
        <v>9</v>
      </c>
      <c r="U88" s="9" t="s">
        <v>9</v>
      </c>
      <c r="V88" s="9" t="s">
        <v>9</v>
      </c>
      <c r="W88" s="9" t="s">
        <v>9</v>
      </c>
      <c r="X88" s="9" t="s">
        <v>9</v>
      </c>
    </row>
    <row r="89" spans="1:24" s="7" customFormat="1" ht="18">
      <c r="A89" s="36" t="s">
        <v>86</v>
      </c>
      <c r="B89" s="37"/>
      <c r="C89" s="22">
        <v>1</v>
      </c>
      <c r="D89" s="23">
        <v>44924.805458645802</v>
      </c>
      <c r="E89" s="23">
        <v>44896</v>
      </c>
      <c r="F89" s="22" t="s">
        <v>31</v>
      </c>
      <c r="G89" s="22" t="s">
        <v>32</v>
      </c>
      <c r="H89" s="22" t="s">
        <v>3</v>
      </c>
      <c r="I89" s="22"/>
      <c r="J89" s="36"/>
      <c r="K89" s="37"/>
      <c r="L89" s="24" t="s">
        <v>87</v>
      </c>
      <c r="M89" s="23">
        <v>44896</v>
      </c>
      <c r="N89" s="36" t="s">
        <v>87</v>
      </c>
      <c r="O89" s="37"/>
      <c r="P89" s="19"/>
      <c r="Q89" s="37"/>
      <c r="R89" s="22" t="s">
        <v>88</v>
      </c>
      <c r="S89" s="22" t="s">
        <v>6</v>
      </c>
      <c r="T89" s="25">
        <v>76230.886719999995</v>
      </c>
      <c r="U89" s="25">
        <v>0</v>
      </c>
      <c r="V89" s="26">
        <v>3.8540000000000001</v>
      </c>
      <c r="W89" s="27">
        <v>19779.68</v>
      </c>
      <c r="X89" s="27">
        <v>0</v>
      </c>
    </row>
    <row r="90" spans="1:24" s="7" customFormat="1" ht="18">
      <c r="A90" s="36" t="s">
        <v>86</v>
      </c>
      <c r="B90" s="37"/>
      <c r="C90" s="22">
        <v>2</v>
      </c>
      <c r="D90" s="23">
        <v>44924.805458645802</v>
      </c>
      <c r="E90" s="23">
        <v>44896</v>
      </c>
      <c r="F90" s="22" t="s">
        <v>35</v>
      </c>
      <c r="G90" s="22" t="s">
        <v>36</v>
      </c>
      <c r="H90" s="22" t="s">
        <v>3</v>
      </c>
      <c r="I90" s="22"/>
      <c r="J90" s="36"/>
      <c r="K90" s="37"/>
      <c r="L90" s="24" t="s">
        <v>87</v>
      </c>
      <c r="M90" s="23">
        <v>44896</v>
      </c>
      <c r="N90" s="36" t="s">
        <v>87</v>
      </c>
      <c r="O90" s="37"/>
      <c r="P90" s="19"/>
      <c r="Q90" s="37"/>
      <c r="R90" s="22" t="s">
        <v>88</v>
      </c>
      <c r="S90" s="22" t="s">
        <v>6</v>
      </c>
      <c r="T90" s="25">
        <v>0</v>
      </c>
      <c r="U90" s="25">
        <v>76230.886719999995</v>
      </c>
      <c r="V90" s="26">
        <v>3.8540000000000001</v>
      </c>
      <c r="W90" s="27">
        <v>0</v>
      </c>
      <c r="X90" s="27">
        <v>19779.68</v>
      </c>
    </row>
    <row r="91" spans="1:24" s="7" customFormat="1" ht="18">
      <c r="A91" s="35" t="s">
        <v>86</v>
      </c>
      <c r="B91" s="19"/>
      <c r="C91" s="28">
        <v>3</v>
      </c>
      <c r="D91" s="29">
        <v>44924.805458645802</v>
      </c>
      <c r="E91" s="29">
        <v>44896</v>
      </c>
      <c r="F91" s="28" t="s">
        <v>37</v>
      </c>
      <c r="G91" s="28" t="s">
        <v>38</v>
      </c>
      <c r="H91" s="28" t="s">
        <v>3</v>
      </c>
      <c r="I91" s="28"/>
      <c r="J91" s="35"/>
      <c r="K91" s="19"/>
      <c r="L91" s="30" t="s">
        <v>87</v>
      </c>
      <c r="M91" s="29">
        <v>44896</v>
      </c>
      <c r="N91" s="35" t="s">
        <v>87</v>
      </c>
      <c r="O91" s="19"/>
      <c r="P91" s="19"/>
      <c r="Q91" s="19"/>
      <c r="R91" s="28" t="s">
        <v>88</v>
      </c>
      <c r="S91" s="28" t="s">
        <v>6</v>
      </c>
      <c r="T91" s="31">
        <v>89952.437080000003</v>
      </c>
      <c r="U91" s="31">
        <v>0</v>
      </c>
      <c r="V91" s="32">
        <v>3.8540000000000001</v>
      </c>
      <c r="W91" s="33">
        <v>23340.02</v>
      </c>
      <c r="X91" s="33">
        <v>0</v>
      </c>
    </row>
    <row r="92" spans="1:24" s="7" customFormat="1" ht="18">
      <c r="A92" s="35" t="s">
        <v>86</v>
      </c>
      <c r="B92" s="19"/>
      <c r="C92" s="28">
        <v>4</v>
      </c>
      <c r="D92" s="29">
        <v>44924.805458645802</v>
      </c>
      <c r="E92" s="29">
        <v>44896</v>
      </c>
      <c r="F92" s="28" t="s">
        <v>39</v>
      </c>
      <c r="G92" s="28" t="s">
        <v>40</v>
      </c>
      <c r="H92" s="28" t="s">
        <v>3</v>
      </c>
      <c r="I92" s="28"/>
      <c r="J92" s="35"/>
      <c r="K92" s="19"/>
      <c r="L92" s="30" t="s">
        <v>87</v>
      </c>
      <c r="M92" s="29">
        <v>44896</v>
      </c>
      <c r="N92" s="35" t="s">
        <v>87</v>
      </c>
      <c r="O92" s="19"/>
      <c r="P92" s="19"/>
      <c r="Q92" s="19"/>
      <c r="R92" s="28" t="s">
        <v>88</v>
      </c>
      <c r="S92" s="28" t="s">
        <v>6</v>
      </c>
      <c r="T92" s="31">
        <v>0</v>
      </c>
      <c r="U92" s="31">
        <v>89952.437080000003</v>
      </c>
      <c r="V92" s="32">
        <v>3.8540000000000001</v>
      </c>
      <c r="W92" s="33">
        <v>0</v>
      </c>
      <c r="X92" s="33">
        <v>23340.02</v>
      </c>
    </row>
    <row r="93" spans="1:24" s="7" customFormat="1">
      <c r="A93" s="34" t="s">
        <v>9</v>
      </c>
      <c r="B93" s="21"/>
      <c r="C93" s="8" t="s">
        <v>9</v>
      </c>
      <c r="D93" s="8" t="s">
        <v>9</v>
      </c>
      <c r="E93" s="8" t="s">
        <v>9</v>
      </c>
      <c r="F93" s="9" t="s">
        <v>9</v>
      </c>
      <c r="G93" s="9" t="s">
        <v>9</v>
      </c>
      <c r="H93" s="9" t="s">
        <v>9</v>
      </c>
      <c r="I93" s="9" t="s">
        <v>9</v>
      </c>
      <c r="J93" s="20" t="s">
        <v>9</v>
      </c>
      <c r="K93" s="21"/>
      <c r="L93" s="10" t="s">
        <v>9</v>
      </c>
      <c r="M93" s="8" t="s">
        <v>9</v>
      </c>
      <c r="N93" s="20" t="s">
        <v>9</v>
      </c>
      <c r="O93" s="21"/>
      <c r="P93" s="21"/>
      <c r="Q93" s="21"/>
      <c r="R93" s="9" t="s">
        <v>9</v>
      </c>
      <c r="S93" s="9" t="s">
        <v>9</v>
      </c>
      <c r="T93" s="11">
        <v>166183.32380000001</v>
      </c>
      <c r="U93" s="11">
        <v>166183.32380000001</v>
      </c>
      <c r="V93" s="9" t="s">
        <v>9</v>
      </c>
      <c r="W93" s="12">
        <v>43119.7</v>
      </c>
      <c r="X93" s="12">
        <v>43119.7</v>
      </c>
    </row>
    <row r="94" spans="1:24" s="7" customFormat="1">
      <c r="A94" s="34" t="s">
        <v>9</v>
      </c>
      <c r="B94" s="21"/>
      <c r="C94" s="8" t="s">
        <v>9</v>
      </c>
      <c r="D94" s="8" t="s">
        <v>9</v>
      </c>
      <c r="E94" s="8" t="s">
        <v>9</v>
      </c>
      <c r="F94" s="9" t="s">
        <v>9</v>
      </c>
      <c r="G94" s="9" t="s">
        <v>9</v>
      </c>
      <c r="H94" s="9" t="s">
        <v>9</v>
      </c>
      <c r="I94" s="9" t="s">
        <v>9</v>
      </c>
      <c r="J94" s="20" t="s">
        <v>9</v>
      </c>
      <c r="K94" s="21"/>
      <c r="L94" s="10" t="s">
        <v>9</v>
      </c>
      <c r="M94" s="8" t="s">
        <v>9</v>
      </c>
      <c r="N94" s="20" t="s">
        <v>9</v>
      </c>
      <c r="O94" s="21"/>
      <c r="P94" s="21"/>
      <c r="Q94" s="21"/>
      <c r="R94" s="9" t="s">
        <v>9</v>
      </c>
      <c r="S94" s="9" t="s">
        <v>9</v>
      </c>
      <c r="T94" s="9" t="s">
        <v>9</v>
      </c>
      <c r="U94" s="9" t="s">
        <v>9</v>
      </c>
      <c r="V94" s="9" t="s">
        <v>9</v>
      </c>
      <c r="W94" s="9" t="s">
        <v>9</v>
      </c>
      <c r="X94" s="9" t="s">
        <v>9</v>
      </c>
    </row>
    <row r="95" spans="1:24" s="7" customFormat="1" ht="18">
      <c r="A95" s="36" t="s">
        <v>89</v>
      </c>
      <c r="B95" s="37"/>
      <c r="C95" s="22">
        <v>1</v>
      </c>
      <c r="D95" s="23">
        <v>44924.805462650504</v>
      </c>
      <c r="E95" s="23">
        <v>44896</v>
      </c>
      <c r="F95" s="22" t="s">
        <v>31</v>
      </c>
      <c r="G95" s="22" t="s">
        <v>32</v>
      </c>
      <c r="H95" s="22" t="s">
        <v>3</v>
      </c>
      <c r="I95" s="22"/>
      <c r="J95" s="36"/>
      <c r="K95" s="37"/>
      <c r="L95" s="24" t="s">
        <v>90</v>
      </c>
      <c r="M95" s="23">
        <v>44896</v>
      </c>
      <c r="N95" s="36" t="s">
        <v>90</v>
      </c>
      <c r="O95" s="37"/>
      <c r="P95" s="19"/>
      <c r="Q95" s="37"/>
      <c r="R95" s="22" t="s">
        <v>91</v>
      </c>
      <c r="S95" s="22" t="s">
        <v>6</v>
      </c>
      <c r="T95" s="25">
        <v>52659.206080000004</v>
      </c>
      <c r="U95" s="25">
        <v>0</v>
      </c>
      <c r="V95" s="26">
        <v>3.8540000000000001</v>
      </c>
      <c r="W95" s="27">
        <v>13663.52</v>
      </c>
      <c r="X95" s="27">
        <v>0</v>
      </c>
    </row>
    <row r="96" spans="1:24" s="7" customFormat="1" ht="18">
      <c r="A96" s="36" t="s">
        <v>89</v>
      </c>
      <c r="B96" s="37"/>
      <c r="C96" s="22">
        <v>2</v>
      </c>
      <c r="D96" s="23">
        <v>44924.805462650504</v>
      </c>
      <c r="E96" s="23">
        <v>44896</v>
      </c>
      <c r="F96" s="22" t="s">
        <v>35</v>
      </c>
      <c r="G96" s="22" t="s">
        <v>36</v>
      </c>
      <c r="H96" s="22" t="s">
        <v>3</v>
      </c>
      <c r="I96" s="22"/>
      <c r="J96" s="36"/>
      <c r="K96" s="37"/>
      <c r="L96" s="24" t="s">
        <v>90</v>
      </c>
      <c r="M96" s="23">
        <v>44896</v>
      </c>
      <c r="N96" s="36" t="s">
        <v>90</v>
      </c>
      <c r="O96" s="37"/>
      <c r="P96" s="19"/>
      <c r="Q96" s="37"/>
      <c r="R96" s="22" t="s">
        <v>91</v>
      </c>
      <c r="S96" s="22" t="s">
        <v>6</v>
      </c>
      <c r="T96" s="25">
        <v>0</v>
      </c>
      <c r="U96" s="25">
        <v>52659.206080000004</v>
      </c>
      <c r="V96" s="26">
        <v>3.8540000000000001</v>
      </c>
      <c r="W96" s="27">
        <v>0</v>
      </c>
      <c r="X96" s="27">
        <v>13663.52</v>
      </c>
    </row>
    <row r="97" spans="1:24" s="7" customFormat="1" ht="18">
      <c r="A97" s="35" t="s">
        <v>89</v>
      </c>
      <c r="B97" s="19"/>
      <c r="C97" s="28">
        <v>3</v>
      </c>
      <c r="D97" s="29">
        <v>44924.805462650504</v>
      </c>
      <c r="E97" s="29">
        <v>44896</v>
      </c>
      <c r="F97" s="28" t="s">
        <v>37</v>
      </c>
      <c r="G97" s="28" t="s">
        <v>38</v>
      </c>
      <c r="H97" s="28" t="s">
        <v>3</v>
      </c>
      <c r="I97" s="28"/>
      <c r="J97" s="35"/>
      <c r="K97" s="19"/>
      <c r="L97" s="30" t="s">
        <v>90</v>
      </c>
      <c r="M97" s="29">
        <v>44896</v>
      </c>
      <c r="N97" s="35" t="s">
        <v>90</v>
      </c>
      <c r="O97" s="19"/>
      <c r="P97" s="19"/>
      <c r="Q97" s="19"/>
      <c r="R97" s="28" t="s">
        <v>91</v>
      </c>
      <c r="S97" s="28" t="s">
        <v>6</v>
      </c>
      <c r="T97" s="31">
        <v>62137.849300000002</v>
      </c>
      <c r="U97" s="31">
        <v>0</v>
      </c>
      <c r="V97" s="32">
        <v>3.8540000000000001</v>
      </c>
      <c r="W97" s="33">
        <v>16122.95</v>
      </c>
      <c r="X97" s="33">
        <v>0</v>
      </c>
    </row>
    <row r="98" spans="1:24" s="7" customFormat="1" ht="18">
      <c r="A98" s="35" t="s">
        <v>89</v>
      </c>
      <c r="B98" s="19"/>
      <c r="C98" s="28">
        <v>4</v>
      </c>
      <c r="D98" s="29">
        <v>44924.805462650504</v>
      </c>
      <c r="E98" s="29">
        <v>44896</v>
      </c>
      <c r="F98" s="28" t="s">
        <v>39</v>
      </c>
      <c r="G98" s="28" t="s">
        <v>40</v>
      </c>
      <c r="H98" s="28" t="s">
        <v>3</v>
      </c>
      <c r="I98" s="28"/>
      <c r="J98" s="35"/>
      <c r="K98" s="19"/>
      <c r="L98" s="30" t="s">
        <v>90</v>
      </c>
      <c r="M98" s="29">
        <v>44896</v>
      </c>
      <c r="N98" s="35" t="s">
        <v>90</v>
      </c>
      <c r="O98" s="19"/>
      <c r="P98" s="19"/>
      <c r="Q98" s="19"/>
      <c r="R98" s="28" t="s">
        <v>91</v>
      </c>
      <c r="S98" s="28" t="s">
        <v>6</v>
      </c>
      <c r="T98" s="31">
        <v>0</v>
      </c>
      <c r="U98" s="31">
        <v>62137.849300000002</v>
      </c>
      <c r="V98" s="32">
        <v>3.8540000000000001</v>
      </c>
      <c r="W98" s="33">
        <v>0</v>
      </c>
      <c r="X98" s="33">
        <v>16122.95</v>
      </c>
    </row>
    <row r="99" spans="1:24" s="7" customFormat="1">
      <c r="A99" s="34" t="s">
        <v>9</v>
      </c>
      <c r="B99" s="21"/>
      <c r="C99" s="8" t="s">
        <v>9</v>
      </c>
      <c r="D99" s="8" t="s">
        <v>9</v>
      </c>
      <c r="E99" s="8" t="s">
        <v>9</v>
      </c>
      <c r="F99" s="9" t="s">
        <v>9</v>
      </c>
      <c r="G99" s="9" t="s">
        <v>9</v>
      </c>
      <c r="H99" s="9" t="s">
        <v>9</v>
      </c>
      <c r="I99" s="9" t="s">
        <v>9</v>
      </c>
      <c r="J99" s="20" t="s">
        <v>9</v>
      </c>
      <c r="K99" s="21"/>
      <c r="L99" s="10" t="s">
        <v>9</v>
      </c>
      <c r="M99" s="8" t="s">
        <v>9</v>
      </c>
      <c r="N99" s="20" t="s">
        <v>9</v>
      </c>
      <c r="O99" s="21"/>
      <c r="P99" s="21"/>
      <c r="Q99" s="21"/>
      <c r="R99" s="9" t="s">
        <v>9</v>
      </c>
      <c r="S99" s="9" t="s">
        <v>9</v>
      </c>
      <c r="T99" s="11">
        <v>114797.05538000001</v>
      </c>
      <c r="U99" s="11">
        <v>114797.05538000001</v>
      </c>
      <c r="V99" s="9" t="s">
        <v>9</v>
      </c>
      <c r="W99" s="12">
        <v>29786.47</v>
      </c>
      <c r="X99" s="12">
        <v>29786.47</v>
      </c>
    </row>
    <row r="100" spans="1:24" s="7" customFormat="1">
      <c r="A100" s="34" t="s">
        <v>9</v>
      </c>
      <c r="B100" s="21"/>
      <c r="C100" s="8" t="s">
        <v>9</v>
      </c>
      <c r="D100" s="8" t="s">
        <v>9</v>
      </c>
      <c r="E100" s="8" t="s">
        <v>9</v>
      </c>
      <c r="F100" s="9" t="s">
        <v>9</v>
      </c>
      <c r="G100" s="9" t="s">
        <v>9</v>
      </c>
      <c r="H100" s="9" t="s">
        <v>9</v>
      </c>
      <c r="I100" s="9" t="s">
        <v>9</v>
      </c>
      <c r="J100" s="20" t="s">
        <v>9</v>
      </c>
      <c r="K100" s="21"/>
      <c r="L100" s="10" t="s">
        <v>9</v>
      </c>
      <c r="M100" s="8" t="s">
        <v>9</v>
      </c>
      <c r="N100" s="20" t="s">
        <v>9</v>
      </c>
      <c r="O100" s="21"/>
      <c r="P100" s="21"/>
      <c r="Q100" s="21"/>
      <c r="R100" s="9" t="s">
        <v>9</v>
      </c>
      <c r="S100" s="9" t="s">
        <v>9</v>
      </c>
      <c r="T100" s="9" t="s">
        <v>9</v>
      </c>
      <c r="U100" s="9" t="s">
        <v>9</v>
      </c>
      <c r="V100" s="9" t="s">
        <v>9</v>
      </c>
      <c r="W100" s="9" t="s">
        <v>9</v>
      </c>
      <c r="X100" s="9" t="s">
        <v>9</v>
      </c>
    </row>
    <row r="101" spans="1:24" s="7" customFormat="1" ht="18">
      <c r="A101" s="36" t="s">
        <v>92</v>
      </c>
      <c r="B101" s="37"/>
      <c r="C101" s="22">
        <v>1</v>
      </c>
      <c r="D101" s="23">
        <v>44924.805466516198</v>
      </c>
      <c r="E101" s="23">
        <v>44896</v>
      </c>
      <c r="F101" s="22" t="s">
        <v>31</v>
      </c>
      <c r="G101" s="22" t="s">
        <v>32</v>
      </c>
      <c r="H101" s="22" t="s">
        <v>3</v>
      </c>
      <c r="I101" s="22"/>
      <c r="J101" s="36"/>
      <c r="K101" s="37"/>
      <c r="L101" s="24" t="s">
        <v>93</v>
      </c>
      <c r="M101" s="23">
        <v>44896</v>
      </c>
      <c r="N101" s="36" t="s">
        <v>93</v>
      </c>
      <c r="O101" s="37"/>
      <c r="P101" s="19"/>
      <c r="Q101" s="37"/>
      <c r="R101" s="22" t="s">
        <v>94</v>
      </c>
      <c r="S101" s="22" t="s">
        <v>6</v>
      </c>
      <c r="T101" s="25">
        <v>1278158.01862</v>
      </c>
      <c r="U101" s="25">
        <v>0</v>
      </c>
      <c r="V101" s="26">
        <v>3.8540000000000001</v>
      </c>
      <c r="W101" s="27">
        <v>331644.53000000003</v>
      </c>
      <c r="X101" s="27">
        <v>0</v>
      </c>
    </row>
    <row r="102" spans="1:24" s="7" customFormat="1" ht="18">
      <c r="A102" s="36" t="s">
        <v>92</v>
      </c>
      <c r="B102" s="37"/>
      <c r="C102" s="22">
        <v>2</v>
      </c>
      <c r="D102" s="23">
        <v>44924.805466516198</v>
      </c>
      <c r="E102" s="23">
        <v>44896</v>
      </c>
      <c r="F102" s="22" t="s">
        <v>35</v>
      </c>
      <c r="G102" s="22" t="s">
        <v>36</v>
      </c>
      <c r="H102" s="22" t="s">
        <v>3</v>
      </c>
      <c r="I102" s="22"/>
      <c r="J102" s="36"/>
      <c r="K102" s="37"/>
      <c r="L102" s="24" t="s">
        <v>93</v>
      </c>
      <c r="M102" s="23">
        <v>44896</v>
      </c>
      <c r="N102" s="36" t="s">
        <v>93</v>
      </c>
      <c r="O102" s="37"/>
      <c r="P102" s="19"/>
      <c r="Q102" s="37"/>
      <c r="R102" s="22" t="s">
        <v>94</v>
      </c>
      <c r="S102" s="22" t="s">
        <v>6</v>
      </c>
      <c r="T102" s="25">
        <v>0</v>
      </c>
      <c r="U102" s="25">
        <v>1278158.01862</v>
      </c>
      <c r="V102" s="26">
        <v>3.8540000000000001</v>
      </c>
      <c r="W102" s="27">
        <v>0</v>
      </c>
      <c r="X102" s="27">
        <v>331644.53000000003</v>
      </c>
    </row>
    <row r="103" spans="1:24" s="7" customFormat="1" ht="18">
      <c r="A103" s="35" t="s">
        <v>92</v>
      </c>
      <c r="B103" s="19"/>
      <c r="C103" s="28">
        <v>3</v>
      </c>
      <c r="D103" s="29">
        <v>44924.805466516198</v>
      </c>
      <c r="E103" s="29">
        <v>44896</v>
      </c>
      <c r="F103" s="28" t="s">
        <v>37</v>
      </c>
      <c r="G103" s="28" t="s">
        <v>38</v>
      </c>
      <c r="H103" s="28" t="s">
        <v>3</v>
      </c>
      <c r="I103" s="28"/>
      <c r="J103" s="35"/>
      <c r="K103" s="19"/>
      <c r="L103" s="30" t="s">
        <v>93</v>
      </c>
      <c r="M103" s="29">
        <v>44896</v>
      </c>
      <c r="N103" s="35" t="s">
        <v>93</v>
      </c>
      <c r="O103" s="19"/>
      <c r="P103" s="19"/>
      <c r="Q103" s="19"/>
      <c r="R103" s="28" t="s">
        <v>94</v>
      </c>
      <c r="S103" s="28" t="s">
        <v>6</v>
      </c>
      <c r="T103" s="31">
        <v>1508226.4797</v>
      </c>
      <c r="U103" s="31">
        <v>0</v>
      </c>
      <c r="V103" s="32">
        <v>3.8540000000000001</v>
      </c>
      <c r="W103" s="33">
        <v>391340.55</v>
      </c>
      <c r="X103" s="33">
        <v>0</v>
      </c>
    </row>
    <row r="104" spans="1:24" s="7" customFormat="1" ht="18">
      <c r="A104" s="35" t="s">
        <v>92</v>
      </c>
      <c r="B104" s="19"/>
      <c r="C104" s="28">
        <v>4</v>
      </c>
      <c r="D104" s="29">
        <v>44924.805466516198</v>
      </c>
      <c r="E104" s="29">
        <v>44896</v>
      </c>
      <c r="F104" s="28" t="s">
        <v>39</v>
      </c>
      <c r="G104" s="28" t="s">
        <v>40</v>
      </c>
      <c r="H104" s="28" t="s">
        <v>3</v>
      </c>
      <c r="I104" s="28"/>
      <c r="J104" s="35"/>
      <c r="K104" s="19"/>
      <c r="L104" s="30" t="s">
        <v>93</v>
      </c>
      <c r="M104" s="29">
        <v>44896</v>
      </c>
      <c r="N104" s="35" t="s">
        <v>93</v>
      </c>
      <c r="O104" s="19"/>
      <c r="P104" s="19"/>
      <c r="Q104" s="19"/>
      <c r="R104" s="28" t="s">
        <v>94</v>
      </c>
      <c r="S104" s="28" t="s">
        <v>6</v>
      </c>
      <c r="T104" s="31">
        <v>0</v>
      </c>
      <c r="U104" s="31">
        <v>1508226.4797</v>
      </c>
      <c r="V104" s="32">
        <v>3.8540000000000001</v>
      </c>
      <c r="W104" s="33">
        <v>0</v>
      </c>
      <c r="X104" s="33">
        <v>391340.55</v>
      </c>
    </row>
    <row r="105" spans="1:24" s="7" customFormat="1">
      <c r="A105" s="34" t="s">
        <v>9</v>
      </c>
      <c r="B105" s="21"/>
      <c r="C105" s="8" t="s">
        <v>9</v>
      </c>
      <c r="D105" s="8" t="s">
        <v>9</v>
      </c>
      <c r="E105" s="8" t="s">
        <v>9</v>
      </c>
      <c r="F105" s="9" t="s">
        <v>9</v>
      </c>
      <c r="G105" s="9" t="s">
        <v>9</v>
      </c>
      <c r="H105" s="9" t="s">
        <v>9</v>
      </c>
      <c r="I105" s="9" t="s">
        <v>9</v>
      </c>
      <c r="J105" s="20" t="s">
        <v>9</v>
      </c>
      <c r="K105" s="21"/>
      <c r="L105" s="10" t="s">
        <v>9</v>
      </c>
      <c r="M105" s="8" t="s">
        <v>9</v>
      </c>
      <c r="N105" s="20" t="s">
        <v>9</v>
      </c>
      <c r="O105" s="21"/>
      <c r="P105" s="21"/>
      <c r="Q105" s="21"/>
      <c r="R105" s="9" t="s">
        <v>9</v>
      </c>
      <c r="S105" s="9" t="s">
        <v>9</v>
      </c>
      <c r="T105" s="11">
        <v>2786384.4983199998</v>
      </c>
      <c r="U105" s="11">
        <v>2786384.4983199998</v>
      </c>
      <c r="V105" s="9" t="s">
        <v>9</v>
      </c>
      <c r="W105" s="12">
        <v>722985.08</v>
      </c>
      <c r="X105" s="12">
        <v>722985.08</v>
      </c>
    </row>
    <row r="106" spans="1:24" s="7" customFormat="1">
      <c r="A106" s="34" t="s">
        <v>9</v>
      </c>
      <c r="B106" s="21"/>
      <c r="C106" s="8" t="s">
        <v>9</v>
      </c>
      <c r="D106" s="8" t="s">
        <v>9</v>
      </c>
      <c r="E106" s="8" t="s">
        <v>9</v>
      </c>
      <c r="F106" s="9" t="s">
        <v>9</v>
      </c>
      <c r="G106" s="9" t="s">
        <v>9</v>
      </c>
      <c r="H106" s="9" t="s">
        <v>9</v>
      </c>
      <c r="I106" s="9" t="s">
        <v>9</v>
      </c>
      <c r="J106" s="20" t="s">
        <v>9</v>
      </c>
      <c r="K106" s="21"/>
      <c r="L106" s="10" t="s">
        <v>9</v>
      </c>
      <c r="M106" s="8" t="s">
        <v>9</v>
      </c>
      <c r="N106" s="20" t="s">
        <v>9</v>
      </c>
      <c r="O106" s="21"/>
      <c r="P106" s="21"/>
      <c r="Q106" s="21"/>
      <c r="R106" s="9" t="s">
        <v>9</v>
      </c>
      <c r="S106" s="9" t="s">
        <v>9</v>
      </c>
      <c r="T106" s="9" t="s">
        <v>9</v>
      </c>
      <c r="U106" s="9" t="s">
        <v>9</v>
      </c>
      <c r="V106" s="9" t="s">
        <v>9</v>
      </c>
      <c r="W106" s="9" t="s">
        <v>9</v>
      </c>
      <c r="X106" s="9" t="s">
        <v>9</v>
      </c>
    </row>
    <row r="107" spans="1:24" s="7" customFormat="1" ht="18">
      <c r="A107" s="36" t="s">
        <v>95</v>
      </c>
      <c r="B107" s="37"/>
      <c r="C107" s="22">
        <v>1</v>
      </c>
      <c r="D107" s="23">
        <v>44924.805469062499</v>
      </c>
      <c r="E107" s="23">
        <v>44896</v>
      </c>
      <c r="F107" s="22" t="s">
        <v>31</v>
      </c>
      <c r="G107" s="22" t="s">
        <v>32</v>
      </c>
      <c r="H107" s="22" t="s">
        <v>3</v>
      </c>
      <c r="I107" s="22"/>
      <c r="J107" s="36"/>
      <c r="K107" s="37"/>
      <c r="L107" s="24" t="s">
        <v>96</v>
      </c>
      <c r="M107" s="23">
        <v>44896</v>
      </c>
      <c r="N107" s="36" t="s">
        <v>96</v>
      </c>
      <c r="O107" s="37"/>
      <c r="P107" s="19"/>
      <c r="Q107" s="37"/>
      <c r="R107" s="22" t="s">
        <v>97</v>
      </c>
      <c r="S107" s="22" t="s">
        <v>6</v>
      </c>
      <c r="T107" s="25">
        <v>190912.39918000001</v>
      </c>
      <c r="U107" s="25">
        <v>0</v>
      </c>
      <c r="V107" s="26">
        <v>3.8540000000000001</v>
      </c>
      <c r="W107" s="27">
        <v>49536.17</v>
      </c>
      <c r="X107" s="27">
        <v>0</v>
      </c>
    </row>
    <row r="108" spans="1:24" s="7" customFormat="1" ht="18">
      <c r="A108" s="36" t="s">
        <v>95</v>
      </c>
      <c r="B108" s="37"/>
      <c r="C108" s="22">
        <v>2</v>
      </c>
      <c r="D108" s="23">
        <v>44924.805469062499</v>
      </c>
      <c r="E108" s="23">
        <v>44896</v>
      </c>
      <c r="F108" s="22" t="s">
        <v>35</v>
      </c>
      <c r="G108" s="22" t="s">
        <v>36</v>
      </c>
      <c r="H108" s="22" t="s">
        <v>3</v>
      </c>
      <c r="I108" s="22"/>
      <c r="J108" s="36"/>
      <c r="K108" s="37"/>
      <c r="L108" s="24" t="s">
        <v>96</v>
      </c>
      <c r="M108" s="23">
        <v>44896</v>
      </c>
      <c r="N108" s="36" t="s">
        <v>96</v>
      </c>
      <c r="O108" s="37"/>
      <c r="P108" s="19"/>
      <c r="Q108" s="37"/>
      <c r="R108" s="22" t="s">
        <v>97</v>
      </c>
      <c r="S108" s="22" t="s">
        <v>6</v>
      </c>
      <c r="T108" s="25">
        <v>0</v>
      </c>
      <c r="U108" s="25">
        <v>190912.39918000001</v>
      </c>
      <c r="V108" s="26">
        <v>3.8540000000000001</v>
      </c>
      <c r="W108" s="27">
        <v>0</v>
      </c>
      <c r="X108" s="27">
        <v>49536.17</v>
      </c>
    </row>
    <row r="109" spans="1:24" s="7" customFormat="1" ht="18">
      <c r="A109" s="35" t="s">
        <v>95</v>
      </c>
      <c r="B109" s="19"/>
      <c r="C109" s="28">
        <v>3</v>
      </c>
      <c r="D109" s="29">
        <v>44924.805469062499</v>
      </c>
      <c r="E109" s="29">
        <v>44896</v>
      </c>
      <c r="F109" s="28" t="s">
        <v>37</v>
      </c>
      <c r="G109" s="28" t="s">
        <v>38</v>
      </c>
      <c r="H109" s="28" t="s">
        <v>3</v>
      </c>
      <c r="I109" s="28"/>
      <c r="J109" s="35"/>
      <c r="K109" s="19"/>
      <c r="L109" s="30" t="s">
        <v>96</v>
      </c>
      <c r="M109" s="29">
        <v>44896</v>
      </c>
      <c r="N109" s="35" t="s">
        <v>96</v>
      </c>
      <c r="O109" s="19"/>
      <c r="P109" s="19"/>
      <c r="Q109" s="19"/>
      <c r="R109" s="28" t="s">
        <v>97</v>
      </c>
      <c r="S109" s="28" t="s">
        <v>6</v>
      </c>
      <c r="T109" s="31">
        <v>225276.62872000001</v>
      </c>
      <c r="U109" s="31">
        <v>0</v>
      </c>
      <c r="V109" s="32">
        <v>3.8540000000000001</v>
      </c>
      <c r="W109" s="33">
        <v>58452.68</v>
      </c>
      <c r="X109" s="33">
        <v>0</v>
      </c>
    </row>
    <row r="110" spans="1:24" s="7" customFormat="1" ht="18">
      <c r="A110" s="35" t="s">
        <v>95</v>
      </c>
      <c r="B110" s="19"/>
      <c r="C110" s="28">
        <v>4</v>
      </c>
      <c r="D110" s="29">
        <v>44924.805469062499</v>
      </c>
      <c r="E110" s="29">
        <v>44896</v>
      </c>
      <c r="F110" s="28" t="s">
        <v>39</v>
      </c>
      <c r="G110" s="28" t="s">
        <v>40</v>
      </c>
      <c r="H110" s="28" t="s">
        <v>3</v>
      </c>
      <c r="I110" s="28"/>
      <c r="J110" s="35"/>
      <c r="K110" s="19"/>
      <c r="L110" s="30" t="s">
        <v>96</v>
      </c>
      <c r="M110" s="29">
        <v>44896</v>
      </c>
      <c r="N110" s="35" t="s">
        <v>96</v>
      </c>
      <c r="O110" s="19"/>
      <c r="P110" s="19"/>
      <c r="Q110" s="19"/>
      <c r="R110" s="28" t="s">
        <v>97</v>
      </c>
      <c r="S110" s="28" t="s">
        <v>6</v>
      </c>
      <c r="T110" s="31">
        <v>0</v>
      </c>
      <c r="U110" s="31">
        <v>225276.62872000001</v>
      </c>
      <c r="V110" s="32">
        <v>3.8540000000000001</v>
      </c>
      <c r="W110" s="33">
        <v>0</v>
      </c>
      <c r="X110" s="33">
        <v>58452.68</v>
      </c>
    </row>
    <row r="111" spans="1:24" s="7" customFormat="1">
      <c r="A111" s="34" t="s">
        <v>9</v>
      </c>
      <c r="B111" s="21"/>
      <c r="C111" s="8" t="s">
        <v>9</v>
      </c>
      <c r="D111" s="8" t="s">
        <v>9</v>
      </c>
      <c r="E111" s="8" t="s">
        <v>9</v>
      </c>
      <c r="F111" s="9" t="s">
        <v>9</v>
      </c>
      <c r="G111" s="9" t="s">
        <v>9</v>
      </c>
      <c r="H111" s="9" t="s">
        <v>9</v>
      </c>
      <c r="I111" s="9" t="s">
        <v>9</v>
      </c>
      <c r="J111" s="20" t="s">
        <v>9</v>
      </c>
      <c r="K111" s="21"/>
      <c r="L111" s="10" t="s">
        <v>9</v>
      </c>
      <c r="M111" s="8" t="s">
        <v>9</v>
      </c>
      <c r="N111" s="20" t="s">
        <v>9</v>
      </c>
      <c r="O111" s="21"/>
      <c r="P111" s="21"/>
      <c r="Q111" s="21"/>
      <c r="R111" s="9" t="s">
        <v>9</v>
      </c>
      <c r="S111" s="9" t="s">
        <v>9</v>
      </c>
      <c r="T111" s="11">
        <v>416189.02789999999</v>
      </c>
      <c r="U111" s="11">
        <v>416189.02789999999</v>
      </c>
      <c r="V111" s="9" t="s">
        <v>9</v>
      </c>
      <c r="W111" s="12">
        <v>107988.85</v>
      </c>
      <c r="X111" s="12">
        <v>107988.85</v>
      </c>
    </row>
    <row r="112" spans="1:24" s="7" customFormat="1">
      <c r="A112" s="34" t="s">
        <v>9</v>
      </c>
      <c r="B112" s="21"/>
      <c r="C112" s="8" t="s">
        <v>9</v>
      </c>
      <c r="D112" s="8" t="s">
        <v>9</v>
      </c>
      <c r="E112" s="8" t="s">
        <v>9</v>
      </c>
      <c r="F112" s="9" t="s">
        <v>9</v>
      </c>
      <c r="G112" s="9" t="s">
        <v>9</v>
      </c>
      <c r="H112" s="9" t="s">
        <v>9</v>
      </c>
      <c r="I112" s="9" t="s">
        <v>9</v>
      </c>
      <c r="J112" s="20" t="s">
        <v>9</v>
      </c>
      <c r="K112" s="21"/>
      <c r="L112" s="10" t="s">
        <v>9</v>
      </c>
      <c r="M112" s="8" t="s">
        <v>9</v>
      </c>
      <c r="N112" s="20" t="s">
        <v>9</v>
      </c>
      <c r="O112" s="21"/>
      <c r="P112" s="21"/>
      <c r="Q112" s="21"/>
      <c r="R112" s="9" t="s">
        <v>9</v>
      </c>
      <c r="S112" s="9" t="s">
        <v>9</v>
      </c>
      <c r="T112" s="9" t="s">
        <v>9</v>
      </c>
      <c r="U112" s="9" t="s">
        <v>9</v>
      </c>
      <c r="V112" s="9" t="s">
        <v>9</v>
      </c>
      <c r="W112" s="9" t="s">
        <v>9</v>
      </c>
      <c r="X112" s="9" t="s">
        <v>9</v>
      </c>
    </row>
    <row r="113" spans="1:24" s="7" customFormat="1" ht="18">
      <c r="A113" s="36" t="s">
        <v>98</v>
      </c>
      <c r="B113" s="37"/>
      <c r="C113" s="22">
        <v>1</v>
      </c>
      <c r="D113" s="23">
        <v>44924.805471446802</v>
      </c>
      <c r="E113" s="23">
        <v>44896</v>
      </c>
      <c r="F113" s="22" t="s">
        <v>31</v>
      </c>
      <c r="G113" s="22" t="s">
        <v>32</v>
      </c>
      <c r="H113" s="22" t="s">
        <v>3</v>
      </c>
      <c r="I113" s="22"/>
      <c r="J113" s="36"/>
      <c r="K113" s="37"/>
      <c r="L113" s="24" t="s">
        <v>99</v>
      </c>
      <c r="M113" s="23">
        <v>44896</v>
      </c>
      <c r="N113" s="36" t="s">
        <v>99</v>
      </c>
      <c r="O113" s="37"/>
      <c r="P113" s="19"/>
      <c r="Q113" s="37"/>
      <c r="R113" s="22" t="s">
        <v>100</v>
      </c>
      <c r="S113" s="22" t="s">
        <v>6</v>
      </c>
      <c r="T113" s="25">
        <v>273015.20176000003</v>
      </c>
      <c r="U113" s="25">
        <v>0</v>
      </c>
      <c r="V113" s="26">
        <v>3.8540000000000001</v>
      </c>
      <c r="W113" s="27">
        <v>70839.44</v>
      </c>
      <c r="X113" s="27">
        <v>0</v>
      </c>
    </row>
    <row r="114" spans="1:24" s="7" customFormat="1" ht="18">
      <c r="A114" s="36" t="s">
        <v>98</v>
      </c>
      <c r="B114" s="37"/>
      <c r="C114" s="22">
        <v>2</v>
      </c>
      <c r="D114" s="23">
        <v>44924.805471446802</v>
      </c>
      <c r="E114" s="23">
        <v>44896</v>
      </c>
      <c r="F114" s="22" t="s">
        <v>35</v>
      </c>
      <c r="G114" s="22" t="s">
        <v>36</v>
      </c>
      <c r="H114" s="22" t="s">
        <v>3</v>
      </c>
      <c r="I114" s="22"/>
      <c r="J114" s="36"/>
      <c r="K114" s="37"/>
      <c r="L114" s="24" t="s">
        <v>99</v>
      </c>
      <c r="M114" s="23">
        <v>44896</v>
      </c>
      <c r="N114" s="36" t="s">
        <v>99</v>
      </c>
      <c r="O114" s="37"/>
      <c r="P114" s="19"/>
      <c r="Q114" s="37"/>
      <c r="R114" s="22" t="s">
        <v>100</v>
      </c>
      <c r="S114" s="22" t="s">
        <v>6</v>
      </c>
      <c r="T114" s="25">
        <v>0</v>
      </c>
      <c r="U114" s="25">
        <v>273015.20176000003</v>
      </c>
      <c r="V114" s="26">
        <v>3.8540000000000001</v>
      </c>
      <c r="W114" s="27">
        <v>0</v>
      </c>
      <c r="X114" s="27">
        <v>70839.44</v>
      </c>
    </row>
    <row r="115" spans="1:24" s="7" customFormat="1" ht="18">
      <c r="A115" s="35" t="s">
        <v>98</v>
      </c>
      <c r="B115" s="19"/>
      <c r="C115" s="28">
        <v>3</v>
      </c>
      <c r="D115" s="29">
        <v>44924.805471446802</v>
      </c>
      <c r="E115" s="29">
        <v>44896</v>
      </c>
      <c r="F115" s="28" t="s">
        <v>37</v>
      </c>
      <c r="G115" s="28" t="s">
        <v>38</v>
      </c>
      <c r="H115" s="28" t="s">
        <v>3</v>
      </c>
      <c r="I115" s="28"/>
      <c r="J115" s="35"/>
      <c r="K115" s="19"/>
      <c r="L115" s="30" t="s">
        <v>99</v>
      </c>
      <c r="M115" s="29">
        <v>44896</v>
      </c>
      <c r="N115" s="35" t="s">
        <v>99</v>
      </c>
      <c r="O115" s="19"/>
      <c r="P115" s="19"/>
      <c r="Q115" s="19"/>
      <c r="R115" s="28" t="s">
        <v>100</v>
      </c>
      <c r="S115" s="28" t="s">
        <v>6</v>
      </c>
      <c r="T115" s="31">
        <v>322157.94115999999</v>
      </c>
      <c r="U115" s="31">
        <v>0</v>
      </c>
      <c r="V115" s="32">
        <v>3.8540000000000001</v>
      </c>
      <c r="W115" s="33">
        <v>83590.539999999994</v>
      </c>
      <c r="X115" s="33">
        <v>0</v>
      </c>
    </row>
    <row r="116" spans="1:24" s="7" customFormat="1" ht="18">
      <c r="A116" s="35" t="s">
        <v>98</v>
      </c>
      <c r="B116" s="19"/>
      <c r="C116" s="28">
        <v>4</v>
      </c>
      <c r="D116" s="29">
        <v>44924.805471446802</v>
      </c>
      <c r="E116" s="29">
        <v>44896</v>
      </c>
      <c r="F116" s="28" t="s">
        <v>39</v>
      </c>
      <c r="G116" s="28" t="s">
        <v>40</v>
      </c>
      <c r="H116" s="28" t="s">
        <v>3</v>
      </c>
      <c r="I116" s="28"/>
      <c r="J116" s="35"/>
      <c r="K116" s="19"/>
      <c r="L116" s="30" t="s">
        <v>99</v>
      </c>
      <c r="M116" s="29">
        <v>44896</v>
      </c>
      <c r="N116" s="35" t="s">
        <v>99</v>
      </c>
      <c r="O116" s="19"/>
      <c r="P116" s="19"/>
      <c r="Q116" s="19"/>
      <c r="R116" s="28" t="s">
        <v>100</v>
      </c>
      <c r="S116" s="28" t="s">
        <v>6</v>
      </c>
      <c r="T116" s="31">
        <v>0</v>
      </c>
      <c r="U116" s="31">
        <v>322157.94115999999</v>
      </c>
      <c r="V116" s="32">
        <v>3.8540000000000001</v>
      </c>
      <c r="W116" s="33">
        <v>0</v>
      </c>
      <c r="X116" s="33">
        <v>83590.539999999994</v>
      </c>
    </row>
    <row r="117" spans="1:24" s="7" customFormat="1">
      <c r="A117" s="34" t="s">
        <v>9</v>
      </c>
      <c r="B117" s="21"/>
      <c r="C117" s="8" t="s">
        <v>9</v>
      </c>
      <c r="D117" s="8" t="s">
        <v>9</v>
      </c>
      <c r="E117" s="8" t="s">
        <v>9</v>
      </c>
      <c r="F117" s="9" t="s">
        <v>9</v>
      </c>
      <c r="G117" s="9" t="s">
        <v>9</v>
      </c>
      <c r="H117" s="9" t="s">
        <v>9</v>
      </c>
      <c r="I117" s="9" t="s">
        <v>9</v>
      </c>
      <c r="J117" s="20" t="s">
        <v>9</v>
      </c>
      <c r="K117" s="21"/>
      <c r="L117" s="10" t="s">
        <v>9</v>
      </c>
      <c r="M117" s="8" t="s">
        <v>9</v>
      </c>
      <c r="N117" s="20" t="s">
        <v>9</v>
      </c>
      <c r="O117" s="21"/>
      <c r="P117" s="21"/>
      <c r="Q117" s="21"/>
      <c r="R117" s="9" t="s">
        <v>9</v>
      </c>
      <c r="S117" s="9" t="s">
        <v>9</v>
      </c>
      <c r="T117" s="11">
        <v>595173.14292000001</v>
      </c>
      <c r="U117" s="11">
        <v>595173.14292000001</v>
      </c>
      <c r="V117" s="9" t="s">
        <v>9</v>
      </c>
      <c r="W117" s="12">
        <v>154429.98000000001</v>
      </c>
      <c r="X117" s="12">
        <v>154429.98000000001</v>
      </c>
    </row>
    <row r="118" spans="1:24" s="7" customFormat="1">
      <c r="A118" s="34" t="s">
        <v>9</v>
      </c>
      <c r="B118" s="21"/>
      <c r="C118" s="8" t="s">
        <v>9</v>
      </c>
      <c r="D118" s="8" t="s">
        <v>9</v>
      </c>
      <c r="E118" s="8" t="s">
        <v>9</v>
      </c>
      <c r="F118" s="9" t="s">
        <v>9</v>
      </c>
      <c r="G118" s="9" t="s">
        <v>9</v>
      </c>
      <c r="H118" s="9" t="s">
        <v>9</v>
      </c>
      <c r="I118" s="9" t="s">
        <v>9</v>
      </c>
      <c r="J118" s="20" t="s">
        <v>9</v>
      </c>
      <c r="K118" s="21"/>
      <c r="L118" s="10" t="s">
        <v>9</v>
      </c>
      <c r="M118" s="8" t="s">
        <v>9</v>
      </c>
      <c r="N118" s="20" t="s">
        <v>9</v>
      </c>
      <c r="O118" s="21"/>
      <c r="P118" s="21"/>
      <c r="Q118" s="21"/>
      <c r="R118" s="9" t="s">
        <v>9</v>
      </c>
      <c r="S118" s="9" t="s">
        <v>9</v>
      </c>
      <c r="T118" s="9" t="s">
        <v>9</v>
      </c>
      <c r="U118" s="9" t="s">
        <v>9</v>
      </c>
      <c r="V118" s="9" t="s">
        <v>9</v>
      </c>
      <c r="W118" s="9" t="s">
        <v>9</v>
      </c>
      <c r="X118" s="9" t="s">
        <v>9</v>
      </c>
    </row>
    <row r="119" spans="1:24" s="7" customFormat="1" ht="18">
      <c r="A119" s="36" t="s">
        <v>101</v>
      </c>
      <c r="B119" s="37"/>
      <c r="C119" s="22">
        <v>1</v>
      </c>
      <c r="D119" s="23">
        <v>44924.805474305598</v>
      </c>
      <c r="E119" s="23">
        <v>44896</v>
      </c>
      <c r="F119" s="22" t="s">
        <v>31</v>
      </c>
      <c r="G119" s="22" t="s">
        <v>32</v>
      </c>
      <c r="H119" s="22" t="s">
        <v>3</v>
      </c>
      <c r="I119" s="22"/>
      <c r="J119" s="36"/>
      <c r="K119" s="37"/>
      <c r="L119" s="24" t="s">
        <v>102</v>
      </c>
      <c r="M119" s="23">
        <v>44896</v>
      </c>
      <c r="N119" s="36" t="s">
        <v>102</v>
      </c>
      <c r="O119" s="37"/>
      <c r="P119" s="19"/>
      <c r="Q119" s="37"/>
      <c r="R119" s="22" t="s">
        <v>103</v>
      </c>
      <c r="S119" s="22" t="s">
        <v>6</v>
      </c>
      <c r="T119" s="25">
        <v>901.14228000000003</v>
      </c>
      <c r="U119" s="25">
        <v>0</v>
      </c>
      <c r="V119" s="26">
        <v>3.8540000000000001</v>
      </c>
      <c r="W119" s="27">
        <v>233.82</v>
      </c>
      <c r="X119" s="27">
        <v>0</v>
      </c>
    </row>
    <row r="120" spans="1:24" s="7" customFormat="1" ht="18">
      <c r="A120" s="36" t="s">
        <v>101</v>
      </c>
      <c r="B120" s="37"/>
      <c r="C120" s="22">
        <v>2</v>
      </c>
      <c r="D120" s="23">
        <v>44924.805474305598</v>
      </c>
      <c r="E120" s="23">
        <v>44896</v>
      </c>
      <c r="F120" s="22" t="s">
        <v>35</v>
      </c>
      <c r="G120" s="22" t="s">
        <v>36</v>
      </c>
      <c r="H120" s="22" t="s">
        <v>3</v>
      </c>
      <c r="I120" s="22"/>
      <c r="J120" s="36"/>
      <c r="K120" s="37"/>
      <c r="L120" s="24" t="s">
        <v>102</v>
      </c>
      <c r="M120" s="23">
        <v>44896</v>
      </c>
      <c r="N120" s="36" t="s">
        <v>102</v>
      </c>
      <c r="O120" s="37"/>
      <c r="P120" s="19"/>
      <c r="Q120" s="37"/>
      <c r="R120" s="22" t="s">
        <v>103</v>
      </c>
      <c r="S120" s="22" t="s">
        <v>6</v>
      </c>
      <c r="T120" s="25">
        <v>0</v>
      </c>
      <c r="U120" s="25">
        <v>901.14228000000003</v>
      </c>
      <c r="V120" s="26">
        <v>3.8540000000000001</v>
      </c>
      <c r="W120" s="27">
        <v>0</v>
      </c>
      <c r="X120" s="27">
        <v>233.82</v>
      </c>
    </row>
    <row r="121" spans="1:24" s="7" customFormat="1" ht="18">
      <c r="A121" s="35" t="s">
        <v>101</v>
      </c>
      <c r="B121" s="19"/>
      <c r="C121" s="28">
        <v>3</v>
      </c>
      <c r="D121" s="29">
        <v>44924.805474305598</v>
      </c>
      <c r="E121" s="29">
        <v>44896</v>
      </c>
      <c r="F121" s="28" t="s">
        <v>37</v>
      </c>
      <c r="G121" s="28" t="s">
        <v>38</v>
      </c>
      <c r="H121" s="28" t="s">
        <v>3</v>
      </c>
      <c r="I121" s="28"/>
      <c r="J121" s="35"/>
      <c r="K121" s="19"/>
      <c r="L121" s="30" t="s">
        <v>102</v>
      </c>
      <c r="M121" s="29">
        <v>44896</v>
      </c>
      <c r="N121" s="35" t="s">
        <v>102</v>
      </c>
      <c r="O121" s="19"/>
      <c r="P121" s="19"/>
      <c r="Q121" s="19"/>
      <c r="R121" s="28" t="s">
        <v>103</v>
      </c>
      <c r="S121" s="28" t="s">
        <v>6</v>
      </c>
      <c r="T121" s="31">
        <v>1063.3571400000001</v>
      </c>
      <c r="U121" s="31">
        <v>0</v>
      </c>
      <c r="V121" s="32">
        <v>3.8540000000000001</v>
      </c>
      <c r="W121" s="33">
        <v>275.91000000000003</v>
      </c>
      <c r="X121" s="33">
        <v>0</v>
      </c>
    </row>
    <row r="122" spans="1:24" s="7" customFormat="1" ht="18">
      <c r="A122" s="35" t="s">
        <v>101</v>
      </c>
      <c r="B122" s="19"/>
      <c r="C122" s="28">
        <v>4</v>
      </c>
      <c r="D122" s="29">
        <v>44924.805474305598</v>
      </c>
      <c r="E122" s="29">
        <v>44896</v>
      </c>
      <c r="F122" s="28" t="s">
        <v>39</v>
      </c>
      <c r="G122" s="28" t="s">
        <v>40</v>
      </c>
      <c r="H122" s="28" t="s">
        <v>3</v>
      </c>
      <c r="I122" s="28"/>
      <c r="J122" s="35"/>
      <c r="K122" s="19"/>
      <c r="L122" s="30" t="s">
        <v>102</v>
      </c>
      <c r="M122" s="29">
        <v>44896</v>
      </c>
      <c r="N122" s="35" t="s">
        <v>102</v>
      </c>
      <c r="O122" s="19"/>
      <c r="P122" s="19"/>
      <c r="Q122" s="19"/>
      <c r="R122" s="28" t="s">
        <v>103</v>
      </c>
      <c r="S122" s="28" t="s">
        <v>6</v>
      </c>
      <c r="T122" s="31">
        <v>0</v>
      </c>
      <c r="U122" s="31">
        <v>1063.3571400000001</v>
      </c>
      <c r="V122" s="32">
        <v>3.8540000000000001</v>
      </c>
      <c r="W122" s="33">
        <v>0</v>
      </c>
      <c r="X122" s="33">
        <v>275.91000000000003</v>
      </c>
    </row>
    <row r="123" spans="1:24" s="7" customFormat="1">
      <c r="A123" s="34" t="s">
        <v>9</v>
      </c>
      <c r="B123" s="21"/>
      <c r="C123" s="8" t="s">
        <v>9</v>
      </c>
      <c r="D123" s="8" t="s">
        <v>9</v>
      </c>
      <c r="E123" s="8" t="s">
        <v>9</v>
      </c>
      <c r="F123" s="9" t="s">
        <v>9</v>
      </c>
      <c r="G123" s="9" t="s">
        <v>9</v>
      </c>
      <c r="H123" s="9" t="s">
        <v>9</v>
      </c>
      <c r="I123" s="9" t="s">
        <v>9</v>
      </c>
      <c r="J123" s="20" t="s">
        <v>9</v>
      </c>
      <c r="K123" s="21"/>
      <c r="L123" s="10" t="s">
        <v>9</v>
      </c>
      <c r="M123" s="8" t="s">
        <v>9</v>
      </c>
      <c r="N123" s="20" t="s">
        <v>9</v>
      </c>
      <c r="O123" s="21"/>
      <c r="P123" s="21"/>
      <c r="Q123" s="21"/>
      <c r="R123" s="9" t="s">
        <v>9</v>
      </c>
      <c r="S123" s="9" t="s">
        <v>9</v>
      </c>
      <c r="T123" s="11">
        <v>1964.4994200000001</v>
      </c>
      <c r="U123" s="11">
        <v>1964.4994200000001</v>
      </c>
      <c r="V123" s="9" t="s">
        <v>9</v>
      </c>
      <c r="W123" s="12">
        <v>509.73</v>
      </c>
      <c r="X123" s="12">
        <v>509.73</v>
      </c>
    </row>
    <row r="124" spans="1:24" s="7" customFormat="1">
      <c r="A124" s="34" t="s">
        <v>9</v>
      </c>
      <c r="B124" s="21"/>
      <c r="C124" s="8" t="s">
        <v>9</v>
      </c>
      <c r="D124" s="8" t="s">
        <v>9</v>
      </c>
      <c r="E124" s="8" t="s">
        <v>9</v>
      </c>
      <c r="F124" s="9" t="s">
        <v>9</v>
      </c>
      <c r="G124" s="9" t="s">
        <v>9</v>
      </c>
      <c r="H124" s="9" t="s">
        <v>9</v>
      </c>
      <c r="I124" s="9" t="s">
        <v>9</v>
      </c>
      <c r="J124" s="20" t="s">
        <v>9</v>
      </c>
      <c r="K124" s="21"/>
      <c r="L124" s="10" t="s">
        <v>9</v>
      </c>
      <c r="M124" s="8" t="s">
        <v>9</v>
      </c>
      <c r="N124" s="20" t="s">
        <v>9</v>
      </c>
      <c r="O124" s="21"/>
      <c r="P124" s="21"/>
      <c r="Q124" s="21"/>
      <c r="R124" s="9" t="s">
        <v>9</v>
      </c>
      <c r="S124" s="9" t="s">
        <v>9</v>
      </c>
      <c r="T124" s="9" t="s">
        <v>9</v>
      </c>
      <c r="U124" s="9" t="s">
        <v>9</v>
      </c>
      <c r="V124" s="9" t="s">
        <v>9</v>
      </c>
      <c r="W124" s="9" t="s">
        <v>9</v>
      </c>
      <c r="X124" s="9" t="s">
        <v>9</v>
      </c>
    </row>
    <row r="125" spans="1:24" s="7" customFormat="1" ht="18">
      <c r="A125" s="36" t="s">
        <v>104</v>
      </c>
      <c r="B125" s="37"/>
      <c r="C125" s="22">
        <v>1</v>
      </c>
      <c r="D125" s="23">
        <v>44924.805476701396</v>
      </c>
      <c r="E125" s="23">
        <v>44896</v>
      </c>
      <c r="F125" s="22" t="s">
        <v>31</v>
      </c>
      <c r="G125" s="22" t="s">
        <v>32</v>
      </c>
      <c r="H125" s="22" t="s">
        <v>3</v>
      </c>
      <c r="I125" s="22"/>
      <c r="J125" s="36"/>
      <c r="K125" s="37"/>
      <c r="L125" s="24" t="s">
        <v>105</v>
      </c>
      <c r="M125" s="23">
        <v>44896</v>
      </c>
      <c r="N125" s="36" t="s">
        <v>105</v>
      </c>
      <c r="O125" s="37"/>
      <c r="P125" s="19"/>
      <c r="Q125" s="37"/>
      <c r="R125" s="22" t="s">
        <v>106</v>
      </c>
      <c r="S125" s="22" t="s">
        <v>6</v>
      </c>
      <c r="T125" s="25">
        <v>206684.6244</v>
      </c>
      <c r="U125" s="25">
        <v>0</v>
      </c>
      <c r="V125" s="26">
        <v>3.8540000000000001</v>
      </c>
      <c r="W125" s="27">
        <v>53628.6</v>
      </c>
      <c r="X125" s="27">
        <v>0</v>
      </c>
    </row>
    <row r="126" spans="1:24" s="7" customFormat="1" ht="18">
      <c r="A126" s="36" t="s">
        <v>104</v>
      </c>
      <c r="B126" s="37"/>
      <c r="C126" s="22">
        <v>2</v>
      </c>
      <c r="D126" s="23">
        <v>44924.805476701396</v>
      </c>
      <c r="E126" s="23">
        <v>44896</v>
      </c>
      <c r="F126" s="22" t="s">
        <v>35</v>
      </c>
      <c r="G126" s="22" t="s">
        <v>36</v>
      </c>
      <c r="H126" s="22" t="s">
        <v>3</v>
      </c>
      <c r="I126" s="22"/>
      <c r="J126" s="36"/>
      <c r="K126" s="37"/>
      <c r="L126" s="24" t="s">
        <v>105</v>
      </c>
      <c r="M126" s="23">
        <v>44896</v>
      </c>
      <c r="N126" s="36" t="s">
        <v>105</v>
      </c>
      <c r="O126" s="37"/>
      <c r="P126" s="19"/>
      <c r="Q126" s="37"/>
      <c r="R126" s="22" t="s">
        <v>106</v>
      </c>
      <c r="S126" s="22" t="s">
        <v>6</v>
      </c>
      <c r="T126" s="25">
        <v>0</v>
      </c>
      <c r="U126" s="25">
        <v>206684.6244</v>
      </c>
      <c r="V126" s="26">
        <v>3.8540000000000001</v>
      </c>
      <c r="W126" s="27">
        <v>0</v>
      </c>
      <c r="X126" s="27">
        <v>53628.6</v>
      </c>
    </row>
    <row r="127" spans="1:24" s="7" customFormat="1" ht="18">
      <c r="A127" s="35" t="s">
        <v>104</v>
      </c>
      <c r="B127" s="19"/>
      <c r="C127" s="28">
        <v>3</v>
      </c>
      <c r="D127" s="29">
        <v>44924.805476701396</v>
      </c>
      <c r="E127" s="29">
        <v>44896</v>
      </c>
      <c r="F127" s="28" t="s">
        <v>37</v>
      </c>
      <c r="G127" s="28" t="s">
        <v>38</v>
      </c>
      <c r="H127" s="28" t="s">
        <v>3</v>
      </c>
      <c r="I127" s="28"/>
      <c r="J127" s="35"/>
      <c r="K127" s="19"/>
      <c r="L127" s="30" t="s">
        <v>105</v>
      </c>
      <c r="M127" s="29">
        <v>44896</v>
      </c>
      <c r="N127" s="35" t="s">
        <v>105</v>
      </c>
      <c r="O127" s="19"/>
      <c r="P127" s="19"/>
      <c r="Q127" s="19"/>
      <c r="R127" s="28" t="s">
        <v>106</v>
      </c>
      <c r="S127" s="28" t="s">
        <v>6</v>
      </c>
      <c r="T127" s="31">
        <v>243887.8645</v>
      </c>
      <c r="U127" s="31">
        <v>0</v>
      </c>
      <c r="V127" s="32">
        <v>3.8540000000000001</v>
      </c>
      <c r="W127" s="33">
        <v>63281.75</v>
      </c>
      <c r="X127" s="33">
        <v>0</v>
      </c>
    </row>
    <row r="128" spans="1:24" s="7" customFormat="1" ht="18">
      <c r="A128" s="35" t="s">
        <v>104</v>
      </c>
      <c r="B128" s="19"/>
      <c r="C128" s="28">
        <v>4</v>
      </c>
      <c r="D128" s="29">
        <v>44924.805476701396</v>
      </c>
      <c r="E128" s="29">
        <v>44896</v>
      </c>
      <c r="F128" s="28" t="s">
        <v>39</v>
      </c>
      <c r="G128" s="28" t="s">
        <v>40</v>
      </c>
      <c r="H128" s="28" t="s">
        <v>3</v>
      </c>
      <c r="I128" s="28"/>
      <c r="J128" s="35"/>
      <c r="K128" s="19"/>
      <c r="L128" s="30" t="s">
        <v>105</v>
      </c>
      <c r="M128" s="29">
        <v>44896</v>
      </c>
      <c r="N128" s="35" t="s">
        <v>105</v>
      </c>
      <c r="O128" s="19"/>
      <c r="P128" s="19"/>
      <c r="Q128" s="19"/>
      <c r="R128" s="28" t="s">
        <v>106</v>
      </c>
      <c r="S128" s="28" t="s">
        <v>6</v>
      </c>
      <c r="T128" s="31">
        <v>0</v>
      </c>
      <c r="U128" s="31">
        <v>243887.8645</v>
      </c>
      <c r="V128" s="32">
        <v>3.8540000000000001</v>
      </c>
      <c r="W128" s="33">
        <v>0</v>
      </c>
      <c r="X128" s="33">
        <v>63281.75</v>
      </c>
    </row>
    <row r="129" spans="1:24" s="7" customFormat="1">
      <c r="A129" s="34" t="s">
        <v>9</v>
      </c>
      <c r="B129" s="21"/>
      <c r="C129" s="8" t="s">
        <v>9</v>
      </c>
      <c r="D129" s="8" t="s">
        <v>9</v>
      </c>
      <c r="E129" s="8" t="s">
        <v>9</v>
      </c>
      <c r="F129" s="9" t="s">
        <v>9</v>
      </c>
      <c r="G129" s="9" t="s">
        <v>9</v>
      </c>
      <c r="H129" s="9" t="s">
        <v>9</v>
      </c>
      <c r="I129" s="9" t="s">
        <v>9</v>
      </c>
      <c r="J129" s="20" t="s">
        <v>9</v>
      </c>
      <c r="K129" s="21"/>
      <c r="L129" s="10" t="s">
        <v>9</v>
      </c>
      <c r="M129" s="8" t="s">
        <v>9</v>
      </c>
      <c r="N129" s="20" t="s">
        <v>9</v>
      </c>
      <c r="O129" s="21"/>
      <c r="P129" s="21"/>
      <c r="Q129" s="21"/>
      <c r="R129" s="9" t="s">
        <v>9</v>
      </c>
      <c r="S129" s="9" t="s">
        <v>9</v>
      </c>
      <c r="T129" s="11">
        <v>450572.4889</v>
      </c>
      <c r="U129" s="11">
        <v>450572.4889</v>
      </c>
      <c r="V129" s="9" t="s">
        <v>9</v>
      </c>
      <c r="W129" s="12">
        <v>116910.35</v>
      </c>
      <c r="X129" s="12">
        <v>116910.35</v>
      </c>
    </row>
    <row r="130" spans="1:24" s="7" customFormat="1">
      <c r="A130" s="34" t="s">
        <v>9</v>
      </c>
      <c r="B130" s="21"/>
      <c r="C130" s="8" t="s">
        <v>9</v>
      </c>
      <c r="D130" s="8" t="s">
        <v>9</v>
      </c>
      <c r="E130" s="8" t="s">
        <v>9</v>
      </c>
      <c r="F130" s="9" t="s">
        <v>9</v>
      </c>
      <c r="G130" s="9" t="s">
        <v>9</v>
      </c>
      <c r="H130" s="9" t="s">
        <v>9</v>
      </c>
      <c r="I130" s="9" t="s">
        <v>9</v>
      </c>
      <c r="J130" s="20" t="s">
        <v>9</v>
      </c>
      <c r="K130" s="21"/>
      <c r="L130" s="10" t="s">
        <v>9</v>
      </c>
      <c r="M130" s="8" t="s">
        <v>9</v>
      </c>
      <c r="N130" s="20" t="s">
        <v>9</v>
      </c>
      <c r="O130" s="21"/>
      <c r="P130" s="21"/>
      <c r="Q130" s="21"/>
      <c r="R130" s="9" t="s">
        <v>9</v>
      </c>
      <c r="S130" s="9" t="s">
        <v>9</v>
      </c>
      <c r="T130" s="9" t="s">
        <v>9</v>
      </c>
      <c r="U130" s="9" t="s">
        <v>9</v>
      </c>
      <c r="V130" s="9" t="s">
        <v>9</v>
      </c>
      <c r="W130" s="9" t="s">
        <v>9</v>
      </c>
      <c r="X130" s="9" t="s">
        <v>9</v>
      </c>
    </row>
    <row r="131" spans="1:24" s="7" customFormat="1" ht="18">
      <c r="A131" s="36" t="s">
        <v>107</v>
      </c>
      <c r="B131" s="37"/>
      <c r="C131" s="22">
        <v>1</v>
      </c>
      <c r="D131" s="23">
        <v>44924.805483680597</v>
      </c>
      <c r="E131" s="23">
        <v>44896</v>
      </c>
      <c r="F131" s="22" t="s">
        <v>31</v>
      </c>
      <c r="G131" s="22" t="s">
        <v>32</v>
      </c>
      <c r="H131" s="22" t="s">
        <v>3</v>
      </c>
      <c r="I131" s="22"/>
      <c r="J131" s="36"/>
      <c r="K131" s="37"/>
      <c r="L131" s="24" t="s">
        <v>108</v>
      </c>
      <c r="M131" s="23">
        <v>44896</v>
      </c>
      <c r="N131" s="36" t="s">
        <v>108</v>
      </c>
      <c r="O131" s="37"/>
      <c r="P131" s="19"/>
      <c r="Q131" s="37"/>
      <c r="R131" s="22" t="s">
        <v>109</v>
      </c>
      <c r="S131" s="22" t="s">
        <v>6</v>
      </c>
      <c r="T131" s="25">
        <v>15340.461600000001</v>
      </c>
      <c r="U131" s="25">
        <v>0</v>
      </c>
      <c r="V131" s="26">
        <v>3.8540000000000001</v>
      </c>
      <c r="W131" s="27">
        <v>3980.4</v>
      </c>
      <c r="X131" s="27">
        <v>0</v>
      </c>
    </row>
    <row r="132" spans="1:24" s="7" customFormat="1" ht="18">
      <c r="A132" s="36" t="s">
        <v>107</v>
      </c>
      <c r="B132" s="37"/>
      <c r="C132" s="22">
        <v>2</v>
      </c>
      <c r="D132" s="23">
        <v>44924.805483680597</v>
      </c>
      <c r="E132" s="23">
        <v>44896</v>
      </c>
      <c r="F132" s="22" t="s">
        <v>35</v>
      </c>
      <c r="G132" s="22" t="s">
        <v>36</v>
      </c>
      <c r="H132" s="22" t="s">
        <v>3</v>
      </c>
      <c r="I132" s="22"/>
      <c r="J132" s="36"/>
      <c r="K132" s="37"/>
      <c r="L132" s="24" t="s">
        <v>108</v>
      </c>
      <c r="M132" s="23">
        <v>44896</v>
      </c>
      <c r="N132" s="36" t="s">
        <v>108</v>
      </c>
      <c r="O132" s="37"/>
      <c r="P132" s="19"/>
      <c r="Q132" s="37"/>
      <c r="R132" s="22" t="s">
        <v>109</v>
      </c>
      <c r="S132" s="22" t="s">
        <v>6</v>
      </c>
      <c r="T132" s="25">
        <v>0</v>
      </c>
      <c r="U132" s="25">
        <v>15340.461600000001</v>
      </c>
      <c r="V132" s="26">
        <v>3.8540000000000001</v>
      </c>
      <c r="W132" s="27">
        <v>0</v>
      </c>
      <c r="X132" s="27">
        <v>3980.4</v>
      </c>
    </row>
    <row r="133" spans="1:24" s="7" customFormat="1" ht="18">
      <c r="A133" s="35" t="s">
        <v>107</v>
      </c>
      <c r="B133" s="19"/>
      <c r="C133" s="28">
        <v>3</v>
      </c>
      <c r="D133" s="29">
        <v>44924.805483680597</v>
      </c>
      <c r="E133" s="29">
        <v>44896</v>
      </c>
      <c r="F133" s="28" t="s">
        <v>37</v>
      </c>
      <c r="G133" s="28" t="s">
        <v>38</v>
      </c>
      <c r="H133" s="28" t="s">
        <v>3</v>
      </c>
      <c r="I133" s="28"/>
      <c r="J133" s="35"/>
      <c r="K133" s="19"/>
      <c r="L133" s="30" t="s">
        <v>108</v>
      </c>
      <c r="M133" s="29">
        <v>44896</v>
      </c>
      <c r="N133" s="35" t="s">
        <v>108</v>
      </c>
      <c r="O133" s="19"/>
      <c r="P133" s="19"/>
      <c r="Q133" s="19"/>
      <c r="R133" s="28" t="s">
        <v>109</v>
      </c>
      <c r="S133" s="28" t="s">
        <v>6</v>
      </c>
      <c r="T133" s="31">
        <v>18101.736980000001</v>
      </c>
      <c r="U133" s="31">
        <v>0</v>
      </c>
      <c r="V133" s="32">
        <v>3.8540000000000001</v>
      </c>
      <c r="W133" s="33">
        <v>4696.87</v>
      </c>
      <c r="X133" s="33">
        <v>0</v>
      </c>
    </row>
    <row r="134" spans="1:24" s="7" customFormat="1" ht="18">
      <c r="A134" s="35" t="s">
        <v>107</v>
      </c>
      <c r="B134" s="19"/>
      <c r="C134" s="28">
        <v>4</v>
      </c>
      <c r="D134" s="29">
        <v>44924.805483680597</v>
      </c>
      <c r="E134" s="29">
        <v>44896</v>
      </c>
      <c r="F134" s="28" t="s">
        <v>39</v>
      </c>
      <c r="G134" s="28" t="s">
        <v>40</v>
      </c>
      <c r="H134" s="28" t="s">
        <v>3</v>
      </c>
      <c r="I134" s="28"/>
      <c r="J134" s="35"/>
      <c r="K134" s="19"/>
      <c r="L134" s="30" t="s">
        <v>108</v>
      </c>
      <c r="M134" s="29">
        <v>44896</v>
      </c>
      <c r="N134" s="35" t="s">
        <v>108</v>
      </c>
      <c r="O134" s="19"/>
      <c r="P134" s="19"/>
      <c r="Q134" s="19"/>
      <c r="R134" s="28" t="s">
        <v>109</v>
      </c>
      <c r="S134" s="28" t="s">
        <v>6</v>
      </c>
      <c r="T134" s="31">
        <v>0</v>
      </c>
      <c r="U134" s="31">
        <v>18101.736980000001</v>
      </c>
      <c r="V134" s="32">
        <v>3.8540000000000001</v>
      </c>
      <c r="W134" s="33">
        <v>0</v>
      </c>
      <c r="X134" s="33">
        <v>4696.87</v>
      </c>
    </row>
    <row r="135" spans="1:24" s="7" customFormat="1">
      <c r="A135" s="34" t="s">
        <v>9</v>
      </c>
      <c r="B135" s="21"/>
      <c r="C135" s="8" t="s">
        <v>9</v>
      </c>
      <c r="D135" s="8" t="s">
        <v>9</v>
      </c>
      <c r="E135" s="8" t="s">
        <v>9</v>
      </c>
      <c r="F135" s="9" t="s">
        <v>9</v>
      </c>
      <c r="G135" s="9" t="s">
        <v>9</v>
      </c>
      <c r="H135" s="9" t="s">
        <v>9</v>
      </c>
      <c r="I135" s="9" t="s">
        <v>9</v>
      </c>
      <c r="J135" s="20" t="s">
        <v>9</v>
      </c>
      <c r="K135" s="21"/>
      <c r="L135" s="10" t="s">
        <v>9</v>
      </c>
      <c r="M135" s="8" t="s">
        <v>9</v>
      </c>
      <c r="N135" s="20" t="s">
        <v>9</v>
      </c>
      <c r="O135" s="21"/>
      <c r="P135" s="21"/>
      <c r="Q135" s="21"/>
      <c r="R135" s="9" t="s">
        <v>9</v>
      </c>
      <c r="S135" s="9" t="s">
        <v>9</v>
      </c>
      <c r="T135" s="11">
        <v>33442.198579999997</v>
      </c>
      <c r="U135" s="11">
        <v>33442.198579999997</v>
      </c>
      <c r="V135" s="9" t="s">
        <v>9</v>
      </c>
      <c r="W135" s="12">
        <v>8677.27</v>
      </c>
      <c r="X135" s="12">
        <v>8677.27</v>
      </c>
    </row>
    <row r="136" spans="1:24" s="7" customFormat="1">
      <c r="A136" s="34" t="s">
        <v>9</v>
      </c>
      <c r="B136" s="21"/>
      <c r="C136" s="8" t="s">
        <v>9</v>
      </c>
      <c r="D136" s="8" t="s">
        <v>9</v>
      </c>
      <c r="E136" s="8" t="s">
        <v>9</v>
      </c>
      <c r="F136" s="9" t="s">
        <v>9</v>
      </c>
      <c r="G136" s="9" t="s">
        <v>9</v>
      </c>
      <c r="H136" s="9" t="s">
        <v>9</v>
      </c>
      <c r="I136" s="9" t="s">
        <v>9</v>
      </c>
      <c r="J136" s="20" t="s">
        <v>9</v>
      </c>
      <c r="K136" s="21"/>
      <c r="L136" s="10" t="s">
        <v>9</v>
      </c>
      <c r="M136" s="8" t="s">
        <v>9</v>
      </c>
      <c r="N136" s="20" t="s">
        <v>9</v>
      </c>
      <c r="O136" s="21"/>
      <c r="P136" s="21"/>
      <c r="Q136" s="21"/>
      <c r="R136" s="9" t="s">
        <v>9</v>
      </c>
      <c r="S136" s="9" t="s">
        <v>9</v>
      </c>
      <c r="T136" s="9" t="s">
        <v>9</v>
      </c>
      <c r="U136" s="9" t="s">
        <v>9</v>
      </c>
      <c r="V136" s="9" t="s">
        <v>9</v>
      </c>
      <c r="W136" s="9" t="s">
        <v>9</v>
      </c>
      <c r="X136" s="9" t="s">
        <v>9</v>
      </c>
    </row>
    <row r="137" spans="1:24" s="7" customFormat="1" ht="18">
      <c r="A137" s="36" t="s">
        <v>110</v>
      </c>
      <c r="B137" s="37"/>
      <c r="C137" s="22">
        <v>1</v>
      </c>
      <c r="D137" s="23">
        <v>44924.805486423596</v>
      </c>
      <c r="E137" s="23">
        <v>44896</v>
      </c>
      <c r="F137" s="22" t="s">
        <v>31</v>
      </c>
      <c r="G137" s="22" t="s">
        <v>32</v>
      </c>
      <c r="H137" s="22" t="s">
        <v>3</v>
      </c>
      <c r="I137" s="22"/>
      <c r="J137" s="36"/>
      <c r="K137" s="37"/>
      <c r="L137" s="24" t="s">
        <v>111</v>
      </c>
      <c r="M137" s="23">
        <v>44896</v>
      </c>
      <c r="N137" s="36" t="s">
        <v>111</v>
      </c>
      <c r="O137" s="37"/>
      <c r="P137" s="19"/>
      <c r="Q137" s="37"/>
      <c r="R137" s="22" t="s">
        <v>112</v>
      </c>
      <c r="S137" s="22" t="s">
        <v>6</v>
      </c>
      <c r="T137" s="25">
        <v>726156.45874000003</v>
      </c>
      <c r="U137" s="25">
        <v>0</v>
      </c>
      <c r="V137" s="26">
        <v>3.8540000000000001</v>
      </c>
      <c r="W137" s="27">
        <v>188416.31</v>
      </c>
      <c r="X137" s="27">
        <v>0</v>
      </c>
    </row>
    <row r="138" spans="1:24" s="7" customFormat="1" ht="18">
      <c r="A138" s="36" t="s">
        <v>110</v>
      </c>
      <c r="B138" s="37"/>
      <c r="C138" s="22">
        <v>2</v>
      </c>
      <c r="D138" s="23">
        <v>44924.805486423596</v>
      </c>
      <c r="E138" s="23">
        <v>44896</v>
      </c>
      <c r="F138" s="22" t="s">
        <v>35</v>
      </c>
      <c r="G138" s="22" t="s">
        <v>36</v>
      </c>
      <c r="H138" s="22" t="s">
        <v>3</v>
      </c>
      <c r="I138" s="22"/>
      <c r="J138" s="36"/>
      <c r="K138" s="37"/>
      <c r="L138" s="24" t="s">
        <v>111</v>
      </c>
      <c r="M138" s="23">
        <v>44896</v>
      </c>
      <c r="N138" s="36" t="s">
        <v>111</v>
      </c>
      <c r="O138" s="37"/>
      <c r="P138" s="19"/>
      <c r="Q138" s="37"/>
      <c r="R138" s="22" t="s">
        <v>112</v>
      </c>
      <c r="S138" s="22" t="s">
        <v>6</v>
      </c>
      <c r="T138" s="25">
        <v>0</v>
      </c>
      <c r="U138" s="25">
        <v>726156.45874000003</v>
      </c>
      <c r="V138" s="26">
        <v>3.8540000000000001</v>
      </c>
      <c r="W138" s="27">
        <v>0</v>
      </c>
      <c r="X138" s="27">
        <v>188416.31</v>
      </c>
    </row>
    <row r="139" spans="1:24" s="7" customFormat="1" ht="18">
      <c r="A139" s="35" t="s">
        <v>110</v>
      </c>
      <c r="B139" s="19"/>
      <c r="C139" s="28">
        <v>3</v>
      </c>
      <c r="D139" s="29">
        <v>44924.805486423596</v>
      </c>
      <c r="E139" s="29">
        <v>44896</v>
      </c>
      <c r="F139" s="28" t="s">
        <v>37</v>
      </c>
      <c r="G139" s="28" t="s">
        <v>38</v>
      </c>
      <c r="H139" s="28" t="s">
        <v>3</v>
      </c>
      <c r="I139" s="28"/>
      <c r="J139" s="35"/>
      <c r="K139" s="19"/>
      <c r="L139" s="30" t="s">
        <v>111</v>
      </c>
      <c r="M139" s="29">
        <v>44896</v>
      </c>
      <c r="N139" s="35" t="s">
        <v>111</v>
      </c>
      <c r="O139" s="19"/>
      <c r="P139" s="19"/>
      <c r="Q139" s="19"/>
      <c r="R139" s="28" t="s">
        <v>112</v>
      </c>
      <c r="S139" s="28" t="s">
        <v>6</v>
      </c>
      <c r="T139" s="31">
        <v>856864.63749999995</v>
      </c>
      <c r="U139" s="31">
        <v>0</v>
      </c>
      <c r="V139" s="32">
        <v>3.8540000000000001</v>
      </c>
      <c r="W139" s="33">
        <v>222331.25</v>
      </c>
      <c r="X139" s="33">
        <v>0</v>
      </c>
    </row>
    <row r="140" spans="1:24" s="7" customFormat="1" ht="18">
      <c r="A140" s="35" t="s">
        <v>110</v>
      </c>
      <c r="B140" s="19"/>
      <c r="C140" s="28">
        <v>4</v>
      </c>
      <c r="D140" s="29">
        <v>44924.805486423596</v>
      </c>
      <c r="E140" s="29">
        <v>44896</v>
      </c>
      <c r="F140" s="28" t="s">
        <v>39</v>
      </c>
      <c r="G140" s="28" t="s">
        <v>40</v>
      </c>
      <c r="H140" s="28" t="s">
        <v>3</v>
      </c>
      <c r="I140" s="28"/>
      <c r="J140" s="35"/>
      <c r="K140" s="19"/>
      <c r="L140" s="30" t="s">
        <v>111</v>
      </c>
      <c r="M140" s="29">
        <v>44896</v>
      </c>
      <c r="N140" s="35" t="s">
        <v>111</v>
      </c>
      <c r="O140" s="19"/>
      <c r="P140" s="19"/>
      <c r="Q140" s="19"/>
      <c r="R140" s="28" t="s">
        <v>112</v>
      </c>
      <c r="S140" s="28" t="s">
        <v>6</v>
      </c>
      <c r="T140" s="31">
        <v>0</v>
      </c>
      <c r="U140" s="31">
        <v>856864.63749999995</v>
      </c>
      <c r="V140" s="32">
        <v>3.8540000000000001</v>
      </c>
      <c r="W140" s="33">
        <v>0</v>
      </c>
      <c r="X140" s="33">
        <v>222331.25</v>
      </c>
    </row>
    <row r="141" spans="1:24" s="7" customFormat="1">
      <c r="A141" s="34" t="s">
        <v>9</v>
      </c>
      <c r="B141" s="21"/>
      <c r="C141" s="8" t="s">
        <v>9</v>
      </c>
      <c r="D141" s="8" t="s">
        <v>9</v>
      </c>
      <c r="E141" s="8" t="s">
        <v>9</v>
      </c>
      <c r="F141" s="9" t="s">
        <v>9</v>
      </c>
      <c r="G141" s="9" t="s">
        <v>9</v>
      </c>
      <c r="H141" s="9" t="s">
        <v>9</v>
      </c>
      <c r="I141" s="9" t="s">
        <v>9</v>
      </c>
      <c r="J141" s="20" t="s">
        <v>9</v>
      </c>
      <c r="K141" s="21"/>
      <c r="L141" s="10" t="s">
        <v>9</v>
      </c>
      <c r="M141" s="8" t="s">
        <v>9</v>
      </c>
      <c r="N141" s="20" t="s">
        <v>9</v>
      </c>
      <c r="O141" s="21"/>
      <c r="P141" s="21"/>
      <c r="Q141" s="21"/>
      <c r="R141" s="9" t="s">
        <v>9</v>
      </c>
      <c r="S141" s="9" t="s">
        <v>9</v>
      </c>
      <c r="T141" s="11">
        <v>1583021.0962400001</v>
      </c>
      <c r="U141" s="11">
        <v>1583021.0962400001</v>
      </c>
      <c r="V141" s="9" t="s">
        <v>9</v>
      </c>
      <c r="W141" s="12">
        <v>410747.56</v>
      </c>
      <c r="X141" s="12">
        <v>410747.56</v>
      </c>
    </row>
    <row r="142" spans="1:24" s="7" customFormat="1">
      <c r="A142" s="34" t="s">
        <v>9</v>
      </c>
      <c r="B142" s="21"/>
      <c r="C142" s="8" t="s">
        <v>9</v>
      </c>
      <c r="D142" s="8" t="s">
        <v>9</v>
      </c>
      <c r="E142" s="8" t="s">
        <v>9</v>
      </c>
      <c r="F142" s="9" t="s">
        <v>9</v>
      </c>
      <c r="G142" s="9" t="s">
        <v>9</v>
      </c>
      <c r="H142" s="9" t="s">
        <v>9</v>
      </c>
      <c r="I142" s="9" t="s">
        <v>9</v>
      </c>
      <c r="J142" s="20" t="s">
        <v>9</v>
      </c>
      <c r="K142" s="21"/>
      <c r="L142" s="10" t="s">
        <v>9</v>
      </c>
      <c r="M142" s="8" t="s">
        <v>9</v>
      </c>
      <c r="N142" s="20" t="s">
        <v>9</v>
      </c>
      <c r="O142" s="21"/>
      <c r="P142" s="21"/>
      <c r="Q142" s="21"/>
      <c r="R142" s="9" t="s">
        <v>9</v>
      </c>
      <c r="S142" s="9" t="s">
        <v>9</v>
      </c>
      <c r="T142" s="9" t="s">
        <v>9</v>
      </c>
      <c r="U142" s="9" t="s">
        <v>9</v>
      </c>
      <c r="V142" s="9" t="s">
        <v>9</v>
      </c>
      <c r="W142" s="9" t="s">
        <v>9</v>
      </c>
      <c r="X142" s="9" t="s">
        <v>9</v>
      </c>
    </row>
    <row r="143" spans="1:24" s="7" customFormat="1" ht="18">
      <c r="A143" s="36" t="s">
        <v>113</v>
      </c>
      <c r="B143" s="37"/>
      <c r="C143" s="22">
        <v>1</v>
      </c>
      <c r="D143" s="23">
        <v>44924.805489201397</v>
      </c>
      <c r="E143" s="23">
        <v>44896</v>
      </c>
      <c r="F143" s="22" t="s">
        <v>31</v>
      </c>
      <c r="G143" s="22" t="s">
        <v>32</v>
      </c>
      <c r="H143" s="22" t="s">
        <v>3</v>
      </c>
      <c r="I143" s="22"/>
      <c r="J143" s="36"/>
      <c r="K143" s="37"/>
      <c r="L143" s="24" t="s">
        <v>114</v>
      </c>
      <c r="M143" s="23">
        <v>44896</v>
      </c>
      <c r="N143" s="36" t="s">
        <v>114</v>
      </c>
      <c r="O143" s="37"/>
      <c r="P143" s="19"/>
      <c r="Q143" s="37"/>
      <c r="R143" s="22" t="s">
        <v>115</v>
      </c>
      <c r="S143" s="22" t="s">
        <v>6</v>
      </c>
      <c r="T143" s="25">
        <v>67012.003100000002</v>
      </c>
      <c r="U143" s="25">
        <v>0</v>
      </c>
      <c r="V143" s="26">
        <v>3.8540000000000001</v>
      </c>
      <c r="W143" s="27">
        <v>17387.650000000001</v>
      </c>
      <c r="X143" s="27">
        <v>0</v>
      </c>
    </row>
    <row r="144" spans="1:24" s="7" customFormat="1" ht="18">
      <c r="A144" s="36" t="s">
        <v>113</v>
      </c>
      <c r="B144" s="37"/>
      <c r="C144" s="22">
        <v>2</v>
      </c>
      <c r="D144" s="23">
        <v>44924.805489201397</v>
      </c>
      <c r="E144" s="23">
        <v>44896</v>
      </c>
      <c r="F144" s="22" t="s">
        <v>35</v>
      </c>
      <c r="G144" s="22" t="s">
        <v>36</v>
      </c>
      <c r="H144" s="22" t="s">
        <v>3</v>
      </c>
      <c r="I144" s="22"/>
      <c r="J144" s="36"/>
      <c r="K144" s="37"/>
      <c r="L144" s="24" t="s">
        <v>114</v>
      </c>
      <c r="M144" s="23">
        <v>44896</v>
      </c>
      <c r="N144" s="36" t="s">
        <v>114</v>
      </c>
      <c r="O144" s="37"/>
      <c r="P144" s="19"/>
      <c r="Q144" s="37"/>
      <c r="R144" s="22" t="s">
        <v>115</v>
      </c>
      <c r="S144" s="22" t="s">
        <v>6</v>
      </c>
      <c r="T144" s="25">
        <v>0</v>
      </c>
      <c r="U144" s="25">
        <v>67012.003100000002</v>
      </c>
      <c r="V144" s="26">
        <v>3.8540000000000001</v>
      </c>
      <c r="W144" s="27">
        <v>0</v>
      </c>
      <c r="X144" s="27">
        <v>17387.650000000001</v>
      </c>
    </row>
    <row r="145" spans="1:24" s="7" customFormat="1" ht="18">
      <c r="A145" s="35" t="s">
        <v>113</v>
      </c>
      <c r="B145" s="19"/>
      <c r="C145" s="28">
        <v>3</v>
      </c>
      <c r="D145" s="29">
        <v>44924.805489201397</v>
      </c>
      <c r="E145" s="29">
        <v>44896</v>
      </c>
      <c r="F145" s="28" t="s">
        <v>37</v>
      </c>
      <c r="G145" s="28" t="s">
        <v>38</v>
      </c>
      <c r="H145" s="28" t="s">
        <v>3</v>
      </c>
      <c r="I145" s="28"/>
      <c r="J145" s="35"/>
      <c r="K145" s="19"/>
      <c r="L145" s="30" t="s">
        <v>114</v>
      </c>
      <c r="M145" s="29">
        <v>44896</v>
      </c>
      <c r="N145" s="35" t="s">
        <v>114</v>
      </c>
      <c r="O145" s="19"/>
      <c r="P145" s="19"/>
      <c r="Q145" s="19"/>
      <c r="R145" s="28" t="s">
        <v>115</v>
      </c>
      <c r="S145" s="28" t="s">
        <v>6</v>
      </c>
      <c r="T145" s="31">
        <v>79074.175220000005</v>
      </c>
      <c r="U145" s="31">
        <v>0</v>
      </c>
      <c r="V145" s="32">
        <v>3.8540000000000001</v>
      </c>
      <c r="W145" s="33">
        <v>20517.43</v>
      </c>
      <c r="X145" s="33">
        <v>0</v>
      </c>
    </row>
    <row r="146" spans="1:24" s="7" customFormat="1" ht="18">
      <c r="A146" s="35" t="s">
        <v>113</v>
      </c>
      <c r="B146" s="19"/>
      <c r="C146" s="28">
        <v>4</v>
      </c>
      <c r="D146" s="29">
        <v>44924.805489201397</v>
      </c>
      <c r="E146" s="29">
        <v>44896</v>
      </c>
      <c r="F146" s="28" t="s">
        <v>39</v>
      </c>
      <c r="G146" s="28" t="s">
        <v>40</v>
      </c>
      <c r="H146" s="28" t="s">
        <v>3</v>
      </c>
      <c r="I146" s="28"/>
      <c r="J146" s="35"/>
      <c r="K146" s="19"/>
      <c r="L146" s="30" t="s">
        <v>114</v>
      </c>
      <c r="M146" s="29">
        <v>44896</v>
      </c>
      <c r="N146" s="35" t="s">
        <v>114</v>
      </c>
      <c r="O146" s="19"/>
      <c r="P146" s="19"/>
      <c r="Q146" s="19"/>
      <c r="R146" s="28" t="s">
        <v>115</v>
      </c>
      <c r="S146" s="28" t="s">
        <v>6</v>
      </c>
      <c r="T146" s="31">
        <v>0</v>
      </c>
      <c r="U146" s="31">
        <v>79074.175220000005</v>
      </c>
      <c r="V146" s="32">
        <v>3.8540000000000001</v>
      </c>
      <c r="W146" s="33">
        <v>0</v>
      </c>
      <c r="X146" s="33">
        <v>20517.43</v>
      </c>
    </row>
    <row r="147" spans="1:24" s="7" customFormat="1">
      <c r="A147" s="34" t="s">
        <v>9</v>
      </c>
      <c r="B147" s="21"/>
      <c r="C147" s="8" t="s">
        <v>9</v>
      </c>
      <c r="D147" s="8" t="s">
        <v>9</v>
      </c>
      <c r="E147" s="8" t="s">
        <v>9</v>
      </c>
      <c r="F147" s="9" t="s">
        <v>9</v>
      </c>
      <c r="G147" s="9" t="s">
        <v>9</v>
      </c>
      <c r="H147" s="9" t="s">
        <v>9</v>
      </c>
      <c r="I147" s="9" t="s">
        <v>9</v>
      </c>
      <c r="J147" s="20" t="s">
        <v>9</v>
      </c>
      <c r="K147" s="21"/>
      <c r="L147" s="10" t="s">
        <v>9</v>
      </c>
      <c r="M147" s="8" t="s">
        <v>9</v>
      </c>
      <c r="N147" s="20" t="s">
        <v>9</v>
      </c>
      <c r="O147" s="21"/>
      <c r="P147" s="21"/>
      <c r="Q147" s="21"/>
      <c r="R147" s="9" t="s">
        <v>9</v>
      </c>
      <c r="S147" s="9" t="s">
        <v>9</v>
      </c>
      <c r="T147" s="11">
        <v>146086.17832000001</v>
      </c>
      <c r="U147" s="11">
        <v>146086.17832000001</v>
      </c>
      <c r="V147" s="9" t="s">
        <v>9</v>
      </c>
      <c r="W147" s="12">
        <v>37905.08</v>
      </c>
      <c r="X147" s="12">
        <v>37905.08</v>
      </c>
    </row>
    <row r="148" spans="1:24" s="7" customFormat="1">
      <c r="A148" s="34" t="s">
        <v>9</v>
      </c>
      <c r="B148" s="21"/>
      <c r="C148" s="8" t="s">
        <v>9</v>
      </c>
      <c r="D148" s="8" t="s">
        <v>9</v>
      </c>
      <c r="E148" s="8" t="s">
        <v>9</v>
      </c>
      <c r="F148" s="9" t="s">
        <v>9</v>
      </c>
      <c r="G148" s="9" t="s">
        <v>9</v>
      </c>
      <c r="H148" s="9" t="s">
        <v>9</v>
      </c>
      <c r="I148" s="9" t="s">
        <v>9</v>
      </c>
      <c r="J148" s="20" t="s">
        <v>9</v>
      </c>
      <c r="K148" s="21"/>
      <c r="L148" s="10" t="s">
        <v>9</v>
      </c>
      <c r="M148" s="8" t="s">
        <v>9</v>
      </c>
      <c r="N148" s="20" t="s">
        <v>9</v>
      </c>
      <c r="O148" s="21"/>
      <c r="P148" s="21"/>
      <c r="Q148" s="21"/>
      <c r="R148" s="9" t="s">
        <v>9</v>
      </c>
      <c r="S148" s="9" t="s">
        <v>9</v>
      </c>
      <c r="T148" s="9" t="s">
        <v>9</v>
      </c>
      <c r="U148" s="9" t="s">
        <v>9</v>
      </c>
      <c r="V148" s="9" t="s">
        <v>9</v>
      </c>
      <c r="W148" s="9" t="s">
        <v>9</v>
      </c>
      <c r="X148" s="9" t="s">
        <v>9</v>
      </c>
    </row>
    <row r="149" spans="1:24" s="7" customFormat="1" ht="18">
      <c r="A149" s="36" t="s">
        <v>116</v>
      </c>
      <c r="B149" s="37"/>
      <c r="C149" s="22">
        <v>1</v>
      </c>
      <c r="D149" s="23">
        <v>44924.805491979198</v>
      </c>
      <c r="E149" s="23">
        <v>44896</v>
      </c>
      <c r="F149" s="22" t="s">
        <v>31</v>
      </c>
      <c r="G149" s="22" t="s">
        <v>32</v>
      </c>
      <c r="H149" s="22" t="s">
        <v>3</v>
      </c>
      <c r="I149" s="22"/>
      <c r="J149" s="36"/>
      <c r="K149" s="37"/>
      <c r="L149" s="24" t="s">
        <v>117</v>
      </c>
      <c r="M149" s="23">
        <v>44896</v>
      </c>
      <c r="N149" s="36" t="s">
        <v>117</v>
      </c>
      <c r="O149" s="37"/>
      <c r="P149" s="19"/>
      <c r="Q149" s="37"/>
      <c r="R149" s="22" t="s">
        <v>118</v>
      </c>
      <c r="S149" s="22" t="s">
        <v>6</v>
      </c>
      <c r="T149" s="25">
        <v>1252.1646000000001</v>
      </c>
      <c r="U149" s="25">
        <v>0</v>
      </c>
      <c r="V149" s="26">
        <v>3.8540000000000001</v>
      </c>
      <c r="W149" s="27">
        <v>324.89999999999998</v>
      </c>
      <c r="X149" s="27">
        <v>0</v>
      </c>
    </row>
    <row r="150" spans="1:24" s="7" customFormat="1" ht="18">
      <c r="A150" s="36" t="s">
        <v>116</v>
      </c>
      <c r="B150" s="37"/>
      <c r="C150" s="22">
        <v>2</v>
      </c>
      <c r="D150" s="23">
        <v>44924.805491979198</v>
      </c>
      <c r="E150" s="23">
        <v>44896</v>
      </c>
      <c r="F150" s="22" t="s">
        <v>35</v>
      </c>
      <c r="G150" s="22" t="s">
        <v>36</v>
      </c>
      <c r="H150" s="22" t="s">
        <v>3</v>
      </c>
      <c r="I150" s="22"/>
      <c r="J150" s="36"/>
      <c r="K150" s="37"/>
      <c r="L150" s="24" t="s">
        <v>117</v>
      </c>
      <c r="M150" s="23">
        <v>44896</v>
      </c>
      <c r="N150" s="36" t="s">
        <v>117</v>
      </c>
      <c r="O150" s="37"/>
      <c r="P150" s="19"/>
      <c r="Q150" s="37"/>
      <c r="R150" s="22" t="s">
        <v>118</v>
      </c>
      <c r="S150" s="22" t="s">
        <v>6</v>
      </c>
      <c r="T150" s="25">
        <v>0</v>
      </c>
      <c r="U150" s="25">
        <v>1252.1646000000001</v>
      </c>
      <c r="V150" s="26">
        <v>3.8540000000000001</v>
      </c>
      <c r="W150" s="27">
        <v>0</v>
      </c>
      <c r="X150" s="27">
        <v>324.89999999999998</v>
      </c>
    </row>
    <row r="151" spans="1:24" s="7" customFormat="1" ht="18">
      <c r="A151" s="35" t="s">
        <v>116</v>
      </c>
      <c r="B151" s="19"/>
      <c r="C151" s="28">
        <v>3</v>
      </c>
      <c r="D151" s="29">
        <v>44924.805491979198</v>
      </c>
      <c r="E151" s="29">
        <v>44896</v>
      </c>
      <c r="F151" s="28" t="s">
        <v>37</v>
      </c>
      <c r="G151" s="28" t="s">
        <v>38</v>
      </c>
      <c r="H151" s="28" t="s">
        <v>3</v>
      </c>
      <c r="I151" s="28"/>
      <c r="J151" s="35"/>
      <c r="K151" s="19"/>
      <c r="L151" s="30" t="s">
        <v>117</v>
      </c>
      <c r="M151" s="29">
        <v>44896</v>
      </c>
      <c r="N151" s="35" t="s">
        <v>117</v>
      </c>
      <c r="O151" s="19"/>
      <c r="P151" s="19"/>
      <c r="Q151" s="19"/>
      <c r="R151" s="28" t="s">
        <v>118</v>
      </c>
      <c r="S151" s="28" t="s">
        <v>6</v>
      </c>
      <c r="T151" s="31">
        <v>1477.5465200000001</v>
      </c>
      <c r="U151" s="31">
        <v>0</v>
      </c>
      <c r="V151" s="32">
        <v>3.8540000000000001</v>
      </c>
      <c r="W151" s="33">
        <v>383.38</v>
      </c>
      <c r="X151" s="33">
        <v>0</v>
      </c>
    </row>
    <row r="152" spans="1:24" s="7" customFormat="1" ht="18">
      <c r="A152" s="35" t="s">
        <v>116</v>
      </c>
      <c r="B152" s="19"/>
      <c r="C152" s="28">
        <v>4</v>
      </c>
      <c r="D152" s="29">
        <v>44924.805491979198</v>
      </c>
      <c r="E152" s="29">
        <v>44896</v>
      </c>
      <c r="F152" s="28" t="s">
        <v>39</v>
      </c>
      <c r="G152" s="28" t="s">
        <v>40</v>
      </c>
      <c r="H152" s="28" t="s">
        <v>3</v>
      </c>
      <c r="I152" s="28"/>
      <c r="J152" s="35"/>
      <c r="K152" s="19"/>
      <c r="L152" s="30" t="s">
        <v>117</v>
      </c>
      <c r="M152" s="29">
        <v>44896</v>
      </c>
      <c r="N152" s="35" t="s">
        <v>117</v>
      </c>
      <c r="O152" s="19"/>
      <c r="P152" s="19"/>
      <c r="Q152" s="19"/>
      <c r="R152" s="28" t="s">
        <v>118</v>
      </c>
      <c r="S152" s="28" t="s">
        <v>6</v>
      </c>
      <c r="T152" s="31">
        <v>0</v>
      </c>
      <c r="U152" s="31">
        <v>1477.5465200000001</v>
      </c>
      <c r="V152" s="32">
        <v>3.8540000000000001</v>
      </c>
      <c r="W152" s="33">
        <v>0</v>
      </c>
      <c r="X152" s="33">
        <v>383.38</v>
      </c>
    </row>
    <row r="153" spans="1:24" s="7" customFormat="1">
      <c r="A153" s="34" t="s">
        <v>9</v>
      </c>
      <c r="B153" s="21"/>
      <c r="C153" s="8" t="s">
        <v>9</v>
      </c>
      <c r="D153" s="8" t="s">
        <v>9</v>
      </c>
      <c r="E153" s="8" t="s">
        <v>9</v>
      </c>
      <c r="F153" s="9" t="s">
        <v>9</v>
      </c>
      <c r="G153" s="9" t="s">
        <v>9</v>
      </c>
      <c r="H153" s="9" t="s">
        <v>9</v>
      </c>
      <c r="I153" s="9" t="s">
        <v>9</v>
      </c>
      <c r="J153" s="20" t="s">
        <v>9</v>
      </c>
      <c r="K153" s="21"/>
      <c r="L153" s="10" t="s">
        <v>9</v>
      </c>
      <c r="M153" s="8" t="s">
        <v>9</v>
      </c>
      <c r="N153" s="20" t="s">
        <v>9</v>
      </c>
      <c r="O153" s="21"/>
      <c r="P153" s="21"/>
      <c r="Q153" s="21"/>
      <c r="R153" s="9" t="s">
        <v>9</v>
      </c>
      <c r="S153" s="9" t="s">
        <v>9</v>
      </c>
      <c r="T153" s="11">
        <v>2729.7111199999999</v>
      </c>
      <c r="U153" s="11">
        <v>2729.7111199999999</v>
      </c>
      <c r="V153" s="9" t="s">
        <v>9</v>
      </c>
      <c r="W153" s="12">
        <v>708.28</v>
      </c>
      <c r="X153" s="12">
        <v>708.28</v>
      </c>
    </row>
    <row r="154" spans="1:24" s="7" customFormat="1">
      <c r="A154" s="34" t="s">
        <v>9</v>
      </c>
      <c r="B154" s="21"/>
      <c r="C154" s="8" t="s">
        <v>9</v>
      </c>
      <c r="D154" s="8" t="s">
        <v>9</v>
      </c>
      <c r="E154" s="8" t="s">
        <v>9</v>
      </c>
      <c r="F154" s="9" t="s">
        <v>9</v>
      </c>
      <c r="G154" s="9" t="s">
        <v>9</v>
      </c>
      <c r="H154" s="9" t="s">
        <v>9</v>
      </c>
      <c r="I154" s="9" t="s">
        <v>9</v>
      </c>
      <c r="J154" s="20" t="s">
        <v>9</v>
      </c>
      <c r="K154" s="21"/>
      <c r="L154" s="10" t="s">
        <v>9</v>
      </c>
      <c r="M154" s="8" t="s">
        <v>9</v>
      </c>
      <c r="N154" s="20" t="s">
        <v>9</v>
      </c>
      <c r="O154" s="21"/>
      <c r="P154" s="21"/>
      <c r="Q154" s="21"/>
      <c r="R154" s="9" t="s">
        <v>9</v>
      </c>
      <c r="S154" s="9" t="s">
        <v>9</v>
      </c>
      <c r="T154" s="9" t="s">
        <v>9</v>
      </c>
      <c r="U154" s="9" t="s">
        <v>9</v>
      </c>
      <c r="V154" s="9" t="s">
        <v>9</v>
      </c>
      <c r="W154" s="9" t="s">
        <v>9</v>
      </c>
      <c r="X154" s="9" t="s">
        <v>9</v>
      </c>
    </row>
    <row r="155" spans="1:24" s="7" customFormat="1" ht="18">
      <c r="A155" s="36" t="s">
        <v>119</v>
      </c>
      <c r="B155" s="37"/>
      <c r="C155" s="22">
        <v>1</v>
      </c>
      <c r="D155" s="23">
        <v>44924.805496064801</v>
      </c>
      <c r="E155" s="23">
        <v>44896</v>
      </c>
      <c r="F155" s="22" t="s">
        <v>31</v>
      </c>
      <c r="G155" s="22" t="s">
        <v>32</v>
      </c>
      <c r="H155" s="22" t="s">
        <v>3</v>
      </c>
      <c r="I155" s="22"/>
      <c r="J155" s="36"/>
      <c r="K155" s="37"/>
      <c r="L155" s="24" t="s">
        <v>120</v>
      </c>
      <c r="M155" s="23">
        <v>44896</v>
      </c>
      <c r="N155" s="36" t="s">
        <v>120</v>
      </c>
      <c r="O155" s="37"/>
      <c r="P155" s="19"/>
      <c r="Q155" s="37"/>
      <c r="R155" s="22" t="s">
        <v>121</v>
      </c>
      <c r="S155" s="22" t="s">
        <v>6</v>
      </c>
      <c r="T155" s="25">
        <v>1423.2051200000001</v>
      </c>
      <c r="U155" s="25">
        <v>0</v>
      </c>
      <c r="V155" s="26">
        <v>3.8540000000000001</v>
      </c>
      <c r="W155" s="27">
        <v>369.28</v>
      </c>
      <c r="X155" s="27">
        <v>0</v>
      </c>
    </row>
    <row r="156" spans="1:24" s="7" customFormat="1" ht="18">
      <c r="A156" s="36" t="s">
        <v>119</v>
      </c>
      <c r="B156" s="37"/>
      <c r="C156" s="22">
        <v>2</v>
      </c>
      <c r="D156" s="23">
        <v>44924.805496064801</v>
      </c>
      <c r="E156" s="23">
        <v>44896</v>
      </c>
      <c r="F156" s="22" t="s">
        <v>35</v>
      </c>
      <c r="G156" s="22" t="s">
        <v>36</v>
      </c>
      <c r="H156" s="22" t="s">
        <v>3</v>
      </c>
      <c r="I156" s="22"/>
      <c r="J156" s="36"/>
      <c r="K156" s="37"/>
      <c r="L156" s="24" t="s">
        <v>120</v>
      </c>
      <c r="M156" s="23">
        <v>44896</v>
      </c>
      <c r="N156" s="36" t="s">
        <v>120</v>
      </c>
      <c r="O156" s="37"/>
      <c r="P156" s="19"/>
      <c r="Q156" s="37"/>
      <c r="R156" s="22" t="s">
        <v>121</v>
      </c>
      <c r="S156" s="22" t="s">
        <v>6</v>
      </c>
      <c r="T156" s="25">
        <v>0</v>
      </c>
      <c r="U156" s="25">
        <v>1423.2051200000001</v>
      </c>
      <c r="V156" s="26">
        <v>3.8540000000000001</v>
      </c>
      <c r="W156" s="27">
        <v>0</v>
      </c>
      <c r="X156" s="27">
        <v>369.28</v>
      </c>
    </row>
    <row r="157" spans="1:24" s="7" customFormat="1" ht="18">
      <c r="A157" s="35" t="s">
        <v>119</v>
      </c>
      <c r="B157" s="19"/>
      <c r="C157" s="28">
        <v>3</v>
      </c>
      <c r="D157" s="29">
        <v>44924.805496064801</v>
      </c>
      <c r="E157" s="29">
        <v>44896</v>
      </c>
      <c r="F157" s="28" t="s">
        <v>37</v>
      </c>
      <c r="G157" s="28" t="s">
        <v>38</v>
      </c>
      <c r="H157" s="28" t="s">
        <v>3</v>
      </c>
      <c r="I157" s="28"/>
      <c r="J157" s="35"/>
      <c r="K157" s="19"/>
      <c r="L157" s="30" t="s">
        <v>120</v>
      </c>
      <c r="M157" s="29">
        <v>44896</v>
      </c>
      <c r="N157" s="35" t="s">
        <v>120</v>
      </c>
      <c r="O157" s="19"/>
      <c r="P157" s="19"/>
      <c r="Q157" s="19"/>
      <c r="R157" s="28" t="s">
        <v>121</v>
      </c>
      <c r="S157" s="28" t="s">
        <v>6</v>
      </c>
      <c r="T157" s="31">
        <v>1679.3805</v>
      </c>
      <c r="U157" s="31">
        <v>0</v>
      </c>
      <c r="V157" s="32">
        <v>3.8540000000000001</v>
      </c>
      <c r="W157" s="33">
        <v>435.75</v>
      </c>
      <c r="X157" s="33">
        <v>0</v>
      </c>
    </row>
    <row r="158" spans="1:24" s="7" customFormat="1" ht="18">
      <c r="A158" s="35" t="s">
        <v>119</v>
      </c>
      <c r="B158" s="19"/>
      <c r="C158" s="28">
        <v>4</v>
      </c>
      <c r="D158" s="29">
        <v>44924.805496064801</v>
      </c>
      <c r="E158" s="29">
        <v>44896</v>
      </c>
      <c r="F158" s="28" t="s">
        <v>39</v>
      </c>
      <c r="G158" s="28" t="s">
        <v>40</v>
      </c>
      <c r="H158" s="28" t="s">
        <v>3</v>
      </c>
      <c r="I158" s="28"/>
      <c r="J158" s="35"/>
      <c r="K158" s="19"/>
      <c r="L158" s="30" t="s">
        <v>120</v>
      </c>
      <c r="M158" s="29">
        <v>44896</v>
      </c>
      <c r="N158" s="35" t="s">
        <v>120</v>
      </c>
      <c r="O158" s="19"/>
      <c r="P158" s="19"/>
      <c r="Q158" s="19"/>
      <c r="R158" s="28" t="s">
        <v>121</v>
      </c>
      <c r="S158" s="28" t="s">
        <v>6</v>
      </c>
      <c r="T158" s="31">
        <v>0</v>
      </c>
      <c r="U158" s="31">
        <v>1679.3805</v>
      </c>
      <c r="V158" s="32">
        <v>3.8540000000000001</v>
      </c>
      <c r="W158" s="33">
        <v>0</v>
      </c>
      <c r="X158" s="33">
        <v>435.75</v>
      </c>
    </row>
    <row r="159" spans="1:24" s="7" customFormat="1">
      <c r="A159" s="34" t="s">
        <v>9</v>
      </c>
      <c r="B159" s="21"/>
      <c r="C159" s="8" t="s">
        <v>9</v>
      </c>
      <c r="D159" s="8" t="s">
        <v>9</v>
      </c>
      <c r="E159" s="8" t="s">
        <v>9</v>
      </c>
      <c r="F159" s="9" t="s">
        <v>9</v>
      </c>
      <c r="G159" s="9" t="s">
        <v>9</v>
      </c>
      <c r="H159" s="9" t="s">
        <v>9</v>
      </c>
      <c r="I159" s="9" t="s">
        <v>9</v>
      </c>
      <c r="J159" s="20" t="s">
        <v>9</v>
      </c>
      <c r="K159" s="21"/>
      <c r="L159" s="10" t="s">
        <v>9</v>
      </c>
      <c r="M159" s="8" t="s">
        <v>9</v>
      </c>
      <c r="N159" s="20" t="s">
        <v>9</v>
      </c>
      <c r="O159" s="21"/>
      <c r="P159" s="21"/>
      <c r="Q159" s="21"/>
      <c r="R159" s="9" t="s">
        <v>9</v>
      </c>
      <c r="S159" s="9" t="s">
        <v>9</v>
      </c>
      <c r="T159" s="11">
        <v>3102.5856199999998</v>
      </c>
      <c r="U159" s="11">
        <v>3102.5856199999998</v>
      </c>
      <c r="V159" s="9" t="s">
        <v>9</v>
      </c>
      <c r="W159" s="12">
        <v>805.03</v>
      </c>
      <c r="X159" s="12">
        <v>805.03</v>
      </c>
    </row>
    <row r="162" spans="1:24" s="7" customFormat="1" ht="18">
      <c r="A162" s="36" t="s">
        <v>122</v>
      </c>
      <c r="B162" s="37"/>
      <c r="C162" s="22">
        <v>1</v>
      </c>
      <c r="D162" s="23">
        <v>44924.805501770803</v>
      </c>
      <c r="E162" s="23">
        <v>44896</v>
      </c>
      <c r="F162" s="22" t="s">
        <v>31</v>
      </c>
      <c r="G162" s="22" t="s">
        <v>32</v>
      </c>
      <c r="H162" s="22" t="s">
        <v>3</v>
      </c>
      <c r="I162" s="22"/>
      <c r="J162" s="36"/>
      <c r="K162" s="37"/>
      <c r="L162" s="24" t="s">
        <v>123</v>
      </c>
      <c r="M162" s="23">
        <v>44896</v>
      </c>
      <c r="N162" s="36" t="s">
        <v>123</v>
      </c>
      <c r="O162" s="37"/>
      <c r="P162" s="19"/>
      <c r="Q162" s="37"/>
      <c r="R162" s="22" t="s">
        <v>124</v>
      </c>
      <c r="S162" s="22" t="s">
        <v>6</v>
      </c>
      <c r="T162" s="25">
        <v>10832.12948</v>
      </c>
      <c r="U162" s="25">
        <v>0</v>
      </c>
      <c r="V162" s="26">
        <v>3.8540000000000001</v>
      </c>
      <c r="W162" s="27">
        <v>2810.62</v>
      </c>
      <c r="X162" s="27">
        <v>0</v>
      </c>
    </row>
    <row r="163" spans="1:24" s="7" customFormat="1" ht="18">
      <c r="A163" s="36" t="s">
        <v>122</v>
      </c>
      <c r="B163" s="37"/>
      <c r="C163" s="22">
        <v>2</v>
      </c>
      <c r="D163" s="23">
        <v>44924.805501770803</v>
      </c>
      <c r="E163" s="23">
        <v>44896</v>
      </c>
      <c r="F163" s="22" t="s">
        <v>35</v>
      </c>
      <c r="G163" s="22" t="s">
        <v>36</v>
      </c>
      <c r="H163" s="22" t="s">
        <v>3</v>
      </c>
      <c r="I163" s="22"/>
      <c r="J163" s="36"/>
      <c r="K163" s="37"/>
      <c r="L163" s="24" t="s">
        <v>123</v>
      </c>
      <c r="M163" s="23">
        <v>44896</v>
      </c>
      <c r="N163" s="36" t="s">
        <v>123</v>
      </c>
      <c r="O163" s="37"/>
      <c r="P163" s="19"/>
      <c r="Q163" s="37"/>
      <c r="R163" s="22" t="s">
        <v>124</v>
      </c>
      <c r="S163" s="22" t="s">
        <v>6</v>
      </c>
      <c r="T163" s="25">
        <v>0</v>
      </c>
      <c r="U163" s="25">
        <v>10832.12948</v>
      </c>
      <c r="V163" s="26">
        <v>3.8540000000000001</v>
      </c>
      <c r="W163" s="27">
        <v>0</v>
      </c>
      <c r="X163" s="27">
        <v>2810.62</v>
      </c>
    </row>
    <row r="164" spans="1:24" s="7" customFormat="1" ht="18">
      <c r="A164" s="35" t="s">
        <v>122</v>
      </c>
      <c r="B164" s="19"/>
      <c r="C164" s="28">
        <v>3</v>
      </c>
      <c r="D164" s="29">
        <v>44924.805501770803</v>
      </c>
      <c r="E164" s="29">
        <v>44896</v>
      </c>
      <c r="F164" s="28" t="s">
        <v>37</v>
      </c>
      <c r="G164" s="28" t="s">
        <v>38</v>
      </c>
      <c r="H164" s="28" t="s">
        <v>3</v>
      </c>
      <c r="I164" s="28"/>
      <c r="J164" s="35"/>
      <c r="K164" s="19"/>
      <c r="L164" s="30" t="s">
        <v>123</v>
      </c>
      <c r="M164" s="29">
        <v>44896</v>
      </c>
      <c r="N164" s="35" t="s">
        <v>123</v>
      </c>
      <c r="O164" s="19"/>
      <c r="P164" s="19"/>
      <c r="Q164" s="19"/>
      <c r="R164" s="28" t="s">
        <v>124</v>
      </c>
      <c r="S164" s="28" t="s">
        <v>6</v>
      </c>
      <c r="T164" s="31">
        <v>12781.90662</v>
      </c>
      <c r="U164" s="31">
        <v>0</v>
      </c>
      <c r="V164" s="32">
        <v>3.8540000000000001</v>
      </c>
      <c r="W164" s="33">
        <v>3316.53</v>
      </c>
      <c r="X164" s="33">
        <v>0</v>
      </c>
    </row>
    <row r="165" spans="1:24" s="7" customFormat="1" ht="18">
      <c r="A165" s="35" t="s">
        <v>122</v>
      </c>
      <c r="B165" s="19"/>
      <c r="C165" s="28">
        <v>4</v>
      </c>
      <c r="D165" s="29">
        <v>44924.805501770803</v>
      </c>
      <c r="E165" s="29">
        <v>44896</v>
      </c>
      <c r="F165" s="28" t="s">
        <v>39</v>
      </c>
      <c r="G165" s="28" t="s">
        <v>40</v>
      </c>
      <c r="H165" s="28" t="s">
        <v>3</v>
      </c>
      <c r="I165" s="28"/>
      <c r="J165" s="35"/>
      <c r="K165" s="19"/>
      <c r="L165" s="30" t="s">
        <v>123</v>
      </c>
      <c r="M165" s="29">
        <v>44896</v>
      </c>
      <c r="N165" s="35" t="s">
        <v>123</v>
      </c>
      <c r="O165" s="19"/>
      <c r="P165" s="19"/>
      <c r="Q165" s="19"/>
      <c r="R165" s="28" t="s">
        <v>124</v>
      </c>
      <c r="S165" s="28" t="s">
        <v>6</v>
      </c>
      <c r="T165" s="31">
        <v>0</v>
      </c>
      <c r="U165" s="31">
        <v>12781.90662</v>
      </c>
      <c r="V165" s="32">
        <v>3.8540000000000001</v>
      </c>
      <c r="W165" s="33">
        <v>0</v>
      </c>
      <c r="X165" s="33">
        <v>3316.53</v>
      </c>
    </row>
    <row r="166" spans="1:24" s="7" customFormat="1">
      <c r="A166" s="34" t="s">
        <v>9</v>
      </c>
      <c r="B166" s="21"/>
      <c r="C166" s="8" t="s">
        <v>9</v>
      </c>
      <c r="D166" s="8" t="s">
        <v>9</v>
      </c>
      <c r="E166" s="8" t="s">
        <v>9</v>
      </c>
      <c r="F166" s="9" t="s">
        <v>9</v>
      </c>
      <c r="G166" s="9" t="s">
        <v>9</v>
      </c>
      <c r="H166" s="9" t="s">
        <v>9</v>
      </c>
      <c r="I166" s="9" t="s">
        <v>9</v>
      </c>
      <c r="J166" s="20" t="s">
        <v>9</v>
      </c>
      <c r="K166" s="21"/>
      <c r="L166" s="10" t="s">
        <v>9</v>
      </c>
      <c r="M166" s="8" t="s">
        <v>9</v>
      </c>
      <c r="N166" s="20" t="s">
        <v>9</v>
      </c>
      <c r="O166" s="21"/>
      <c r="P166" s="21"/>
      <c r="Q166" s="21"/>
      <c r="R166" s="9" t="s">
        <v>9</v>
      </c>
      <c r="S166" s="9" t="s">
        <v>9</v>
      </c>
      <c r="T166" s="11">
        <v>23614.036100000001</v>
      </c>
      <c r="U166" s="11">
        <v>23614.036100000001</v>
      </c>
      <c r="V166" s="9" t="s">
        <v>9</v>
      </c>
      <c r="W166" s="12">
        <v>6127.15</v>
      </c>
      <c r="X166" s="12">
        <v>6127.15</v>
      </c>
    </row>
  </sheetData>
  <autoFilter ref="A2:X166" xr:uid="{A728B4E8-B732-4F51-9D0B-B07F8240284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8958-9612-406E-B267-117254CAC65C}">
  <dimension ref="A3:I428"/>
  <sheetViews>
    <sheetView showGridLines="0" zoomScale="90" zoomScaleNormal="90" workbookViewId="0">
      <pane ySplit="3" topLeftCell="A32" activePane="bottomLeft" state="frozen"/>
      <selection pane="bottomLeft" activeCell="F44" sqref="F44"/>
    </sheetView>
  </sheetViews>
  <sheetFormatPr baseColWidth="10" defaultRowHeight="12" outlineLevelRow="1"/>
  <cols>
    <col min="1" max="1" width="17.5703125" style="40" bestFit="1" customWidth="1"/>
    <col min="2" max="2" width="46.5703125" style="40" customWidth="1"/>
    <col min="3" max="4" width="13.7109375" style="40" customWidth="1"/>
    <col min="5" max="16384" width="11.42578125" style="40"/>
  </cols>
  <sheetData>
    <row r="3" spans="1:4" ht="24">
      <c r="A3" s="100" t="s">
        <v>125</v>
      </c>
      <c r="B3" s="100" t="s">
        <v>16</v>
      </c>
      <c r="C3" s="101" t="s">
        <v>128</v>
      </c>
      <c r="D3" s="101" t="s">
        <v>129</v>
      </c>
    </row>
    <row r="4" spans="1:4">
      <c r="A4" s="41" t="s">
        <v>9</v>
      </c>
      <c r="B4" s="41" t="s">
        <v>9</v>
      </c>
      <c r="C4" s="43">
        <v>17723493.920000002</v>
      </c>
      <c r="D4" s="43">
        <v>17723493.920000002</v>
      </c>
    </row>
    <row r="5" spans="1:4">
      <c r="B5" s="42"/>
      <c r="C5" s="43">
        <v>17723493.920000002</v>
      </c>
      <c r="D5" s="43">
        <v>17723493.920000002</v>
      </c>
    </row>
    <row r="6" spans="1:4">
      <c r="A6" s="41" t="s">
        <v>163</v>
      </c>
      <c r="B6" s="41" t="s">
        <v>164</v>
      </c>
      <c r="C6" s="43">
        <v>1572128.41</v>
      </c>
      <c r="D6" s="43">
        <v>0</v>
      </c>
    </row>
    <row r="7" spans="1:4">
      <c r="B7" s="42" t="s">
        <v>240</v>
      </c>
      <c r="C7" s="43">
        <v>49250.42</v>
      </c>
      <c r="D7" s="43">
        <v>0</v>
      </c>
    </row>
    <row r="8" spans="1:4">
      <c r="B8" s="42" t="s">
        <v>238</v>
      </c>
      <c r="C8" s="43">
        <v>184000</v>
      </c>
      <c r="D8" s="43">
        <v>0</v>
      </c>
    </row>
    <row r="9" spans="1:4">
      <c r="B9" s="42" t="s">
        <v>161</v>
      </c>
      <c r="C9" s="43">
        <v>1338877.99</v>
      </c>
      <c r="D9" s="43">
        <v>0</v>
      </c>
    </row>
    <row r="10" spans="1:4">
      <c r="A10" s="41" t="s">
        <v>165</v>
      </c>
      <c r="B10" s="41" t="s">
        <v>164</v>
      </c>
      <c r="C10" s="43">
        <v>0</v>
      </c>
      <c r="D10" s="43">
        <v>1572128.41</v>
      </c>
    </row>
    <row r="11" spans="1:4">
      <c r="B11" s="42" t="s">
        <v>240</v>
      </c>
      <c r="C11" s="43">
        <v>0</v>
      </c>
      <c r="D11" s="43">
        <v>49250.42</v>
      </c>
    </row>
    <row r="12" spans="1:4">
      <c r="B12" s="42" t="s">
        <v>238</v>
      </c>
      <c r="C12" s="43">
        <v>0</v>
      </c>
      <c r="D12" s="43">
        <v>184000</v>
      </c>
    </row>
    <row r="13" spans="1:4">
      <c r="B13" s="42" t="s">
        <v>161</v>
      </c>
      <c r="C13" s="43">
        <v>0</v>
      </c>
      <c r="D13" s="43">
        <v>1338877.99</v>
      </c>
    </row>
    <row r="14" spans="1:4">
      <c r="A14" s="41" t="s">
        <v>241</v>
      </c>
      <c r="B14" s="41" t="s">
        <v>160</v>
      </c>
      <c r="C14" s="43">
        <v>233250.41999999998</v>
      </c>
      <c r="D14" s="43">
        <v>0</v>
      </c>
    </row>
    <row r="15" spans="1:4">
      <c r="B15" s="42" t="s">
        <v>161</v>
      </c>
      <c r="C15" s="43">
        <v>233250.41999999998</v>
      </c>
      <c r="D15" s="43">
        <v>0</v>
      </c>
    </row>
    <row r="16" spans="1:4">
      <c r="A16" s="41" t="s">
        <v>159</v>
      </c>
      <c r="B16" s="41" t="s">
        <v>160</v>
      </c>
      <c r="C16" s="43">
        <v>1338877.99</v>
      </c>
      <c r="D16" s="43">
        <v>0</v>
      </c>
    </row>
    <row r="17" spans="1:4">
      <c r="B17" s="42" t="s">
        <v>161</v>
      </c>
      <c r="C17" s="43">
        <v>1338877.99</v>
      </c>
      <c r="D17" s="43">
        <v>0</v>
      </c>
    </row>
    <row r="18" spans="1:4">
      <c r="A18" s="41" t="s">
        <v>131</v>
      </c>
      <c r="B18" s="41" t="s">
        <v>132</v>
      </c>
      <c r="C18" s="43">
        <v>9880.7999999999993</v>
      </c>
      <c r="D18" s="43">
        <v>0</v>
      </c>
    </row>
    <row r="19" spans="1:4">
      <c r="B19" s="42" t="s">
        <v>246</v>
      </c>
      <c r="C19" s="43">
        <v>372.08</v>
      </c>
      <c r="D19" s="43">
        <v>0</v>
      </c>
    </row>
    <row r="20" spans="1:4">
      <c r="B20" s="42" t="s">
        <v>244</v>
      </c>
      <c r="C20" s="43">
        <v>935.09</v>
      </c>
      <c r="D20" s="43">
        <v>0</v>
      </c>
    </row>
    <row r="21" spans="1:4">
      <c r="B21" s="42" t="s">
        <v>242</v>
      </c>
      <c r="C21" s="43">
        <v>203.84</v>
      </c>
      <c r="D21" s="43">
        <v>0</v>
      </c>
    </row>
    <row r="22" spans="1:4">
      <c r="B22" s="42" t="s">
        <v>245</v>
      </c>
      <c r="C22" s="43">
        <v>1756.67</v>
      </c>
      <c r="D22" s="43">
        <v>0</v>
      </c>
    </row>
    <row r="23" spans="1:4">
      <c r="B23" s="42" t="s">
        <v>243</v>
      </c>
      <c r="C23" s="43">
        <v>2135.17</v>
      </c>
      <c r="D23" s="43">
        <v>0</v>
      </c>
    </row>
    <row r="24" spans="1:4">
      <c r="B24" s="42" t="s">
        <v>135</v>
      </c>
      <c r="C24" s="43">
        <v>1722.36</v>
      </c>
      <c r="D24" s="43">
        <v>0</v>
      </c>
    </row>
    <row r="25" spans="1:4">
      <c r="B25" s="42" t="s">
        <v>133</v>
      </c>
      <c r="C25" s="43">
        <v>2755.59</v>
      </c>
      <c r="D25" s="43">
        <v>0</v>
      </c>
    </row>
    <row r="26" spans="1:4">
      <c r="A26" s="41" t="s">
        <v>7</v>
      </c>
      <c r="B26" s="41" t="s">
        <v>8</v>
      </c>
      <c r="C26" s="43">
        <v>8618244.0800000001</v>
      </c>
      <c r="D26" s="43">
        <v>0</v>
      </c>
    </row>
    <row r="27" spans="1:4">
      <c r="B27" s="42" t="s">
        <v>302</v>
      </c>
      <c r="C27" s="43">
        <v>154259.74</v>
      </c>
      <c r="D27" s="43">
        <v>0</v>
      </c>
    </row>
    <row r="28" spans="1:4">
      <c r="B28" s="42" t="s">
        <v>154</v>
      </c>
      <c r="C28" s="43">
        <v>72808.53</v>
      </c>
      <c r="D28" s="43">
        <v>0</v>
      </c>
    </row>
    <row r="29" spans="1:4">
      <c r="B29" s="42" t="s">
        <v>155</v>
      </c>
      <c r="C29" s="43">
        <v>62148.23</v>
      </c>
      <c r="D29" s="43">
        <v>0</v>
      </c>
    </row>
    <row r="30" spans="1:4">
      <c r="B30" s="42" t="s">
        <v>156</v>
      </c>
      <c r="C30" s="43">
        <v>1314746.4300000002</v>
      </c>
      <c r="D30" s="43">
        <v>0</v>
      </c>
    </row>
    <row r="31" spans="1:4">
      <c r="B31" s="42" t="s">
        <v>310</v>
      </c>
      <c r="C31" s="43">
        <v>90013.63</v>
      </c>
      <c r="D31" s="43">
        <v>0</v>
      </c>
    </row>
    <row r="32" spans="1:4">
      <c r="B32" s="42" t="s">
        <v>303</v>
      </c>
      <c r="C32" s="43">
        <v>1068969.32</v>
      </c>
      <c r="D32" s="43">
        <v>0</v>
      </c>
    </row>
    <row r="33" spans="1:6">
      <c r="B33" s="42" t="s">
        <v>304</v>
      </c>
      <c r="C33" s="43">
        <v>236151.55000000005</v>
      </c>
      <c r="D33" s="43">
        <v>0</v>
      </c>
    </row>
    <row r="34" spans="1:6">
      <c r="B34" s="42" t="s">
        <v>157</v>
      </c>
      <c r="C34" s="43">
        <v>145356.32</v>
      </c>
      <c r="D34" s="43">
        <v>0</v>
      </c>
    </row>
    <row r="35" spans="1:6">
      <c r="B35" s="42" t="s">
        <v>161</v>
      </c>
      <c r="C35" s="43">
        <v>521307.70999999996</v>
      </c>
      <c r="D35" s="43">
        <v>0</v>
      </c>
    </row>
    <row r="36" spans="1:6">
      <c r="B36" s="42" t="s">
        <v>227</v>
      </c>
      <c r="C36" s="43">
        <v>360186.38</v>
      </c>
      <c r="D36" s="43">
        <v>0</v>
      </c>
    </row>
    <row r="37" spans="1:6">
      <c r="B37" s="42" t="s">
        <v>305</v>
      </c>
      <c r="C37" s="43">
        <v>110652.22</v>
      </c>
      <c r="D37" s="43">
        <v>0</v>
      </c>
    </row>
    <row r="38" spans="1:6">
      <c r="B38" s="42" t="s">
        <v>306</v>
      </c>
      <c r="C38" s="43">
        <v>443974.32</v>
      </c>
      <c r="D38" s="43">
        <v>0</v>
      </c>
    </row>
    <row r="39" spans="1:6">
      <c r="B39" s="42" t="s">
        <v>307</v>
      </c>
      <c r="C39" s="43">
        <v>17351.78</v>
      </c>
      <c r="D39" s="43">
        <v>0</v>
      </c>
    </row>
    <row r="40" spans="1:6">
      <c r="B40" s="42" t="s">
        <v>308</v>
      </c>
      <c r="C40" s="43">
        <v>35174.400000000001</v>
      </c>
      <c r="D40" s="43">
        <v>0</v>
      </c>
    </row>
    <row r="41" spans="1:6">
      <c r="B41" s="102" t="s">
        <v>3</v>
      </c>
      <c r="C41" s="98">
        <v>3329488.5999999996</v>
      </c>
      <c r="D41" s="43">
        <v>0</v>
      </c>
    </row>
    <row r="42" spans="1:6">
      <c r="B42" s="42" t="s">
        <v>230</v>
      </c>
      <c r="C42" s="43">
        <v>50976</v>
      </c>
      <c r="D42" s="43">
        <v>0</v>
      </c>
    </row>
    <row r="43" spans="1:6">
      <c r="B43" s="42" t="s">
        <v>228</v>
      </c>
      <c r="C43" s="43">
        <v>199248.88</v>
      </c>
      <c r="D43" s="43">
        <v>0</v>
      </c>
      <c r="F43" s="40" t="s">
        <v>323</v>
      </c>
    </row>
    <row r="44" spans="1:6">
      <c r="B44" s="42" t="s">
        <v>231</v>
      </c>
      <c r="C44" s="43">
        <v>186288.87</v>
      </c>
      <c r="D44" s="43">
        <v>0</v>
      </c>
    </row>
    <row r="45" spans="1:6">
      <c r="B45" s="42" t="s">
        <v>309</v>
      </c>
      <c r="C45" s="43">
        <v>219141.17</v>
      </c>
      <c r="D45" s="43">
        <v>0</v>
      </c>
    </row>
    <row r="46" spans="1:6">
      <c r="A46" s="41" t="s">
        <v>297</v>
      </c>
      <c r="B46" s="41" t="s">
        <v>298</v>
      </c>
      <c r="C46" s="43">
        <v>0</v>
      </c>
      <c r="D46" s="43">
        <v>1710.97</v>
      </c>
    </row>
    <row r="47" spans="1:6">
      <c r="B47" s="42" t="s">
        <v>151</v>
      </c>
      <c r="C47" s="43">
        <v>0</v>
      </c>
      <c r="D47" s="43">
        <v>1710.97</v>
      </c>
    </row>
    <row r="48" spans="1:6">
      <c r="A48" s="41" t="s">
        <v>138</v>
      </c>
      <c r="B48" s="41" t="s">
        <v>139</v>
      </c>
      <c r="C48" s="43">
        <v>0</v>
      </c>
      <c r="D48" s="43">
        <v>15912710.010000007</v>
      </c>
      <c r="F48" s="104" t="s">
        <v>317</v>
      </c>
    </row>
    <row r="49" spans="2:9">
      <c r="B49" s="42" t="s">
        <v>271</v>
      </c>
      <c r="C49" s="43">
        <v>0</v>
      </c>
      <c r="D49" s="43">
        <v>216913.72</v>
      </c>
      <c r="F49" s="40" t="s">
        <v>321</v>
      </c>
      <c r="G49" s="40" t="s">
        <v>322</v>
      </c>
      <c r="H49" s="40" t="s">
        <v>320</v>
      </c>
      <c r="I49" s="40" t="s">
        <v>319</v>
      </c>
    </row>
    <row r="50" spans="2:9">
      <c r="B50" s="42" t="s">
        <v>288</v>
      </c>
      <c r="C50" s="43">
        <v>0</v>
      </c>
      <c r="D50" s="43">
        <v>78817.55</v>
      </c>
      <c r="F50" s="105">
        <v>79831.710000000006</v>
      </c>
      <c r="G50" s="43">
        <f>+D50-F50</f>
        <v>-1014.1600000000035</v>
      </c>
      <c r="H50" s="43">
        <f>+D171</f>
        <v>963.45</v>
      </c>
      <c r="I50" s="43">
        <f>+G50+H50</f>
        <v>-50.710000000003447</v>
      </c>
    </row>
    <row r="51" spans="2:9">
      <c r="B51" s="42" t="s">
        <v>178</v>
      </c>
      <c r="C51" s="43">
        <v>0</v>
      </c>
      <c r="D51" s="43">
        <v>122250</v>
      </c>
      <c r="F51" s="105">
        <v>123184.62</v>
      </c>
      <c r="G51" s="43">
        <f t="shared" ref="G51:G54" si="0">+D51-F51</f>
        <v>-934.61999999999534</v>
      </c>
      <c r="H51" s="43">
        <f>+D172</f>
        <v>887.89</v>
      </c>
      <c r="I51" s="43">
        <f>+G51+H51</f>
        <v>-46.729999999995357</v>
      </c>
    </row>
    <row r="52" spans="2:9">
      <c r="B52" s="42" t="s">
        <v>217</v>
      </c>
      <c r="C52" s="43">
        <v>0</v>
      </c>
      <c r="D52" s="43">
        <v>25000</v>
      </c>
      <c r="F52" s="40" t="s">
        <v>318</v>
      </c>
      <c r="G52" s="43"/>
    </row>
    <row r="53" spans="2:9">
      <c r="B53" s="42" t="s">
        <v>287</v>
      </c>
      <c r="C53" s="43">
        <v>0</v>
      </c>
      <c r="D53" s="43">
        <v>100005.95</v>
      </c>
      <c r="F53" s="105">
        <v>101292.74</v>
      </c>
      <c r="G53" s="43">
        <f t="shared" si="0"/>
        <v>-1286.7900000000081</v>
      </c>
      <c r="H53" s="43">
        <f>+D174</f>
        <v>1222.45</v>
      </c>
      <c r="I53" s="43">
        <f>+G53+H53</f>
        <v>-64.340000000008104</v>
      </c>
    </row>
    <row r="54" spans="2:9">
      <c r="B54" s="42" t="s">
        <v>295</v>
      </c>
      <c r="C54" s="43">
        <v>0</v>
      </c>
      <c r="D54" s="43">
        <v>30000</v>
      </c>
      <c r="F54" s="105">
        <v>30000</v>
      </c>
      <c r="G54" s="43">
        <f t="shared" si="0"/>
        <v>0</v>
      </c>
      <c r="H54" s="43"/>
    </row>
    <row r="55" spans="2:9">
      <c r="B55" s="42" t="s">
        <v>197</v>
      </c>
      <c r="C55" s="43">
        <v>0</v>
      </c>
      <c r="D55" s="43">
        <v>61829.62</v>
      </c>
    </row>
    <row r="56" spans="2:9">
      <c r="B56" s="42" t="s">
        <v>292</v>
      </c>
      <c r="C56" s="43">
        <v>0</v>
      </c>
      <c r="D56" s="43">
        <v>17195.349999999999</v>
      </c>
    </row>
    <row r="57" spans="2:9">
      <c r="B57" s="42" t="s">
        <v>282</v>
      </c>
      <c r="C57" s="43">
        <v>0</v>
      </c>
      <c r="D57" s="43">
        <v>12896.51</v>
      </c>
    </row>
    <row r="58" spans="2:9">
      <c r="B58" s="42" t="s">
        <v>280</v>
      </c>
      <c r="C58" s="43">
        <v>0</v>
      </c>
      <c r="D58" s="43">
        <v>30000</v>
      </c>
    </row>
    <row r="59" spans="2:9">
      <c r="B59" s="42" t="s">
        <v>251</v>
      </c>
      <c r="C59" s="43">
        <v>0</v>
      </c>
      <c r="D59" s="43">
        <v>28767.88</v>
      </c>
    </row>
    <row r="60" spans="2:9">
      <c r="B60" s="42" t="s">
        <v>219</v>
      </c>
      <c r="C60" s="43">
        <v>0</v>
      </c>
      <c r="D60" s="43">
        <v>57943.01</v>
      </c>
    </row>
    <row r="61" spans="2:9">
      <c r="B61" s="42" t="s">
        <v>206</v>
      </c>
      <c r="C61" s="43">
        <v>0</v>
      </c>
      <c r="D61" s="43">
        <v>28400.84</v>
      </c>
    </row>
    <row r="62" spans="2:9">
      <c r="B62" s="42" t="s">
        <v>190</v>
      </c>
      <c r="C62" s="43">
        <v>0</v>
      </c>
      <c r="D62" s="43">
        <v>33171.379999999997</v>
      </c>
    </row>
    <row r="63" spans="2:9">
      <c r="B63" s="42" t="s">
        <v>267</v>
      </c>
      <c r="C63" s="43">
        <v>0</v>
      </c>
      <c r="D63" s="43">
        <v>380000</v>
      </c>
    </row>
    <row r="64" spans="2:9">
      <c r="B64" s="42" t="s">
        <v>260</v>
      </c>
      <c r="C64" s="43">
        <v>0</v>
      </c>
      <c r="D64" s="43">
        <v>206000</v>
      </c>
    </row>
    <row r="65" spans="2:4">
      <c r="B65" s="42" t="s">
        <v>175</v>
      </c>
      <c r="C65" s="43">
        <v>0</v>
      </c>
      <c r="D65" s="43">
        <v>243281.56</v>
      </c>
    </row>
    <row r="66" spans="2:4">
      <c r="B66" s="42" t="s">
        <v>256</v>
      </c>
      <c r="C66" s="43">
        <v>0</v>
      </c>
      <c r="D66" s="43">
        <v>73167.210000000006</v>
      </c>
    </row>
    <row r="67" spans="2:4">
      <c r="B67" s="42" t="s">
        <v>212</v>
      </c>
      <c r="C67" s="43">
        <v>0</v>
      </c>
      <c r="D67" s="43">
        <v>46295.92</v>
      </c>
    </row>
    <row r="68" spans="2:4">
      <c r="B68" s="42" t="s">
        <v>266</v>
      </c>
      <c r="C68" s="43">
        <v>0</v>
      </c>
      <c r="D68" s="43">
        <v>53893.73</v>
      </c>
    </row>
    <row r="69" spans="2:4">
      <c r="B69" s="42" t="s">
        <v>215</v>
      </c>
      <c r="C69" s="43">
        <v>0</v>
      </c>
      <c r="D69" s="43">
        <v>172945.71</v>
      </c>
    </row>
    <row r="70" spans="2:4">
      <c r="B70" s="42" t="s">
        <v>171</v>
      </c>
      <c r="C70" s="43">
        <v>0</v>
      </c>
      <c r="D70" s="43">
        <v>49960.18</v>
      </c>
    </row>
    <row r="71" spans="2:4">
      <c r="B71" s="42" t="s">
        <v>185</v>
      </c>
      <c r="C71" s="43">
        <v>0</v>
      </c>
      <c r="D71" s="43">
        <v>100000</v>
      </c>
    </row>
    <row r="72" spans="2:4">
      <c r="B72" s="42" t="s">
        <v>223</v>
      </c>
      <c r="C72" s="43">
        <v>0</v>
      </c>
      <c r="D72" s="43">
        <v>161659.41</v>
      </c>
    </row>
    <row r="73" spans="2:4">
      <c r="B73" s="42" t="s">
        <v>296</v>
      </c>
      <c r="C73" s="43">
        <v>0</v>
      </c>
      <c r="D73" s="43">
        <v>50000</v>
      </c>
    </row>
    <row r="74" spans="2:4">
      <c r="B74" s="42" t="s">
        <v>200</v>
      </c>
      <c r="C74" s="43">
        <v>0</v>
      </c>
      <c r="D74" s="43">
        <v>52697.1</v>
      </c>
    </row>
    <row r="75" spans="2:4">
      <c r="B75" s="42" t="s">
        <v>284</v>
      </c>
      <c r="C75" s="43">
        <v>0</v>
      </c>
      <c r="D75" s="43">
        <v>32241.279999999999</v>
      </c>
    </row>
    <row r="76" spans="2:4">
      <c r="B76" s="42" t="s">
        <v>193</v>
      </c>
      <c r="C76" s="43">
        <v>0</v>
      </c>
      <c r="D76" s="43">
        <v>85832.74</v>
      </c>
    </row>
    <row r="77" spans="2:4">
      <c r="B77" s="42" t="s">
        <v>204</v>
      </c>
      <c r="C77" s="43">
        <v>0</v>
      </c>
      <c r="D77" s="43">
        <v>60000</v>
      </c>
    </row>
    <row r="78" spans="2:4">
      <c r="B78" s="42" t="s">
        <v>214</v>
      </c>
      <c r="C78" s="43">
        <v>0</v>
      </c>
      <c r="D78" s="43">
        <v>50004.5</v>
      </c>
    </row>
    <row r="79" spans="2:4">
      <c r="B79" s="42" t="s">
        <v>290</v>
      </c>
      <c r="C79" s="43">
        <v>0</v>
      </c>
      <c r="D79" s="43">
        <v>8597.68</v>
      </c>
    </row>
    <row r="80" spans="2:4">
      <c r="B80" s="42" t="s">
        <v>252</v>
      </c>
      <c r="C80" s="43">
        <v>0</v>
      </c>
      <c r="D80" s="43">
        <v>46494.19</v>
      </c>
    </row>
    <row r="81" spans="2:4">
      <c r="B81" s="42" t="s">
        <v>268</v>
      </c>
      <c r="C81" s="43">
        <v>0</v>
      </c>
      <c r="D81" s="43">
        <v>64220.43</v>
      </c>
    </row>
    <row r="82" spans="2:4">
      <c r="B82" s="42" t="s">
        <v>246</v>
      </c>
      <c r="C82" s="43">
        <v>0</v>
      </c>
      <c r="D82" s="43">
        <v>54011.7</v>
      </c>
    </row>
    <row r="83" spans="2:4">
      <c r="B83" s="42" t="s">
        <v>293</v>
      </c>
      <c r="C83" s="43">
        <v>0</v>
      </c>
      <c r="D83" s="43">
        <v>11404.43</v>
      </c>
    </row>
    <row r="84" spans="2:4">
      <c r="B84" s="42" t="s">
        <v>145</v>
      </c>
      <c r="C84" s="43">
        <v>0</v>
      </c>
      <c r="D84" s="43">
        <v>28196.11</v>
      </c>
    </row>
    <row r="85" spans="2:4">
      <c r="B85" s="42" t="s">
        <v>143</v>
      </c>
      <c r="C85" s="43">
        <v>0</v>
      </c>
      <c r="D85" s="43">
        <v>266429.68</v>
      </c>
    </row>
    <row r="86" spans="2:4">
      <c r="B86" s="42" t="s">
        <v>177</v>
      </c>
      <c r="C86" s="43">
        <v>0</v>
      </c>
      <c r="D86" s="43">
        <v>50000</v>
      </c>
    </row>
    <row r="87" spans="2:4">
      <c r="B87" s="42" t="s">
        <v>285</v>
      </c>
      <c r="C87" s="43">
        <v>0</v>
      </c>
      <c r="D87" s="43">
        <v>21494.19</v>
      </c>
    </row>
    <row r="88" spans="2:4">
      <c r="B88" s="42" t="s">
        <v>141</v>
      </c>
      <c r="C88" s="43">
        <v>0</v>
      </c>
      <c r="D88" s="43">
        <v>80358.52</v>
      </c>
    </row>
    <row r="89" spans="2:4">
      <c r="B89" s="42" t="s">
        <v>173</v>
      </c>
      <c r="C89" s="43">
        <v>0</v>
      </c>
      <c r="D89" s="43">
        <v>287500</v>
      </c>
    </row>
    <row r="90" spans="2:4">
      <c r="B90" s="42" t="s">
        <v>184</v>
      </c>
      <c r="C90" s="43">
        <v>0</v>
      </c>
      <c r="D90" s="43">
        <v>57760.13</v>
      </c>
    </row>
    <row r="91" spans="2:4">
      <c r="B91" s="42" t="s">
        <v>270</v>
      </c>
      <c r="C91" s="43">
        <v>0</v>
      </c>
      <c r="D91" s="43">
        <v>264399.92</v>
      </c>
    </row>
    <row r="92" spans="2:4">
      <c r="B92" s="42" t="s">
        <v>188</v>
      </c>
      <c r="C92" s="43">
        <v>0</v>
      </c>
      <c r="D92" s="43">
        <v>30196.14</v>
      </c>
    </row>
    <row r="93" spans="2:4">
      <c r="B93" s="42" t="s">
        <v>244</v>
      </c>
      <c r="C93" s="43">
        <v>0</v>
      </c>
      <c r="D93" s="43">
        <v>200000</v>
      </c>
    </row>
    <row r="94" spans="2:4">
      <c r="B94" s="42" t="s">
        <v>248</v>
      </c>
      <c r="C94" s="43">
        <v>0</v>
      </c>
      <c r="D94" s="43">
        <v>16570.75</v>
      </c>
    </row>
    <row r="95" spans="2:4">
      <c r="B95" s="42" t="s">
        <v>247</v>
      </c>
      <c r="C95" s="43">
        <v>0</v>
      </c>
      <c r="D95" s="43">
        <v>25000</v>
      </c>
    </row>
    <row r="96" spans="2:4">
      <c r="B96" s="42" t="s">
        <v>249</v>
      </c>
      <c r="C96" s="43">
        <v>0</v>
      </c>
      <c r="D96" s="43">
        <v>130879.79</v>
      </c>
    </row>
    <row r="97" spans="2:4">
      <c r="B97" s="42" t="s">
        <v>253</v>
      </c>
      <c r="C97" s="43">
        <v>0</v>
      </c>
      <c r="D97" s="43">
        <v>162149.19</v>
      </c>
    </row>
    <row r="98" spans="2:4">
      <c r="B98" s="42" t="s">
        <v>254</v>
      </c>
      <c r="C98" s="43">
        <v>0</v>
      </c>
      <c r="D98" s="43">
        <v>192000</v>
      </c>
    </row>
    <row r="99" spans="2:4">
      <c r="B99" s="42" t="s">
        <v>192</v>
      </c>
      <c r="C99" s="43">
        <v>0</v>
      </c>
      <c r="D99" s="43">
        <v>60000</v>
      </c>
    </row>
    <row r="100" spans="2:4">
      <c r="B100" s="42" t="s">
        <v>182</v>
      </c>
      <c r="C100" s="43">
        <v>0</v>
      </c>
      <c r="D100" s="43">
        <v>82345.16</v>
      </c>
    </row>
    <row r="101" spans="2:4">
      <c r="B101" s="42" t="s">
        <v>291</v>
      </c>
      <c r="C101" s="43">
        <v>0</v>
      </c>
      <c r="D101" s="43">
        <v>20002.36</v>
      </c>
    </row>
    <row r="102" spans="2:4">
      <c r="B102" s="42" t="s">
        <v>273</v>
      </c>
      <c r="C102" s="43">
        <v>0</v>
      </c>
      <c r="D102" s="43">
        <v>400090</v>
      </c>
    </row>
    <row r="103" spans="2:4">
      <c r="B103" s="42" t="s">
        <v>279</v>
      </c>
      <c r="C103" s="43">
        <v>0</v>
      </c>
      <c r="D103" s="43">
        <v>62310.35</v>
      </c>
    </row>
    <row r="104" spans="2:4">
      <c r="B104" s="42" t="s">
        <v>225</v>
      </c>
      <c r="C104" s="43">
        <v>0</v>
      </c>
      <c r="D104" s="43">
        <v>26124.639999999999</v>
      </c>
    </row>
    <row r="105" spans="2:4">
      <c r="B105" s="42" t="s">
        <v>277</v>
      </c>
      <c r="C105" s="43">
        <v>0</v>
      </c>
      <c r="D105" s="43">
        <v>470000</v>
      </c>
    </row>
    <row r="106" spans="2:4">
      <c r="B106" s="42" t="s">
        <v>275</v>
      </c>
      <c r="C106" s="43">
        <v>0</v>
      </c>
      <c r="D106" s="43">
        <v>1620000</v>
      </c>
    </row>
    <row r="107" spans="2:4">
      <c r="B107" s="42" t="s">
        <v>208</v>
      </c>
      <c r="C107" s="43">
        <v>0</v>
      </c>
      <c r="D107" s="43">
        <v>97342.01</v>
      </c>
    </row>
    <row r="108" spans="2:4">
      <c r="B108" s="42" t="s">
        <v>174</v>
      </c>
      <c r="C108" s="43">
        <v>0</v>
      </c>
      <c r="D108" s="43">
        <v>239000</v>
      </c>
    </row>
    <row r="109" spans="2:4">
      <c r="B109" s="42" t="s">
        <v>259</v>
      </c>
      <c r="C109" s="43">
        <v>0</v>
      </c>
      <c r="D109" s="43">
        <v>29639.439999999999</v>
      </c>
    </row>
    <row r="110" spans="2:4">
      <c r="B110" s="42" t="s">
        <v>220</v>
      </c>
      <c r="C110" s="43">
        <v>0</v>
      </c>
      <c r="D110" s="43">
        <v>65532.2</v>
      </c>
    </row>
    <row r="111" spans="2:4">
      <c r="B111" s="42" t="s">
        <v>211</v>
      </c>
      <c r="C111" s="43">
        <v>0</v>
      </c>
      <c r="D111" s="43">
        <v>30918.959999999999</v>
      </c>
    </row>
    <row r="112" spans="2:4">
      <c r="B112" s="42" t="s">
        <v>146</v>
      </c>
      <c r="C112" s="43">
        <v>0</v>
      </c>
      <c r="D112" s="43">
        <v>57846.42</v>
      </c>
    </row>
    <row r="113" spans="2:4">
      <c r="B113" s="42" t="s">
        <v>202</v>
      </c>
      <c r="C113" s="43">
        <v>0</v>
      </c>
      <c r="D113" s="43">
        <v>29970.51</v>
      </c>
    </row>
    <row r="114" spans="2:4">
      <c r="B114" s="42" t="s">
        <v>218</v>
      </c>
      <c r="C114" s="43">
        <v>0</v>
      </c>
      <c r="D114" s="43">
        <v>25000</v>
      </c>
    </row>
    <row r="115" spans="2:4">
      <c r="B115" s="42" t="s">
        <v>289</v>
      </c>
      <c r="C115" s="43">
        <v>0</v>
      </c>
      <c r="D115" s="43">
        <v>42988.38</v>
      </c>
    </row>
    <row r="116" spans="2:4">
      <c r="B116" s="42" t="s">
        <v>194</v>
      </c>
      <c r="C116" s="43">
        <v>0</v>
      </c>
      <c r="D116" s="43">
        <v>122021.65</v>
      </c>
    </row>
    <row r="117" spans="2:4">
      <c r="B117" s="42" t="s">
        <v>269</v>
      </c>
      <c r="C117" s="43">
        <v>0</v>
      </c>
      <c r="D117" s="43">
        <v>36161.71</v>
      </c>
    </row>
    <row r="118" spans="2:4">
      <c r="B118" s="42" t="s">
        <v>263</v>
      </c>
      <c r="C118" s="43">
        <v>0</v>
      </c>
      <c r="D118" s="43">
        <v>46262.3</v>
      </c>
    </row>
    <row r="119" spans="2:4">
      <c r="B119" s="42" t="s">
        <v>264</v>
      </c>
      <c r="C119" s="43">
        <v>0</v>
      </c>
      <c r="D119" s="43">
        <v>248216.47</v>
      </c>
    </row>
    <row r="120" spans="2:4">
      <c r="B120" s="42" t="s">
        <v>286</v>
      </c>
      <c r="C120" s="43">
        <v>0</v>
      </c>
      <c r="D120" s="43">
        <v>348656.13</v>
      </c>
    </row>
    <row r="121" spans="2:4">
      <c r="B121" s="42" t="s">
        <v>257</v>
      </c>
      <c r="C121" s="43">
        <v>0</v>
      </c>
      <c r="D121" s="43">
        <v>25000</v>
      </c>
    </row>
    <row r="122" spans="2:4">
      <c r="B122" s="42" t="s">
        <v>255</v>
      </c>
      <c r="C122" s="43">
        <v>0</v>
      </c>
      <c r="D122" s="43">
        <v>50000</v>
      </c>
    </row>
    <row r="123" spans="2:4">
      <c r="B123" s="42" t="s">
        <v>224</v>
      </c>
      <c r="C123" s="43">
        <v>0</v>
      </c>
      <c r="D123" s="43">
        <v>255431.32</v>
      </c>
    </row>
    <row r="124" spans="2:4">
      <c r="B124" s="42" t="s">
        <v>189</v>
      </c>
      <c r="C124" s="43">
        <v>0</v>
      </c>
      <c r="D124" s="43">
        <v>45128.02</v>
      </c>
    </row>
    <row r="125" spans="2:4">
      <c r="B125" s="42" t="s">
        <v>207</v>
      </c>
      <c r="C125" s="43">
        <v>0</v>
      </c>
      <c r="D125" s="43">
        <v>18747.87</v>
      </c>
    </row>
    <row r="126" spans="2:4">
      <c r="B126" s="42" t="s">
        <v>186</v>
      </c>
      <c r="C126" s="43">
        <v>0</v>
      </c>
      <c r="D126" s="43">
        <v>287375.75</v>
      </c>
    </row>
    <row r="127" spans="2:4">
      <c r="B127" s="42" t="s">
        <v>294</v>
      </c>
      <c r="C127" s="43">
        <v>0</v>
      </c>
      <c r="D127" s="43">
        <v>11070.4</v>
      </c>
    </row>
    <row r="128" spans="2:4">
      <c r="B128" s="42" t="s">
        <v>210</v>
      </c>
      <c r="C128" s="43">
        <v>0</v>
      </c>
      <c r="D128" s="43">
        <v>200000</v>
      </c>
    </row>
    <row r="129" spans="2:4">
      <c r="B129" s="42" t="s">
        <v>209</v>
      </c>
      <c r="C129" s="43">
        <v>0</v>
      </c>
      <c r="D129" s="43">
        <v>69000</v>
      </c>
    </row>
    <row r="130" spans="2:4">
      <c r="B130" s="42" t="s">
        <v>198</v>
      </c>
      <c r="C130" s="43">
        <v>0</v>
      </c>
      <c r="D130" s="43">
        <v>61534.05</v>
      </c>
    </row>
    <row r="131" spans="2:4">
      <c r="B131" s="42" t="s">
        <v>191</v>
      </c>
      <c r="C131" s="43">
        <v>0</v>
      </c>
      <c r="D131" s="43">
        <v>31405.33</v>
      </c>
    </row>
    <row r="132" spans="2:4">
      <c r="B132" s="42" t="s">
        <v>199</v>
      </c>
      <c r="C132" s="43">
        <v>0</v>
      </c>
      <c r="D132" s="43">
        <v>33283.81</v>
      </c>
    </row>
    <row r="133" spans="2:4">
      <c r="B133" s="42" t="s">
        <v>176</v>
      </c>
      <c r="C133" s="43">
        <v>0</v>
      </c>
      <c r="D133" s="43">
        <v>53847.5</v>
      </c>
    </row>
    <row r="134" spans="2:4">
      <c r="B134" s="42" t="s">
        <v>216</v>
      </c>
      <c r="C134" s="43">
        <v>0</v>
      </c>
      <c r="D134" s="43">
        <v>25000</v>
      </c>
    </row>
    <row r="135" spans="2:4">
      <c r="B135" s="42" t="s">
        <v>170</v>
      </c>
      <c r="C135" s="43">
        <v>0</v>
      </c>
      <c r="D135" s="43">
        <v>470000</v>
      </c>
    </row>
    <row r="136" spans="2:4">
      <c r="B136" s="42" t="s">
        <v>265</v>
      </c>
      <c r="C136" s="43">
        <v>0</v>
      </c>
      <c r="D136" s="43">
        <v>150000</v>
      </c>
    </row>
    <row r="137" spans="2:4">
      <c r="B137" s="42" t="s">
        <v>262</v>
      </c>
      <c r="C137" s="43">
        <v>0</v>
      </c>
      <c r="D137" s="43">
        <v>191631.57</v>
      </c>
    </row>
    <row r="138" spans="2:4">
      <c r="B138" s="42" t="s">
        <v>187</v>
      </c>
      <c r="C138" s="43">
        <v>0</v>
      </c>
      <c r="D138" s="43">
        <v>73412.75</v>
      </c>
    </row>
    <row r="139" spans="2:4">
      <c r="B139" s="42" t="s">
        <v>205</v>
      </c>
      <c r="C139" s="43">
        <v>0</v>
      </c>
      <c r="D139" s="43">
        <v>46795.97</v>
      </c>
    </row>
    <row r="140" spans="2:4">
      <c r="B140" s="42" t="s">
        <v>144</v>
      </c>
      <c r="C140" s="43">
        <v>0</v>
      </c>
      <c r="D140" s="43">
        <v>151261.82999999999</v>
      </c>
    </row>
    <row r="141" spans="2:4">
      <c r="B141" s="42" t="s">
        <v>172</v>
      </c>
      <c r="C141" s="43">
        <v>0</v>
      </c>
      <c r="D141" s="43">
        <v>250000</v>
      </c>
    </row>
    <row r="142" spans="2:4">
      <c r="B142" s="42" t="s">
        <v>179</v>
      </c>
      <c r="C142" s="43">
        <v>0</v>
      </c>
      <c r="D142" s="43">
        <v>46992.31</v>
      </c>
    </row>
    <row r="143" spans="2:4">
      <c r="B143" s="42" t="s">
        <v>274</v>
      </c>
      <c r="C143" s="43">
        <v>0</v>
      </c>
      <c r="D143" s="43">
        <v>122933.46</v>
      </c>
    </row>
    <row r="144" spans="2:4">
      <c r="B144" s="42" t="s">
        <v>221</v>
      </c>
      <c r="C144" s="43">
        <v>0</v>
      </c>
      <c r="D144" s="43">
        <v>45000</v>
      </c>
    </row>
    <row r="145" spans="2:4">
      <c r="B145" s="42" t="s">
        <v>272</v>
      </c>
      <c r="C145" s="43">
        <v>0</v>
      </c>
      <c r="D145" s="43">
        <v>95411.16</v>
      </c>
    </row>
    <row r="146" spans="2:4">
      <c r="B146" s="42" t="s">
        <v>242</v>
      </c>
      <c r="C146" s="43">
        <v>0</v>
      </c>
      <c r="D146" s="43">
        <v>30000</v>
      </c>
    </row>
    <row r="147" spans="2:4">
      <c r="B147" s="42" t="s">
        <v>213</v>
      </c>
      <c r="C147" s="43">
        <v>0</v>
      </c>
      <c r="D147" s="43">
        <v>100000</v>
      </c>
    </row>
    <row r="148" spans="2:4">
      <c r="B148" s="42" t="s">
        <v>245</v>
      </c>
      <c r="C148" s="43">
        <v>0</v>
      </c>
      <c r="D148" s="43">
        <v>255000</v>
      </c>
    </row>
    <row r="149" spans="2:4">
      <c r="B149" s="42" t="s">
        <v>278</v>
      </c>
      <c r="C149" s="43">
        <v>0</v>
      </c>
      <c r="D149" s="43">
        <v>255222.34</v>
      </c>
    </row>
    <row r="150" spans="2:4">
      <c r="B150" s="42" t="s">
        <v>283</v>
      </c>
      <c r="C150" s="43">
        <v>0</v>
      </c>
      <c r="D150" s="43">
        <v>64482.559999999998</v>
      </c>
    </row>
    <row r="151" spans="2:4">
      <c r="B151" s="42" t="s">
        <v>140</v>
      </c>
      <c r="C151" s="43">
        <v>0</v>
      </c>
      <c r="D151" s="43">
        <v>150181.63</v>
      </c>
    </row>
    <row r="152" spans="2:4">
      <c r="B152" s="42" t="s">
        <v>222</v>
      </c>
      <c r="C152" s="43">
        <v>0</v>
      </c>
      <c r="D152" s="43">
        <v>100000</v>
      </c>
    </row>
    <row r="153" spans="2:4">
      <c r="B153" s="42" t="s">
        <v>196</v>
      </c>
      <c r="C153" s="43">
        <v>0</v>
      </c>
      <c r="D153" s="43">
        <v>49263.91</v>
      </c>
    </row>
    <row r="154" spans="2:4">
      <c r="B154" s="42" t="s">
        <v>281</v>
      </c>
      <c r="C154" s="43">
        <v>0</v>
      </c>
      <c r="D154" s="43">
        <v>7834.26</v>
      </c>
    </row>
    <row r="155" spans="2:4">
      <c r="B155" s="42" t="s">
        <v>195</v>
      </c>
      <c r="C155" s="43">
        <v>0</v>
      </c>
      <c r="D155" s="43">
        <v>69360</v>
      </c>
    </row>
    <row r="156" spans="2:4">
      <c r="B156" s="42" t="s">
        <v>201</v>
      </c>
      <c r="C156" s="43">
        <v>0</v>
      </c>
      <c r="D156" s="43">
        <v>18076.38</v>
      </c>
    </row>
    <row r="157" spans="2:4">
      <c r="B157" s="42" t="s">
        <v>142</v>
      </c>
      <c r="C157" s="43">
        <v>0</v>
      </c>
      <c r="D157" s="43">
        <v>30832.38</v>
      </c>
    </row>
    <row r="158" spans="2:4">
      <c r="B158" s="42" t="s">
        <v>243</v>
      </c>
      <c r="C158" s="43">
        <v>0</v>
      </c>
      <c r="D158" s="43">
        <v>577074.65</v>
      </c>
    </row>
    <row r="159" spans="2:4">
      <c r="B159" s="42" t="s">
        <v>261</v>
      </c>
      <c r="C159" s="43">
        <v>0</v>
      </c>
      <c r="D159" s="43">
        <v>53465</v>
      </c>
    </row>
    <row r="160" spans="2:4">
      <c r="B160" s="42" t="s">
        <v>250</v>
      </c>
      <c r="C160" s="43">
        <v>0</v>
      </c>
      <c r="D160" s="43">
        <v>24811.599999999999</v>
      </c>
    </row>
    <row r="161" spans="1:4">
      <c r="B161" s="42" t="s">
        <v>180</v>
      </c>
      <c r="C161" s="43">
        <v>0</v>
      </c>
      <c r="D161" s="43">
        <v>46762.03</v>
      </c>
    </row>
    <row r="162" spans="1:4">
      <c r="B162" s="42" t="s">
        <v>135</v>
      </c>
      <c r="C162" s="43">
        <v>0</v>
      </c>
      <c r="D162" s="43">
        <v>930000</v>
      </c>
    </row>
    <row r="163" spans="1:4">
      <c r="B163" s="42" t="s">
        <v>133</v>
      </c>
      <c r="C163" s="43">
        <v>0</v>
      </c>
      <c r="D163" s="43">
        <v>1281965.6399999999</v>
      </c>
    </row>
    <row r="164" spans="1:4">
      <c r="B164" s="42" t="s">
        <v>203</v>
      </c>
      <c r="C164" s="43">
        <v>0</v>
      </c>
      <c r="D164" s="43">
        <v>25000</v>
      </c>
    </row>
    <row r="165" spans="1:4">
      <c r="B165" s="42" t="s">
        <v>276</v>
      </c>
      <c r="C165" s="43">
        <v>0</v>
      </c>
      <c r="D165" s="43">
        <v>50843.1</v>
      </c>
    </row>
    <row r="166" spans="1:4">
      <c r="B166" s="42" t="s">
        <v>181</v>
      </c>
      <c r="C166" s="43">
        <v>0</v>
      </c>
      <c r="D166" s="43">
        <v>40000</v>
      </c>
    </row>
    <row r="167" spans="1:4">
      <c r="B167" s="42" t="s">
        <v>258</v>
      </c>
      <c r="C167" s="43">
        <v>0</v>
      </c>
      <c r="D167" s="43">
        <v>32088.720000000001</v>
      </c>
    </row>
    <row r="168" spans="1:4">
      <c r="B168" s="42" t="s">
        <v>183</v>
      </c>
      <c r="C168" s="43">
        <v>0</v>
      </c>
      <c r="D168" s="43">
        <v>90920.01999999999</v>
      </c>
    </row>
    <row r="169" spans="1:4">
      <c r="A169" s="41" t="s">
        <v>136</v>
      </c>
      <c r="B169" s="41" t="s">
        <v>137</v>
      </c>
      <c r="C169" s="43">
        <v>0</v>
      </c>
      <c r="D169" s="43">
        <v>183566.97999999998</v>
      </c>
    </row>
    <row r="170" spans="1:4">
      <c r="B170" s="42" t="s">
        <v>271</v>
      </c>
      <c r="C170" s="43">
        <v>0</v>
      </c>
      <c r="D170" s="43">
        <v>1967.7</v>
      </c>
    </row>
    <row r="171" spans="1:4">
      <c r="B171" s="42" t="s">
        <v>288</v>
      </c>
      <c r="C171" s="43">
        <v>0</v>
      </c>
      <c r="D171" s="43">
        <v>963.45</v>
      </c>
    </row>
    <row r="172" spans="1:4">
      <c r="B172" s="42" t="s">
        <v>178</v>
      </c>
      <c r="C172" s="43">
        <v>0</v>
      </c>
      <c r="D172" s="43">
        <v>887.89</v>
      </c>
    </row>
    <row r="173" spans="1:4">
      <c r="B173" s="42" t="s">
        <v>217</v>
      </c>
      <c r="C173" s="43">
        <v>0</v>
      </c>
      <c r="D173" s="43">
        <v>307.23</v>
      </c>
    </row>
    <row r="174" spans="1:4">
      <c r="B174" s="42" t="s">
        <v>287</v>
      </c>
      <c r="C174" s="43">
        <v>0</v>
      </c>
      <c r="D174" s="43">
        <v>1222.45</v>
      </c>
    </row>
    <row r="175" spans="1:4">
      <c r="B175" s="42" t="s">
        <v>292</v>
      </c>
      <c r="C175" s="43">
        <v>0</v>
      </c>
      <c r="D175" s="43">
        <v>34.270000000000003</v>
      </c>
    </row>
    <row r="176" spans="1:4" hidden="1" outlineLevel="1">
      <c r="B176" s="42" t="s">
        <v>282</v>
      </c>
      <c r="C176" s="43">
        <v>0</v>
      </c>
      <c r="D176" s="43">
        <v>77.28</v>
      </c>
    </row>
    <row r="177" spans="2:4" hidden="1" outlineLevel="1">
      <c r="B177" s="42" t="s">
        <v>280</v>
      </c>
      <c r="C177" s="43">
        <v>0</v>
      </c>
      <c r="D177" s="43">
        <v>366.71</v>
      </c>
    </row>
    <row r="178" spans="2:4" hidden="1" outlineLevel="1">
      <c r="B178" s="42" t="s">
        <v>251</v>
      </c>
      <c r="C178" s="43">
        <v>0</v>
      </c>
      <c r="D178" s="43">
        <v>351.65</v>
      </c>
    </row>
    <row r="179" spans="2:4" hidden="1" outlineLevel="1">
      <c r="B179" s="42" t="s">
        <v>219</v>
      </c>
      <c r="C179" s="43">
        <v>0</v>
      </c>
      <c r="D179" s="43">
        <v>712.07</v>
      </c>
    </row>
    <row r="180" spans="2:4" hidden="1" outlineLevel="1">
      <c r="B180" s="42" t="s">
        <v>206</v>
      </c>
      <c r="C180" s="43">
        <v>0</v>
      </c>
      <c r="D180" s="43">
        <v>349.02</v>
      </c>
    </row>
    <row r="181" spans="2:4" hidden="1" outlineLevel="1">
      <c r="B181" s="42" t="s">
        <v>267</v>
      </c>
      <c r="C181" s="43">
        <v>0</v>
      </c>
      <c r="D181" s="43">
        <v>4645.04</v>
      </c>
    </row>
    <row r="182" spans="2:4" hidden="1" outlineLevel="1">
      <c r="B182" s="42" t="s">
        <v>260</v>
      </c>
      <c r="C182" s="43">
        <v>0</v>
      </c>
      <c r="D182" s="43">
        <v>2518.1</v>
      </c>
    </row>
    <row r="183" spans="2:4" hidden="1" outlineLevel="1">
      <c r="B183" s="42" t="s">
        <v>266</v>
      </c>
      <c r="C183" s="43">
        <v>0</v>
      </c>
      <c r="D183" s="43">
        <v>658.79</v>
      </c>
    </row>
    <row r="184" spans="2:4" hidden="1" outlineLevel="1">
      <c r="B184" s="42" t="s">
        <v>215</v>
      </c>
      <c r="C184" s="43">
        <v>0</v>
      </c>
      <c r="D184" s="43">
        <v>2125.35</v>
      </c>
    </row>
    <row r="185" spans="2:4" hidden="1" outlineLevel="1">
      <c r="B185" s="42" t="s">
        <v>185</v>
      </c>
      <c r="C185" s="43">
        <v>0</v>
      </c>
      <c r="D185" s="43">
        <v>1228.9100000000001</v>
      </c>
    </row>
    <row r="186" spans="2:4" hidden="1" outlineLevel="1">
      <c r="B186" s="42" t="s">
        <v>223</v>
      </c>
      <c r="C186" s="43">
        <v>0</v>
      </c>
      <c r="D186" s="43">
        <v>1986.65</v>
      </c>
    </row>
    <row r="187" spans="2:4" hidden="1" outlineLevel="1">
      <c r="B187" s="42" t="s">
        <v>200</v>
      </c>
      <c r="C187" s="43">
        <v>0</v>
      </c>
      <c r="D187" s="43">
        <v>647.6</v>
      </c>
    </row>
    <row r="188" spans="2:4" hidden="1" outlineLevel="1">
      <c r="B188" s="42" t="s">
        <v>284</v>
      </c>
      <c r="C188" s="43">
        <v>0</v>
      </c>
      <c r="D188" s="43">
        <v>193.2</v>
      </c>
    </row>
    <row r="189" spans="2:4" hidden="1" outlineLevel="1">
      <c r="B189" s="42" t="s">
        <v>193</v>
      </c>
      <c r="C189" s="43">
        <v>0</v>
      </c>
      <c r="D189" s="43">
        <v>1054.81</v>
      </c>
    </row>
    <row r="190" spans="2:4" hidden="1" outlineLevel="1">
      <c r="B190" s="42" t="s">
        <v>204</v>
      </c>
      <c r="C190" s="43">
        <v>0</v>
      </c>
      <c r="D190" s="43">
        <v>737.35</v>
      </c>
    </row>
    <row r="191" spans="2:4" hidden="1" outlineLevel="1">
      <c r="B191" s="42" t="s">
        <v>214</v>
      </c>
      <c r="C191" s="43">
        <v>0</v>
      </c>
      <c r="D191" s="43">
        <v>614.51</v>
      </c>
    </row>
    <row r="192" spans="2:4" hidden="1" outlineLevel="1">
      <c r="B192" s="42" t="s">
        <v>290</v>
      </c>
      <c r="C192" s="43">
        <v>0</v>
      </c>
      <c r="D192" s="43">
        <v>17.14</v>
      </c>
    </row>
    <row r="193" spans="2:4" hidden="1" outlineLevel="1">
      <c r="B193" s="42" t="s">
        <v>252</v>
      </c>
      <c r="C193" s="43">
        <v>0</v>
      </c>
      <c r="D193" s="43">
        <v>568.34</v>
      </c>
    </row>
    <row r="194" spans="2:4" hidden="1" outlineLevel="1">
      <c r="B194" s="42" t="s">
        <v>268</v>
      </c>
      <c r="C194" s="43">
        <v>0</v>
      </c>
      <c r="D194" s="43">
        <v>785.02</v>
      </c>
    </row>
    <row r="195" spans="2:4" hidden="1" outlineLevel="1">
      <c r="B195" s="42" t="s">
        <v>246</v>
      </c>
      <c r="C195" s="43">
        <v>0</v>
      </c>
      <c r="D195" s="43">
        <v>792.17</v>
      </c>
    </row>
    <row r="196" spans="2:4" hidden="1" outlineLevel="1">
      <c r="B196" s="42" t="s">
        <v>293</v>
      </c>
      <c r="C196" s="43">
        <v>0</v>
      </c>
      <c r="D196" s="43">
        <v>22.73</v>
      </c>
    </row>
    <row r="197" spans="2:4" hidden="1" outlineLevel="1">
      <c r="B197" s="42" t="s">
        <v>177</v>
      </c>
      <c r="C197" s="43">
        <v>0</v>
      </c>
      <c r="D197" s="43">
        <v>455.99</v>
      </c>
    </row>
    <row r="198" spans="2:4" hidden="1" outlineLevel="1">
      <c r="B198" s="42" t="s">
        <v>285</v>
      </c>
      <c r="C198" s="43">
        <v>0</v>
      </c>
      <c r="D198" s="43">
        <v>128.80000000000001</v>
      </c>
    </row>
    <row r="199" spans="2:4" hidden="1" outlineLevel="1">
      <c r="B199" s="42" t="s">
        <v>141</v>
      </c>
      <c r="C199" s="43">
        <v>0</v>
      </c>
      <c r="D199" s="43">
        <v>754.72</v>
      </c>
    </row>
    <row r="200" spans="2:4" hidden="1" outlineLevel="1">
      <c r="B200" s="42" t="s">
        <v>173</v>
      </c>
      <c r="C200" s="43">
        <v>0</v>
      </c>
      <c r="D200" s="43">
        <v>3520.0600000000004</v>
      </c>
    </row>
    <row r="201" spans="2:4" hidden="1" outlineLevel="1">
      <c r="B201" s="42" t="s">
        <v>184</v>
      </c>
      <c r="C201" s="43">
        <v>0</v>
      </c>
      <c r="D201" s="43">
        <v>709.82</v>
      </c>
    </row>
    <row r="202" spans="2:4" hidden="1" outlineLevel="1">
      <c r="B202" s="42" t="s">
        <v>270</v>
      </c>
      <c r="C202" s="43">
        <v>0</v>
      </c>
      <c r="D202" s="43">
        <v>3231.97</v>
      </c>
    </row>
    <row r="203" spans="2:4" hidden="1" outlineLevel="1">
      <c r="B203" s="42" t="s">
        <v>188</v>
      </c>
      <c r="C203" s="43">
        <v>0</v>
      </c>
      <c r="D203" s="43">
        <v>371.08</v>
      </c>
    </row>
    <row r="204" spans="2:4" hidden="1" outlineLevel="1">
      <c r="B204" s="42" t="s">
        <v>244</v>
      </c>
      <c r="C204" s="43">
        <v>0</v>
      </c>
      <c r="D204" s="43">
        <v>2775.12</v>
      </c>
    </row>
    <row r="205" spans="2:4" hidden="1" outlineLevel="1">
      <c r="B205" s="42" t="s">
        <v>248</v>
      </c>
      <c r="C205" s="43">
        <v>0</v>
      </c>
      <c r="D205" s="43">
        <v>202.56</v>
      </c>
    </row>
    <row r="206" spans="2:4" hidden="1" outlineLevel="1">
      <c r="B206" s="42" t="s">
        <v>247</v>
      </c>
      <c r="C206" s="43">
        <v>0</v>
      </c>
      <c r="D206" s="43">
        <v>305.60000000000002</v>
      </c>
    </row>
    <row r="207" spans="2:4" hidden="1" outlineLevel="1">
      <c r="B207" s="42" t="s">
        <v>249</v>
      </c>
      <c r="C207" s="43">
        <v>0</v>
      </c>
      <c r="D207" s="43">
        <v>1599.85</v>
      </c>
    </row>
    <row r="208" spans="2:4" hidden="1" outlineLevel="1">
      <c r="B208" s="42" t="s">
        <v>253</v>
      </c>
      <c r="C208" s="43">
        <v>0</v>
      </c>
      <c r="D208" s="43">
        <v>1982.08</v>
      </c>
    </row>
    <row r="209" spans="2:4" hidden="1" outlineLevel="1">
      <c r="B209" s="42" t="s">
        <v>254</v>
      </c>
      <c r="C209" s="43">
        <v>0</v>
      </c>
      <c r="D209" s="43">
        <v>2346.9699999999998</v>
      </c>
    </row>
    <row r="210" spans="2:4" hidden="1" outlineLevel="1">
      <c r="B210" s="42" t="s">
        <v>192</v>
      </c>
      <c r="C210" s="43">
        <v>0</v>
      </c>
      <c r="D210" s="43">
        <v>737.35</v>
      </c>
    </row>
    <row r="211" spans="2:4" hidden="1" outlineLevel="1">
      <c r="B211" s="42" t="s">
        <v>182</v>
      </c>
      <c r="C211" s="43">
        <v>0</v>
      </c>
      <c r="D211" s="43">
        <v>1011.95</v>
      </c>
    </row>
    <row r="212" spans="2:4" hidden="1" outlineLevel="1">
      <c r="B212" s="42" t="s">
        <v>291</v>
      </c>
      <c r="C212" s="43">
        <v>0</v>
      </c>
      <c r="D212" s="43">
        <v>39.869999999999997</v>
      </c>
    </row>
    <row r="213" spans="2:4" hidden="1" outlineLevel="1">
      <c r="B213" s="42" t="s">
        <v>273</v>
      </c>
      <c r="C213" s="43">
        <v>0</v>
      </c>
      <c r="D213" s="43">
        <v>4890.62</v>
      </c>
    </row>
    <row r="214" spans="2:4" hidden="1" outlineLevel="1">
      <c r="B214" s="42" t="s">
        <v>279</v>
      </c>
      <c r="C214" s="43">
        <v>0</v>
      </c>
      <c r="D214" s="43">
        <v>761.67</v>
      </c>
    </row>
    <row r="215" spans="2:4" hidden="1" outlineLevel="1">
      <c r="B215" s="42" t="s">
        <v>277</v>
      </c>
      <c r="C215" s="43">
        <v>0</v>
      </c>
      <c r="D215" s="43">
        <v>5745.19</v>
      </c>
    </row>
    <row r="216" spans="2:4" hidden="1" outlineLevel="1">
      <c r="B216" s="42" t="s">
        <v>275</v>
      </c>
      <c r="C216" s="43">
        <v>0</v>
      </c>
      <c r="D216" s="43">
        <v>19802.560000000001</v>
      </c>
    </row>
    <row r="217" spans="2:4" hidden="1" outlineLevel="1">
      <c r="B217" s="42" t="s">
        <v>174</v>
      </c>
      <c r="C217" s="43">
        <v>0</v>
      </c>
      <c r="D217" s="43">
        <v>2927.63</v>
      </c>
    </row>
    <row r="218" spans="2:4" hidden="1" outlineLevel="1">
      <c r="B218" s="42" t="s">
        <v>259</v>
      </c>
      <c r="C218" s="43">
        <v>0</v>
      </c>
      <c r="D218" s="43">
        <v>362.31</v>
      </c>
    </row>
    <row r="219" spans="2:4" hidden="1" outlineLevel="1">
      <c r="B219" s="42" t="s">
        <v>220</v>
      </c>
      <c r="C219" s="43">
        <v>0</v>
      </c>
      <c r="D219" s="43">
        <v>805.33</v>
      </c>
    </row>
    <row r="220" spans="2:4" hidden="1" outlineLevel="1">
      <c r="B220" s="42" t="s">
        <v>211</v>
      </c>
      <c r="C220" s="43">
        <v>0</v>
      </c>
      <c r="D220" s="43">
        <v>379.97</v>
      </c>
    </row>
    <row r="221" spans="2:4" hidden="1" outlineLevel="1">
      <c r="B221" s="42" t="s">
        <v>146</v>
      </c>
      <c r="C221" s="43">
        <v>0</v>
      </c>
      <c r="D221" s="43">
        <v>543.29</v>
      </c>
    </row>
    <row r="222" spans="2:4" hidden="1" outlineLevel="1">
      <c r="B222" s="42" t="s">
        <v>218</v>
      </c>
      <c r="C222" s="43">
        <v>0</v>
      </c>
      <c r="D222" s="43">
        <v>307.23</v>
      </c>
    </row>
    <row r="223" spans="2:4" hidden="1" outlineLevel="1">
      <c r="B223" s="42" t="s">
        <v>289</v>
      </c>
      <c r="C223" s="43">
        <v>0</v>
      </c>
      <c r="D223" s="43">
        <v>85.68</v>
      </c>
    </row>
    <row r="224" spans="2:4" hidden="1" outlineLevel="1">
      <c r="B224" s="42" t="s">
        <v>194</v>
      </c>
      <c r="C224" s="43">
        <v>0</v>
      </c>
      <c r="D224" s="43">
        <v>1499.54</v>
      </c>
    </row>
    <row r="225" spans="2:4" hidden="1" outlineLevel="1">
      <c r="B225" s="42" t="s">
        <v>269</v>
      </c>
      <c r="C225" s="43">
        <v>0</v>
      </c>
      <c r="D225" s="43">
        <v>442.03</v>
      </c>
    </row>
    <row r="226" spans="2:4" hidden="1" outlineLevel="1">
      <c r="B226" s="42" t="s">
        <v>263</v>
      </c>
      <c r="C226" s="43">
        <v>0</v>
      </c>
      <c r="D226" s="43">
        <v>565.5</v>
      </c>
    </row>
    <row r="227" spans="2:4" hidden="1" outlineLevel="1">
      <c r="B227" s="42" t="s">
        <v>264</v>
      </c>
      <c r="C227" s="43">
        <v>0</v>
      </c>
      <c r="D227" s="43">
        <v>3034.15</v>
      </c>
    </row>
    <row r="228" spans="2:4" hidden="1" outlineLevel="1">
      <c r="B228" s="42" t="s">
        <v>286</v>
      </c>
      <c r="C228" s="43">
        <v>0</v>
      </c>
      <c r="D228" s="43">
        <v>4261.8999999999996</v>
      </c>
    </row>
    <row r="229" spans="2:4" hidden="1" outlineLevel="1">
      <c r="B229" s="42" t="s">
        <v>257</v>
      </c>
      <c r="C229" s="43">
        <v>0</v>
      </c>
      <c r="D229" s="43">
        <v>305.60000000000002</v>
      </c>
    </row>
    <row r="230" spans="2:4" hidden="1" outlineLevel="1">
      <c r="B230" s="42" t="s">
        <v>255</v>
      </c>
      <c r="C230" s="43">
        <v>0</v>
      </c>
      <c r="D230" s="43">
        <v>611.19000000000005</v>
      </c>
    </row>
    <row r="231" spans="2:4" hidden="1" outlineLevel="1">
      <c r="B231" s="42" t="s">
        <v>224</v>
      </c>
      <c r="C231" s="43">
        <v>0</v>
      </c>
      <c r="D231" s="43">
        <v>3139.02</v>
      </c>
    </row>
    <row r="232" spans="2:4" hidden="1" outlineLevel="1">
      <c r="B232" s="42" t="s">
        <v>189</v>
      </c>
      <c r="C232" s="43">
        <v>0</v>
      </c>
      <c r="D232" s="43">
        <v>554.58000000000004</v>
      </c>
    </row>
    <row r="233" spans="2:4" hidden="1" outlineLevel="1">
      <c r="B233" s="42" t="s">
        <v>207</v>
      </c>
      <c r="C233" s="43">
        <v>0</v>
      </c>
      <c r="D233" s="43">
        <v>230.39</v>
      </c>
    </row>
    <row r="234" spans="2:4" hidden="1" outlineLevel="1">
      <c r="B234" s="42" t="s">
        <v>186</v>
      </c>
      <c r="C234" s="43">
        <v>0</v>
      </c>
      <c r="D234" s="43">
        <v>3329.08</v>
      </c>
    </row>
    <row r="235" spans="2:4" hidden="1" outlineLevel="1">
      <c r="B235" s="42" t="s">
        <v>294</v>
      </c>
      <c r="C235" s="43">
        <v>0</v>
      </c>
      <c r="D235" s="43">
        <v>22.07</v>
      </c>
    </row>
    <row r="236" spans="2:4" hidden="1" outlineLevel="1">
      <c r="B236" s="42" t="s">
        <v>210</v>
      </c>
      <c r="C236" s="43">
        <v>0</v>
      </c>
      <c r="D236" s="43">
        <v>2457.8200000000002</v>
      </c>
    </row>
    <row r="237" spans="2:4" hidden="1" outlineLevel="1">
      <c r="B237" s="42" t="s">
        <v>209</v>
      </c>
      <c r="C237" s="43">
        <v>0</v>
      </c>
      <c r="D237" s="43">
        <v>847.95</v>
      </c>
    </row>
    <row r="238" spans="2:4" hidden="1" outlineLevel="1">
      <c r="B238" s="42" t="s">
        <v>198</v>
      </c>
      <c r="C238" s="43">
        <v>0</v>
      </c>
      <c r="D238" s="43">
        <v>756.2</v>
      </c>
    </row>
    <row r="239" spans="2:4" hidden="1" outlineLevel="1">
      <c r="B239" s="42" t="s">
        <v>191</v>
      </c>
      <c r="C239" s="43">
        <v>0</v>
      </c>
      <c r="D239" s="43">
        <v>385.94</v>
      </c>
    </row>
    <row r="240" spans="2:4" hidden="1" outlineLevel="1">
      <c r="B240" s="42" t="s">
        <v>176</v>
      </c>
      <c r="C240" s="43">
        <v>0</v>
      </c>
      <c r="D240" s="43">
        <v>661.74</v>
      </c>
    </row>
    <row r="241" spans="2:4" hidden="1" outlineLevel="1">
      <c r="B241" s="42" t="s">
        <v>216</v>
      </c>
      <c r="C241" s="43">
        <v>0</v>
      </c>
      <c r="D241" s="43">
        <v>307.23</v>
      </c>
    </row>
    <row r="242" spans="2:4" hidden="1" outlineLevel="1">
      <c r="B242" s="42" t="s">
        <v>170</v>
      </c>
      <c r="C242" s="43">
        <v>0</v>
      </c>
      <c r="D242" s="43">
        <v>5775.89</v>
      </c>
    </row>
    <row r="243" spans="2:4" hidden="1" outlineLevel="1">
      <c r="B243" s="42" t="s">
        <v>265</v>
      </c>
      <c r="C243" s="43">
        <v>0</v>
      </c>
      <c r="D243" s="43">
        <v>1833.57</v>
      </c>
    </row>
    <row r="244" spans="2:4" hidden="1" outlineLevel="1">
      <c r="B244" s="42" t="s">
        <v>262</v>
      </c>
      <c r="C244" s="43">
        <v>0</v>
      </c>
      <c r="D244" s="43">
        <v>2342.4699999999998</v>
      </c>
    </row>
    <row r="245" spans="2:4" hidden="1" outlineLevel="1">
      <c r="B245" s="42" t="s">
        <v>187</v>
      </c>
      <c r="C245" s="43">
        <v>0</v>
      </c>
      <c r="D245" s="43">
        <v>902.18</v>
      </c>
    </row>
    <row r="246" spans="2:4" hidden="1" outlineLevel="1">
      <c r="B246" s="42" t="s">
        <v>205</v>
      </c>
      <c r="C246" s="43">
        <v>0</v>
      </c>
      <c r="D246" s="43">
        <v>575.08000000000004</v>
      </c>
    </row>
    <row r="247" spans="2:4" hidden="1" outlineLevel="1">
      <c r="B247" s="42" t="s">
        <v>144</v>
      </c>
      <c r="C247" s="43">
        <v>0</v>
      </c>
      <c r="D247" s="43">
        <v>1420.65</v>
      </c>
    </row>
    <row r="248" spans="2:4" hidden="1" outlineLevel="1">
      <c r="B248" s="42" t="s">
        <v>172</v>
      </c>
      <c r="C248" s="43">
        <v>0</v>
      </c>
      <c r="D248" s="43">
        <v>3233.98</v>
      </c>
    </row>
    <row r="249" spans="2:4" hidden="1" outlineLevel="1">
      <c r="B249" s="42" t="s">
        <v>274</v>
      </c>
      <c r="C249" s="43">
        <v>0</v>
      </c>
      <c r="D249" s="43">
        <v>1502.71</v>
      </c>
    </row>
    <row r="250" spans="2:4" hidden="1" outlineLevel="1">
      <c r="B250" s="42" t="s">
        <v>221</v>
      </c>
      <c r="C250" s="43">
        <v>0</v>
      </c>
      <c r="D250" s="43">
        <v>553.01</v>
      </c>
    </row>
    <row r="251" spans="2:4" hidden="1" outlineLevel="1">
      <c r="B251" s="42" t="s">
        <v>272</v>
      </c>
      <c r="C251" s="43">
        <v>0</v>
      </c>
      <c r="D251" s="43">
        <v>1166.29</v>
      </c>
    </row>
    <row r="252" spans="2:4" hidden="1" outlineLevel="1">
      <c r="B252" s="42" t="s">
        <v>242</v>
      </c>
      <c r="C252" s="43">
        <v>0</v>
      </c>
      <c r="D252" s="43">
        <v>604.92999999999995</v>
      </c>
    </row>
    <row r="253" spans="2:4" hidden="1" outlineLevel="1">
      <c r="B253" s="42" t="s">
        <v>213</v>
      </c>
      <c r="C253" s="43">
        <v>0</v>
      </c>
      <c r="D253" s="43">
        <v>1228.9100000000001</v>
      </c>
    </row>
    <row r="254" spans="2:4" hidden="1" outlineLevel="1">
      <c r="B254" s="42" t="s">
        <v>245</v>
      </c>
      <c r="C254" s="43">
        <v>0</v>
      </c>
      <c r="D254" s="43">
        <v>5213.33</v>
      </c>
    </row>
    <row r="255" spans="2:4" hidden="1" outlineLevel="1">
      <c r="B255" s="42" t="s">
        <v>278</v>
      </c>
      <c r="C255" s="43">
        <v>0</v>
      </c>
      <c r="D255" s="43">
        <v>3119.79</v>
      </c>
    </row>
    <row r="256" spans="2:4" hidden="1" outlineLevel="1">
      <c r="B256" s="42" t="s">
        <v>283</v>
      </c>
      <c r="C256" s="43">
        <v>0</v>
      </c>
      <c r="D256" s="43">
        <v>386.39</v>
      </c>
    </row>
    <row r="257" spans="2:4" hidden="1" outlineLevel="1">
      <c r="B257" s="42" t="s">
        <v>140</v>
      </c>
      <c r="C257" s="43">
        <v>0</v>
      </c>
      <c r="D257" s="43">
        <v>1410.5</v>
      </c>
    </row>
    <row r="258" spans="2:4" hidden="1" outlineLevel="1">
      <c r="B258" s="42" t="s">
        <v>222</v>
      </c>
      <c r="C258" s="43">
        <v>0</v>
      </c>
      <c r="D258" s="43">
        <v>1228.9100000000001</v>
      </c>
    </row>
    <row r="259" spans="2:4" hidden="1" outlineLevel="1">
      <c r="B259" s="42" t="s">
        <v>196</v>
      </c>
      <c r="C259" s="43">
        <v>0</v>
      </c>
      <c r="D259" s="43">
        <v>605.41</v>
      </c>
    </row>
    <row r="260" spans="2:4" hidden="1" outlineLevel="1">
      <c r="B260" s="42" t="s">
        <v>281</v>
      </c>
      <c r="C260" s="43">
        <v>0</v>
      </c>
      <c r="D260" s="43">
        <v>46.94</v>
      </c>
    </row>
    <row r="261" spans="2:4" hidden="1" outlineLevel="1">
      <c r="B261" s="42" t="s">
        <v>195</v>
      </c>
      <c r="C261" s="43">
        <v>0</v>
      </c>
      <c r="D261" s="43">
        <v>852.37</v>
      </c>
    </row>
    <row r="262" spans="2:4" hidden="1" outlineLevel="1">
      <c r="B262" s="42" t="s">
        <v>201</v>
      </c>
      <c r="C262" s="43">
        <v>0</v>
      </c>
      <c r="D262" s="43">
        <v>222.14</v>
      </c>
    </row>
    <row r="263" spans="2:4" hidden="1" outlineLevel="1">
      <c r="B263" s="42" t="s">
        <v>142</v>
      </c>
      <c r="C263" s="43">
        <v>0</v>
      </c>
      <c r="D263" s="43">
        <v>289.58</v>
      </c>
    </row>
    <row r="264" spans="2:4" hidden="1" outlineLevel="1">
      <c r="B264" s="42" t="s">
        <v>243</v>
      </c>
      <c r="C264" s="43">
        <v>0</v>
      </c>
      <c r="D264" s="43">
        <v>9191.7999999999993</v>
      </c>
    </row>
    <row r="265" spans="2:4" hidden="1" outlineLevel="1">
      <c r="B265" s="42" t="s">
        <v>261</v>
      </c>
      <c r="C265" s="43">
        <v>0</v>
      </c>
      <c r="D265" s="43">
        <v>653.54999999999995</v>
      </c>
    </row>
    <row r="266" spans="2:4" hidden="1" outlineLevel="1">
      <c r="B266" s="42" t="s">
        <v>250</v>
      </c>
      <c r="C266" s="43">
        <v>0</v>
      </c>
      <c r="D266" s="43">
        <v>303.29000000000002</v>
      </c>
    </row>
    <row r="267" spans="2:4" hidden="1" outlineLevel="1">
      <c r="B267" s="42" t="s">
        <v>135</v>
      </c>
      <c r="C267" s="43">
        <v>0</v>
      </c>
      <c r="D267" s="43">
        <v>13423.3</v>
      </c>
    </row>
    <row r="268" spans="2:4" hidden="1" outlineLevel="1">
      <c r="B268" s="42" t="s">
        <v>133</v>
      </c>
      <c r="C268" s="43">
        <v>0</v>
      </c>
      <c r="D268" s="43">
        <v>16520.18</v>
      </c>
    </row>
    <row r="269" spans="2:4" hidden="1" outlineLevel="1">
      <c r="B269" s="42" t="s">
        <v>203</v>
      </c>
      <c r="C269" s="43">
        <v>0</v>
      </c>
      <c r="D269" s="43">
        <v>307.23</v>
      </c>
    </row>
    <row r="270" spans="2:4" hidden="1" outlineLevel="1">
      <c r="B270" s="42" t="s">
        <v>276</v>
      </c>
      <c r="C270" s="43">
        <v>0</v>
      </c>
      <c r="D270" s="43">
        <v>621.5</v>
      </c>
    </row>
    <row r="271" spans="2:4" hidden="1" outlineLevel="1">
      <c r="B271" s="42" t="s">
        <v>181</v>
      </c>
      <c r="C271" s="43">
        <v>0</v>
      </c>
      <c r="D271" s="43">
        <v>491.56</v>
      </c>
    </row>
    <row r="272" spans="2:4" hidden="1" outlineLevel="1">
      <c r="B272" s="42" t="s">
        <v>258</v>
      </c>
      <c r="C272" s="43">
        <v>0</v>
      </c>
      <c r="D272" s="43">
        <v>392.25</v>
      </c>
    </row>
    <row r="273" spans="1:4" hidden="1" outlineLevel="1">
      <c r="B273" s="42" t="s">
        <v>183</v>
      </c>
      <c r="C273" s="43">
        <v>0</v>
      </c>
      <c r="D273" s="43">
        <v>1114.6600000000001</v>
      </c>
    </row>
    <row r="274" spans="1:4" collapsed="1">
      <c r="A274" s="41" t="s">
        <v>166</v>
      </c>
      <c r="B274" s="41" t="s">
        <v>167</v>
      </c>
      <c r="C274" s="43">
        <v>0</v>
      </c>
      <c r="D274" s="43">
        <v>40000</v>
      </c>
    </row>
    <row r="275" spans="1:4">
      <c r="B275" s="42" t="s">
        <v>168</v>
      </c>
      <c r="C275" s="43">
        <v>0</v>
      </c>
      <c r="D275" s="43">
        <v>40000</v>
      </c>
    </row>
    <row r="276" spans="1:4">
      <c r="A276" s="41" t="s">
        <v>299</v>
      </c>
      <c r="B276" s="41" t="s">
        <v>300</v>
      </c>
      <c r="C276" s="43">
        <v>0</v>
      </c>
      <c r="D276" s="43">
        <v>1454.06</v>
      </c>
    </row>
    <row r="277" spans="1:4">
      <c r="B277" s="42" t="s">
        <v>301</v>
      </c>
      <c r="C277" s="43">
        <v>0</v>
      </c>
      <c r="D277" s="43">
        <v>1454.06</v>
      </c>
    </row>
    <row r="278" spans="1:4">
      <c r="A278" s="41" t="s">
        <v>147</v>
      </c>
      <c r="B278" s="41" t="s">
        <v>148</v>
      </c>
      <c r="C278" s="43">
        <v>0</v>
      </c>
      <c r="D278" s="43">
        <v>9518.41</v>
      </c>
    </row>
    <row r="279" spans="1:4" hidden="1" outlineLevel="1">
      <c r="B279" s="42" t="s">
        <v>271</v>
      </c>
      <c r="C279" s="43">
        <v>0</v>
      </c>
      <c r="D279" s="43">
        <v>823.36</v>
      </c>
    </row>
    <row r="280" spans="1:4" hidden="1" outlineLevel="1">
      <c r="B280" s="42" t="s">
        <v>288</v>
      </c>
      <c r="C280" s="43">
        <v>0</v>
      </c>
      <c r="D280" s="43">
        <v>50.71</v>
      </c>
    </row>
    <row r="281" spans="1:4" hidden="1" outlineLevel="1">
      <c r="B281" s="42" t="s">
        <v>178</v>
      </c>
      <c r="C281" s="43">
        <v>0</v>
      </c>
      <c r="D281" s="43">
        <v>46.73</v>
      </c>
    </row>
    <row r="282" spans="1:4" hidden="1" outlineLevel="1">
      <c r="B282" s="42" t="s">
        <v>217</v>
      </c>
      <c r="C282" s="43">
        <v>0</v>
      </c>
      <c r="D282" s="43">
        <v>16.170000000000002</v>
      </c>
    </row>
    <row r="283" spans="1:4" hidden="1" outlineLevel="1">
      <c r="B283" s="42" t="s">
        <v>287</v>
      </c>
      <c r="C283" s="43">
        <v>0</v>
      </c>
      <c r="D283" s="43">
        <v>64.34</v>
      </c>
    </row>
    <row r="284" spans="1:4" hidden="1" outlineLevel="1">
      <c r="B284" s="42" t="s">
        <v>197</v>
      </c>
      <c r="C284" s="43">
        <v>0</v>
      </c>
      <c r="D284" s="43">
        <v>39.51</v>
      </c>
    </row>
    <row r="285" spans="1:4" hidden="1" outlineLevel="1">
      <c r="B285" s="42" t="s">
        <v>292</v>
      </c>
      <c r="C285" s="43">
        <v>0</v>
      </c>
      <c r="D285" s="43">
        <v>1.8</v>
      </c>
    </row>
    <row r="286" spans="1:4" hidden="1" outlineLevel="1">
      <c r="B286" s="42" t="s">
        <v>282</v>
      </c>
      <c r="C286" s="43">
        <v>0</v>
      </c>
      <c r="D286" s="43">
        <v>4.07</v>
      </c>
    </row>
    <row r="287" spans="1:4" hidden="1" outlineLevel="1">
      <c r="B287" s="42" t="s">
        <v>280</v>
      </c>
      <c r="C287" s="43">
        <v>0</v>
      </c>
      <c r="D287" s="43">
        <v>19.3</v>
      </c>
    </row>
    <row r="288" spans="1:4" hidden="1" outlineLevel="1">
      <c r="B288" s="42" t="s">
        <v>251</v>
      </c>
      <c r="C288" s="43">
        <v>0</v>
      </c>
      <c r="D288" s="43">
        <v>18.510000000000002</v>
      </c>
    </row>
    <row r="289" spans="2:4" hidden="1" outlineLevel="1">
      <c r="B289" s="42" t="s">
        <v>219</v>
      </c>
      <c r="C289" s="43">
        <v>0</v>
      </c>
      <c r="D289" s="43">
        <v>37.479999999999997</v>
      </c>
    </row>
    <row r="290" spans="2:4" hidden="1" outlineLevel="1">
      <c r="B290" s="42" t="s">
        <v>206</v>
      </c>
      <c r="C290" s="43">
        <v>0</v>
      </c>
      <c r="D290" s="43">
        <v>18.37</v>
      </c>
    </row>
    <row r="291" spans="2:4" hidden="1" outlineLevel="1">
      <c r="B291" s="42" t="s">
        <v>190</v>
      </c>
      <c r="C291" s="43">
        <v>0</v>
      </c>
      <c r="D291" s="43">
        <v>21.19</v>
      </c>
    </row>
    <row r="292" spans="2:4" hidden="1" outlineLevel="1">
      <c r="B292" s="42" t="s">
        <v>267</v>
      </c>
      <c r="C292" s="43">
        <v>0</v>
      </c>
      <c r="D292" s="43">
        <v>244.48</v>
      </c>
    </row>
    <row r="293" spans="2:4" hidden="1" outlineLevel="1">
      <c r="B293" s="42" t="s">
        <v>260</v>
      </c>
      <c r="C293" s="43">
        <v>0</v>
      </c>
      <c r="D293" s="43">
        <v>132.53</v>
      </c>
    </row>
    <row r="294" spans="2:4" hidden="1" outlineLevel="1">
      <c r="B294" s="42" t="s">
        <v>175</v>
      </c>
      <c r="C294" s="43">
        <v>0</v>
      </c>
      <c r="D294" s="43">
        <v>155.44999999999999</v>
      </c>
    </row>
    <row r="295" spans="2:4" hidden="1" outlineLevel="1">
      <c r="B295" s="42" t="s">
        <v>256</v>
      </c>
      <c r="C295" s="43">
        <v>0</v>
      </c>
      <c r="D295" s="43">
        <v>46.5</v>
      </c>
    </row>
    <row r="296" spans="2:4" hidden="1" outlineLevel="1">
      <c r="B296" s="42" t="s">
        <v>212</v>
      </c>
      <c r="C296" s="43">
        <v>0</v>
      </c>
      <c r="D296" s="43">
        <v>29.58</v>
      </c>
    </row>
    <row r="297" spans="2:4" hidden="1" outlineLevel="1">
      <c r="B297" s="42" t="s">
        <v>266</v>
      </c>
      <c r="C297" s="43">
        <v>0</v>
      </c>
      <c r="D297" s="43">
        <v>34.67</v>
      </c>
    </row>
    <row r="298" spans="2:4" hidden="1" outlineLevel="1">
      <c r="B298" s="42" t="s">
        <v>215</v>
      </c>
      <c r="C298" s="43">
        <v>0</v>
      </c>
      <c r="D298" s="43">
        <v>111.86</v>
      </c>
    </row>
    <row r="299" spans="2:4" hidden="1" outlineLevel="1">
      <c r="B299" s="42" t="s">
        <v>171</v>
      </c>
      <c r="C299" s="43">
        <v>0</v>
      </c>
      <c r="D299" s="43">
        <v>31.92</v>
      </c>
    </row>
    <row r="300" spans="2:4" hidden="1" outlineLevel="1">
      <c r="B300" s="42" t="s">
        <v>185</v>
      </c>
      <c r="C300" s="43">
        <v>0</v>
      </c>
      <c r="D300" s="43">
        <v>64.680000000000007</v>
      </c>
    </row>
    <row r="301" spans="2:4" hidden="1" outlineLevel="1">
      <c r="B301" s="42" t="s">
        <v>223</v>
      </c>
      <c r="C301" s="43">
        <v>0</v>
      </c>
      <c r="D301" s="43">
        <v>104.56</v>
      </c>
    </row>
    <row r="302" spans="2:4" hidden="1" outlineLevel="1">
      <c r="B302" s="42" t="s">
        <v>200</v>
      </c>
      <c r="C302" s="43">
        <v>0</v>
      </c>
      <c r="D302" s="43">
        <v>34.08</v>
      </c>
    </row>
    <row r="303" spans="2:4" hidden="1" outlineLevel="1">
      <c r="B303" s="42" t="s">
        <v>284</v>
      </c>
      <c r="C303" s="43">
        <v>0</v>
      </c>
      <c r="D303" s="43">
        <v>10.17</v>
      </c>
    </row>
    <row r="304" spans="2:4" hidden="1" outlineLevel="1">
      <c r="B304" s="42" t="s">
        <v>193</v>
      </c>
      <c r="C304" s="43">
        <v>0</v>
      </c>
      <c r="D304" s="43">
        <v>55.52</v>
      </c>
    </row>
    <row r="305" spans="2:4" hidden="1" outlineLevel="1">
      <c r="B305" s="42" t="s">
        <v>204</v>
      </c>
      <c r="C305" s="43">
        <v>0</v>
      </c>
      <c r="D305" s="43">
        <v>38.81</v>
      </c>
    </row>
    <row r="306" spans="2:4" hidden="1" outlineLevel="1">
      <c r="B306" s="42" t="s">
        <v>214</v>
      </c>
      <c r="C306" s="43">
        <v>0</v>
      </c>
      <c r="D306" s="43">
        <v>32.340000000000003</v>
      </c>
    </row>
    <row r="307" spans="2:4" hidden="1" outlineLevel="1">
      <c r="B307" s="42" t="s">
        <v>290</v>
      </c>
      <c r="C307" s="43">
        <v>0</v>
      </c>
      <c r="D307" s="43">
        <v>0.9</v>
      </c>
    </row>
    <row r="308" spans="2:4" hidden="1" outlineLevel="1">
      <c r="B308" s="42" t="s">
        <v>252</v>
      </c>
      <c r="C308" s="43">
        <v>0</v>
      </c>
      <c r="D308" s="43">
        <v>29.909999999999997</v>
      </c>
    </row>
    <row r="309" spans="2:4" hidden="1" outlineLevel="1">
      <c r="B309" s="42" t="s">
        <v>268</v>
      </c>
      <c r="C309" s="43">
        <v>0</v>
      </c>
      <c r="D309" s="43">
        <v>41.32</v>
      </c>
    </row>
    <row r="310" spans="2:4" hidden="1" outlineLevel="1">
      <c r="B310" s="42" t="s">
        <v>293</v>
      </c>
      <c r="C310" s="43">
        <v>0</v>
      </c>
      <c r="D310" s="43">
        <v>1.2</v>
      </c>
    </row>
    <row r="311" spans="2:4" hidden="1" outlineLevel="1">
      <c r="B311" s="42" t="s">
        <v>145</v>
      </c>
      <c r="C311" s="43">
        <v>0</v>
      </c>
      <c r="D311" s="43">
        <v>13.81</v>
      </c>
    </row>
    <row r="312" spans="2:4" hidden="1" outlineLevel="1">
      <c r="B312" s="42" t="s">
        <v>143</v>
      </c>
      <c r="C312" s="43">
        <v>0</v>
      </c>
      <c r="D312" s="43">
        <v>150.34</v>
      </c>
    </row>
    <row r="313" spans="2:4" hidden="1" outlineLevel="1">
      <c r="B313" s="42" t="s">
        <v>177</v>
      </c>
      <c r="C313" s="43">
        <v>0</v>
      </c>
      <c r="D313" s="43">
        <v>190.8</v>
      </c>
    </row>
    <row r="314" spans="2:4" hidden="1" outlineLevel="1">
      <c r="B314" s="42" t="s">
        <v>285</v>
      </c>
      <c r="C314" s="43">
        <v>0</v>
      </c>
      <c r="D314" s="43">
        <v>6.78</v>
      </c>
    </row>
    <row r="315" spans="2:4" hidden="1" outlineLevel="1">
      <c r="B315" s="42" t="s">
        <v>141</v>
      </c>
      <c r="C315" s="43">
        <v>0</v>
      </c>
      <c r="D315" s="43">
        <v>39.72</v>
      </c>
    </row>
    <row r="316" spans="2:4" hidden="1" outlineLevel="1">
      <c r="B316" s="42" t="s">
        <v>173</v>
      </c>
      <c r="C316" s="43">
        <v>0</v>
      </c>
      <c r="D316" s="43">
        <v>185.26</v>
      </c>
    </row>
    <row r="317" spans="2:4" hidden="1" outlineLevel="1">
      <c r="B317" s="42" t="s">
        <v>184</v>
      </c>
      <c r="C317" s="43">
        <v>0</v>
      </c>
      <c r="D317" s="43">
        <v>37.36</v>
      </c>
    </row>
    <row r="318" spans="2:4" hidden="1" outlineLevel="1">
      <c r="B318" s="42" t="s">
        <v>270</v>
      </c>
      <c r="C318" s="43">
        <v>0</v>
      </c>
      <c r="D318" s="43">
        <v>170.1</v>
      </c>
    </row>
    <row r="319" spans="2:4" hidden="1" outlineLevel="1">
      <c r="B319" s="42" t="s">
        <v>188</v>
      </c>
      <c r="C319" s="43">
        <v>0</v>
      </c>
      <c r="D319" s="43">
        <v>19.53</v>
      </c>
    </row>
    <row r="320" spans="2:4" hidden="1" outlineLevel="1">
      <c r="B320" s="42" t="s">
        <v>248</v>
      </c>
      <c r="C320" s="43">
        <v>0</v>
      </c>
      <c r="D320" s="43">
        <v>10.66</v>
      </c>
    </row>
    <row r="321" spans="2:4" hidden="1" outlineLevel="1">
      <c r="B321" s="42" t="s">
        <v>247</v>
      </c>
      <c r="C321" s="43">
        <v>0</v>
      </c>
      <c r="D321" s="43">
        <v>16.079999999999998</v>
      </c>
    </row>
    <row r="322" spans="2:4" hidden="1" outlineLevel="1">
      <c r="B322" s="42" t="s">
        <v>249</v>
      </c>
      <c r="C322" s="43">
        <v>0</v>
      </c>
      <c r="D322" s="43">
        <v>84.2</v>
      </c>
    </row>
    <row r="323" spans="2:4" hidden="1" outlineLevel="1">
      <c r="B323" s="42" t="s">
        <v>253</v>
      </c>
      <c r="C323" s="43">
        <v>0</v>
      </c>
      <c r="D323" s="43">
        <v>104.32</v>
      </c>
    </row>
    <row r="324" spans="2:4" hidden="1" outlineLevel="1">
      <c r="B324" s="42" t="s">
        <v>254</v>
      </c>
      <c r="C324" s="43">
        <v>0</v>
      </c>
      <c r="D324" s="43">
        <v>123.52</v>
      </c>
    </row>
    <row r="325" spans="2:4" hidden="1" outlineLevel="1">
      <c r="B325" s="42" t="s">
        <v>192</v>
      </c>
      <c r="C325" s="43">
        <v>0</v>
      </c>
      <c r="D325" s="43">
        <v>38.81</v>
      </c>
    </row>
    <row r="326" spans="2:4" hidden="1" outlineLevel="1">
      <c r="B326" s="42" t="s">
        <v>182</v>
      </c>
      <c r="C326" s="43">
        <v>0</v>
      </c>
      <c r="D326" s="43">
        <v>53.26</v>
      </c>
    </row>
    <row r="327" spans="2:4" hidden="1" outlineLevel="1">
      <c r="B327" s="42" t="s">
        <v>291</v>
      </c>
      <c r="C327" s="43">
        <v>0</v>
      </c>
      <c r="D327" s="43">
        <v>2.1</v>
      </c>
    </row>
    <row r="328" spans="2:4" hidden="1" outlineLevel="1">
      <c r="B328" s="42" t="s">
        <v>273</v>
      </c>
      <c r="C328" s="43">
        <v>0</v>
      </c>
      <c r="D328" s="43">
        <v>257.39999999999998</v>
      </c>
    </row>
    <row r="329" spans="2:4" hidden="1" outlineLevel="1">
      <c r="B329" s="42" t="s">
        <v>279</v>
      </c>
      <c r="C329" s="43">
        <v>0</v>
      </c>
      <c r="D329" s="43">
        <v>40.090000000000003</v>
      </c>
    </row>
    <row r="330" spans="2:4" hidden="1" outlineLevel="1">
      <c r="B330" s="42" t="s">
        <v>225</v>
      </c>
      <c r="C330" s="43">
        <v>0</v>
      </c>
      <c r="D330" s="43">
        <v>16.690000000000001</v>
      </c>
    </row>
    <row r="331" spans="2:4" hidden="1" outlineLevel="1">
      <c r="B331" s="42" t="s">
        <v>277</v>
      </c>
      <c r="C331" s="43">
        <v>0</v>
      </c>
      <c r="D331" s="43">
        <v>302.38</v>
      </c>
    </row>
    <row r="332" spans="2:4" hidden="1" outlineLevel="1">
      <c r="B332" s="42" t="s">
        <v>275</v>
      </c>
      <c r="C332" s="43">
        <v>0</v>
      </c>
      <c r="D332" s="43">
        <v>1042.24</v>
      </c>
    </row>
    <row r="333" spans="2:4" hidden="1" outlineLevel="1">
      <c r="B333" s="42" t="s">
        <v>208</v>
      </c>
      <c r="C333" s="43">
        <v>0</v>
      </c>
      <c r="D333" s="43">
        <v>62.2</v>
      </c>
    </row>
    <row r="334" spans="2:4" hidden="1" outlineLevel="1">
      <c r="B334" s="42" t="s">
        <v>174</v>
      </c>
      <c r="C334" s="43">
        <v>0</v>
      </c>
      <c r="D334" s="43">
        <v>154.09</v>
      </c>
    </row>
    <row r="335" spans="2:4" hidden="1" outlineLevel="1">
      <c r="B335" s="42" t="s">
        <v>259</v>
      </c>
      <c r="C335" s="43">
        <v>0</v>
      </c>
      <c r="D335" s="43">
        <v>19.07</v>
      </c>
    </row>
    <row r="336" spans="2:4" hidden="1" outlineLevel="1">
      <c r="B336" s="42" t="s">
        <v>220</v>
      </c>
      <c r="C336" s="43">
        <v>0</v>
      </c>
      <c r="D336" s="43">
        <v>42.39</v>
      </c>
    </row>
    <row r="337" spans="2:4" hidden="1" outlineLevel="1">
      <c r="B337" s="42" t="s">
        <v>211</v>
      </c>
      <c r="C337" s="43">
        <v>0</v>
      </c>
      <c r="D337" s="43">
        <v>20</v>
      </c>
    </row>
    <row r="338" spans="2:4" hidden="1" outlineLevel="1">
      <c r="B338" s="42" t="s">
        <v>146</v>
      </c>
      <c r="C338" s="43">
        <v>0</v>
      </c>
      <c r="D338" s="43">
        <v>28.59</v>
      </c>
    </row>
    <row r="339" spans="2:4" hidden="1" outlineLevel="1">
      <c r="B339" s="42" t="s">
        <v>202</v>
      </c>
      <c r="C339" s="43">
        <v>0</v>
      </c>
      <c r="D339" s="43">
        <v>19.149999999999999</v>
      </c>
    </row>
    <row r="340" spans="2:4" hidden="1" outlineLevel="1">
      <c r="B340" s="42" t="s">
        <v>218</v>
      </c>
      <c r="C340" s="43">
        <v>0</v>
      </c>
      <c r="D340" s="43">
        <v>16.170000000000002</v>
      </c>
    </row>
    <row r="341" spans="2:4" hidden="1" outlineLevel="1">
      <c r="B341" s="42" t="s">
        <v>289</v>
      </c>
      <c r="C341" s="43">
        <v>0</v>
      </c>
      <c r="D341" s="43">
        <v>4.51</v>
      </c>
    </row>
    <row r="342" spans="2:4" hidden="1" outlineLevel="1">
      <c r="B342" s="42" t="s">
        <v>194</v>
      </c>
      <c r="C342" s="43">
        <v>0</v>
      </c>
      <c r="D342" s="43">
        <v>78.92</v>
      </c>
    </row>
    <row r="343" spans="2:4" hidden="1" outlineLevel="1">
      <c r="B343" s="42" t="s">
        <v>269</v>
      </c>
      <c r="C343" s="43">
        <v>0</v>
      </c>
      <c r="D343" s="43">
        <v>23.26</v>
      </c>
    </row>
    <row r="344" spans="2:4" hidden="1" outlineLevel="1">
      <c r="B344" s="42" t="s">
        <v>263</v>
      </c>
      <c r="C344" s="43">
        <v>0</v>
      </c>
      <c r="D344" s="43">
        <v>29.76</v>
      </c>
    </row>
    <row r="345" spans="2:4" hidden="1" outlineLevel="1">
      <c r="B345" s="42" t="s">
        <v>264</v>
      </c>
      <c r="C345" s="43">
        <v>0</v>
      </c>
      <c r="D345" s="43">
        <v>159.69</v>
      </c>
    </row>
    <row r="346" spans="2:4" hidden="1" outlineLevel="1">
      <c r="B346" s="42" t="s">
        <v>286</v>
      </c>
      <c r="C346" s="43">
        <v>0</v>
      </c>
      <c r="D346" s="43">
        <v>224.31</v>
      </c>
    </row>
    <row r="347" spans="2:4" hidden="1" outlineLevel="1">
      <c r="B347" s="42" t="s">
        <v>257</v>
      </c>
      <c r="C347" s="43">
        <v>0</v>
      </c>
      <c r="D347" s="43">
        <v>16.079999999999998</v>
      </c>
    </row>
    <row r="348" spans="2:4" hidden="1" outlineLevel="1">
      <c r="B348" s="42" t="s">
        <v>255</v>
      </c>
      <c r="C348" s="43">
        <v>0</v>
      </c>
      <c r="D348" s="43">
        <v>32.17</v>
      </c>
    </row>
    <row r="349" spans="2:4" hidden="1" outlineLevel="1">
      <c r="B349" s="42" t="s">
        <v>224</v>
      </c>
      <c r="C349" s="43">
        <v>0</v>
      </c>
      <c r="D349" s="43">
        <v>165.21</v>
      </c>
    </row>
    <row r="350" spans="2:4" hidden="1" outlineLevel="1">
      <c r="B350" s="42" t="s">
        <v>189</v>
      </c>
      <c r="C350" s="43">
        <v>0</v>
      </c>
      <c r="D350" s="43">
        <v>29.19</v>
      </c>
    </row>
    <row r="351" spans="2:4" hidden="1" outlineLevel="1">
      <c r="B351" s="42" t="s">
        <v>207</v>
      </c>
      <c r="C351" s="43">
        <v>0</v>
      </c>
      <c r="D351" s="43">
        <v>12.13</v>
      </c>
    </row>
    <row r="352" spans="2:4" hidden="1" outlineLevel="1">
      <c r="B352" s="42" t="s">
        <v>186</v>
      </c>
      <c r="C352" s="43">
        <v>0</v>
      </c>
      <c r="D352" s="43">
        <v>175.22</v>
      </c>
    </row>
    <row r="353" spans="2:4" hidden="1" outlineLevel="1">
      <c r="B353" s="42" t="s">
        <v>294</v>
      </c>
      <c r="C353" s="43">
        <v>0</v>
      </c>
      <c r="D353" s="43">
        <v>1.1599999999999999</v>
      </c>
    </row>
    <row r="354" spans="2:4" hidden="1" outlineLevel="1">
      <c r="B354" s="42" t="s">
        <v>210</v>
      </c>
      <c r="C354" s="43">
        <v>0</v>
      </c>
      <c r="D354" s="43">
        <v>129.36000000000001</v>
      </c>
    </row>
    <row r="355" spans="2:4" hidden="1" outlineLevel="1">
      <c r="B355" s="42" t="s">
        <v>209</v>
      </c>
      <c r="C355" s="43">
        <v>0</v>
      </c>
      <c r="D355" s="43">
        <v>44.63</v>
      </c>
    </row>
    <row r="356" spans="2:4" hidden="1" outlineLevel="1">
      <c r="B356" s="42" t="s">
        <v>198</v>
      </c>
      <c r="C356" s="43">
        <v>0</v>
      </c>
      <c r="D356" s="43">
        <v>39.799999999999997</v>
      </c>
    </row>
    <row r="357" spans="2:4" hidden="1" outlineLevel="1">
      <c r="B357" s="42" t="s">
        <v>191</v>
      </c>
      <c r="C357" s="43">
        <v>0</v>
      </c>
      <c r="D357" s="43">
        <v>20.309999999999999</v>
      </c>
    </row>
    <row r="358" spans="2:4" hidden="1" outlineLevel="1">
      <c r="B358" s="42" t="s">
        <v>199</v>
      </c>
      <c r="C358" s="43">
        <v>0</v>
      </c>
      <c r="D358" s="43">
        <v>21.27</v>
      </c>
    </row>
    <row r="359" spans="2:4" hidden="1" outlineLevel="1">
      <c r="B359" s="42" t="s">
        <v>176</v>
      </c>
      <c r="C359" s="43">
        <v>0</v>
      </c>
      <c r="D359" s="43">
        <v>34.83</v>
      </c>
    </row>
    <row r="360" spans="2:4" hidden="1" outlineLevel="1">
      <c r="B360" s="42" t="s">
        <v>216</v>
      </c>
      <c r="C360" s="43">
        <v>0</v>
      </c>
      <c r="D360" s="43">
        <v>16.170000000000002</v>
      </c>
    </row>
    <row r="361" spans="2:4" hidden="1" outlineLevel="1">
      <c r="B361" s="42" t="s">
        <v>170</v>
      </c>
      <c r="C361" s="43">
        <v>0</v>
      </c>
      <c r="D361" s="43">
        <v>303.99</v>
      </c>
    </row>
    <row r="362" spans="2:4" hidden="1" outlineLevel="1">
      <c r="B362" s="42" t="s">
        <v>265</v>
      </c>
      <c r="C362" s="43">
        <v>0</v>
      </c>
      <c r="D362" s="43">
        <v>96.5</v>
      </c>
    </row>
    <row r="363" spans="2:4" hidden="1" outlineLevel="1">
      <c r="B363" s="42" t="s">
        <v>262</v>
      </c>
      <c r="C363" s="43">
        <v>0</v>
      </c>
      <c r="D363" s="43">
        <v>123.29</v>
      </c>
    </row>
    <row r="364" spans="2:4" hidden="1" outlineLevel="1">
      <c r="B364" s="42" t="s">
        <v>187</v>
      </c>
      <c r="C364" s="43">
        <v>0</v>
      </c>
      <c r="D364" s="43">
        <v>47.48</v>
      </c>
    </row>
    <row r="365" spans="2:4" hidden="1" outlineLevel="1">
      <c r="B365" s="42" t="s">
        <v>205</v>
      </c>
      <c r="C365" s="43">
        <v>0</v>
      </c>
      <c r="D365" s="43">
        <v>30.27</v>
      </c>
    </row>
    <row r="366" spans="2:4" hidden="1" outlineLevel="1">
      <c r="B366" s="42" t="s">
        <v>144</v>
      </c>
      <c r="C366" s="43">
        <v>0</v>
      </c>
      <c r="D366" s="43">
        <v>74.77</v>
      </c>
    </row>
    <row r="367" spans="2:4" hidden="1" outlineLevel="1">
      <c r="B367" s="42" t="s">
        <v>179</v>
      </c>
      <c r="C367" s="43">
        <v>0</v>
      </c>
      <c r="D367" s="43">
        <v>30.03</v>
      </c>
    </row>
    <row r="368" spans="2:4" hidden="1" outlineLevel="1">
      <c r="B368" s="42" t="s">
        <v>274</v>
      </c>
      <c r="C368" s="43">
        <v>0</v>
      </c>
      <c r="D368" s="43">
        <v>79.09</v>
      </c>
    </row>
    <row r="369" spans="2:4" hidden="1" outlineLevel="1">
      <c r="B369" s="42" t="s">
        <v>221</v>
      </c>
      <c r="C369" s="43">
        <v>0</v>
      </c>
      <c r="D369" s="43">
        <v>29.11</v>
      </c>
    </row>
    <row r="370" spans="2:4" hidden="1" outlineLevel="1">
      <c r="B370" s="42" t="s">
        <v>272</v>
      </c>
      <c r="C370" s="43">
        <v>0</v>
      </c>
      <c r="D370" s="43">
        <v>61.38</v>
      </c>
    </row>
    <row r="371" spans="2:4" hidden="1" outlineLevel="1">
      <c r="B371" s="42" t="s">
        <v>213</v>
      </c>
      <c r="C371" s="43">
        <v>0</v>
      </c>
      <c r="D371" s="43">
        <v>64.680000000000007</v>
      </c>
    </row>
    <row r="372" spans="2:4" hidden="1" outlineLevel="1">
      <c r="B372" s="42" t="s">
        <v>278</v>
      </c>
      <c r="C372" s="43">
        <v>0</v>
      </c>
      <c r="D372" s="43">
        <v>164.2</v>
      </c>
    </row>
    <row r="373" spans="2:4" hidden="1" outlineLevel="1">
      <c r="B373" s="42" t="s">
        <v>283</v>
      </c>
      <c r="C373" s="43">
        <v>0</v>
      </c>
      <c r="D373" s="43">
        <v>20.34</v>
      </c>
    </row>
    <row r="374" spans="2:4" hidden="1" outlineLevel="1">
      <c r="B374" s="42" t="s">
        <v>140</v>
      </c>
      <c r="C374" s="43">
        <v>0</v>
      </c>
      <c r="D374" s="43">
        <v>74.239999999999995</v>
      </c>
    </row>
    <row r="375" spans="2:4" hidden="1" outlineLevel="1">
      <c r="B375" s="42" t="s">
        <v>222</v>
      </c>
      <c r="C375" s="43">
        <v>0</v>
      </c>
      <c r="D375" s="43">
        <v>64.680000000000007</v>
      </c>
    </row>
    <row r="376" spans="2:4" hidden="1" outlineLevel="1">
      <c r="B376" s="42" t="s">
        <v>196</v>
      </c>
      <c r="C376" s="43">
        <v>0</v>
      </c>
      <c r="D376" s="43">
        <v>31.86</v>
      </c>
    </row>
    <row r="377" spans="2:4" hidden="1" outlineLevel="1">
      <c r="B377" s="42" t="s">
        <v>281</v>
      </c>
      <c r="C377" s="43">
        <v>0</v>
      </c>
      <c r="D377" s="43">
        <v>2.4700000000000002</v>
      </c>
    </row>
    <row r="378" spans="2:4" hidden="1" outlineLevel="1">
      <c r="B378" s="42" t="s">
        <v>195</v>
      </c>
      <c r="C378" s="43">
        <v>0</v>
      </c>
      <c r="D378" s="43">
        <v>44.86</v>
      </c>
    </row>
    <row r="379" spans="2:4" hidden="1" outlineLevel="1">
      <c r="B379" s="42" t="s">
        <v>201</v>
      </c>
      <c r="C379" s="43">
        <v>0</v>
      </c>
      <c r="D379" s="43">
        <v>11.69</v>
      </c>
    </row>
    <row r="380" spans="2:4" hidden="1" outlineLevel="1">
      <c r="B380" s="42" t="s">
        <v>142</v>
      </c>
      <c r="C380" s="43">
        <v>0</v>
      </c>
      <c r="D380" s="43">
        <v>15.24</v>
      </c>
    </row>
    <row r="381" spans="2:4" hidden="1" outlineLevel="1">
      <c r="B381" s="42" t="s">
        <v>243</v>
      </c>
      <c r="C381" s="43">
        <v>0</v>
      </c>
      <c r="D381" s="43">
        <v>150.27000000000001</v>
      </c>
    </row>
    <row r="382" spans="2:4" hidden="1" outlineLevel="1">
      <c r="B382" s="42" t="s">
        <v>261</v>
      </c>
      <c r="C382" s="43">
        <v>0</v>
      </c>
      <c r="D382" s="43">
        <v>34.4</v>
      </c>
    </row>
    <row r="383" spans="2:4" hidden="1" outlineLevel="1">
      <c r="B383" s="42" t="s">
        <v>250</v>
      </c>
      <c r="C383" s="43">
        <v>0</v>
      </c>
      <c r="D383" s="43">
        <v>15.96</v>
      </c>
    </row>
    <row r="384" spans="2:4" hidden="1" outlineLevel="1">
      <c r="B384" s="42" t="s">
        <v>180</v>
      </c>
      <c r="C384" s="43">
        <v>0</v>
      </c>
      <c r="D384" s="43">
        <v>29.88</v>
      </c>
    </row>
    <row r="385" spans="1:4" hidden="1" outlineLevel="1">
      <c r="B385" s="42" t="s">
        <v>135</v>
      </c>
      <c r="C385" s="43">
        <v>0</v>
      </c>
      <c r="D385" s="43">
        <v>437.48</v>
      </c>
    </row>
    <row r="386" spans="1:4" hidden="1" outlineLevel="1">
      <c r="B386" s="42" t="s">
        <v>133</v>
      </c>
      <c r="C386" s="43">
        <v>0</v>
      </c>
      <c r="D386" s="43">
        <v>439.08000000000004</v>
      </c>
    </row>
    <row r="387" spans="1:4" hidden="1" outlineLevel="1">
      <c r="B387" s="42" t="s">
        <v>203</v>
      </c>
      <c r="C387" s="43">
        <v>0</v>
      </c>
      <c r="D387" s="43">
        <v>16.170000000000002</v>
      </c>
    </row>
    <row r="388" spans="1:4" hidden="1" outlineLevel="1">
      <c r="B388" s="42" t="s">
        <v>276</v>
      </c>
      <c r="C388" s="43">
        <v>0</v>
      </c>
      <c r="D388" s="43">
        <v>32.71</v>
      </c>
    </row>
    <row r="389" spans="1:4" hidden="1" outlineLevel="1">
      <c r="B389" s="42" t="s">
        <v>181</v>
      </c>
      <c r="C389" s="43">
        <v>0</v>
      </c>
      <c r="D389" s="43">
        <v>25.87</v>
      </c>
    </row>
    <row r="390" spans="1:4" hidden="1" outlineLevel="1">
      <c r="B390" s="42" t="s">
        <v>258</v>
      </c>
      <c r="C390" s="43">
        <v>0</v>
      </c>
      <c r="D390" s="43">
        <v>20.64</v>
      </c>
    </row>
    <row r="391" spans="1:4" hidden="1" outlineLevel="1">
      <c r="B391" s="42" t="s">
        <v>183</v>
      </c>
      <c r="C391" s="43">
        <v>0</v>
      </c>
      <c r="D391" s="43">
        <v>58.67</v>
      </c>
    </row>
    <row r="392" spans="1:4" collapsed="1">
      <c r="A392" s="41" t="s">
        <v>35</v>
      </c>
      <c r="B392" s="41" t="s">
        <v>36</v>
      </c>
      <c r="C392" s="43">
        <v>5951112.1400000006</v>
      </c>
      <c r="D392" s="43">
        <v>0</v>
      </c>
    </row>
    <row r="393" spans="1:4">
      <c r="B393" s="42" t="s">
        <v>302</v>
      </c>
      <c r="C393" s="43">
        <v>26581.4</v>
      </c>
      <c r="D393" s="43">
        <v>0</v>
      </c>
    </row>
    <row r="394" spans="1:4">
      <c r="B394" s="42" t="s">
        <v>154</v>
      </c>
      <c r="C394" s="43">
        <v>13758.7</v>
      </c>
      <c r="D394" s="43">
        <v>0</v>
      </c>
    </row>
    <row r="395" spans="1:4">
      <c r="B395" s="42" t="s">
        <v>155</v>
      </c>
      <c r="C395" s="43">
        <v>9673.58</v>
      </c>
      <c r="D395" s="43">
        <v>0</v>
      </c>
    </row>
    <row r="396" spans="1:4">
      <c r="B396" s="42" t="s">
        <v>229</v>
      </c>
      <c r="C396" s="43">
        <v>456039.18000000005</v>
      </c>
      <c r="D396" s="43">
        <v>0</v>
      </c>
    </row>
    <row r="397" spans="1:4">
      <c r="B397" s="42" t="s">
        <v>156</v>
      </c>
      <c r="C397" s="43">
        <v>1103126.6200000001</v>
      </c>
      <c r="D397" s="43">
        <v>0</v>
      </c>
    </row>
    <row r="398" spans="1:4">
      <c r="B398" s="42" t="s">
        <v>310</v>
      </c>
      <c r="C398" s="43">
        <v>102765.18</v>
      </c>
      <c r="D398" s="43">
        <v>0</v>
      </c>
    </row>
    <row r="399" spans="1:4">
      <c r="B399" s="42" t="s">
        <v>303</v>
      </c>
      <c r="C399" s="43">
        <v>56895.6</v>
      </c>
      <c r="D399" s="43">
        <v>0</v>
      </c>
    </row>
    <row r="400" spans="1:4">
      <c r="B400" s="42" t="s">
        <v>304</v>
      </c>
      <c r="C400" s="43">
        <v>69161.02</v>
      </c>
      <c r="D400" s="43">
        <v>0</v>
      </c>
    </row>
    <row r="401" spans="1:4">
      <c r="B401" s="42" t="s">
        <v>157</v>
      </c>
      <c r="C401" s="43">
        <v>505967.73</v>
      </c>
      <c r="D401" s="43">
        <v>0</v>
      </c>
    </row>
    <row r="402" spans="1:4">
      <c r="B402" s="42" t="s">
        <v>161</v>
      </c>
      <c r="C402" s="43">
        <v>301040.35000000003</v>
      </c>
      <c r="D402" s="43">
        <v>0</v>
      </c>
    </row>
    <row r="403" spans="1:4">
      <c r="B403" s="42" t="s">
        <v>227</v>
      </c>
      <c r="C403" s="43">
        <v>126514.70999999999</v>
      </c>
      <c r="D403" s="43">
        <v>0</v>
      </c>
    </row>
    <row r="404" spans="1:4">
      <c r="B404" s="42" t="s">
        <v>305</v>
      </c>
      <c r="C404" s="43">
        <v>42341.52</v>
      </c>
      <c r="D404" s="43">
        <v>0</v>
      </c>
    </row>
    <row r="405" spans="1:4">
      <c r="B405" s="42" t="s">
        <v>306</v>
      </c>
      <c r="C405" s="43">
        <v>675805.35</v>
      </c>
      <c r="D405" s="43">
        <v>0</v>
      </c>
    </row>
    <row r="406" spans="1:4">
      <c r="B406" s="42" t="s">
        <v>307</v>
      </c>
      <c r="C406" s="43">
        <v>923.54</v>
      </c>
      <c r="D406" s="43">
        <v>0</v>
      </c>
    </row>
    <row r="407" spans="1:4">
      <c r="B407" s="42" t="s">
        <v>308</v>
      </c>
      <c r="C407" s="43">
        <v>280909.96000000002</v>
      </c>
      <c r="D407" s="43">
        <v>0</v>
      </c>
    </row>
    <row r="408" spans="1:4">
      <c r="B408" s="103" t="s">
        <v>3</v>
      </c>
      <c r="C408" s="96">
        <v>1695233.2400000002</v>
      </c>
      <c r="D408" s="43">
        <v>0</v>
      </c>
    </row>
    <row r="409" spans="1:4">
      <c r="B409" s="42" t="s">
        <v>230</v>
      </c>
      <c r="C409" s="43">
        <v>46401.599999999999</v>
      </c>
      <c r="D409" s="43">
        <v>0</v>
      </c>
    </row>
    <row r="410" spans="1:4">
      <c r="B410" s="42" t="s">
        <v>228</v>
      </c>
      <c r="C410" s="43">
        <v>34964.6</v>
      </c>
      <c r="D410" s="43">
        <v>0</v>
      </c>
    </row>
    <row r="411" spans="1:4">
      <c r="B411" s="42" t="s">
        <v>231</v>
      </c>
      <c r="C411" s="43">
        <v>246979.24</v>
      </c>
      <c r="D411" s="43">
        <v>0</v>
      </c>
    </row>
    <row r="412" spans="1:4">
      <c r="B412" s="42" t="s">
        <v>309</v>
      </c>
      <c r="C412" s="43">
        <v>156029.02000000002</v>
      </c>
      <c r="D412" s="43">
        <v>0</v>
      </c>
    </row>
    <row r="413" spans="1:4">
      <c r="A413" s="41" t="s">
        <v>232</v>
      </c>
      <c r="B413" s="41" t="s">
        <v>233</v>
      </c>
      <c r="C413" s="43">
        <v>0.04</v>
      </c>
      <c r="D413" s="43">
        <v>0</v>
      </c>
    </row>
    <row r="414" spans="1:4">
      <c r="B414" s="42" t="s">
        <v>126</v>
      </c>
      <c r="C414" s="43">
        <v>0.04</v>
      </c>
      <c r="D414" s="43">
        <v>0</v>
      </c>
    </row>
    <row r="415" spans="1:4">
      <c r="A415" s="41" t="s">
        <v>152</v>
      </c>
      <c r="B415" s="41" t="s">
        <v>153</v>
      </c>
      <c r="C415" s="43">
        <v>0</v>
      </c>
      <c r="D415" s="43">
        <v>0</v>
      </c>
    </row>
    <row r="416" spans="1:4">
      <c r="B416" s="42" t="s">
        <v>126</v>
      </c>
      <c r="C416" s="43">
        <v>0</v>
      </c>
      <c r="D416" s="43">
        <v>0</v>
      </c>
    </row>
    <row r="417" spans="1:4">
      <c r="A417" s="41" t="s">
        <v>149</v>
      </c>
      <c r="B417" s="41" t="s">
        <v>150</v>
      </c>
      <c r="C417" s="43">
        <v>0</v>
      </c>
      <c r="D417" s="43">
        <v>2404.94</v>
      </c>
    </row>
    <row r="418" spans="1:4">
      <c r="B418" s="42" t="s">
        <v>151</v>
      </c>
      <c r="C418" s="43">
        <v>0</v>
      </c>
      <c r="D418" s="43">
        <v>1887.5</v>
      </c>
    </row>
    <row r="419" spans="1:4">
      <c r="B419" s="42" t="s">
        <v>169</v>
      </c>
      <c r="C419" s="43">
        <v>0</v>
      </c>
      <c r="D419" s="43">
        <v>517.44000000000005</v>
      </c>
    </row>
    <row r="420" spans="1:4">
      <c r="A420" s="41" t="s">
        <v>311</v>
      </c>
      <c r="B420" s="41" t="s">
        <v>312</v>
      </c>
      <c r="C420" s="43">
        <v>0</v>
      </c>
      <c r="D420" s="43">
        <v>0.1</v>
      </c>
    </row>
    <row r="421" spans="1:4">
      <c r="B421" s="42" t="s">
        <v>126</v>
      </c>
      <c r="C421" s="43">
        <v>0</v>
      </c>
      <c r="D421" s="43">
        <v>0.1</v>
      </c>
    </row>
    <row r="422" spans="1:4">
      <c r="A422" s="41" t="s">
        <v>235</v>
      </c>
      <c r="B422" s="41" t="s">
        <v>236</v>
      </c>
      <c r="C422" s="43">
        <v>0</v>
      </c>
      <c r="D422" s="43">
        <v>0.04</v>
      </c>
    </row>
    <row r="423" spans="1:4">
      <c r="B423" s="42" t="s">
        <v>126</v>
      </c>
      <c r="C423" s="43">
        <v>0</v>
      </c>
      <c r="D423" s="43">
        <v>0.04</v>
      </c>
    </row>
    <row r="424" spans="1:4">
      <c r="A424" s="41" t="s">
        <v>234</v>
      </c>
      <c r="B424" s="41" t="s">
        <v>233</v>
      </c>
      <c r="C424" s="43">
        <v>0.04</v>
      </c>
      <c r="D424" s="43">
        <v>0</v>
      </c>
    </row>
    <row r="425" spans="1:4">
      <c r="B425" s="42" t="s">
        <v>126</v>
      </c>
      <c r="C425" s="43">
        <v>0.04</v>
      </c>
      <c r="D425" s="43">
        <v>0</v>
      </c>
    </row>
    <row r="426" spans="1:4">
      <c r="A426" s="41" t="s">
        <v>126</v>
      </c>
      <c r="B426" s="41" t="s">
        <v>126</v>
      </c>
      <c r="C426" s="43"/>
      <c r="D426" s="43"/>
    </row>
    <row r="427" spans="1:4">
      <c r="B427" s="42" t="s">
        <v>126</v>
      </c>
      <c r="C427" s="43"/>
      <c r="D427" s="43"/>
    </row>
    <row r="428" spans="1:4">
      <c r="A428" s="41" t="s">
        <v>127</v>
      </c>
      <c r="C428" s="43">
        <v>35446987.840000011</v>
      </c>
      <c r="D428" s="43">
        <v>35446987.840000018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2D82-8AD0-4F5F-9CCF-60238DC2D92B}">
  <dimension ref="A1:X555"/>
  <sheetViews>
    <sheetView showGridLines="0" topLeftCell="D1" zoomScale="90" zoomScaleNormal="90" workbookViewId="0">
      <pane ySplit="1" topLeftCell="A272" activePane="bottomLeft" state="frozen"/>
      <selection pane="bottomLeft" activeCell="Z272" sqref="Z272"/>
    </sheetView>
  </sheetViews>
  <sheetFormatPr baseColWidth="10" defaultRowHeight="15" outlineLevelCol="1"/>
  <cols>
    <col min="2" max="2" width="3.85546875" customWidth="1"/>
    <col min="7" max="7" width="23.140625" customWidth="1"/>
    <col min="8" max="8" width="23.140625" style="38" customWidth="1"/>
    <col min="10" max="11" width="0" hidden="1" customWidth="1" outlineLevel="1"/>
    <col min="12" max="12" width="11.42578125" collapsed="1"/>
    <col min="14" max="18" width="0" hidden="1" customWidth="1" outlineLevel="1"/>
    <col min="19" max="19" width="11.42578125" collapsed="1"/>
  </cols>
  <sheetData>
    <row r="1" spans="1:24" s="7" customFormat="1" ht="18">
      <c r="A1" s="13" t="s">
        <v>10</v>
      </c>
      <c r="B1" s="14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5" t="s">
        <v>17</v>
      </c>
      <c r="I1" s="13" t="s">
        <v>18</v>
      </c>
      <c r="J1" s="13" t="s">
        <v>19</v>
      </c>
      <c r="K1" s="14" t="s">
        <v>11</v>
      </c>
      <c r="L1" s="15" t="s">
        <v>20</v>
      </c>
      <c r="M1" s="14" t="s">
        <v>21</v>
      </c>
      <c r="N1" s="13" t="s">
        <v>22</v>
      </c>
      <c r="O1" s="16" t="s">
        <v>21</v>
      </c>
      <c r="P1" s="16" t="s">
        <v>21</v>
      </c>
      <c r="Q1" s="14" t="s">
        <v>21</v>
      </c>
      <c r="R1" s="13" t="s">
        <v>23</v>
      </c>
      <c r="S1" s="13" t="s">
        <v>24</v>
      </c>
      <c r="T1" s="13" t="s">
        <v>25</v>
      </c>
      <c r="U1" s="13" t="s">
        <v>26</v>
      </c>
      <c r="V1" s="13" t="s">
        <v>27</v>
      </c>
      <c r="W1" s="13" t="s">
        <v>28</v>
      </c>
      <c r="X1" s="13" t="s">
        <v>29</v>
      </c>
    </row>
    <row r="2" spans="1:24" s="61" customFormat="1" ht="18">
      <c r="A2" s="53" t="s">
        <v>130</v>
      </c>
      <c r="B2" s="54"/>
      <c r="C2" s="55">
        <v>1</v>
      </c>
      <c r="D2" s="56">
        <v>44896</v>
      </c>
      <c r="E2" s="56">
        <v>44896</v>
      </c>
      <c r="F2" s="55" t="s">
        <v>131</v>
      </c>
      <c r="G2" s="55" t="s">
        <v>132</v>
      </c>
      <c r="H2" s="57" t="s">
        <v>133</v>
      </c>
      <c r="I2" s="55"/>
      <c r="J2" s="53"/>
      <c r="K2" s="54"/>
      <c r="L2" s="57" t="s">
        <v>134</v>
      </c>
      <c r="M2" s="56">
        <v>44896</v>
      </c>
      <c r="N2" s="53"/>
      <c r="O2" s="54"/>
      <c r="P2" s="54"/>
      <c r="Q2" s="54"/>
      <c r="R2" s="55"/>
      <c r="S2" s="55" t="s">
        <v>6</v>
      </c>
      <c r="T2" s="58">
        <v>10620.04</v>
      </c>
      <c r="U2" s="58">
        <v>0</v>
      </c>
      <c r="V2" s="59">
        <v>3.8540000000000001</v>
      </c>
      <c r="W2" s="60">
        <v>2755.59</v>
      </c>
      <c r="X2" s="60">
        <v>0</v>
      </c>
    </row>
    <row r="3" spans="1:24" s="61" customFormat="1" ht="18">
      <c r="A3" s="53" t="s">
        <v>130</v>
      </c>
      <c r="B3" s="54"/>
      <c r="C3" s="55">
        <v>2</v>
      </c>
      <c r="D3" s="56">
        <v>44896</v>
      </c>
      <c r="E3" s="56">
        <v>44896</v>
      </c>
      <c r="F3" s="55" t="s">
        <v>131</v>
      </c>
      <c r="G3" s="55" t="s">
        <v>132</v>
      </c>
      <c r="H3" s="57" t="s">
        <v>135</v>
      </c>
      <c r="I3" s="55"/>
      <c r="J3" s="53"/>
      <c r="K3" s="54"/>
      <c r="L3" s="57" t="s">
        <v>134</v>
      </c>
      <c r="M3" s="56">
        <v>44896</v>
      </c>
      <c r="N3" s="53"/>
      <c r="O3" s="54"/>
      <c r="P3" s="54"/>
      <c r="Q3" s="54"/>
      <c r="R3" s="55"/>
      <c r="S3" s="55" t="s">
        <v>6</v>
      </c>
      <c r="T3" s="58">
        <v>6637.98</v>
      </c>
      <c r="U3" s="58">
        <v>0</v>
      </c>
      <c r="V3" s="59">
        <v>3.8540000000000001</v>
      </c>
      <c r="W3" s="60">
        <v>1722.36</v>
      </c>
      <c r="X3" s="60">
        <v>0</v>
      </c>
    </row>
    <row r="4" spans="1:24" s="61" customFormat="1" ht="18">
      <c r="A4" s="53" t="s">
        <v>130</v>
      </c>
      <c r="B4" s="54"/>
      <c r="C4" s="55">
        <v>3</v>
      </c>
      <c r="D4" s="56">
        <v>44896</v>
      </c>
      <c r="E4" s="56">
        <v>44896</v>
      </c>
      <c r="F4" s="55" t="s">
        <v>136</v>
      </c>
      <c r="G4" s="55" t="s">
        <v>137</v>
      </c>
      <c r="H4" s="57" t="s">
        <v>133</v>
      </c>
      <c r="I4" s="55"/>
      <c r="J4" s="53"/>
      <c r="K4" s="54"/>
      <c r="L4" s="57" t="s">
        <v>134</v>
      </c>
      <c r="M4" s="56">
        <v>44896</v>
      </c>
      <c r="N4" s="53"/>
      <c r="O4" s="54"/>
      <c r="P4" s="54"/>
      <c r="Q4" s="54"/>
      <c r="R4" s="55"/>
      <c r="S4" s="55" t="s">
        <v>6</v>
      </c>
      <c r="T4" s="58">
        <v>0</v>
      </c>
      <c r="U4" s="58">
        <v>31517.16</v>
      </c>
      <c r="V4" s="59">
        <v>3.8540000000000001</v>
      </c>
      <c r="W4" s="60">
        <v>0</v>
      </c>
      <c r="X4" s="60">
        <v>8177.78</v>
      </c>
    </row>
    <row r="5" spans="1:24" s="61" customFormat="1" ht="18">
      <c r="A5" s="53" t="s">
        <v>130</v>
      </c>
      <c r="B5" s="54"/>
      <c r="C5" s="55">
        <v>4</v>
      </c>
      <c r="D5" s="56">
        <v>44896</v>
      </c>
      <c r="E5" s="56">
        <v>44896</v>
      </c>
      <c r="F5" s="55" t="s">
        <v>136</v>
      </c>
      <c r="G5" s="55" t="s">
        <v>137</v>
      </c>
      <c r="H5" s="57" t="s">
        <v>135</v>
      </c>
      <c r="I5" s="55"/>
      <c r="J5" s="53"/>
      <c r="K5" s="54"/>
      <c r="L5" s="57" t="s">
        <v>134</v>
      </c>
      <c r="M5" s="56">
        <v>44896</v>
      </c>
      <c r="N5" s="53"/>
      <c r="O5" s="54"/>
      <c r="P5" s="54"/>
      <c r="Q5" s="54"/>
      <c r="R5" s="55"/>
      <c r="S5" s="55" t="s">
        <v>6</v>
      </c>
      <c r="T5" s="58">
        <v>0</v>
      </c>
      <c r="U5" s="58">
        <v>19698.22</v>
      </c>
      <c r="V5" s="59">
        <v>3.8540000000000001</v>
      </c>
      <c r="W5" s="60">
        <v>0</v>
      </c>
      <c r="X5" s="60">
        <v>5111.1099999999997</v>
      </c>
    </row>
    <row r="6" spans="1:24" s="61" customFormat="1">
      <c r="A6" s="53" t="s">
        <v>130</v>
      </c>
      <c r="B6" s="54"/>
      <c r="C6" s="55">
        <v>5</v>
      </c>
      <c r="D6" s="56">
        <v>44896</v>
      </c>
      <c r="E6" s="56">
        <v>44896</v>
      </c>
      <c r="F6" s="55" t="s">
        <v>138</v>
      </c>
      <c r="G6" s="55" t="s">
        <v>139</v>
      </c>
      <c r="H6" s="57" t="s">
        <v>133</v>
      </c>
      <c r="I6" s="55"/>
      <c r="J6" s="53"/>
      <c r="K6" s="54"/>
      <c r="L6" s="57" t="s">
        <v>134</v>
      </c>
      <c r="M6" s="56">
        <v>44896</v>
      </c>
      <c r="N6" s="53"/>
      <c r="O6" s="54"/>
      <c r="P6" s="54"/>
      <c r="Q6" s="54"/>
      <c r="R6" s="55"/>
      <c r="S6" s="55" t="s">
        <v>6</v>
      </c>
      <c r="T6" s="58">
        <v>0</v>
      </c>
      <c r="U6" s="58">
        <v>1541600</v>
      </c>
      <c r="V6" s="59">
        <v>3.8540000000000001</v>
      </c>
      <c r="W6" s="60">
        <v>0</v>
      </c>
      <c r="X6" s="60">
        <v>400000</v>
      </c>
    </row>
    <row r="7" spans="1:24" s="61" customFormat="1">
      <c r="A7" s="53" t="s">
        <v>130</v>
      </c>
      <c r="B7" s="54"/>
      <c r="C7" s="55">
        <v>6</v>
      </c>
      <c r="D7" s="56">
        <v>44896</v>
      </c>
      <c r="E7" s="56">
        <v>44896</v>
      </c>
      <c r="F7" s="55" t="s">
        <v>138</v>
      </c>
      <c r="G7" s="55" t="s">
        <v>139</v>
      </c>
      <c r="H7" s="57" t="s">
        <v>135</v>
      </c>
      <c r="I7" s="55"/>
      <c r="J7" s="53"/>
      <c r="K7" s="54"/>
      <c r="L7" s="57" t="s">
        <v>134</v>
      </c>
      <c r="M7" s="56">
        <v>44896</v>
      </c>
      <c r="N7" s="53"/>
      <c r="O7" s="54"/>
      <c r="P7" s="54"/>
      <c r="Q7" s="54"/>
      <c r="R7" s="55"/>
      <c r="S7" s="55" t="s">
        <v>6</v>
      </c>
      <c r="T7" s="58">
        <v>0</v>
      </c>
      <c r="U7" s="58">
        <v>963500</v>
      </c>
      <c r="V7" s="59">
        <v>3.8540000000000001</v>
      </c>
      <c r="W7" s="60">
        <v>0</v>
      </c>
      <c r="X7" s="60">
        <v>250000</v>
      </c>
    </row>
    <row r="8" spans="1:24" s="61" customFormat="1">
      <c r="A8" s="53" t="s">
        <v>130</v>
      </c>
      <c r="B8" s="54"/>
      <c r="C8" s="55">
        <v>7</v>
      </c>
      <c r="D8" s="56">
        <v>44896</v>
      </c>
      <c r="E8" s="56">
        <v>44896</v>
      </c>
      <c r="F8" s="55" t="s">
        <v>138</v>
      </c>
      <c r="G8" s="55" t="s">
        <v>139</v>
      </c>
      <c r="H8" s="57" t="s">
        <v>140</v>
      </c>
      <c r="I8" s="55"/>
      <c r="J8" s="53"/>
      <c r="K8" s="54"/>
      <c r="L8" s="57" t="s">
        <v>134</v>
      </c>
      <c r="M8" s="56">
        <v>44896</v>
      </c>
      <c r="N8" s="53"/>
      <c r="O8" s="54"/>
      <c r="P8" s="54"/>
      <c r="Q8" s="54"/>
      <c r="R8" s="55"/>
      <c r="S8" s="55" t="s">
        <v>6</v>
      </c>
      <c r="T8" s="58">
        <v>0</v>
      </c>
      <c r="U8" s="58">
        <v>578800</v>
      </c>
      <c r="V8" s="59">
        <v>3.8540000000000001</v>
      </c>
      <c r="W8" s="60">
        <v>0</v>
      </c>
      <c r="X8" s="60">
        <v>150181.63</v>
      </c>
    </row>
    <row r="9" spans="1:24" s="61" customFormat="1">
      <c r="A9" s="53" t="s">
        <v>130</v>
      </c>
      <c r="B9" s="54"/>
      <c r="C9" s="55">
        <v>8</v>
      </c>
      <c r="D9" s="56">
        <v>44896</v>
      </c>
      <c r="E9" s="56">
        <v>44896</v>
      </c>
      <c r="F9" s="55" t="s">
        <v>138</v>
      </c>
      <c r="G9" s="55" t="s">
        <v>139</v>
      </c>
      <c r="H9" s="57" t="s">
        <v>141</v>
      </c>
      <c r="I9" s="55"/>
      <c r="J9" s="53"/>
      <c r="K9" s="54"/>
      <c r="L9" s="57" t="s">
        <v>134</v>
      </c>
      <c r="M9" s="56">
        <v>44896</v>
      </c>
      <c r="N9" s="53"/>
      <c r="O9" s="54"/>
      <c r="P9" s="54"/>
      <c r="Q9" s="54"/>
      <c r="R9" s="55"/>
      <c r="S9" s="55" t="s">
        <v>6</v>
      </c>
      <c r="T9" s="58">
        <v>0</v>
      </c>
      <c r="U9" s="58">
        <v>309701.74</v>
      </c>
      <c r="V9" s="59">
        <v>3.8540000000000001</v>
      </c>
      <c r="W9" s="60">
        <v>0</v>
      </c>
      <c r="X9" s="60">
        <v>80358.52</v>
      </c>
    </row>
    <row r="10" spans="1:24" s="61" customFormat="1">
      <c r="A10" s="53" t="s">
        <v>130</v>
      </c>
      <c r="B10" s="54"/>
      <c r="C10" s="55">
        <v>9</v>
      </c>
      <c r="D10" s="56">
        <v>44896</v>
      </c>
      <c r="E10" s="56">
        <v>44896</v>
      </c>
      <c r="F10" s="55" t="s">
        <v>138</v>
      </c>
      <c r="G10" s="55" t="s">
        <v>139</v>
      </c>
      <c r="H10" s="57" t="s">
        <v>142</v>
      </c>
      <c r="I10" s="55"/>
      <c r="J10" s="53"/>
      <c r="K10" s="54"/>
      <c r="L10" s="57" t="s">
        <v>134</v>
      </c>
      <c r="M10" s="56">
        <v>44896</v>
      </c>
      <c r="N10" s="53"/>
      <c r="O10" s="54"/>
      <c r="P10" s="54"/>
      <c r="Q10" s="54"/>
      <c r="R10" s="55"/>
      <c r="S10" s="55" t="s">
        <v>6</v>
      </c>
      <c r="T10" s="58">
        <v>0</v>
      </c>
      <c r="U10" s="58">
        <v>118827.99</v>
      </c>
      <c r="V10" s="59">
        <v>3.8540000000000001</v>
      </c>
      <c r="W10" s="60">
        <v>0</v>
      </c>
      <c r="X10" s="60">
        <v>30832.38</v>
      </c>
    </row>
    <row r="11" spans="1:24" s="61" customFormat="1">
      <c r="A11" s="53" t="s">
        <v>130</v>
      </c>
      <c r="B11" s="54"/>
      <c r="C11" s="55">
        <v>10</v>
      </c>
      <c r="D11" s="56">
        <v>44896</v>
      </c>
      <c r="E11" s="56">
        <v>44896</v>
      </c>
      <c r="F11" s="55" t="s">
        <v>138</v>
      </c>
      <c r="G11" s="55" t="s">
        <v>139</v>
      </c>
      <c r="H11" s="57" t="s">
        <v>143</v>
      </c>
      <c r="I11" s="55"/>
      <c r="J11" s="53"/>
      <c r="K11" s="54"/>
      <c r="L11" s="57" t="s">
        <v>134</v>
      </c>
      <c r="M11" s="56">
        <v>44896</v>
      </c>
      <c r="N11" s="53"/>
      <c r="O11" s="54"/>
      <c r="P11" s="54"/>
      <c r="Q11" s="54"/>
      <c r="R11" s="55"/>
      <c r="S11" s="55" t="s">
        <v>6</v>
      </c>
      <c r="T11" s="58">
        <v>0</v>
      </c>
      <c r="U11" s="58">
        <v>501987.84000000003</v>
      </c>
      <c r="V11" s="59">
        <v>3.8540000000000001</v>
      </c>
      <c r="W11" s="60">
        <v>0</v>
      </c>
      <c r="X11" s="60">
        <v>130251.13</v>
      </c>
    </row>
    <row r="12" spans="1:24" s="61" customFormat="1">
      <c r="A12" s="53" t="s">
        <v>130</v>
      </c>
      <c r="B12" s="54"/>
      <c r="C12" s="55">
        <v>11</v>
      </c>
      <c r="D12" s="56">
        <v>44896</v>
      </c>
      <c r="E12" s="56">
        <v>44896</v>
      </c>
      <c r="F12" s="55" t="s">
        <v>138</v>
      </c>
      <c r="G12" s="55" t="s">
        <v>139</v>
      </c>
      <c r="H12" s="57" t="s">
        <v>133</v>
      </c>
      <c r="I12" s="55"/>
      <c r="J12" s="53"/>
      <c r="K12" s="54"/>
      <c r="L12" s="57" t="s">
        <v>134</v>
      </c>
      <c r="M12" s="56">
        <v>44896</v>
      </c>
      <c r="N12" s="53"/>
      <c r="O12" s="54"/>
      <c r="P12" s="54"/>
      <c r="Q12" s="54"/>
      <c r="R12" s="55"/>
      <c r="S12" s="55" t="s">
        <v>6</v>
      </c>
      <c r="T12" s="58">
        <v>0</v>
      </c>
      <c r="U12" s="58">
        <v>823374.26</v>
      </c>
      <c r="V12" s="59">
        <v>3.8540000000000001</v>
      </c>
      <c r="W12" s="60">
        <v>0</v>
      </c>
      <c r="X12" s="60">
        <v>213641.48</v>
      </c>
    </row>
    <row r="13" spans="1:24" s="61" customFormat="1">
      <c r="A13" s="53" t="s">
        <v>130</v>
      </c>
      <c r="B13" s="54"/>
      <c r="C13" s="55">
        <v>12</v>
      </c>
      <c r="D13" s="56">
        <v>44896</v>
      </c>
      <c r="E13" s="56">
        <v>44896</v>
      </c>
      <c r="F13" s="55" t="s">
        <v>138</v>
      </c>
      <c r="G13" s="55" t="s">
        <v>139</v>
      </c>
      <c r="H13" s="57" t="s">
        <v>144</v>
      </c>
      <c r="I13" s="55"/>
      <c r="J13" s="53"/>
      <c r="K13" s="54"/>
      <c r="L13" s="57" t="s">
        <v>134</v>
      </c>
      <c r="M13" s="56">
        <v>44896</v>
      </c>
      <c r="N13" s="53"/>
      <c r="O13" s="54"/>
      <c r="P13" s="54"/>
      <c r="Q13" s="54"/>
      <c r="R13" s="55"/>
      <c r="S13" s="55" t="s">
        <v>6</v>
      </c>
      <c r="T13" s="58">
        <v>0</v>
      </c>
      <c r="U13" s="58">
        <v>582963.09</v>
      </c>
      <c r="V13" s="59">
        <v>3.8540000000000001</v>
      </c>
      <c r="W13" s="60">
        <v>0</v>
      </c>
      <c r="X13" s="60">
        <v>151261.82999999999</v>
      </c>
    </row>
    <row r="14" spans="1:24" s="61" customFormat="1">
      <c r="A14" s="53" t="s">
        <v>130</v>
      </c>
      <c r="B14" s="54"/>
      <c r="C14" s="55">
        <v>13</v>
      </c>
      <c r="D14" s="56">
        <v>44896</v>
      </c>
      <c r="E14" s="56">
        <v>44896</v>
      </c>
      <c r="F14" s="55" t="s">
        <v>138</v>
      </c>
      <c r="G14" s="55" t="s">
        <v>139</v>
      </c>
      <c r="H14" s="57" t="s">
        <v>145</v>
      </c>
      <c r="I14" s="55"/>
      <c r="J14" s="53"/>
      <c r="K14" s="54"/>
      <c r="L14" s="57" t="s">
        <v>134</v>
      </c>
      <c r="M14" s="56">
        <v>44896</v>
      </c>
      <c r="N14" s="53"/>
      <c r="O14" s="54"/>
      <c r="P14" s="54"/>
      <c r="Q14" s="54"/>
      <c r="R14" s="55"/>
      <c r="S14" s="55" t="s">
        <v>6</v>
      </c>
      <c r="T14" s="58">
        <v>0</v>
      </c>
      <c r="U14" s="58">
        <v>108667.82</v>
      </c>
      <c r="V14" s="59">
        <v>3.8540000000000001</v>
      </c>
      <c r="W14" s="60">
        <v>0</v>
      </c>
      <c r="X14" s="60">
        <v>28196.11</v>
      </c>
    </row>
    <row r="15" spans="1:24" s="61" customFormat="1">
      <c r="A15" s="53" t="s">
        <v>130</v>
      </c>
      <c r="B15" s="54"/>
      <c r="C15" s="55">
        <v>14</v>
      </c>
      <c r="D15" s="56">
        <v>44896</v>
      </c>
      <c r="E15" s="56">
        <v>44896</v>
      </c>
      <c r="F15" s="55" t="s">
        <v>138</v>
      </c>
      <c r="G15" s="55" t="s">
        <v>139</v>
      </c>
      <c r="H15" s="57" t="s">
        <v>146</v>
      </c>
      <c r="I15" s="55"/>
      <c r="J15" s="53"/>
      <c r="K15" s="54"/>
      <c r="L15" s="57" t="s">
        <v>134</v>
      </c>
      <c r="M15" s="56">
        <v>44896</v>
      </c>
      <c r="N15" s="53"/>
      <c r="O15" s="54"/>
      <c r="P15" s="54"/>
      <c r="Q15" s="54"/>
      <c r="R15" s="55"/>
      <c r="S15" s="55" t="s">
        <v>6</v>
      </c>
      <c r="T15" s="58">
        <v>0</v>
      </c>
      <c r="U15" s="58">
        <v>222940.1</v>
      </c>
      <c r="V15" s="59">
        <v>3.8540000000000001</v>
      </c>
      <c r="W15" s="60">
        <v>0</v>
      </c>
      <c r="X15" s="60">
        <v>57846.42</v>
      </c>
    </row>
    <row r="16" spans="1:24" s="61" customFormat="1">
      <c r="A16" s="53" t="s">
        <v>130</v>
      </c>
      <c r="B16" s="54"/>
      <c r="C16" s="55">
        <v>15</v>
      </c>
      <c r="D16" s="56">
        <v>44896</v>
      </c>
      <c r="E16" s="56">
        <v>44896</v>
      </c>
      <c r="F16" s="55" t="s">
        <v>138</v>
      </c>
      <c r="G16" s="55" t="s">
        <v>139</v>
      </c>
      <c r="H16" s="57" t="s">
        <v>133</v>
      </c>
      <c r="I16" s="55"/>
      <c r="J16" s="53"/>
      <c r="K16" s="54"/>
      <c r="L16" s="57" t="s">
        <v>134</v>
      </c>
      <c r="M16" s="56">
        <v>44896</v>
      </c>
      <c r="N16" s="53"/>
      <c r="O16" s="54"/>
      <c r="P16" s="54"/>
      <c r="Q16" s="54"/>
      <c r="R16" s="55"/>
      <c r="S16" s="55" t="s">
        <v>6</v>
      </c>
      <c r="T16" s="58">
        <v>0</v>
      </c>
      <c r="U16" s="58">
        <v>578100</v>
      </c>
      <c r="V16" s="59">
        <v>3.8540000000000001</v>
      </c>
      <c r="W16" s="60">
        <v>0</v>
      </c>
      <c r="X16" s="60">
        <v>150000</v>
      </c>
    </row>
    <row r="17" spans="1:24" s="61" customFormat="1" ht="18">
      <c r="A17" s="53" t="s">
        <v>130</v>
      </c>
      <c r="B17" s="54"/>
      <c r="C17" s="55">
        <v>16</v>
      </c>
      <c r="D17" s="56">
        <v>44896</v>
      </c>
      <c r="E17" s="56">
        <v>44896</v>
      </c>
      <c r="F17" s="55" t="s">
        <v>136</v>
      </c>
      <c r="G17" s="55" t="s">
        <v>137</v>
      </c>
      <c r="H17" s="57" t="s">
        <v>140</v>
      </c>
      <c r="I17" s="55"/>
      <c r="J17" s="53"/>
      <c r="K17" s="54"/>
      <c r="L17" s="57" t="s">
        <v>134</v>
      </c>
      <c r="M17" s="56">
        <v>44896</v>
      </c>
      <c r="N17" s="53"/>
      <c r="O17" s="54"/>
      <c r="P17" s="54"/>
      <c r="Q17" s="54"/>
      <c r="R17" s="55"/>
      <c r="S17" s="55" t="s">
        <v>6</v>
      </c>
      <c r="T17" s="58">
        <v>0</v>
      </c>
      <c r="U17" s="58">
        <v>5436.07</v>
      </c>
      <c r="V17" s="59">
        <v>3.8540000000000001</v>
      </c>
      <c r="W17" s="60">
        <v>0</v>
      </c>
      <c r="X17" s="60">
        <v>1410.5</v>
      </c>
    </row>
    <row r="18" spans="1:24" s="61" customFormat="1" ht="18">
      <c r="A18" s="53" t="s">
        <v>130</v>
      </c>
      <c r="B18" s="54"/>
      <c r="C18" s="55">
        <v>17</v>
      </c>
      <c r="D18" s="56">
        <v>44896</v>
      </c>
      <c r="E18" s="56">
        <v>44896</v>
      </c>
      <c r="F18" s="55" t="s">
        <v>136</v>
      </c>
      <c r="G18" s="55" t="s">
        <v>137</v>
      </c>
      <c r="H18" s="57" t="s">
        <v>141</v>
      </c>
      <c r="I18" s="55"/>
      <c r="J18" s="53"/>
      <c r="K18" s="54"/>
      <c r="L18" s="57" t="s">
        <v>134</v>
      </c>
      <c r="M18" s="56">
        <v>44896</v>
      </c>
      <c r="N18" s="53"/>
      <c r="O18" s="54"/>
      <c r="P18" s="54"/>
      <c r="Q18" s="54"/>
      <c r="R18" s="55"/>
      <c r="S18" s="55" t="s">
        <v>6</v>
      </c>
      <c r="T18" s="58">
        <v>0</v>
      </c>
      <c r="U18" s="58">
        <v>2908.71</v>
      </c>
      <c r="V18" s="59">
        <v>3.8540000000000001</v>
      </c>
      <c r="W18" s="60">
        <v>0</v>
      </c>
      <c r="X18" s="60">
        <v>754.72</v>
      </c>
    </row>
    <row r="19" spans="1:24" s="61" customFormat="1" ht="18">
      <c r="A19" s="53" t="s">
        <v>130</v>
      </c>
      <c r="B19" s="54"/>
      <c r="C19" s="55">
        <v>18</v>
      </c>
      <c r="D19" s="56">
        <v>44896</v>
      </c>
      <c r="E19" s="56">
        <v>44896</v>
      </c>
      <c r="F19" s="55" t="s">
        <v>136</v>
      </c>
      <c r="G19" s="55" t="s">
        <v>137</v>
      </c>
      <c r="H19" s="57" t="s">
        <v>142</v>
      </c>
      <c r="I19" s="55"/>
      <c r="J19" s="53"/>
      <c r="K19" s="54"/>
      <c r="L19" s="57" t="s">
        <v>134</v>
      </c>
      <c r="M19" s="56">
        <v>44896</v>
      </c>
      <c r="N19" s="53"/>
      <c r="O19" s="54"/>
      <c r="P19" s="54"/>
      <c r="Q19" s="54"/>
      <c r="R19" s="55"/>
      <c r="S19" s="55" t="s">
        <v>6</v>
      </c>
      <c r="T19" s="58">
        <v>0</v>
      </c>
      <c r="U19" s="58">
        <v>1116.03</v>
      </c>
      <c r="V19" s="59">
        <v>3.8540000000000001</v>
      </c>
      <c r="W19" s="60">
        <v>0</v>
      </c>
      <c r="X19" s="60">
        <v>289.58</v>
      </c>
    </row>
    <row r="20" spans="1:24" s="61" customFormat="1" ht="18">
      <c r="A20" s="53" t="s">
        <v>130</v>
      </c>
      <c r="B20" s="54"/>
      <c r="C20" s="55">
        <v>19</v>
      </c>
      <c r="D20" s="56">
        <v>44896</v>
      </c>
      <c r="E20" s="56">
        <v>44896</v>
      </c>
      <c r="F20" s="55" t="s">
        <v>136</v>
      </c>
      <c r="G20" s="55" t="s">
        <v>137</v>
      </c>
      <c r="H20" s="57" t="s">
        <v>133</v>
      </c>
      <c r="I20" s="55"/>
      <c r="J20" s="53"/>
      <c r="K20" s="54"/>
      <c r="L20" s="57" t="s">
        <v>134</v>
      </c>
      <c r="M20" s="56">
        <v>44896</v>
      </c>
      <c r="N20" s="53"/>
      <c r="O20" s="54"/>
      <c r="P20" s="54"/>
      <c r="Q20" s="54"/>
      <c r="R20" s="55"/>
      <c r="S20" s="55" t="s">
        <v>6</v>
      </c>
      <c r="T20" s="58">
        <v>0</v>
      </c>
      <c r="U20" s="58">
        <v>7733.1</v>
      </c>
      <c r="V20" s="59">
        <v>3.8540000000000001</v>
      </c>
      <c r="W20" s="60">
        <v>0</v>
      </c>
      <c r="X20" s="60">
        <v>2006.51</v>
      </c>
    </row>
    <row r="21" spans="1:24" s="61" customFormat="1" ht="18">
      <c r="A21" s="53" t="s">
        <v>130</v>
      </c>
      <c r="B21" s="54"/>
      <c r="C21" s="55">
        <v>20</v>
      </c>
      <c r="D21" s="56">
        <v>44896</v>
      </c>
      <c r="E21" s="56">
        <v>44896</v>
      </c>
      <c r="F21" s="55" t="s">
        <v>136</v>
      </c>
      <c r="G21" s="55" t="s">
        <v>137</v>
      </c>
      <c r="H21" s="57" t="s">
        <v>144</v>
      </c>
      <c r="I21" s="55"/>
      <c r="J21" s="53"/>
      <c r="K21" s="54"/>
      <c r="L21" s="57" t="s">
        <v>134</v>
      </c>
      <c r="M21" s="56">
        <v>44896</v>
      </c>
      <c r="N21" s="53"/>
      <c r="O21" s="54"/>
      <c r="P21" s="54"/>
      <c r="Q21" s="54"/>
      <c r="R21" s="55"/>
      <c r="S21" s="55" t="s">
        <v>6</v>
      </c>
      <c r="T21" s="58">
        <v>0</v>
      </c>
      <c r="U21" s="58">
        <v>5475.17</v>
      </c>
      <c r="V21" s="59">
        <v>3.8540000000000001</v>
      </c>
      <c r="W21" s="60">
        <v>0</v>
      </c>
      <c r="X21" s="60">
        <v>1420.65</v>
      </c>
    </row>
    <row r="22" spans="1:24" s="61" customFormat="1" ht="18">
      <c r="A22" s="53" t="s">
        <v>130</v>
      </c>
      <c r="B22" s="54"/>
      <c r="C22" s="55">
        <v>21</v>
      </c>
      <c r="D22" s="56">
        <v>44896</v>
      </c>
      <c r="E22" s="56">
        <v>44896</v>
      </c>
      <c r="F22" s="55" t="s">
        <v>136</v>
      </c>
      <c r="G22" s="55" t="s">
        <v>137</v>
      </c>
      <c r="H22" s="57" t="s">
        <v>146</v>
      </c>
      <c r="I22" s="55"/>
      <c r="J22" s="53"/>
      <c r="K22" s="54"/>
      <c r="L22" s="57" t="s">
        <v>134</v>
      </c>
      <c r="M22" s="56">
        <v>44896</v>
      </c>
      <c r="N22" s="53"/>
      <c r="O22" s="54"/>
      <c r="P22" s="54"/>
      <c r="Q22" s="54"/>
      <c r="R22" s="55"/>
      <c r="S22" s="55" t="s">
        <v>6</v>
      </c>
      <c r="T22" s="58">
        <v>0</v>
      </c>
      <c r="U22" s="58">
        <v>2093.85</v>
      </c>
      <c r="V22" s="59">
        <v>3.8540000000000001</v>
      </c>
      <c r="W22" s="60">
        <v>0</v>
      </c>
      <c r="X22" s="60">
        <v>543.29</v>
      </c>
    </row>
    <row r="23" spans="1:24" s="61" customFormat="1">
      <c r="A23" s="53" t="s">
        <v>130</v>
      </c>
      <c r="B23" s="54"/>
      <c r="C23" s="55">
        <v>22</v>
      </c>
      <c r="D23" s="56">
        <v>44896</v>
      </c>
      <c r="E23" s="56">
        <v>44896</v>
      </c>
      <c r="F23" s="55" t="s">
        <v>147</v>
      </c>
      <c r="G23" s="55" t="s">
        <v>148</v>
      </c>
      <c r="H23" s="57" t="s">
        <v>140</v>
      </c>
      <c r="I23" s="55"/>
      <c r="J23" s="53"/>
      <c r="K23" s="54"/>
      <c r="L23" s="57" t="s">
        <v>134</v>
      </c>
      <c r="M23" s="56">
        <v>44896</v>
      </c>
      <c r="N23" s="53"/>
      <c r="O23" s="54"/>
      <c r="P23" s="54"/>
      <c r="Q23" s="54"/>
      <c r="R23" s="55"/>
      <c r="S23" s="55" t="s">
        <v>6</v>
      </c>
      <c r="T23" s="58">
        <v>0</v>
      </c>
      <c r="U23" s="58">
        <v>286.11</v>
      </c>
      <c r="V23" s="59">
        <v>3.8540000000000001</v>
      </c>
      <c r="W23" s="60">
        <v>0</v>
      </c>
      <c r="X23" s="60">
        <v>74.239999999999995</v>
      </c>
    </row>
    <row r="24" spans="1:24" s="61" customFormat="1">
      <c r="A24" s="53" t="s">
        <v>130</v>
      </c>
      <c r="B24" s="54"/>
      <c r="C24" s="55">
        <v>23</v>
      </c>
      <c r="D24" s="56">
        <v>44896</v>
      </c>
      <c r="E24" s="56">
        <v>44896</v>
      </c>
      <c r="F24" s="55" t="s">
        <v>147</v>
      </c>
      <c r="G24" s="55" t="s">
        <v>148</v>
      </c>
      <c r="H24" s="57" t="s">
        <v>141</v>
      </c>
      <c r="I24" s="55"/>
      <c r="J24" s="53"/>
      <c r="K24" s="54"/>
      <c r="L24" s="57" t="s">
        <v>134</v>
      </c>
      <c r="M24" s="56">
        <v>44896</v>
      </c>
      <c r="N24" s="53"/>
      <c r="O24" s="54"/>
      <c r="P24" s="54"/>
      <c r="Q24" s="54"/>
      <c r="R24" s="55"/>
      <c r="S24" s="55" t="s">
        <v>6</v>
      </c>
      <c r="T24" s="58">
        <v>0</v>
      </c>
      <c r="U24" s="58">
        <v>153.09</v>
      </c>
      <c r="V24" s="59">
        <v>3.8540000000000001</v>
      </c>
      <c r="W24" s="60">
        <v>0</v>
      </c>
      <c r="X24" s="60">
        <v>39.72</v>
      </c>
    </row>
    <row r="25" spans="1:24" s="61" customFormat="1">
      <c r="A25" s="53" t="s">
        <v>130</v>
      </c>
      <c r="B25" s="54"/>
      <c r="C25" s="55">
        <v>24</v>
      </c>
      <c r="D25" s="56">
        <v>44896</v>
      </c>
      <c r="E25" s="56">
        <v>44896</v>
      </c>
      <c r="F25" s="55" t="s">
        <v>147</v>
      </c>
      <c r="G25" s="55" t="s">
        <v>148</v>
      </c>
      <c r="H25" s="57" t="s">
        <v>142</v>
      </c>
      <c r="I25" s="55"/>
      <c r="J25" s="53"/>
      <c r="K25" s="54"/>
      <c r="L25" s="57" t="s">
        <v>134</v>
      </c>
      <c r="M25" s="56">
        <v>44896</v>
      </c>
      <c r="N25" s="53"/>
      <c r="O25" s="54"/>
      <c r="P25" s="54"/>
      <c r="Q25" s="54"/>
      <c r="R25" s="55"/>
      <c r="S25" s="55" t="s">
        <v>6</v>
      </c>
      <c r="T25" s="58">
        <v>0</v>
      </c>
      <c r="U25" s="58">
        <v>58.74</v>
      </c>
      <c r="V25" s="59">
        <v>3.8540000000000001</v>
      </c>
      <c r="W25" s="60">
        <v>0</v>
      </c>
      <c r="X25" s="60">
        <v>15.24</v>
      </c>
    </row>
    <row r="26" spans="1:24" s="61" customFormat="1">
      <c r="A26" s="53" t="s">
        <v>130</v>
      </c>
      <c r="B26" s="54"/>
      <c r="C26" s="55">
        <v>25</v>
      </c>
      <c r="D26" s="56">
        <v>44896</v>
      </c>
      <c r="E26" s="56">
        <v>44896</v>
      </c>
      <c r="F26" s="55" t="s">
        <v>147</v>
      </c>
      <c r="G26" s="55" t="s">
        <v>148</v>
      </c>
      <c r="H26" s="57" t="s">
        <v>143</v>
      </c>
      <c r="I26" s="55"/>
      <c r="J26" s="53"/>
      <c r="K26" s="54"/>
      <c r="L26" s="57" t="s">
        <v>134</v>
      </c>
      <c r="M26" s="56">
        <v>44896</v>
      </c>
      <c r="N26" s="53"/>
      <c r="O26" s="54"/>
      <c r="P26" s="54"/>
      <c r="Q26" s="54"/>
      <c r="R26" s="55"/>
      <c r="S26" s="55" t="s">
        <v>6</v>
      </c>
      <c r="T26" s="58">
        <v>0</v>
      </c>
      <c r="U26" s="58">
        <v>245.83</v>
      </c>
      <c r="V26" s="59">
        <v>3.8540000000000001</v>
      </c>
      <c r="W26" s="60">
        <v>0</v>
      </c>
      <c r="X26" s="60">
        <v>63.79</v>
      </c>
    </row>
    <row r="27" spans="1:24" s="61" customFormat="1">
      <c r="A27" s="53" t="s">
        <v>130</v>
      </c>
      <c r="B27" s="54"/>
      <c r="C27" s="55">
        <v>26</v>
      </c>
      <c r="D27" s="56">
        <v>44896</v>
      </c>
      <c r="E27" s="56">
        <v>44896</v>
      </c>
      <c r="F27" s="55" t="s">
        <v>147</v>
      </c>
      <c r="G27" s="55" t="s">
        <v>148</v>
      </c>
      <c r="H27" s="57" t="s">
        <v>133</v>
      </c>
      <c r="I27" s="55"/>
      <c r="J27" s="53"/>
      <c r="K27" s="54"/>
      <c r="L27" s="57" t="s">
        <v>134</v>
      </c>
      <c r="M27" s="56">
        <v>44896</v>
      </c>
      <c r="N27" s="53"/>
      <c r="O27" s="54"/>
      <c r="P27" s="54"/>
      <c r="Q27" s="54"/>
      <c r="R27" s="55"/>
      <c r="S27" s="55" t="s">
        <v>6</v>
      </c>
      <c r="T27" s="58">
        <v>0</v>
      </c>
      <c r="U27" s="58">
        <v>407.01</v>
      </c>
      <c r="V27" s="59">
        <v>3.8540000000000001</v>
      </c>
      <c r="W27" s="60">
        <v>0</v>
      </c>
      <c r="X27" s="60">
        <v>105.61</v>
      </c>
    </row>
    <row r="28" spans="1:24" s="61" customFormat="1">
      <c r="A28" s="53" t="s">
        <v>130</v>
      </c>
      <c r="B28" s="54"/>
      <c r="C28" s="55">
        <v>27</v>
      </c>
      <c r="D28" s="56">
        <v>44896</v>
      </c>
      <c r="E28" s="56">
        <v>44896</v>
      </c>
      <c r="F28" s="55" t="s">
        <v>147</v>
      </c>
      <c r="G28" s="55" t="s">
        <v>148</v>
      </c>
      <c r="H28" s="57" t="s">
        <v>144</v>
      </c>
      <c r="I28" s="55"/>
      <c r="J28" s="53"/>
      <c r="K28" s="54"/>
      <c r="L28" s="57" t="s">
        <v>134</v>
      </c>
      <c r="M28" s="56">
        <v>44896</v>
      </c>
      <c r="N28" s="53"/>
      <c r="O28" s="54"/>
      <c r="P28" s="54"/>
      <c r="Q28" s="54"/>
      <c r="R28" s="55"/>
      <c r="S28" s="55" t="s">
        <v>6</v>
      </c>
      <c r="T28" s="58">
        <v>0</v>
      </c>
      <c r="U28" s="58">
        <v>288.17</v>
      </c>
      <c r="V28" s="59">
        <v>3.8540000000000001</v>
      </c>
      <c r="W28" s="60">
        <v>0</v>
      </c>
      <c r="X28" s="60">
        <v>74.77</v>
      </c>
    </row>
    <row r="29" spans="1:24" s="61" customFormat="1">
      <c r="A29" s="53" t="s">
        <v>130</v>
      </c>
      <c r="B29" s="54"/>
      <c r="C29" s="55">
        <v>28</v>
      </c>
      <c r="D29" s="56">
        <v>44896</v>
      </c>
      <c r="E29" s="56">
        <v>44896</v>
      </c>
      <c r="F29" s="55" t="s">
        <v>147</v>
      </c>
      <c r="G29" s="55" t="s">
        <v>148</v>
      </c>
      <c r="H29" s="57" t="s">
        <v>145</v>
      </c>
      <c r="I29" s="55"/>
      <c r="J29" s="53"/>
      <c r="K29" s="54"/>
      <c r="L29" s="57" t="s">
        <v>134</v>
      </c>
      <c r="M29" s="56">
        <v>44896</v>
      </c>
      <c r="N29" s="53"/>
      <c r="O29" s="54"/>
      <c r="P29" s="54"/>
      <c r="Q29" s="54"/>
      <c r="R29" s="55"/>
      <c r="S29" s="55" t="s">
        <v>6</v>
      </c>
      <c r="T29" s="58">
        <v>0</v>
      </c>
      <c r="U29" s="58">
        <v>53.22</v>
      </c>
      <c r="V29" s="59">
        <v>3.8540000000000001</v>
      </c>
      <c r="W29" s="60">
        <v>0</v>
      </c>
      <c r="X29" s="60">
        <v>13.81</v>
      </c>
    </row>
    <row r="30" spans="1:24" s="61" customFormat="1">
      <c r="A30" s="53" t="s">
        <v>130</v>
      </c>
      <c r="B30" s="54"/>
      <c r="C30" s="55">
        <v>29</v>
      </c>
      <c r="D30" s="56">
        <v>44896</v>
      </c>
      <c r="E30" s="56">
        <v>44896</v>
      </c>
      <c r="F30" s="55" t="s">
        <v>147</v>
      </c>
      <c r="G30" s="55" t="s">
        <v>148</v>
      </c>
      <c r="H30" s="57" t="s">
        <v>146</v>
      </c>
      <c r="I30" s="55"/>
      <c r="J30" s="53"/>
      <c r="K30" s="54"/>
      <c r="L30" s="57" t="s">
        <v>134</v>
      </c>
      <c r="M30" s="56">
        <v>44896</v>
      </c>
      <c r="N30" s="53"/>
      <c r="O30" s="54"/>
      <c r="P30" s="54"/>
      <c r="Q30" s="54"/>
      <c r="R30" s="55"/>
      <c r="S30" s="55" t="s">
        <v>6</v>
      </c>
      <c r="T30" s="58">
        <v>0</v>
      </c>
      <c r="U30" s="58">
        <v>110.2</v>
      </c>
      <c r="V30" s="59">
        <v>3.8540000000000001</v>
      </c>
      <c r="W30" s="60">
        <v>0</v>
      </c>
      <c r="X30" s="60">
        <v>28.59</v>
      </c>
    </row>
    <row r="31" spans="1:24" s="61" customFormat="1">
      <c r="A31" s="53" t="s">
        <v>130</v>
      </c>
      <c r="B31" s="54"/>
      <c r="C31" s="55">
        <v>30</v>
      </c>
      <c r="D31" s="56">
        <v>44896</v>
      </c>
      <c r="E31" s="56">
        <v>44896</v>
      </c>
      <c r="F31" s="55" t="s">
        <v>149</v>
      </c>
      <c r="G31" s="55" t="s">
        <v>150</v>
      </c>
      <c r="H31" s="57" t="s">
        <v>151</v>
      </c>
      <c r="I31" s="55"/>
      <c r="J31" s="53"/>
      <c r="K31" s="54"/>
      <c r="L31" s="57" t="s">
        <v>134</v>
      </c>
      <c r="M31" s="56">
        <v>44896</v>
      </c>
      <c r="N31" s="53"/>
      <c r="O31" s="54"/>
      <c r="P31" s="54"/>
      <c r="Q31" s="54"/>
      <c r="R31" s="55"/>
      <c r="S31" s="55" t="s">
        <v>6</v>
      </c>
      <c r="T31" s="58">
        <v>0</v>
      </c>
      <c r="U31" s="58">
        <v>4236.8900000000003</v>
      </c>
      <c r="V31" s="59">
        <v>3.8540000000000001</v>
      </c>
      <c r="W31" s="60">
        <v>0</v>
      </c>
      <c r="X31" s="60">
        <v>1099.3499999999999</v>
      </c>
    </row>
    <row r="32" spans="1:24" s="61" customFormat="1">
      <c r="A32" s="53" t="s">
        <v>130</v>
      </c>
      <c r="B32" s="54"/>
      <c r="C32" s="55">
        <v>32</v>
      </c>
      <c r="D32" s="56">
        <v>44896</v>
      </c>
      <c r="E32" s="56">
        <v>44896</v>
      </c>
      <c r="F32" s="55" t="s">
        <v>152</v>
      </c>
      <c r="G32" s="55" t="s">
        <v>153</v>
      </c>
      <c r="H32" s="57"/>
      <c r="I32" s="55"/>
      <c r="J32" s="53"/>
      <c r="K32" s="54"/>
      <c r="L32" s="57"/>
      <c r="M32" s="56">
        <v>44896</v>
      </c>
      <c r="N32" s="53"/>
      <c r="O32" s="54"/>
      <c r="P32" s="54"/>
      <c r="Q32" s="54"/>
      <c r="R32" s="55"/>
      <c r="S32" s="55" t="s">
        <v>6</v>
      </c>
      <c r="T32" s="58">
        <v>0</v>
      </c>
      <c r="U32" s="58">
        <v>0.01</v>
      </c>
      <c r="V32" s="59">
        <v>3.8540000000000001</v>
      </c>
      <c r="W32" s="60">
        <v>0</v>
      </c>
      <c r="X32" s="60">
        <v>0</v>
      </c>
    </row>
    <row r="33" spans="1:24" s="61" customFormat="1">
      <c r="A33" s="53" t="s">
        <v>130</v>
      </c>
      <c r="B33" s="54"/>
      <c r="C33" s="55">
        <v>33</v>
      </c>
      <c r="D33" s="56">
        <v>44896</v>
      </c>
      <c r="E33" s="56">
        <v>44896</v>
      </c>
      <c r="F33" s="55" t="s">
        <v>7</v>
      </c>
      <c r="G33" s="55" t="s">
        <v>8</v>
      </c>
      <c r="H33" s="57" t="s">
        <v>154</v>
      </c>
      <c r="I33" s="55"/>
      <c r="J33" s="53"/>
      <c r="K33" s="54"/>
      <c r="L33" s="57" t="s">
        <v>134</v>
      </c>
      <c r="M33" s="56">
        <v>44896</v>
      </c>
      <c r="N33" s="53"/>
      <c r="O33" s="54"/>
      <c r="P33" s="54"/>
      <c r="Q33" s="54"/>
      <c r="R33" s="55"/>
      <c r="S33" s="55" t="s">
        <v>6</v>
      </c>
      <c r="T33" s="58">
        <v>279734.53999999998</v>
      </c>
      <c r="U33" s="58">
        <v>0</v>
      </c>
      <c r="V33" s="59">
        <v>3.8540000000000001</v>
      </c>
      <c r="W33" s="60">
        <v>72582.91</v>
      </c>
      <c r="X33" s="60">
        <v>0</v>
      </c>
    </row>
    <row r="34" spans="1:24" s="61" customFormat="1">
      <c r="A34" s="53" t="s">
        <v>130</v>
      </c>
      <c r="B34" s="54"/>
      <c r="C34" s="55">
        <v>34</v>
      </c>
      <c r="D34" s="56">
        <v>44896</v>
      </c>
      <c r="E34" s="56">
        <v>44896</v>
      </c>
      <c r="F34" s="55" t="s">
        <v>7</v>
      </c>
      <c r="G34" s="55" t="s">
        <v>8</v>
      </c>
      <c r="H34" s="57" t="s">
        <v>154</v>
      </c>
      <c r="I34" s="55"/>
      <c r="J34" s="53"/>
      <c r="K34" s="54"/>
      <c r="L34" s="57" t="s">
        <v>134</v>
      </c>
      <c r="M34" s="56">
        <v>44896</v>
      </c>
      <c r="N34" s="53"/>
      <c r="O34" s="54"/>
      <c r="P34" s="54"/>
      <c r="Q34" s="54"/>
      <c r="R34" s="55"/>
      <c r="S34" s="55" t="s">
        <v>6</v>
      </c>
      <c r="T34" s="58">
        <v>869.54</v>
      </c>
      <c r="U34" s="58">
        <v>0</v>
      </c>
      <c r="V34" s="59">
        <v>3.8540000000000001</v>
      </c>
      <c r="W34" s="60">
        <v>225.62</v>
      </c>
      <c r="X34" s="60">
        <v>0</v>
      </c>
    </row>
    <row r="35" spans="1:24" s="61" customFormat="1">
      <c r="A35" s="53" t="s">
        <v>130</v>
      </c>
      <c r="B35" s="54"/>
      <c r="C35" s="55">
        <v>35</v>
      </c>
      <c r="D35" s="56">
        <v>44896</v>
      </c>
      <c r="E35" s="56">
        <v>44896</v>
      </c>
      <c r="F35" s="55" t="s">
        <v>35</v>
      </c>
      <c r="G35" s="55" t="s">
        <v>36</v>
      </c>
      <c r="H35" s="57" t="s">
        <v>154</v>
      </c>
      <c r="I35" s="55"/>
      <c r="J35" s="53"/>
      <c r="K35" s="54"/>
      <c r="L35" s="57" t="s">
        <v>134</v>
      </c>
      <c r="M35" s="56">
        <v>44896</v>
      </c>
      <c r="N35" s="53"/>
      <c r="O35" s="54"/>
      <c r="P35" s="54"/>
      <c r="Q35" s="54"/>
      <c r="R35" s="55"/>
      <c r="S35" s="55" t="s">
        <v>6</v>
      </c>
      <c r="T35" s="58">
        <v>8892.57</v>
      </c>
      <c r="U35" s="58">
        <v>0</v>
      </c>
      <c r="V35" s="59">
        <v>3.8540000000000001</v>
      </c>
      <c r="W35" s="60">
        <v>2307.36</v>
      </c>
      <c r="X35" s="60">
        <v>0</v>
      </c>
    </row>
    <row r="36" spans="1:24" s="61" customFormat="1">
      <c r="A36" s="53" t="s">
        <v>130</v>
      </c>
      <c r="B36" s="54"/>
      <c r="C36" s="55">
        <v>36</v>
      </c>
      <c r="D36" s="56">
        <v>44896</v>
      </c>
      <c r="E36" s="56">
        <v>44896</v>
      </c>
      <c r="F36" s="55" t="s">
        <v>35</v>
      </c>
      <c r="G36" s="55" t="s">
        <v>36</v>
      </c>
      <c r="H36" s="57" t="s">
        <v>154</v>
      </c>
      <c r="I36" s="55"/>
      <c r="J36" s="53"/>
      <c r="K36" s="54"/>
      <c r="L36" s="57" t="s">
        <v>134</v>
      </c>
      <c r="M36" s="56">
        <v>44896</v>
      </c>
      <c r="N36" s="53"/>
      <c r="O36" s="54"/>
      <c r="P36" s="54"/>
      <c r="Q36" s="54"/>
      <c r="R36" s="55"/>
      <c r="S36" s="55" t="s">
        <v>6</v>
      </c>
      <c r="T36" s="58">
        <v>44133.46</v>
      </c>
      <c r="U36" s="58">
        <v>0</v>
      </c>
      <c r="V36" s="59">
        <v>3.8540000000000001</v>
      </c>
      <c r="W36" s="60">
        <v>11451.34</v>
      </c>
      <c r="X36" s="60">
        <v>0</v>
      </c>
    </row>
    <row r="37" spans="1:24" s="61" customFormat="1">
      <c r="A37" s="53" t="s">
        <v>130</v>
      </c>
      <c r="B37" s="54"/>
      <c r="C37" s="55">
        <v>37</v>
      </c>
      <c r="D37" s="56">
        <v>44896</v>
      </c>
      <c r="E37" s="56">
        <v>44896</v>
      </c>
      <c r="F37" s="55" t="s">
        <v>7</v>
      </c>
      <c r="G37" s="55" t="s">
        <v>8</v>
      </c>
      <c r="H37" s="57" t="s">
        <v>155</v>
      </c>
      <c r="I37" s="55"/>
      <c r="J37" s="53"/>
      <c r="K37" s="54"/>
      <c r="L37" s="57" t="s">
        <v>134</v>
      </c>
      <c r="M37" s="56">
        <v>44896</v>
      </c>
      <c r="N37" s="53"/>
      <c r="O37" s="54"/>
      <c r="P37" s="54"/>
      <c r="Q37" s="54"/>
      <c r="R37" s="55"/>
      <c r="S37" s="55" t="s">
        <v>6</v>
      </c>
      <c r="T37" s="58">
        <v>163492.88</v>
      </c>
      <c r="U37" s="58">
        <v>0</v>
      </c>
      <c r="V37" s="59">
        <v>3.8540000000000001</v>
      </c>
      <c r="W37" s="60">
        <v>42421.61</v>
      </c>
      <c r="X37" s="60">
        <v>0</v>
      </c>
    </row>
    <row r="38" spans="1:24" s="61" customFormat="1">
      <c r="A38" s="53" t="s">
        <v>130</v>
      </c>
      <c r="B38" s="54"/>
      <c r="C38" s="55">
        <v>38</v>
      </c>
      <c r="D38" s="56">
        <v>44896</v>
      </c>
      <c r="E38" s="56">
        <v>44896</v>
      </c>
      <c r="F38" s="55" t="s">
        <v>7</v>
      </c>
      <c r="G38" s="55" t="s">
        <v>8</v>
      </c>
      <c r="H38" s="57" t="s">
        <v>155</v>
      </c>
      <c r="I38" s="55"/>
      <c r="J38" s="53"/>
      <c r="K38" s="54"/>
      <c r="L38" s="57" t="s">
        <v>134</v>
      </c>
      <c r="M38" s="56">
        <v>44896</v>
      </c>
      <c r="N38" s="53"/>
      <c r="O38" s="54"/>
      <c r="P38" s="54"/>
      <c r="Q38" s="54"/>
      <c r="R38" s="55"/>
      <c r="S38" s="55" t="s">
        <v>6</v>
      </c>
      <c r="T38" s="58">
        <v>13665.36</v>
      </c>
      <c r="U38" s="58">
        <v>0</v>
      </c>
      <c r="V38" s="59">
        <v>3.8540000000000001</v>
      </c>
      <c r="W38" s="60">
        <v>3545.76</v>
      </c>
      <c r="X38" s="60">
        <v>0</v>
      </c>
    </row>
    <row r="39" spans="1:24" s="61" customFormat="1">
      <c r="A39" s="53" t="s">
        <v>130</v>
      </c>
      <c r="B39" s="54"/>
      <c r="C39" s="55">
        <v>39</v>
      </c>
      <c r="D39" s="56">
        <v>44896</v>
      </c>
      <c r="E39" s="56">
        <v>44896</v>
      </c>
      <c r="F39" s="55" t="s">
        <v>7</v>
      </c>
      <c r="G39" s="55" t="s">
        <v>8</v>
      </c>
      <c r="H39" s="57" t="s">
        <v>155</v>
      </c>
      <c r="I39" s="55"/>
      <c r="J39" s="53"/>
      <c r="K39" s="54"/>
      <c r="L39" s="57" t="s">
        <v>134</v>
      </c>
      <c r="M39" s="56">
        <v>44896</v>
      </c>
      <c r="N39" s="53"/>
      <c r="O39" s="54"/>
      <c r="P39" s="54"/>
      <c r="Q39" s="54"/>
      <c r="R39" s="55"/>
      <c r="S39" s="55" t="s">
        <v>6</v>
      </c>
      <c r="T39" s="58">
        <v>62361.03</v>
      </c>
      <c r="U39" s="58">
        <v>0</v>
      </c>
      <c r="V39" s="59">
        <v>3.8540000000000001</v>
      </c>
      <c r="W39" s="60">
        <v>16180.86</v>
      </c>
      <c r="X39" s="60">
        <v>0</v>
      </c>
    </row>
    <row r="40" spans="1:24" s="61" customFormat="1">
      <c r="A40" s="53" t="s">
        <v>130</v>
      </c>
      <c r="B40" s="54"/>
      <c r="C40" s="55">
        <v>40</v>
      </c>
      <c r="D40" s="56">
        <v>44896</v>
      </c>
      <c r="E40" s="56">
        <v>44896</v>
      </c>
      <c r="F40" s="55" t="s">
        <v>35</v>
      </c>
      <c r="G40" s="55" t="s">
        <v>36</v>
      </c>
      <c r="H40" s="57" t="s">
        <v>155</v>
      </c>
      <c r="I40" s="55"/>
      <c r="J40" s="53"/>
      <c r="K40" s="54"/>
      <c r="L40" s="57" t="s">
        <v>134</v>
      </c>
      <c r="M40" s="56">
        <v>44896</v>
      </c>
      <c r="N40" s="53"/>
      <c r="O40" s="54"/>
      <c r="P40" s="54"/>
      <c r="Q40" s="54"/>
      <c r="R40" s="55"/>
      <c r="S40" s="55" t="s">
        <v>6</v>
      </c>
      <c r="T40" s="58">
        <v>7511.52</v>
      </c>
      <c r="U40" s="58">
        <v>0</v>
      </c>
      <c r="V40" s="59">
        <v>3.8540000000000001</v>
      </c>
      <c r="W40" s="60">
        <v>1949.02</v>
      </c>
      <c r="X40" s="60">
        <v>0</v>
      </c>
    </row>
    <row r="41" spans="1:24" s="61" customFormat="1">
      <c r="A41" s="53" t="s">
        <v>130</v>
      </c>
      <c r="B41" s="54"/>
      <c r="C41" s="55">
        <v>41</v>
      </c>
      <c r="D41" s="56">
        <v>44896</v>
      </c>
      <c r="E41" s="56">
        <v>44896</v>
      </c>
      <c r="F41" s="55" t="s">
        <v>35</v>
      </c>
      <c r="G41" s="55" t="s">
        <v>36</v>
      </c>
      <c r="H41" s="57" t="s">
        <v>155</v>
      </c>
      <c r="I41" s="55"/>
      <c r="J41" s="53"/>
      <c r="K41" s="54"/>
      <c r="L41" s="57" t="s">
        <v>134</v>
      </c>
      <c r="M41" s="56">
        <v>44896</v>
      </c>
      <c r="N41" s="53"/>
      <c r="O41" s="54"/>
      <c r="P41" s="54"/>
      <c r="Q41" s="54"/>
      <c r="R41" s="55"/>
      <c r="S41" s="55" t="s">
        <v>6</v>
      </c>
      <c r="T41" s="58">
        <v>29770.45</v>
      </c>
      <c r="U41" s="58">
        <v>0</v>
      </c>
      <c r="V41" s="59">
        <v>3.8540000000000001</v>
      </c>
      <c r="W41" s="60">
        <v>7724.56</v>
      </c>
      <c r="X41" s="60">
        <v>0</v>
      </c>
    </row>
    <row r="42" spans="1:24" s="61" customFormat="1">
      <c r="A42" s="53" t="s">
        <v>130</v>
      </c>
      <c r="B42" s="54"/>
      <c r="C42" s="55">
        <v>42</v>
      </c>
      <c r="D42" s="56">
        <v>44896</v>
      </c>
      <c r="E42" s="56">
        <v>44896</v>
      </c>
      <c r="F42" s="55" t="s">
        <v>7</v>
      </c>
      <c r="G42" s="55" t="s">
        <v>8</v>
      </c>
      <c r="H42" s="57" t="s">
        <v>156</v>
      </c>
      <c r="I42" s="55"/>
      <c r="J42" s="53"/>
      <c r="K42" s="54"/>
      <c r="L42" s="57" t="s">
        <v>134</v>
      </c>
      <c r="M42" s="56">
        <v>44896</v>
      </c>
      <c r="N42" s="53"/>
      <c r="O42" s="54"/>
      <c r="P42" s="54"/>
      <c r="Q42" s="54"/>
      <c r="R42" s="55"/>
      <c r="S42" s="55" t="s">
        <v>6</v>
      </c>
      <c r="T42" s="58">
        <v>881666.13</v>
      </c>
      <c r="U42" s="58">
        <v>0</v>
      </c>
      <c r="V42" s="59">
        <v>3.8540000000000001</v>
      </c>
      <c r="W42" s="60">
        <v>228766.51</v>
      </c>
      <c r="X42" s="60">
        <v>0</v>
      </c>
    </row>
    <row r="43" spans="1:24" s="61" customFormat="1">
      <c r="A43" s="53" t="s">
        <v>130</v>
      </c>
      <c r="B43" s="54"/>
      <c r="C43" s="55">
        <v>43</v>
      </c>
      <c r="D43" s="56">
        <v>44896</v>
      </c>
      <c r="E43" s="56">
        <v>44896</v>
      </c>
      <c r="F43" s="55" t="s">
        <v>35</v>
      </c>
      <c r="G43" s="55" t="s">
        <v>36</v>
      </c>
      <c r="H43" s="57" t="s">
        <v>156</v>
      </c>
      <c r="I43" s="55"/>
      <c r="J43" s="53"/>
      <c r="K43" s="54"/>
      <c r="L43" s="57" t="s">
        <v>134</v>
      </c>
      <c r="M43" s="56">
        <v>44896</v>
      </c>
      <c r="N43" s="53"/>
      <c r="O43" s="54"/>
      <c r="P43" s="54"/>
      <c r="Q43" s="54"/>
      <c r="R43" s="55"/>
      <c r="S43" s="55" t="s">
        <v>6</v>
      </c>
      <c r="T43" s="58">
        <v>889455.76</v>
      </c>
      <c r="U43" s="58">
        <v>0</v>
      </c>
      <c r="V43" s="59">
        <v>3.8540000000000001</v>
      </c>
      <c r="W43" s="60">
        <v>230787.69</v>
      </c>
      <c r="X43" s="60">
        <v>0</v>
      </c>
    </row>
    <row r="44" spans="1:24" s="61" customFormat="1">
      <c r="A44" s="53" t="s">
        <v>130</v>
      </c>
      <c r="B44" s="54"/>
      <c r="C44" s="55">
        <v>44</v>
      </c>
      <c r="D44" s="56">
        <v>44896</v>
      </c>
      <c r="E44" s="56">
        <v>44896</v>
      </c>
      <c r="F44" s="55" t="s">
        <v>35</v>
      </c>
      <c r="G44" s="55" t="s">
        <v>36</v>
      </c>
      <c r="H44" s="57" t="s">
        <v>156</v>
      </c>
      <c r="I44" s="55"/>
      <c r="J44" s="53"/>
      <c r="K44" s="54"/>
      <c r="L44" s="57" t="s">
        <v>134</v>
      </c>
      <c r="M44" s="56">
        <v>44896</v>
      </c>
      <c r="N44" s="53"/>
      <c r="O44" s="54"/>
      <c r="P44" s="54"/>
      <c r="Q44" s="54"/>
      <c r="R44" s="55"/>
      <c r="S44" s="55" t="s">
        <v>6</v>
      </c>
      <c r="T44" s="58">
        <v>271966.14</v>
      </c>
      <c r="U44" s="58">
        <v>0</v>
      </c>
      <c r="V44" s="59">
        <v>3.8540000000000001</v>
      </c>
      <c r="W44" s="60">
        <v>70567.240000000005</v>
      </c>
      <c r="X44" s="60">
        <v>0</v>
      </c>
    </row>
    <row r="45" spans="1:24" s="61" customFormat="1">
      <c r="A45" s="53" t="s">
        <v>130</v>
      </c>
      <c r="B45" s="54"/>
      <c r="C45" s="55">
        <v>45</v>
      </c>
      <c r="D45" s="56">
        <v>44896</v>
      </c>
      <c r="E45" s="56">
        <v>44896</v>
      </c>
      <c r="F45" s="55" t="s">
        <v>35</v>
      </c>
      <c r="G45" s="55" t="s">
        <v>36</v>
      </c>
      <c r="H45" s="57" t="s">
        <v>156</v>
      </c>
      <c r="I45" s="55"/>
      <c r="J45" s="53"/>
      <c r="K45" s="54"/>
      <c r="L45" s="57" t="s">
        <v>134</v>
      </c>
      <c r="M45" s="56">
        <v>44896</v>
      </c>
      <c r="N45" s="53"/>
      <c r="O45" s="54"/>
      <c r="P45" s="54"/>
      <c r="Q45" s="54"/>
      <c r="R45" s="55"/>
      <c r="S45" s="55" t="s">
        <v>6</v>
      </c>
      <c r="T45" s="58">
        <v>27940.73</v>
      </c>
      <c r="U45" s="58">
        <v>0</v>
      </c>
      <c r="V45" s="59">
        <v>3.8540000000000001</v>
      </c>
      <c r="W45" s="60">
        <v>7249.8</v>
      </c>
      <c r="X45" s="60">
        <v>0</v>
      </c>
    </row>
    <row r="46" spans="1:24" s="61" customFormat="1">
      <c r="A46" s="53" t="s">
        <v>130</v>
      </c>
      <c r="B46" s="54"/>
      <c r="C46" s="55">
        <v>46</v>
      </c>
      <c r="D46" s="56">
        <v>44896</v>
      </c>
      <c r="E46" s="56">
        <v>44896</v>
      </c>
      <c r="F46" s="55" t="s">
        <v>35</v>
      </c>
      <c r="G46" s="55" t="s">
        <v>36</v>
      </c>
      <c r="H46" s="57" t="s">
        <v>156</v>
      </c>
      <c r="I46" s="55"/>
      <c r="J46" s="53"/>
      <c r="K46" s="54"/>
      <c r="L46" s="57" t="s">
        <v>134</v>
      </c>
      <c r="M46" s="56">
        <v>44896</v>
      </c>
      <c r="N46" s="53"/>
      <c r="O46" s="54"/>
      <c r="P46" s="54"/>
      <c r="Q46" s="54"/>
      <c r="R46" s="55"/>
      <c r="S46" s="55" t="s">
        <v>6</v>
      </c>
      <c r="T46" s="58">
        <v>138668.62</v>
      </c>
      <c r="U46" s="58">
        <v>0</v>
      </c>
      <c r="V46" s="59">
        <v>3.8540000000000001</v>
      </c>
      <c r="W46" s="60">
        <v>35980.44</v>
      </c>
      <c r="X46" s="60">
        <v>0</v>
      </c>
    </row>
    <row r="47" spans="1:24" s="95" customFormat="1">
      <c r="A47" s="87" t="s">
        <v>130</v>
      </c>
      <c r="B47" s="88"/>
      <c r="C47" s="89">
        <v>47</v>
      </c>
      <c r="D47" s="90">
        <v>44896</v>
      </c>
      <c r="E47" s="90">
        <v>44896</v>
      </c>
      <c r="F47" s="89" t="s">
        <v>35</v>
      </c>
      <c r="G47" s="89" t="s">
        <v>36</v>
      </c>
      <c r="H47" s="91" t="s">
        <v>3</v>
      </c>
      <c r="I47" s="89"/>
      <c r="J47" s="87"/>
      <c r="K47" s="88"/>
      <c r="L47" s="91" t="s">
        <v>134</v>
      </c>
      <c r="M47" s="90">
        <v>44896</v>
      </c>
      <c r="N47" s="87"/>
      <c r="O47" s="88"/>
      <c r="P47" s="88"/>
      <c r="Q47" s="88"/>
      <c r="R47" s="89"/>
      <c r="S47" s="89" t="s">
        <v>6</v>
      </c>
      <c r="T47" s="92">
        <v>2090817.35</v>
      </c>
      <c r="U47" s="92">
        <v>0</v>
      </c>
      <c r="V47" s="93">
        <v>3.8540000000000001</v>
      </c>
      <c r="W47" s="94">
        <v>542505.80000000005</v>
      </c>
      <c r="X47" s="94">
        <v>0</v>
      </c>
    </row>
    <row r="48" spans="1:24" s="61" customFormat="1">
      <c r="A48" s="53" t="s">
        <v>130</v>
      </c>
      <c r="B48" s="54"/>
      <c r="C48" s="55">
        <v>48</v>
      </c>
      <c r="D48" s="56">
        <v>44896</v>
      </c>
      <c r="E48" s="56">
        <v>44896</v>
      </c>
      <c r="F48" s="55" t="s">
        <v>7</v>
      </c>
      <c r="G48" s="55" t="s">
        <v>8</v>
      </c>
      <c r="H48" s="57" t="s">
        <v>157</v>
      </c>
      <c r="I48" s="55"/>
      <c r="J48" s="53"/>
      <c r="K48" s="54"/>
      <c r="L48" s="57" t="s">
        <v>134</v>
      </c>
      <c r="M48" s="56">
        <v>44896</v>
      </c>
      <c r="N48" s="53"/>
      <c r="O48" s="54"/>
      <c r="P48" s="54"/>
      <c r="Q48" s="54"/>
      <c r="R48" s="55"/>
      <c r="S48" s="55" t="s">
        <v>6</v>
      </c>
      <c r="T48" s="58">
        <v>141363.99</v>
      </c>
      <c r="U48" s="58">
        <v>0</v>
      </c>
      <c r="V48" s="59">
        <v>3.8540000000000001</v>
      </c>
      <c r="W48" s="60">
        <v>36679.81</v>
      </c>
      <c r="X48" s="60">
        <v>0</v>
      </c>
    </row>
    <row r="49" spans="1:24" s="61" customFormat="1">
      <c r="A49" s="53" t="s">
        <v>130</v>
      </c>
      <c r="B49" s="54"/>
      <c r="C49" s="55">
        <v>49</v>
      </c>
      <c r="D49" s="56">
        <v>44896</v>
      </c>
      <c r="E49" s="56">
        <v>44896</v>
      </c>
      <c r="F49" s="55" t="s">
        <v>35</v>
      </c>
      <c r="G49" s="55" t="s">
        <v>36</v>
      </c>
      <c r="H49" s="57" t="s">
        <v>157</v>
      </c>
      <c r="I49" s="55"/>
      <c r="J49" s="53"/>
      <c r="K49" s="54"/>
      <c r="L49" s="57" t="s">
        <v>134</v>
      </c>
      <c r="M49" s="56">
        <v>44896</v>
      </c>
      <c r="N49" s="53"/>
      <c r="O49" s="54"/>
      <c r="P49" s="54"/>
      <c r="Q49" s="54"/>
      <c r="R49" s="55"/>
      <c r="S49" s="55" t="s">
        <v>6</v>
      </c>
      <c r="T49" s="58">
        <v>22233.759999999998</v>
      </c>
      <c r="U49" s="58">
        <v>0</v>
      </c>
      <c r="V49" s="59">
        <v>3.8540000000000001</v>
      </c>
      <c r="W49" s="60">
        <v>5769.01</v>
      </c>
      <c r="X49" s="60">
        <v>0</v>
      </c>
    </row>
    <row r="50" spans="1:24" s="61" customFormat="1">
      <c r="A50" s="53" t="s">
        <v>130</v>
      </c>
      <c r="B50" s="54"/>
      <c r="C50" s="55">
        <v>51</v>
      </c>
      <c r="D50" s="56">
        <v>44896</v>
      </c>
      <c r="E50" s="56">
        <v>44896</v>
      </c>
      <c r="F50" s="55" t="s">
        <v>152</v>
      </c>
      <c r="G50" s="55" t="s">
        <v>153</v>
      </c>
      <c r="H50" s="57"/>
      <c r="I50" s="55"/>
      <c r="J50" s="53"/>
      <c r="K50" s="54"/>
      <c r="L50" s="57"/>
      <c r="M50" s="56">
        <v>44896</v>
      </c>
      <c r="N50" s="53"/>
      <c r="O50" s="54"/>
      <c r="P50" s="54"/>
      <c r="Q50" s="54"/>
      <c r="R50" s="55"/>
      <c r="S50" s="55" t="s">
        <v>6</v>
      </c>
      <c r="T50" s="58">
        <v>0.01</v>
      </c>
      <c r="U50" s="58">
        <v>0</v>
      </c>
      <c r="V50" s="59">
        <v>3.8540000000000001</v>
      </c>
      <c r="W50" s="60">
        <v>0</v>
      </c>
      <c r="X50" s="60">
        <v>0</v>
      </c>
    </row>
    <row r="51" spans="1:24" s="61" customFormat="1">
      <c r="A51" s="53" t="s">
        <v>130</v>
      </c>
      <c r="B51" s="54"/>
      <c r="C51" s="55">
        <v>52</v>
      </c>
      <c r="D51" s="56">
        <v>44896</v>
      </c>
      <c r="E51" s="56">
        <v>44896</v>
      </c>
      <c r="F51" s="55" t="s">
        <v>35</v>
      </c>
      <c r="G51" s="55" t="s">
        <v>36</v>
      </c>
      <c r="H51" s="57" t="s">
        <v>157</v>
      </c>
      <c r="I51" s="55"/>
      <c r="J51" s="53"/>
      <c r="K51" s="54"/>
      <c r="L51" s="57" t="s">
        <v>134</v>
      </c>
      <c r="M51" s="56">
        <v>44896</v>
      </c>
      <c r="N51" s="53"/>
      <c r="O51" s="54"/>
      <c r="P51" s="54"/>
      <c r="Q51" s="54"/>
      <c r="R51" s="55"/>
      <c r="S51" s="55" t="s">
        <v>6</v>
      </c>
      <c r="T51" s="58">
        <v>4479.93</v>
      </c>
      <c r="U51" s="58">
        <v>0</v>
      </c>
      <c r="V51" s="59">
        <v>3.8540000000000001</v>
      </c>
      <c r="W51" s="60">
        <v>1162.4100000000001</v>
      </c>
      <c r="X51" s="60">
        <v>0</v>
      </c>
    </row>
    <row r="52" spans="1:24" s="61" customFormat="1">
      <c r="A52" s="53" t="s">
        <v>130</v>
      </c>
      <c r="B52" s="54"/>
      <c r="C52" s="55">
        <v>53</v>
      </c>
      <c r="D52" s="56">
        <v>44896</v>
      </c>
      <c r="E52" s="56">
        <v>44896</v>
      </c>
      <c r="F52" s="55" t="s">
        <v>35</v>
      </c>
      <c r="G52" s="55" t="s">
        <v>36</v>
      </c>
      <c r="H52" s="57" t="s">
        <v>157</v>
      </c>
      <c r="I52" s="55"/>
      <c r="J52" s="53"/>
      <c r="K52" s="54"/>
      <c r="L52" s="57" t="s">
        <v>134</v>
      </c>
      <c r="M52" s="56">
        <v>44896</v>
      </c>
      <c r="N52" s="53"/>
      <c r="O52" s="54"/>
      <c r="P52" s="54"/>
      <c r="Q52" s="54"/>
      <c r="R52" s="55"/>
      <c r="S52" s="55" t="s">
        <v>6</v>
      </c>
      <c r="T52" s="58">
        <v>237031.6</v>
      </c>
      <c r="U52" s="58">
        <v>0</v>
      </c>
      <c r="V52" s="59">
        <v>3.8540000000000001</v>
      </c>
      <c r="W52" s="60">
        <v>61502.75</v>
      </c>
      <c r="X52" s="60">
        <v>0</v>
      </c>
    </row>
    <row r="53" spans="1:24" s="61" customFormat="1">
      <c r="A53" s="53" t="s">
        <v>130</v>
      </c>
      <c r="B53" s="54"/>
      <c r="C53" s="55">
        <v>54</v>
      </c>
      <c r="D53" s="56">
        <v>44896</v>
      </c>
      <c r="E53" s="56">
        <v>44896</v>
      </c>
      <c r="F53" s="55" t="s">
        <v>35</v>
      </c>
      <c r="G53" s="55" t="s">
        <v>36</v>
      </c>
      <c r="H53" s="57" t="s">
        <v>157</v>
      </c>
      <c r="I53" s="55"/>
      <c r="J53" s="53"/>
      <c r="K53" s="54"/>
      <c r="L53" s="57" t="s">
        <v>134</v>
      </c>
      <c r="M53" s="56">
        <v>44896</v>
      </c>
      <c r="N53" s="53"/>
      <c r="O53" s="54"/>
      <c r="P53" s="54"/>
      <c r="Q53" s="54"/>
      <c r="R53" s="55"/>
      <c r="S53" s="55" t="s">
        <v>6</v>
      </c>
      <c r="T53" s="58">
        <v>1078967.03</v>
      </c>
      <c r="U53" s="58">
        <v>0</v>
      </c>
      <c r="V53" s="59">
        <v>3.8540000000000001</v>
      </c>
      <c r="W53" s="60">
        <v>279960.31</v>
      </c>
      <c r="X53" s="60">
        <v>0</v>
      </c>
    </row>
    <row r="54" spans="1:24" s="61" customFormat="1">
      <c r="A54" s="65" t="s">
        <v>9</v>
      </c>
      <c r="B54" s="66"/>
      <c r="C54" s="67" t="s">
        <v>9</v>
      </c>
      <c r="D54" s="67" t="s">
        <v>9</v>
      </c>
      <c r="E54" s="67" t="s">
        <v>9</v>
      </c>
      <c r="F54" s="68" t="s">
        <v>9</v>
      </c>
      <c r="G54" s="68" t="s">
        <v>9</v>
      </c>
      <c r="H54" s="76" t="s">
        <v>9</v>
      </c>
      <c r="I54" s="68" t="s">
        <v>9</v>
      </c>
      <c r="J54" s="69" t="s">
        <v>9</v>
      </c>
      <c r="K54" s="66"/>
      <c r="L54" s="70" t="s">
        <v>9</v>
      </c>
      <c r="M54" s="67" t="s">
        <v>9</v>
      </c>
      <c r="N54" s="69" t="s">
        <v>9</v>
      </c>
      <c r="O54" s="66"/>
      <c r="P54" s="66"/>
      <c r="Q54" s="66"/>
      <c r="R54" s="68" t="s">
        <v>9</v>
      </c>
      <c r="S54" s="68" t="s">
        <v>9</v>
      </c>
      <c r="T54" s="71">
        <v>6412280.4199999999</v>
      </c>
      <c r="U54" s="71">
        <v>6412280.4199999999</v>
      </c>
      <c r="V54" s="68" t="s">
        <v>9</v>
      </c>
      <c r="W54" s="72">
        <v>1663798.76</v>
      </c>
      <c r="X54" s="72">
        <v>1663798.76</v>
      </c>
    </row>
    <row r="57" spans="1:24" s="61" customFormat="1" ht="18">
      <c r="A57" s="53" t="s">
        <v>158</v>
      </c>
      <c r="B57" s="54"/>
      <c r="C57" s="55">
        <v>1</v>
      </c>
      <c r="D57" s="56">
        <v>44896</v>
      </c>
      <c r="E57" s="56">
        <v>44896</v>
      </c>
      <c r="F57" s="55" t="s">
        <v>159</v>
      </c>
      <c r="G57" s="55" t="s">
        <v>160</v>
      </c>
      <c r="H57" s="57" t="s">
        <v>161</v>
      </c>
      <c r="I57" s="55"/>
      <c r="J57" s="53"/>
      <c r="K57" s="54"/>
      <c r="L57" s="57" t="s">
        <v>162</v>
      </c>
      <c r="M57" s="56">
        <v>44896</v>
      </c>
      <c r="N57" s="53"/>
      <c r="O57" s="54"/>
      <c r="P57" s="54"/>
      <c r="Q57" s="54"/>
      <c r="R57" s="55"/>
      <c r="S57" s="55" t="s">
        <v>6</v>
      </c>
      <c r="T57" s="58">
        <v>2125901.16</v>
      </c>
      <c r="U57" s="58">
        <v>0</v>
      </c>
      <c r="V57" s="59">
        <v>3.8540000000000001</v>
      </c>
      <c r="W57" s="60">
        <v>551609.02</v>
      </c>
      <c r="X57" s="60">
        <v>0</v>
      </c>
    </row>
    <row r="58" spans="1:24" s="61" customFormat="1" ht="18">
      <c r="A58" s="53" t="s">
        <v>158</v>
      </c>
      <c r="B58" s="54"/>
      <c r="C58" s="55">
        <v>2</v>
      </c>
      <c r="D58" s="56">
        <v>44896</v>
      </c>
      <c r="E58" s="56">
        <v>44896</v>
      </c>
      <c r="F58" s="55" t="s">
        <v>163</v>
      </c>
      <c r="G58" s="55" t="s">
        <v>164</v>
      </c>
      <c r="H58" s="57" t="s">
        <v>161</v>
      </c>
      <c r="I58" s="55"/>
      <c r="J58" s="53"/>
      <c r="K58" s="54"/>
      <c r="L58" s="57" t="s">
        <v>162</v>
      </c>
      <c r="M58" s="56">
        <v>44896</v>
      </c>
      <c r="N58" s="53"/>
      <c r="O58" s="54"/>
      <c r="P58" s="54"/>
      <c r="Q58" s="54"/>
      <c r="R58" s="55"/>
      <c r="S58" s="55" t="s">
        <v>6</v>
      </c>
      <c r="T58" s="58">
        <v>2125901.16</v>
      </c>
      <c r="U58" s="58">
        <v>0</v>
      </c>
      <c r="V58" s="59">
        <v>3.8540000000000001</v>
      </c>
      <c r="W58" s="60">
        <v>551609.02</v>
      </c>
      <c r="X58" s="60">
        <v>0</v>
      </c>
    </row>
    <row r="59" spans="1:24" s="61" customFormat="1" ht="18">
      <c r="A59" s="53" t="s">
        <v>158</v>
      </c>
      <c r="B59" s="54"/>
      <c r="C59" s="55">
        <v>3</v>
      </c>
      <c r="D59" s="56">
        <v>44896</v>
      </c>
      <c r="E59" s="56">
        <v>44896</v>
      </c>
      <c r="F59" s="55" t="s">
        <v>165</v>
      </c>
      <c r="G59" s="55" t="s">
        <v>164</v>
      </c>
      <c r="H59" s="57" t="s">
        <v>161</v>
      </c>
      <c r="I59" s="55"/>
      <c r="J59" s="53"/>
      <c r="K59" s="54"/>
      <c r="L59" s="57" t="s">
        <v>162</v>
      </c>
      <c r="M59" s="56">
        <v>44896</v>
      </c>
      <c r="N59" s="53"/>
      <c r="O59" s="54"/>
      <c r="P59" s="54"/>
      <c r="Q59" s="54"/>
      <c r="R59" s="55"/>
      <c r="S59" s="55" t="s">
        <v>6</v>
      </c>
      <c r="T59" s="58">
        <v>0</v>
      </c>
      <c r="U59" s="58">
        <v>2125901.16</v>
      </c>
      <c r="V59" s="59">
        <v>3.8540000000000001</v>
      </c>
      <c r="W59" s="60">
        <v>0</v>
      </c>
      <c r="X59" s="60">
        <v>551609.02</v>
      </c>
    </row>
    <row r="60" spans="1:24" s="61" customFormat="1" ht="18">
      <c r="A60" s="53" t="s">
        <v>158</v>
      </c>
      <c r="B60" s="54"/>
      <c r="C60" s="55">
        <v>4</v>
      </c>
      <c r="D60" s="56">
        <v>44896</v>
      </c>
      <c r="E60" s="56">
        <v>44896</v>
      </c>
      <c r="F60" s="55" t="s">
        <v>166</v>
      </c>
      <c r="G60" s="55" t="s">
        <v>167</v>
      </c>
      <c r="H60" s="57" t="s">
        <v>168</v>
      </c>
      <c r="I60" s="55"/>
      <c r="J60" s="53"/>
      <c r="K60" s="54"/>
      <c r="L60" s="57" t="s">
        <v>162</v>
      </c>
      <c r="M60" s="56">
        <v>44896</v>
      </c>
      <c r="N60" s="53"/>
      <c r="O60" s="54"/>
      <c r="P60" s="54"/>
      <c r="Q60" s="54"/>
      <c r="R60" s="55"/>
      <c r="S60" s="55" t="s">
        <v>6</v>
      </c>
      <c r="T60" s="58">
        <v>0</v>
      </c>
      <c r="U60" s="58">
        <v>154160</v>
      </c>
      <c r="V60" s="59">
        <v>3.8540000000000001</v>
      </c>
      <c r="W60" s="60">
        <v>0</v>
      </c>
      <c r="X60" s="60">
        <v>40000</v>
      </c>
    </row>
    <row r="61" spans="1:24" s="61" customFormat="1">
      <c r="A61" s="53" t="s">
        <v>158</v>
      </c>
      <c r="B61" s="54"/>
      <c r="C61" s="55">
        <v>5</v>
      </c>
      <c r="D61" s="56">
        <v>44896</v>
      </c>
      <c r="E61" s="56">
        <v>44896</v>
      </c>
      <c r="F61" s="55" t="s">
        <v>149</v>
      </c>
      <c r="G61" s="55" t="s">
        <v>150</v>
      </c>
      <c r="H61" s="57" t="s">
        <v>169</v>
      </c>
      <c r="I61" s="55"/>
      <c r="J61" s="53"/>
      <c r="K61" s="54"/>
      <c r="L61" s="57" t="s">
        <v>162</v>
      </c>
      <c r="M61" s="56">
        <v>44896</v>
      </c>
      <c r="N61" s="53"/>
      <c r="O61" s="54"/>
      <c r="P61" s="54"/>
      <c r="Q61" s="54"/>
      <c r="R61" s="55"/>
      <c r="S61" s="55" t="s">
        <v>6</v>
      </c>
      <c r="T61" s="58">
        <v>0</v>
      </c>
      <c r="U61" s="58">
        <v>1994.21</v>
      </c>
      <c r="V61" s="59">
        <v>3.8540000000000001</v>
      </c>
      <c r="W61" s="60">
        <v>0</v>
      </c>
      <c r="X61" s="60">
        <v>517.44000000000005</v>
      </c>
    </row>
    <row r="62" spans="1:24" s="61" customFormat="1">
      <c r="A62" s="53" t="s">
        <v>158</v>
      </c>
      <c r="B62" s="54"/>
      <c r="C62" s="55">
        <v>6</v>
      </c>
      <c r="D62" s="56">
        <v>44896</v>
      </c>
      <c r="E62" s="56">
        <v>44896</v>
      </c>
      <c r="F62" s="55" t="s">
        <v>138</v>
      </c>
      <c r="G62" s="55" t="s">
        <v>139</v>
      </c>
      <c r="H62" s="57" t="s">
        <v>170</v>
      </c>
      <c r="I62" s="55"/>
      <c r="J62" s="53"/>
      <c r="K62" s="54"/>
      <c r="L62" s="57" t="s">
        <v>162</v>
      </c>
      <c r="M62" s="56">
        <v>44896</v>
      </c>
      <c r="N62" s="53"/>
      <c r="O62" s="54"/>
      <c r="P62" s="54"/>
      <c r="Q62" s="54"/>
      <c r="R62" s="55"/>
      <c r="S62" s="55" t="s">
        <v>6</v>
      </c>
      <c r="T62" s="58">
        <v>0</v>
      </c>
      <c r="U62" s="58">
        <v>1079120</v>
      </c>
      <c r="V62" s="59">
        <v>3.8540000000000001</v>
      </c>
      <c r="W62" s="60">
        <v>0</v>
      </c>
      <c r="X62" s="60">
        <v>280000</v>
      </c>
    </row>
    <row r="63" spans="1:24" s="61" customFormat="1">
      <c r="A63" s="53" t="s">
        <v>158</v>
      </c>
      <c r="B63" s="54"/>
      <c r="C63" s="55">
        <v>7</v>
      </c>
      <c r="D63" s="56">
        <v>44896</v>
      </c>
      <c r="E63" s="56">
        <v>44896</v>
      </c>
      <c r="F63" s="55" t="s">
        <v>138</v>
      </c>
      <c r="G63" s="55" t="s">
        <v>139</v>
      </c>
      <c r="H63" s="57" t="s">
        <v>171</v>
      </c>
      <c r="I63" s="55"/>
      <c r="J63" s="53"/>
      <c r="K63" s="54"/>
      <c r="L63" s="57" t="s">
        <v>162</v>
      </c>
      <c r="M63" s="56">
        <v>44896</v>
      </c>
      <c r="N63" s="53"/>
      <c r="O63" s="54"/>
      <c r="P63" s="54"/>
      <c r="Q63" s="54"/>
      <c r="R63" s="55"/>
      <c r="S63" s="55" t="s">
        <v>6</v>
      </c>
      <c r="T63" s="58">
        <v>0</v>
      </c>
      <c r="U63" s="58">
        <v>192546.52</v>
      </c>
      <c r="V63" s="59">
        <v>3.8540000000000001</v>
      </c>
      <c r="W63" s="60">
        <v>0</v>
      </c>
      <c r="X63" s="60">
        <v>49960.18</v>
      </c>
    </row>
    <row r="64" spans="1:24" s="61" customFormat="1">
      <c r="A64" s="53" t="s">
        <v>158</v>
      </c>
      <c r="B64" s="54"/>
      <c r="C64" s="55">
        <v>8</v>
      </c>
      <c r="D64" s="56">
        <v>44896</v>
      </c>
      <c r="E64" s="56">
        <v>44896</v>
      </c>
      <c r="F64" s="55" t="s">
        <v>138</v>
      </c>
      <c r="G64" s="55" t="s">
        <v>139</v>
      </c>
      <c r="H64" s="57" t="s">
        <v>172</v>
      </c>
      <c r="I64" s="55"/>
      <c r="J64" s="53"/>
      <c r="K64" s="54"/>
      <c r="L64" s="57" t="s">
        <v>162</v>
      </c>
      <c r="M64" s="56">
        <v>44896</v>
      </c>
      <c r="N64" s="53"/>
      <c r="O64" s="54"/>
      <c r="P64" s="54"/>
      <c r="Q64" s="54"/>
      <c r="R64" s="55"/>
      <c r="S64" s="55" t="s">
        <v>6</v>
      </c>
      <c r="T64" s="58">
        <v>0</v>
      </c>
      <c r="U64" s="58">
        <v>578100</v>
      </c>
      <c r="V64" s="59">
        <v>3.8540000000000001</v>
      </c>
      <c r="W64" s="60">
        <v>0</v>
      </c>
      <c r="X64" s="60">
        <v>150000</v>
      </c>
    </row>
    <row r="65" spans="1:24" s="61" customFormat="1">
      <c r="A65" s="53" t="s">
        <v>158</v>
      </c>
      <c r="B65" s="54"/>
      <c r="C65" s="55">
        <v>9</v>
      </c>
      <c r="D65" s="56">
        <v>44896</v>
      </c>
      <c r="E65" s="56">
        <v>44896</v>
      </c>
      <c r="F65" s="55" t="s">
        <v>138</v>
      </c>
      <c r="G65" s="55" t="s">
        <v>139</v>
      </c>
      <c r="H65" s="57" t="s">
        <v>173</v>
      </c>
      <c r="I65" s="55"/>
      <c r="J65" s="53"/>
      <c r="K65" s="54"/>
      <c r="L65" s="57" t="s">
        <v>162</v>
      </c>
      <c r="M65" s="56">
        <v>44896</v>
      </c>
      <c r="N65" s="53"/>
      <c r="O65" s="54"/>
      <c r="P65" s="54"/>
      <c r="Q65" s="54"/>
      <c r="R65" s="55"/>
      <c r="S65" s="55" t="s">
        <v>6</v>
      </c>
      <c r="T65" s="58">
        <v>0</v>
      </c>
      <c r="U65" s="58">
        <v>337225</v>
      </c>
      <c r="V65" s="59">
        <v>3.8540000000000001</v>
      </c>
      <c r="W65" s="60">
        <v>0</v>
      </c>
      <c r="X65" s="60">
        <v>87500</v>
      </c>
    </row>
    <row r="66" spans="1:24" s="61" customFormat="1">
      <c r="A66" s="53" t="s">
        <v>158</v>
      </c>
      <c r="B66" s="54"/>
      <c r="C66" s="55">
        <v>10</v>
      </c>
      <c r="D66" s="56">
        <v>44896</v>
      </c>
      <c r="E66" s="56">
        <v>44896</v>
      </c>
      <c r="F66" s="55" t="s">
        <v>138</v>
      </c>
      <c r="G66" s="55" t="s">
        <v>139</v>
      </c>
      <c r="H66" s="57" t="s">
        <v>174</v>
      </c>
      <c r="I66" s="55"/>
      <c r="J66" s="53"/>
      <c r="K66" s="54"/>
      <c r="L66" s="57" t="s">
        <v>162</v>
      </c>
      <c r="M66" s="56">
        <v>44896</v>
      </c>
      <c r="N66" s="53"/>
      <c r="O66" s="54"/>
      <c r="P66" s="54"/>
      <c r="Q66" s="54"/>
      <c r="R66" s="55"/>
      <c r="S66" s="55" t="s">
        <v>6</v>
      </c>
      <c r="T66" s="58">
        <v>0</v>
      </c>
      <c r="U66" s="58">
        <v>362276</v>
      </c>
      <c r="V66" s="59">
        <v>3.8540000000000001</v>
      </c>
      <c r="W66" s="60">
        <v>0</v>
      </c>
      <c r="X66" s="60">
        <v>94000</v>
      </c>
    </row>
    <row r="67" spans="1:24" s="61" customFormat="1">
      <c r="A67" s="53" t="s">
        <v>158</v>
      </c>
      <c r="B67" s="54"/>
      <c r="C67" s="55">
        <v>11</v>
      </c>
      <c r="D67" s="56">
        <v>44896</v>
      </c>
      <c r="E67" s="56">
        <v>44896</v>
      </c>
      <c r="F67" s="55" t="s">
        <v>138</v>
      </c>
      <c r="G67" s="55" t="s">
        <v>139</v>
      </c>
      <c r="H67" s="57" t="s">
        <v>170</v>
      </c>
      <c r="I67" s="55"/>
      <c r="J67" s="53"/>
      <c r="K67" s="54"/>
      <c r="L67" s="57" t="s">
        <v>162</v>
      </c>
      <c r="M67" s="56">
        <v>44896</v>
      </c>
      <c r="N67" s="53"/>
      <c r="O67" s="54"/>
      <c r="P67" s="54"/>
      <c r="Q67" s="54"/>
      <c r="R67" s="55"/>
      <c r="S67" s="55" t="s">
        <v>6</v>
      </c>
      <c r="T67" s="58">
        <v>0</v>
      </c>
      <c r="U67" s="58">
        <v>539560</v>
      </c>
      <c r="V67" s="59">
        <v>3.8540000000000001</v>
      </c>
      <c r="W67" s="60">
        <v>0</v>
      </c>
      <c r="X67" s="60">
        <v>140000</v>
      </c>
    </row>
    <row r="68" spans="1:24" s="61" customFormat="1">
      <c r="A68" s="53" t="s">
        <v>158</v>
      </c>
      <c r="B68" s="54"/>
      <c r="C68" s="55">
        <v>12</v>
      </c>
      <c r="D68" s="56">
        <v>44896</v>
      </c>
      <c r="E68" s="56">
        <v>44896</v>
      </c>
      <c r="F68" s="55" t="s">
        <v>138</v>
      </c>
      <c r="G68" s="55" t="s">
        <v>139</v>
      </c>
      <c r="H68" s="57" t="s">
        <v>172</v>
      </c>
      <c r="I68" s="55"/>
      <c r="J68" s="53"/>
      <c r="K68" s="54"/>
      <c r="L68" s="57" t="s">
        <v>162</v>
      </c>
      <c r="M68" s="56">
        <v>44896</v>
      </c>
      <c r="N68" s="53"/>
      <c r="O68" s="54"/>
      <c r="P68" s="54"/>
      <c r="Q68" s="54"/>
      <c r="R68" s="55"/>
      <c r="S68" s="55" t="s">
        <v>6</v>
      </c>
      <c r="T68" s="58">
        <v>0</v>
      </c>
      <c r="U68" s="58">
        <v>385400</v>
      </c>
      <c r="V68" s="59">
        <v>3.8540000000000001</v>
      </c>
      <c r="W68" s="60">
        <v>0</v>
      </c>
      <c r="X68" s="60">
        <v>100000</v>
      </c>
    </row>
    <row r="69" spans="1:24" s="61" customFormat="1">
      <c r="A69" s="53" t="s">
        <v>158</v>
      </c>
      <c r="B69" s="54"/>
      <c r="C69" s="55">
        <v>13</v>
      </c>
      <c r="D69" s="56">
        <v>44896</v>
      </c>
      <c r="E69" s="56">
        <v>44896</v>
      </c>
      <c r="F69" s="55" t="s">
        <v>138</v>
      </c>
      <c r="G69" s="55" t="s">
        <v>139</v>
      </c>
      <c r="H69" s="57" t="s">
        <v>175</v>
      </c>
      <c r="I69" s="55"/>
      <c r="J69" s="53"/>
      <c r="K69" s="54"/>
      <c r="L69" s="57" t="s">
        <v>162</v>
      </c>
      <c r="M69" s="56">
        <v>44896</v>
      </c>
      <c r="N69" s="53"/>
      <c r="O69" s="54"/>
      <c r="P69" s="54"/>
      <c r="Q69" s="54"/>
      <c r="R69" s="55"/>
      <c r="S69" s="55" t="s">
        <v>6</v>
      </c>
      <c r="T69" s="58">
        <v>0</v>
      </c>
      <c r="U69" s="58">
        <v>640797.79</v>
      </c>
      <c r="V69" s="59">
        <v>3.8540000000000001</v>
      </c>
      <c r="W69" s="60">
        <v>0</v>
      </c>
      <c r="X69" s="60">
        <v>166268.24</v>
      </c>
    </row>
    <row r="70" spans="1:24" s="61" customFormat="1">
      <c r="A70" s="53" t="s">
        <v>158</v>
      </c>
      <c r="B70" s="54"/>
      <c r="C70" s="55">
        <v>14</v>
      </c>
      <c r="D70" s="56">
        <v>44896</v>
      </c>
      <c r="E70" s="56">
        <v>44896</v>
      </c>
      <c r="F70" s="55" t="s">
        <v>138</v>
      </c>
      <c r="G70" s="55" t="s">
        <v>139</v>
      </c>
      <c r="H70" s="57" t="s">
        <v>176</v>
      </c>
      <c r="I70" s="55"/>
      <c r="J70" s="53"/>
      <c r="K70" s="54"/>
      <c r="L70" s="57" t="s">
        <v>162</v>
      </c>
      <c r="M70" s="56">
        <v>44896</v>
      </c>
      <c r="N70" s="53"/>
      <c r="O70" s="54"/>
      <c r="P70" s="54"/>
      <c r="Q70" s="54"/>
      <c r="R70" s="55"/>
      <c r="S70" s="55" t="s">
        <v>6</v>
      </c>
      <c r="T70" s="58">
        <v>0</v>
      </c>
      <c r="U70" s="58">
        <v>207528.27</v>
      </c>
      <c r="V70" s="59">
        <v>3.8540000000000001</v>
      </c>
      <c r="W70" s="60">
        <v>0</v>
      </c>
      <c r="X70" s="60">
        <v>53847.5</v>
      </c>
    </row>
    <row r="71" spans="1:24" s="61" customFormat="1">
      <c r="A71" s="53" t="s">
        <v>158</v>
      </c>
      <c r="B71" s="54"/>
      <c r="C71" s="55">
        <v>15</v>
      </c>
      <c r="D71" s="56">
        <v>44896</v>
      </c>
      <c r="E71" s="56">
        <v>44896</v>
      </c>
      <c r="F71" s="55" t="s">
        <v>138</v>
      </c>
      <c r="G71" s="55" t="s">
        <v>139</v>
      </c>
      <c r="H71" s="57" t="s">
        <v>177</v>
      </c>
      <c r="I71" s="55"/>
      <c r="J71" s="53"/>
      <c r="K71" s="54"/>
      <c r="L71" s="57" t="s">
        <v>162</v>
      </c>
      <c r="M71" s="56">
        <v>44896</v>
      </c>
      <c r="N71" s="53"/>
      <c r="O71" s="54"/>
      <c r="P71" s="54"/>
      <c r="Q71" s="54"/>
      <c r="R71" s="55"/>
      <c r="S71" s="55" t="s">
        <v>6</v>
      </c>
      <c r="T71" s="58">
        <v>0</v>
      </c>
      <c r="U71" s="58">
        <v>192700</v>
      </c>
      <c r="V71" s="59">
        <v>3.8540000000000001</v>
      </c>
      <c r="W71" s="60">
        <v>0</v>
      </c>
      <c r="X71" s="60">
        <v>50000</v>
      </c>
    </row>
    <row r="72" spans="1:24" s="61" customFormat="1">
      <c r="A72" s="53" t="s">
        <v>158</v>
      </c>
      <c r="B72" s="54"/>
      <c r="C72" s="55">
        <v>16</v>
      </c>
      <c r="D72" s="56">
        <v>44896</v>
      </c>
      <c r="E72" s="56">
        <v>44896</v>
      </c>
      <c r="F72" s="55" t="s">
        <v>138</v>
      </c>
      <c r="G72" s="55" t="s">
        <v>139</v>
      </c>
      <c r="H72" s="57" t="s">
        <v>178</v>
      </c>
      <c r="I72" s="55"/>
      <c r="J72" s="53"/>
      <c r="K72" s="54"/>
      <c r="L72" s="57" t="s">
        <v>162</v>
      </c>
      <c r="M72" s="56">
        <v>44896</v>
      </c>
      <c r="N72" s="53"/>
      <c r="O72" s="54"/>
      <c r="P72" s="54"/>
      <c r="Q72" s="54"/>
      <c r="R72" s="55"/>
      <c r="S72" s="55" t="s">
        <v>6</v>
      </c>
      <c r="T72" s="58">
        <v>0</v>
      </c>
      <c r="U72" s="58">
        <v>278451.5</v>
      </c>
      <c r="V72" s="59">
        <v>3.8540000000000001</v>
      </c>
      <c r="W72" s="60">
        <v>0</v>
      </c>
      <c r="X72" s="60">
        <v>72250</v>
      </c>
    </row>
    <row r="73" spans="1:24" s="61" customFormat="1">
      <c r="A73" s="53" t="s">
        <v>158</v>
      </c>
      <c r="B73" s="54"/>
      <c r="C73" s="55">
        <v>17</v>
      </c>
      <c r="D73" s="56">
        <v>44896</v>
      </c>
      <c r="E73" s="56">
        <v>44896</v>
      </c>
      <c r="F73" s="55" t="s">
        <v>138</v>
      </c>
      <c r="G73" s="55" t="s">
        <v>139</v>
      </c>
      <c r="H73" s="57" t="s">
        <v>179</v>
      </c>
      <c r="I73" s="55"/>
      <c r="J73" s="53"/>
      <c r="K73" s="54"/>
      <c r="L73" s="57" t="s">
        <v>162</v>
      </c>
      <c r="M73" s="56">
        <v>44896</v>
      </c>
      <c r="N73" s="53"/>
      <c r="O73" s="54"/>
      <c r="P73" s="54"/>
      <c r="Q73" s="54"/>
      <c r="R73" s="55"/>
      <c r="S73" s="55" t="s">
        <v>6</v>
      </c>
      <c r="T73" s="58">
        <v>0</v>
      </c>
      <c r="U73" s="58">
        <v>181108.36</v>
      </c>
      <c r="V73" s="59">
        <v>3.8540000000000001</v>
      </c>
      <c r="W73" s="60">
        <v>0</v>
      </c>
      <c r="X73" s="60">
        <v>46992.31</v>
      </c>
    </row>
    <row r="74" spans="1:24" s="61" customFormat="1">
      <c r="A74" s="53" t="s">
        <v>158</v>
      </c>
      <c r="B74" s="54"/>
      <c r="C74" s="55">
        <v>18</v>
      </c>
      <c r="D74" s="56">
        <v>44896</v>
      </c>
      <c r="E74" s="56">
        <v>44896</v>
      </c>
      <c r="F74" s="55" t="s">
        <v>138</v>
      </c>
      <c r="G74" s="55" t="s">
        <v>139</v>
      </c>
      <c r="H74" s="57" t="s">
        <v>170</v>
      </c>
      <c r="I74" s="55"/>
      <c r="J74" s="53"/>
      <c r="K74" s="54"/>
      <c r="L74" s="57" t="s">
        <v>162</v>
      </c>
      <c r="M74" s="56">
        <v>44896</v>
      </c>
      <c r="N74" s="53"/>
      <c r="O74" s="54"/>
      <c r="P74" s="54"/>
      <c r="Q74" s="54"/>
      <c r="R74" s="55"/>
      <c r="S74" s="55" t="s">
        <v>6</v>
      </c>
      <c r="T74" s="58">
        <v>0</v>
      </c>
      <c r="U74" s="58">
        <v>192700</v>
      </c>
      <c r="V74" s="59">
        <v>3.8540000000000001</v>
      </c>
      <c r="W74" s="60">
        <v>0</v>
      </c>
      <c r="X74" s="60">
        <v>50000</v>
      </c>
    </row>
    <row r="75" spans="1:24" s="61" customFormat="1">
      <c r="A75" s="53" t="s">
        <v>158</v>
      </c>
      <c r="B75" s="54"/>
      <c r="C75" s="55">
        <v>19</v>
      </c>
      <c r="D75" s="56">
        <v>44896</v>
      </c>
      <c r="E75" s="56">
        <v>44896</v>
      </c>
      <c r="F75" s="55" t="s">
        <v>138</v>
      </c>
      <c r="G75" s="55" t="s">
        <v>139</v>
      </c>
      <c r="H75" s="57" t="s">
        <v>180</v>
      </c>
      <c r="I75" s="55"/>
      <c r="J75" s="53"/>
      <c r="K75" s="54"/>
      <c r="L75" s="57" t="s">
        <v>162</v>
      </c>
      <c r="M75" s="56">
        <v>44896</v>
      </c>
      <c r="N75" s="53"/>
      <c r="O75" s="54"/>
      <c r="P75" s="54"/>
      <c r="Q75" s="54"/>
      <c r="R75" s="55"/>
      <c r="S75" s="55" t="s">
        <v>6</v>
      </c>
      <c r="T75" s="58">
        <v>0</v>
      </c>
      <c r="U75" s="58">
        <v>180220.86</v>
      </c>
      <c r="V75" s="59">
        <v>3.8540000000000001</v>
      </c>
      <c r="W75" s="60">
        <v>0</v>
      </c>
      <c r="X75" s="60">
        <v>46762.03</v>
      </c>
    </row>
    <row r="76" spans="1:24" s="61" customFormat="1">
      <c r="A76" s="53" t="s">
        <v>158</v>
      </c>
      <c r="B76" s="54"/>
      <c r="C76" s="55">
        <v>20</v>
      </c>
      <c r="D76" s="56">
        <v>44896</v>
      </c>
      <c r="E76" s="56">
        <v>44896</v>
      </c>
      <c r="F76" s="55" t="s">
        <v>138</v>
      </c>
      <c r="G76" s="55" t="s">
        <v>139</v>
      </c>
      <c r="H76" s="57" t="s">
        <v>181</v>
      </c>
      <c r="I76" s="55"/>
      <c r="J76" s="53"/>
      <c r="K76" s="54"/>
      <c r="L76" s="57" t="s">
        <v>162</v>
      </c>
      <c r="M76" s="56">
        <v>44896</v>
      </c>
      <c r="N76" s="53"/>
      <c r="O76" s="54"/>
      <c r="P76" s="54"/>
      <c r="Q76" s="54"/>
      <c r="R76" s="55"/>
      <c r="S76" s="55" t="s">
        <v>6</v>
      </c>
      <c r="T76" s="58">
        <v>0</v>
      </c>
      <c r="U76" s="58">
        <v>154160</v>
      </c>
      <c r="V76" s="59">
        <v>3.8540000000000001</v>
      </c>
      <c r="W76" s="60">
        <v>0</v>
      </c>
      <c r="X76" s="60">
        <v>40000</v>
      </c>
    </row>
    <row r="77" spans="1:24" s="61" customFormat="1">
      <c r="A77" s="53" t="s">
        <v>158</v>
      </c>
      <c r="B77" s="54"/>
      <c r="C77" s="55">
        <v>21</v>
      </c>
      <c r="D77" s="56">
        <v>44896</v>
      </c>
      <c r="E77" s="56">
        <v>44896</v>
      </c>
      <c r="F77" s="55" t="s">
        <v>138</v>
      </c>
      <c r="G77" s="55" t="s">
        <v>139</v>
      </c>
      <c r="H77" s="57" t="s">
        <v>182</v>
      </c>
      <c r="I77" s="55"/>
      <c r="J77" s="53"/>
      <c r="K77" s="54"/>
      <c r="L77" s="57" t="s">
        <v>162</v>
      </c>
      <c r="M77" s="56">
        <v>44896</v>
      </c>
      <c r="N77" s="53"/>
      <c r="O77" s="54"/>
      <c r="P77" s="54"/>
      <c r="Q77" s="54"/>
      <c r="R77" s="55"/>
      <c r="S77" s="55" t="s">
        <v>6</v>
      </c>
      <c r="T77" s="58">
        <v>0</v>
      </c>
      <c r="U77" s="58">
        <v>317358.25</v>
      </c>
      <c r="V77" s="59">
        <v>3.8540000000000001</v>
      </c>
      <c r="W77" s="60">
        <v>0</v>
      </c>
      <c r="X77" s="60">
        <v>82345.16</v>
      </c>
    </row>
    <row r="78" spans="1:24" s="61" customFormat="1">
      <c r="A78" s="53" t="s">
        <v>158</v>
      </c>
      <c r="B78" s="54"/>
      <c r="C78" s="55">
        <v>22</v>
      </c>
      <c r="D78" s="56">
        <v>44896</v>
      </c>
      <c r="E78" s="56">
        <v>44896</v>
      </c>
      <c r="F78" s="55" t="s">
        <v>138</v>
      </c>
      <c r="G78" s="55" t="s">
        <v>139</v>
      </c>
      <c r="H78" s="57" t="s">
        <v>175</v>
      </c>
      <c r="I78" s="55"/>
      <c r="J78" s="53"/>
      <c r="K78" s="54"/>
      <c r="L78" s="57" t="s">
        <v>162</v>
      </c>
      <c r="M78" s="56">
        <v>44896</v>
      </c>
      <c r="N78" s="53"/>
      <c r="O78" s="54"/>
      <c r="P78" s="54"/>
      <c r="Q78" s="54"/>
      <c r="R78" s="55"/>
      <c r="S78" s="55" t="s">
        <v>6</v>
      </c>
      <c r="T78" s="58">
        <v>0</v>
      </c>
      <c r="U78" s="58">
        <v>296809.34000000003</v>
      </c>
      <c r="V78" s="59">
        <v>3.8540000000000001</v>
      </c>
      <c r="W78" s="60">
        <v>0</v>
      </c>
      <c r="X78" s="60">
        <v>77013.320000000007</v>
      </c>
    </row>
    <row r="79" spans="1:24" s="61" customFormat="1">
      <c r="A79" s="53" t="s">
        <v>158</v>
      </c>
      <c r="B79" s="54"/>
      <c r="C79" s="55">
        <v>23</v>
      </c>
      <c r="D79" s="56">
        <v>44896</v>
      </c>
      <c r="E79" s="56">
        <v>44896</v>
      </c>
      <c r="F79" s="55" t="s">
        <v>138</v>
      </c>
      <c r="G79" s="55" t="s">
        <v>139</v>
      </c>
      <c r="H79" s="57" t="s">
        <v>183</v>
      </c>
      <c r="I79" s="55"/>
      <c r="J79" s="53"/>
      <c r="K79" s="54"/>
      <c r="L79" s="57" t="s">
        <v>162</v>
      </c>
      <c r="M79" s="56">
        <v>44896</v>
      </c>
      <c r="N79" s="53"/>
      <c r="O79" s="54"/>
      <c r="P79" s="54"/>
      <c r="Q79" s="54"/>
      <c r="R79" s="55"/>
      <c r="S79" s="55" t="s">
        <v>6</v>
      </c>
      <c r="T79" s="58">
        <v>0</v>
      </c>
      <c r="U79" s="58">
        <v>192812.96</v>
      </c>
      <c r="V79" s="59">
        <v>3.8540000000000001</v>
      </c>
      <c r="W79" s="60">
        <v>0</v>
      </c>
      <c r="X79" s="60">
        <v>50029.31</v>
      </c>
    </row>
    <row r="80" spans="1:24" s="61" customFormat="1">
      <c r="A80" s="53" t="s">
        <v>158</v>
      </c>
      <c r="B80" s="54"/>
      <c r="C80" s="55">
        <v>24</v>
      </c>
      <c r="D80" s="56">
        <v>44896</v>
      </c>
      <c r="E80" s="56">
        <v>44896</v>
      </c>
      <c r="F80" s="55" t="s">
        <v>138</v>
      </c>
      <c r="G80" s="55" t="s">
        <v>139</v>
      </c>
      <c r="H80" s="57" t="s">
        <v>184</v>
      </c>
      <c r="I80" s="55"/>
      <c r="J80" s="53"/>
      <c r="K80" s="54"/>
      <c r="L80" s="57" t="s">
        <v>162</v>
      </c>
      <c r="M80" s="56">
        <v>44896</v>
      </c>
      <c r="N80" s="53"/>
      <c r="O80" s="54"/>
      <c r="P80" s="54"/>
      <c r="Q80" s="54"/>
      <c r="R80" s="55"/>
      <c r="S80" s="55" t="s">
        <v>6</v>
      </c>
      <c r="T80" s="58">
        <v>0</v>
      </c>
      <c r="U80" s="58">
        <v>222607.54</v>
      </c>
      <c r="V80" s="59">
        <v>3.8540000000000001</v>
      </c>
      <c r="W80" s="60">
        <v>0</v>
      </c>
      <c r="X80" s="60">
        <v>57760.13</v>
      </c>
    </row>
    <row r="81" spans="1:24" s="61" customFormat="1">
      <c r="A81" s="53" t="s">
        <v>158</v>
      </c>
      <c r="B81" s="54"/>
      <c r="C81" s="55">
        <v>25</v>
      </c>
      <c r="D81" s="56">
        <v>44896</v>
      </c>
      <c r="E81" s="56">
        <v>44896</v>
      </c>
      <c r="F81" s="55" t="s">
        <v>138</v>
      </c>
      <c r="G81" s="55" t="s">
        <v>139</v>
      </c>
      <c r="H81" s="57" t="s">
        <v>185</v>
      </c>
      <c r="I81" s="55"/>
      <c r="J81" s="53"/>
      <c r="K81" s="54"/>
      <c r="L81" s="57" t="s">
        <v>162</v>
      </c>
      <c r="M81" s="56">
        <v>44896</v>
      </c>
      <c r="N81" s="53"/>
      <c r="O81" s="54"/>
      <c r="P81" s="54"/>
      <c r="Q81" s="54"/>
      <c r="R81" s="55"/>
      <c r="S81" s="55" t="s">
        <v>6</v>
      </c>
      <c r="T81" s="58">
        <v>0</v>
      </c>
      <c r="U81" s="58">
        <v>385400</v>
      </c>
      <c r="V81" s="59">
        <v>3.8540000000000001</v>
      </c>
      <c r="W81" s="60">
        <v>0</v>
      </c>
      <c r="X81" s="60">
        <v>100000</v>
      </c>
    </row>
    <row r="82" spans="1:24" s="61" customFormat="1">
      <c r="A82" s="53" t="s">
        <v>158</v>
      </c>
      <c r="B82" s="54"/>
      <c r="C82" s="55">
        <v>26</v>
      </c>
      <c r="D82" s="56">
        <v>44896</v>
      </c>
      <c r="E82" s="56">
        <v>44896</v>
      </c>
      <c r="F82" s="55" t="s">
        <v>138</v>
      </c>
      <c r="G82" s="55" t="s">
        <v>139</v>
      </c>
      <c r="H82" s="57" t="s">
        <v>186</v>
      </c>
      <c r="I82" s="55"/>
      <c r="J82" s="53"/>
      <c r="K82" s="54"/>
      <c r="L82" s="57" t="s">
        <v>162</v>
      </c>
      <c r="M82" s="56">
        <v>44896</v>
      </c>
      <c r="N82" s="53"/>
      <c r="O82" s="54"/>
      <c r="P82" s="54"/>
      <c r="Q82" s="54"/>
      <c r="R82" s="55"/>
      <c r="S82" s="55" t="s">
        <v>6</v>
      </c>
      <c r="T82" s="58">
        <v>0</v>
      </c>
      <c r="U82" s="58">
        <v>271707</v>
      </c>
      <c r="V82" s="59">
        <v>3.8540000000000001</v>
      </c>
      <c r="W82" s="60">
        <v>0</v>
      </c>
      <c r="X82" s="60">
        <v>70500</v>
      </c>
    </row>
    <row r="83" spans="1:24" s="61" customFormat="1">
      <c r="A83" s="53" t="s">
        <v>158</v>
      </c>
      <c r="B83" s="54"/>
      <c r="C83" s="55">
        <v>27</v>
      </c>
      <c r="D83" s="56">
        <v>44896</v>
      </c>
      <c r="E83" s="56">
        <v>44896</v>
      </c>
      <c r="F83" s="55" t="s">
        <v>138</v>
      </c>
      <c r="G83" s="55" t="s">
        <v>139</v>
      </c>
      <c r="H83" s="57" t="s">
        <v>187</v>
      </c>
      <c r="I83" s="55"/>
      <c r="J83" s="53"/>
      <c r="K83" s="54"/>
      <c r="L83" s="57" t="s">
        <v>162</v>
      </c>
      <c r="M83" s="56">
        <v>44896</v>
      </c>
      <c r="N83" s="53"/>
      <c r="O83" s="54"/>
      <c r="P83" s="54"/>
      <c r="Q83" s="54"/>
      <c r="R83" s="55"/>
      <c r="S83" s="55" t="s">
        <v>6</v>
      </c>
      <c r="T83" s="58">
        <v>0</v>
      </c>
      <c r="U83" s="58">
        <v>282932.74</v>
      </c>
      <c r="V83" s="59">
        <v>3.8540000000000001</v>
      </c>
      <c r="W83" s="60">
        <v>0</v>
      </c>
      <c r="X83" s="60">
        <v>73412.75</v>
      </c>
    </row>
    <row r="84" spans="1:24" s="61" customFormat="1">
      <c r="A84" s="53" t="s">
        <v>158</v>
      </c>
      <c r="B84" s="54"/>
      <c r="C84" s="55">
        <v>28</v>
      </c>
      <c r="D84" s="56">
        <v>44896</v>
      </c>
      <c r="E84" s="56">
        <v>44896</v>
      </c>
      <c r="F84" s="55" t="s">
        <v>138</v>
      </c>
      <c r="G84" s="55" t="s">
        <v>139</v>
      </c>
      <c r="H84" s="57" t="s">
        <v>188</v>
      </c>
      <c r="I84" s="55"/>
      <c r="J84" s="53"/>
      <c r="K84" s="54"/>
      <c r="L84" s="57" t="s">
        <v>162</v>
      </c>
      <c r="M84" s="56">
        <v>44896</v>
      </c>
      <c r="N84" s="53"/>
      <c r="O84" s="54"/>
      <c r="P84" s="54"/>
      <c r="Q84" s="54"/>
      <c r="R84" s="55"/>
      <c r="S84" s="55" t="s">
        <v>6</v>
      </c>
      <c r="T84" s="58">
        <v>0</v>
      </c>
      <c r="U84" s="58">
        <v>116375.92</v>
      </c>
      <c r="V84" s="59">
        <v>3.8540000000000001</v>
      </c>
      <c r="W84" s="60">
        <v>0</v>
      </c>
      <c r="X84" s="60">
        <v>30196.14</v>
      </c>
    </row>
    <row r="85" spans="1:24" s="61" customFormat="1">
      <c r="A85" s="53" t="s">
        <v>158</v>
      </c>
      <c r="B85" s="54"/>
      <c r="C85" s="55">
        <v>29</v>
      </c>
      <c r="D85" s="56">
        <v>44896</v>
      </c>
      <c r="E85" s="56">
        <v>44896</v>
      </c>
      <c r="F85" s="55" t="s">
        <v>138</v>
      </c>
      <c r="G85" s="55" t="s">
        <v>139</v>
      </c>
      <c r="H85" s="57" t="s">
        <v>189</v>
      </c>
      <c r="I85" s="55"/>
      <c r="J85" s="53"/>
      <c r="K85" s="54"/>
      <c r="L85" s="57" t="s">
        <v>162</v>
      </c>
      <c r="M85" s="56">
        <v>44896</v>
      </c>
      <c r="N85" s="53"/>
      <c r="O85" s="54"/>
      <c r="P85" s="54"/>
      <c r="Q85" s="54"/>
      <c r="R85" s="55"/>
      <c r="S85" s="55" t="s">
        <v>6</v>
      </c>
      <c r="T85" s="58">
        <v>0</v>
      </c>
      <c r="U85" s="58">
        <v>173923.39</v>
      </c>
      <c r="V85" s="59">
        <v>3.8540000000000001</v>
      </c>
      <c r="W85" s="60">
        <v>0</v>
      </c>
      <c r="X85" s="60">
        <v>45128.02</v>
      </c>
    </row>
    <row r="86" spans="1:24" s="61" customFormat="1">
      <c r="A86" s="53" t="s">
        <v>158</v>
      </c>
      <c r="B86" s="54"/>
      <c r="C86" s="55">
        <v>30</v>
      </c>
      <c r="D86" s="56">
        <v>44896</v>
      </c>
      <c r="E86" s="56">
        <v>44896</v>
      </c>
      <c r="F86" s="55" t="s">
        <v>138</v>
      </c>
      <c r="G86" s="55" t="s">
        <v>139</v>
      </c>
      <c r="H86" s="57" t="s">
        <v>190</v>
      </c>
      <c r="I86" s="55"/>
      <c r="J86" s="53"/>
      <c r="K86" s="54"/>
      <c r="L86" s="57" t="s">
        <v>162</v>
      </c>
      <c r="M86" s="56">
        <v>44896</v>
      </c>
      <c r="N86" s="53"/>
      <c r="O86" s="54"/>
      <c r="P86" s="54"/>
      <c r="Q86" s="54"/>
      <c r="R86" s="55"/>
      <c r="S86" s="55" t="s">
        <v>6</v>
      </c>
      <c r="T86" s="58">
        <v>0</v>
      </c>
      <c r="U86" s="58">
        <v>127842.51</v>
      </c>
      <c r="V86" s="59">
        <v>3.8540000000000001</v>
      </c>
      <c r="W86" s="60">
        <v>0</v>
      </c>
      <c r="X86" s="60">
        <v>33171.379999999997</v>
      </c>
    </row>
    <row r="87" spans="1:24" s="61" customFormat="1">
      <c r="A87" s="53" t="s">
        <v>158</v>
      </c>
      <c r="B87" s="54"/>
      <c r="C87" s="55">
        <v>31</v>
      </c>
      <c r="D87" s="56">
        <v>44896</v>
      </c>
      <c r="E87" s="56">
        <v>44896</v>
      </c>
      <c r="F87" s="55" t="s">
        <v>138</v>
      </c>
      <c r="G87" s="55" t="s">
        <v>139</v>
      </c>
      <c r="H87" s="57" t="s">
        <v>191</v>
      </c>
      <c r="I87" s="55"/>
      <c r="J87" s="53"/>
      <c r="K87" s="54"/>
      <c r="L87" s="57" t="s">
        <v>162</v>
      </c>
      <c r="M87" s="56">
        <v>44896</v>
      </c>
      <c r="N87" s="53"/>
      <c r="O87" s="54"/>
      <c r="P87" s="54"/>
      <c r="Q87" s="54"/>
      <c r="R87" s="55"/>
      <c r="S87" s="55" t="s">
        <v>6</v>
      </c>
      <c r="T87" s="58">
        <v>0</v>
      </c>
      <c r="U87" s="58">
        <v>121036.14</v>
      </c>
      <c r="V87" s="59">
        <v>3.8540000000000001</v>
      </c>
      <c r="W87" s="60">
        <v>0</v>
      </c>
      <c r="X87" s="60">
        <v>31405.33</v>
      </c>
    </row>
    <row r="88" spans="1:24" s="61" customFormat="1">
      <c r="A88" s="53" t="s">
        <v>158</v>
      </c>
      <c r="B88" s="54"/>
      <c r="C88" s="55">
        <v>32</v>
      </c>
      <c r="D88" s="56">
        <v>44896</v>
      </c>
      <c r="E88" s="56">
        <v>44896</v>
      </c>
      <c r="F88" s="55" t="s">
        <v>138</v>
      </c>
      <c r="G88" s="55" t="s">
        <v>139</v>
      </c>
      <c r="H88" s="57" t="s">
        <v>192</v>
      </c>
      <c r="I88" s="55"/>
      <c r="J88" s="53"/>
      <c r="K88" s="54"/>
      <c r="L88" s="57" t="s">
        <v>162</v>
      </c>
      <c r="M88" s="56">
        <v>44896</v>
      </c>
      <c r="N88" s="53"/>
      <c r="O88" s="54"/>
      <c r="P88" s="54"/>
      <c r="Q88" s="54"/>
      <c r="R88" s="55"/>
      <c r="S88" s="55" t="s">
        <v>6</v>
      </c>
      <c r="T88" s="58">
        <v>0</v>
      </c>
      <c r="U88" s="58">
        <v>231240</v>
      </c>
      <c r="V88" s="59">
        <v>3.8540000000000001</v>
      </c>
      <c r="W88" s="60">
        <v>0</v>
      </c>
      <c r="X88" s="60">
        <v>60000</v>
      </c>
    </row>
    <row r="89" spans="1:24" s="61" customFormat="1">
      <c r="A89" s="53" t="s">
        <v>158</v>
      </c>
      <c r="B89" s="54"/>
      <c r="C89" s="55">
        <v>33</v>
      </c>
      <c r="D89" s="56">
        <v>44896</v>
      </c>
      <c r="E89" s="56">
        <v>44896</v>
      </c>
      <c r="F89" s="55" t="s">
        <v>138</v>
      </c>
      <c r="G89" s="55" t="s">
        <v>139</v>
      </c>
      <c r="H89" s="57" t="s">
        <v>193</v>
      </c>
      <c r="I89" s="55"/>
      <c r="J89" s="53"/>
      <c r="K89" s="54"/>
      <c r="L89" s="57" t="s">
        <v>162</v>
      </c>
      <c r="M89" s="56">
        <v>44896</v>
      </c>
      <c r="N89" s="53"/>
      <c r="O89" s="54"/>
      <c r="P89" s="54"/>
      <c r="Q89" s="54"/>
      <c r="R89" s="55"/>
      <c r="S89" s="55" t="s">
        <v>6</v>
      </c>
      <c r="T89" s="58">
        <v>0</v>
      </c>
      <c r="U89" s="58">
        <v>330799.38</v>
      </c>
      <c r="V89" s="59">
        <v>3.8540000000000001</v>
      </c>
      <c r="W89" s="60">
        <v>0</v>
      </c>
      <c r="X89" s="60">
        <v>85832.74</v>
      </c>
    </row>
    <row r="90" spans="1:24" s="61" customFormat="1">
      <c r="A90" s="53" t="s">
        <v>158</v>
      </c>
      <c r="B90" s="54"/>
      <c r="C90" s="55">
        <v>34</v>
      </c>
      <c r="D90" s="56">
        <v>44896</v>
      </c>
      <c r="E90" s="56">
        <v>44896</v>
      </c>
      <c r="F90" s="55" t="s">
        <v>138</v>
      </c>
      <c r="G90" s="55" t="s">
        <v>139</v>
      </c>
      <c r="H90" s="57" t="s">
        <v>194</v>
      </c>
      <c r="I90" s="55"/>
      <c r="J90" s="53"/>
      <c r="K90" s="54"/>
      <c r="L90" s="57" t="s">
        <v>162</v>
      </c>
      <c r="M90" s="56">
        <v>44896</v>
      </c>
      <c r="N90" s="53"/>
      <c r="O90" s="54"/>
      <c r="P90" s="54"/>
      <c r="Q90" s="54"/>
      <c r="R90" s="55"/>
      <c r="S90" s="55" t="s">
        <v>6</v>
      </c>
      <c r="T90" s="58">
        <v>0</v>
      </c>
      <c r="U90" s="58">
        <v>470271.44</v>
      </c>
      <c r="V90" s="59">
        <v>3.8540000000000001</v>
      </c>
      <c r="W90" s="60">
        <v>0</v>
      </c>
      <c r="X90" s="60">
        <v>122021.65</v>
      </c>
    </row>
    <row r="91" spans="1:24" s="61" customFormat="1">
      <c r="A91" s="53" t="s">
        <v>158</v>
      </c>
      <c r="B91" s="54"/>
      <c r="C91" s="55">
        <v>35</v>
      </c>
      <c r="D91" s="56">
        <v>44896</v>
      </c>
      <c r="E91" s="56">
        <v>44896</v>
      </c>
      <c r="F91" s="55" t="s">
        <v>138</v>
      </c>
      <c r="G91" s="55" t="s">
        <v>139</v>
      </c>
      <c r="H91" s="57" t="s">
        <v>195</v>
      </c>
      <c r="I91" s="55"/>
      <c r="J91" s="53"/>
      <c r="K91" s="54"/>
      <c r="L91" s="57" t="s">
        <v>162</v>
      </c>
      <c r="M91" s="56">
        <v>44896</v>
      </c>
      <c r="N91" s="53"/>
      <c r="O91" s="54"/>
      <c r="P91" s="54"/>
      <c r="Q91" s="54"/>
      <c r="R91" s="55"/>
      <c r="S91" s="55" t="s">
        <v>6</v>
      </c>
      <c r="T91" s="58">
        <v>0</v>
      </c>
      <c r="U91" s="58">
        <v>267313.44</v>
      </c>
      <c r="V91" s="59">
        <v>3.8540000000000001</v>
      </c>
      <c r="W91" s="60">
        <v>0</v>
      </c>
      <c r="X91" s="60">
        <v>69360</v>
      </c>
    </row>
    <row r="92" spans="1:24" s="61" customFormat="1">
      <c r="A92" s="53" t="s">
        <v>158</v>
      </c>
      <c r="B92" s="54"/>
      <c r="C92" s="55">
        <v>36</v>
      </c>
      <c r="D92" s="56">
        <v>44896</v>
      </c>
      <c r="E92" s="56">
        <v>44896</v>
      </c>
      <c r="F92" s="55" t="s">
        <v>138</v>
      </c>
      <c r="G92" s="55" t="s">
        <v>139</v>
      </c>
      <c r="H92" s="57" t="s">
        <v>196</v>
      </c>
      <c r="I92" s="55"/>
      <c r="J92" s="53"/>
      <c r="K92" s="54"/>
      <c r="L92" s="57" t="s">
        <v>162</v>
      </c>
      <c r="M92" s="56">
        <v>44896</v>
      </c>
      <c r="N92" s="53"/>
      <c r="O92" s="54"/>
      <c r="P92" s="54"/>
      <c r="Q92" s="54"/>
      <c r="R92" s="55"/>
      <c r="S92" s="55" t="s">
        <v>6</v>
      </c>
      <c r="T92" s="58">
        <v>0</v>
      </c>
      <c r="U92" s="58">
        <v>189863.11</v>
      </c>
      <c r="V92" s="59">
        <v>3.8540000000000001</v>
      </c>
      <c r="W92" s="60">
        <v>0</v>
      </c>
      <c r="X92" s="60">
        <v>49263.91</v>
      </c>
    </row>
    <row r="93" spans="1:24" s="61" customFormat="1">
      <c r="A93" s="53" t="s">
        <v>158</v>
      </c>
      <c r="B93" s="54"/>
      <c r="C93" s="55">
        <v>37</v>
      </c>
      <c r="D93" s="56">
        <v>44896</v>
      </c>
      <c r="E93" s="56">
        <v>44896</v>
      </c>
      <c r="F93" s="55" t="s">
        <v>138</v>
      </c>
      <c r="G93" s="55" t="s">
        <v>139</v>
      </c>
      <c r="H93" s="57" t="s">
        <v>197</v>
      </c>
      <c r="I93" s="55"/>
      <c r="J93" s="53"/>
      <c r="K93" s="54"/>
      <c r="L93" s="57" t="s">
        <v>162</v>
      </c>
      <c r="M93" s="56">
        <v>44896</v>
      </c>
      <c r="N93" s="53"/>
      <c r="O93" s="54"/>
      <c r="P93" s="54"/>
      <c r="Q93" s="54"/>
      <c r="R93" s="55"/>
      <c r="S93" s="55" t="s">
        <v>6</v>
      </c>
      <c r="T93" s="58">
        <v>0</v>
      </c>
      <c r="U93" s="58">
        <v>238291.34</v>
      </c>
      <c r="V93" s="59">
        <v>3.8540000000000001</v>
      </c>
      <c r="W93" s="60">
        <v>0</v>
      </c>
      <c r="X93" s="60">
        <v>61829.62</v>
      </c>
    </row>
    <row r="94" spans="1:24" s="61" customFormat="1">
      <c r="A94" s="53" t="s">
        <v>158</v>
      </c>
      <c r="B94" s="54"/>
      <c r="C94" s="55">
        <v>38</v>
      </c>
      <c r="D94" s="56">
        <v>44896</v>
      </c>
      <c r="E94" s="56">
        <v>44896</v>
      </c>
      <c r="F94" s="55" t="s">
        <v>138</v>
      </c>
      <c r="G94" s="55" t="s">
        <v>139</v>
      </c>
      <c r="H94" s="57" t="s">
        <v>198</v>
      </c>
      <c r="I94" s="55"/>
      <c r="J94" s="53"/>
      <c r="K94" s="54"/>
      <c r="L94" s="57" t="s">
        <v>162</v>
      </c>
      <c r="M94" s="56">
        <v>44896</v>
      </c>
      <c r="N94" s="53"/>
      <c r="O94" s="54"/>
      <c r="P94" s="54"/>
      <c r="Q94" s="54"/>
      <c r="R94" s="55"/>
      <c r="S94" s="55" t="s">
        <v>6</v>
      </c>
      <c r="T94" s="58">
        <v>0</v>
      </c>
      <c r="U94" s="58">
        <v>237152.23</v>
      </c>
      <c r="V94" s="59">
        <v>3.8540000000000001</v>
      </c>
      <c r="W94" s="60">
        <v>0</v>
      </c>
      <c r="X94" s="60">
        <v>61534.05</v>
      </c>
    </row>
    <row r="95" spans="1:24" s="61" customFormat="1">
      <c r="A95" s="53" t="s">
        <v>158</v>
      </c>
      <c r="B95" s="54"/>
      <c r="C95" s="55">
        <v>39</v>
      </c>
      <c r="D95" s="56">
        <v>44896</v>
      </c>
      <c r="E95" s="56">
        <v>44896</v>
      </c>
      <c r="F95" s="55" t="s">
        <v>138</v>
      </c>
      <c r="G95" s="55" t="s">
        <v>139</v>
      </c>
      <c r="H95" s="57" t="s">
        <v>199</v>
      </c>
      <c r="I95" s="55"/>
      <c r="J95" s="53"/>
      <c r="K95" s="54"/>
      <c r="L95" s="57" t="s">
        <v>162</v>
      </c>
      <c r="M95" s="56">
        <v>44896</v>
      </c>
      <c r="N95" s="53"/>
      <c r="O95" s="54"/>
      <c r="P95" s="54"/>
      <c r="Q95" s="54"/>
      <c r="R95" s="55"/>
      <c r="S95" s="55" t="s">
        <v>6</v>
      </c>
      <c r="T95" s="58">
        <v>0</v>
      </c>
      <c r="U95" s="58">
        <v>128275.82</v>
      </c>
      <c r="V95" s="59">
        <v>3.8540000000000001</v>
      </c>
      <c r="W95" s="60">
        <v>0</v>
      </c>
      <c r="X95" s="60">
        <v>33283.81</v>
      </c>
    </row>
    <row r="96" spans="1:24" s="61" customFormat="1">
      <c r="A96" s="53" t="s">
        <v>158</v>
      </c>
      <c r="B96" s="54"/>
      <c r="C96" s="55">
        <v>40</v>
      </c>
      <c r="D96" s="56">
        <v>44896</v>
      </c>
      <c r="E96" s="56">
        <v>44896</v>
      </c>
      <c r="F96" s="55" t="s">
        <v>138</v>
      </c>
      <c r="G96" s="55" t="s">
        <v>139</v>
      </c>
      <c r="H96" s="57" t="s">
        <v>200</v>
      </c>
      <c r="I96" s="55"/>
      <c r="J96" s="53"/>
      <c r="K96" s="54"/>
      <c r="L96" s="57" t="s">
        <v>162</v>
      </c>
      <c r="M96" s="56">
        <v>44896</v>
      </c>
      <c r="N96" s="53"/>
      <c r="O96" s="54"/>
      <c r="P96" s="54"/>
      <c r="Q96" s="54"/>
      <c r="R96" s="55"/>
      <c r="S96" s="55" t="s">
        <v>6</v>
      </c>
      <c r="T96" s="58">
        <v>0</v>
      </c>
      <c r="U96" s="58">
        <v>203094.62</v>
      </c>
      <c r="V96" s="59">
        <v>3.8540000000000001</v>
      </c>
      <c r="W96" s="60">
        <v>0</v>
      </c>
      <c r="X96" s="60">
        <v>52697.1</v>
      </c>
    </row>
    <row r="97" spans="1:24" s="61" customFormat="1">
      <c r="A97" s="53" t="s">
        <v>158</v>
      </c>
      <c r="B97" s="54"/>
      <c r="C97" s="55">
        <v>41</v>
      </c>
      <c r="D97" s="56">
        <v>44896</v>
      </c>
      <c r="E97" s="56">
        <v>44896</v>
      </c>
      <c r="F97" s="55" t="s">
        <v>138</v>
      </c>
      <c r="G97" s="55" t="s">
        <v>139</v>
      </c>
      <c r="H97" s="57" t="s">
        <v>201</v>
      </c>
      <c r="I97" s="55"/>
      <c r="J97" s="53"/>
      <c r="K97" s="54"/>
      <c r="L97" s="57" t="s">
        <v>162</v>
      </c>
      <c r="M97" s="56">
        <v>44896</v>
      </c>
      <c r="N97" s="53"/>
      <c r="O97" s="54"/>
      <c r="P97" s="54"/>
      <c r="Q97" s="54"/>
      <c r="R97" s="55"/>
      <c r="S97" s="55" t="s">
        <v>6</v>
      </c>
      <c r="T97" s="58">
        <v>0</v>
      </c>
      <c r="U97" s="58">
        <v>69666.37</v>
      </c>
      <c r="V97" s="59">
        <v>3.8540000000000001</v>
      </c>
      <c r="W97" s="60">
        <v>0</v>
      </c>
      <c r="X97" s="60">
        <v>18076.38</v>
      </c>
    </row>
    <row r="98" spans="1:24" s="61" customFormat="1">
      <c r="A98" s="53" t="s">
        <v>158</v>
      </c>
      <c r="B98" s="54"/>
      <c r="C98" s="55">
        <v>42</v>
      </c>
      <c r="D98" s="56">
        <v>44896</v>
      </c>
      <c r="E98" s="56">
        <v>44896</v>
      </c>
      <c r="F98" s="55" t="s">
        <v>138</v>
      </c>
      <c r="G98" s="55" t="s">
        <v>139</v>
      </c>
      <c r="H98" s="57" t="s">
        <v>202</v>
      </c>
      <c r="I98" s="55"/>
      <c r="J98" s="53"/>
      <c r="K98" s="54"/>
      <c r="L98" s="57" t="s">
        <v>162</v>
      </c>
      <c r="M98" s="56">
        <v>44896</v>
      </c>
      <c r="N98" s="53"/>
      <c r="O98" s="54"/>
      <c r="P98" s="54"/>
      <c r="Q98" s="54"/>
      <c r="R98" s="55"/>
      <c r="S98" s="55" t="s">
        <v>6</v>
      </c>
      <c r="T98" s="58">
        <v>0</v>
      </c>
      <c r="U98" s="58">
        <v>115506.34</v>
      </c>
      <c r="V98" s="59">
        <v>3.8540000000000001</v>
      </c>
      <c r="W98" s="60">
        <v>0</v>
      </c>
      <c r="X98" s="60">
        <v>29970.51</v>
      </c>
    </row>
    <row r="99" spans="1:24" s="61" customFormat="1">
      <c r="A99" s="53" t="s">
        <v>158</v>
      </c>
      <c r="B99" s="54"/>
      <c r="C99" s="55">
        <v>43</v>
      </c>
      <c r="D99" s="56">
        <v>44896</v>
      </c>
      <c r="E99" s="56">
        <v>44896</v>
      </c>
      <c r="F99" s="55" t="s">
        <v>138</v>
      </c>
      <c r="G99" s="55" t="s">
        <v>139</v>
      </c>
      <c r="H99" s="57" t="s">
        <v>203</v>
      </c>
      <c r="I99" s="55"/>
      <c r="J99" s="53"/>
      <c r="K99" s="54"/>
      <c r="L99" s="57" t="s">
        <v>162</v>
      </c>
      <c r="M99" s="56">
        <v>44896</v>
      </c>
      <c r="N99" s="53"/>
      <c r="O99" s="54"/>
      <c r="P99" s="54"/>
      <c r="Q99" s="54"/>
      <c r="R99" s="55"/>
      <c r="S99" s="55" t="s">
        <v>6</v>
      </c>
      <c r="T99" s="58">
        <v>0</v>
      </c>
      <c r="U99" s="58">
        <v>96350</v>
      </c>
      <c r="V99" s="59">
        <v>3.8540000000000001</v>
      </c>
      <c r="W99" s="60">
        <v>0</v>
      </c>
      <c r="X99" s="60">
        <v>25000</v>
      </c>
    </row>
    <row r="100" spans="1:24" s="61" customFormat="1">
      <c r="A100" s="53" t="s">
        <v>158</v>
      </c>
      <c r="B100" s="54"/>
      <c r="C100" s="55">
        <v>44</v>
      </c>
      <c r="D100" s="56">
        <v>44896</v>
      </c>
      <c r="E100" s="56">
        <v>44896</v>
      </c>
      <c r="F100" s="55" t="s">
        <v>138</v>
      </c>
      <c r="G100" s="55" t="s">
        <v>139</v>
      </c>
      <c r="H100" s="57" t="s">
        <v>204</v>
      </c>
      <c r="I100" s="55"/>
      <c r="J100" s="53"/>
      <c r="K100" s="54"/>
      <c r="L100" s="57" t="s">
        <v>162</v>
      </c>
      <c r="M100" s="56">
        <v>44896</v>
      </c>
      <c r="N100" s="53"/>
      <c r="O100" s="54"/>
      <c r="P100" s="54"/>
      <c r="Q100" s="54"/>
      <c r="R100" s="55"/>
      <c r="S100" s="55" t="s">
        <v>6</v>
      </c>
      <c r="T100" s="58">
        <v>0</v>
      </c>
      <c r="U100" s="58">
        <v>231240</v>
      </c>
      <c r="V100" s="59">
        <v>3.8540000000000001</v>
      </c>
      <c r="W100" s="60">
        <v>0</v>
      </c>
      <c r="X100" s="60">
        <v>60000</v>
      </c>
    </row>
    <row r="101" spans="1:24" s="61" customFormat="1">
      <c r="A101" s="53" t="s">
        <v>158</v>
      </c>
      <c r="B101" s="54"/>
      <c r="C101" s="55">
        <v>45</v>
      </c>
      <c r="D101" s="56">
        <v>44896</v>
      </c>
      <c r="E101" s="56">
        <v>44896</v>
      </c>
      <c r="F101" s="55" t="s">
        <v>138</v>
      </c>
      <c r="G101" s="55" t="s">
        <v>139</v>
      </c>
      <c r="H101" s="57" t="s">
        <v>205</v>
      </c>
      <c r="I101" s="55"/>
      <c r="J101" s="53"/>
      <c r="K101" s="54"/>
      <c r="L101" s="57" t="s">
        <v>162</v>
      </c>
      <c r="M101" s="56">
        <v>44896</v>
      </c>
      <c r="N101" s="53"/>
      <c r="O101" s="54"/>
      <c r="P101" s="54"/>
      <c r="Q101" s="54"/>
      <c r="R101" s="55"/>
      <c r="S101" s="55" t="s">
        <v>6</v>
      </c>
      <c r="T101" s="58">
        <v>0</v>
      </c>
      <c r="U101" s="58">
        <v>180351.67</v>
      </c>
      <c r="V101" s="59">
        <v>3.8540000000000001</v>
      </c>
      <c r="W101" s="60">
        <v>0</v>
      </c>
      <c r="X101" s="60">
        <v>46795.97</v>
      </c>
    </row>
    <row r="102" spans="1:24" s="61" customFormat="1">
      <c r="A102" s="53" t="s">
        <v>158</v>
      </c>
      <c r="B102" s="54"/>
      <c r="C102" s="55">
        <v>46</v>
      </c>
      <c r="D102" s="56">
        <v>44896</v>
      </c>
      <c r="E102" s="56">
        <v>44896</v>
      </c>
      <c r="F102" s="55" t="s">
        <v>138</v>
      </c>
      <c r="G102" s="55" t="s">
        <v>139</v>
      </c>
      <c r="H102" s="57" t="s">
        <v>206</v>
      </c>
      <c r="I102" s="55"/>
      <c r="J102" s="53"/>
      <c r="K102" s="54"/>
      <c r="L102" s="57" t="s">
        <v>162</v>
      </c>
      <c r="M102" s="56">
        <v>44896</v>
      </c>
      <c r="N102" s="53"/>
      <c r="O102" s="54"/>
      <c r="P102" s="54"/>
      <c r="Q102" s="54"/>
      <c r="R102" s="55"/>
      <c r="S102" s="55" t="s">
        <v>6</v>
      </c>
      <c r="T102" s="58">
        <v>0</v>
      </c>
      <c r="U102" s="58">
        <v>109456.84</v>
      </c>
      <c r="V102" s="59">
        <v>3.8540000000000001</v>
      </c>
      <c r="W102" s="60">
        <v>0</v>
      </c>
      <c r="X102" s="60">
        <v>28400.84</v>
      </c>
    </row>
    <row r="103" spans="1:24" s="61" customFormat="1">
      <c r="A103" s="53" t="s">
        <v>158</v>
      </c>
      <c r="B103" s="54"/>
      <c r="C103" s="55">
        <v>47</v>
      </c>
      <c r="D103" s="56">
        <v>44896</v>
      </c>
      <c r="E103" s="56">
        <v>44896</v>
      </c>
      <c r="F103" s="55" t="s">
        <v>138</v>
      </c>
      <c r="G103" s="55" t="s">
        <v>139</v>
      </c>
      <c r="H103" s="57" t="s">
        <v>207</v>
      </c>
      <c r="I103" s="55"/>
      <c r="J103" s="53"/>
      <c r="K103" s="54"/>
      <c r="L103" s="57" t="s">
        <v>162</v>
      </c>
      <c r="M103" s="56">
        <v>44896</v>
      </c>
      <c r="N103" s="53"/>
      <c r="O103" s="54"/>
      <c r="P103" s="54"/>
      <c r="Q103" s="54"/>
      <c r="R103" s="55"/>
      <c r="S103" s="55" t="s">
        <v>6</v>
      </c>
      <c r="T103" s="58">
        <v>0</v>
      </c>
      <c r="U103" s="58">
        <v>72254.289999999994</v>
      </c>
      <c r="V103" s="59">
        <v>3.8540000000000001</v>
      </c>
      <c r="W103" s="60">
        <v>0</v>
      </c>
      <c r="X103" s="60">
        <v>18747.87</v>
      </c>
    </row>
    <row r="104" spans="1:24" s="61" customFormat="1">
      <c r="A104" s="53" t="s">
        <v>158</v>
      </c>
      <c r="B104" s="54"/>
      <c r="C104" s="55">
        <v>48</v>
      </c>
      <c r="D104" s="56">
        <v>44896</v>
      </c>
      <c r="E104" s="56">
        <v>44896</v>
      </c>
      <c r="F104" s="55" t="s">
        <v>138</v>
      </c>
      <c r="G104" s="55" t="s">
        <v>139</v>
      </c>
      <c r="H104" s="57" t="s">
        <v>208</v>
      </c>
      <c r="I104" s="55"/>
      <c r="J104" s="53"/>
      <c r="K104" s="54"/>
      <c r="L104" s="57" t="s">
        <v>162</v>
      </c>
      <c r="M104" s="56">
        <v>44896</v>
      </c>
      <c r="N104" s="53"/>
      <c r="O104" s="54"/>
      <c r="P104" s="54"/>
      <c r="Q104" s="54"/>
      <c r="R104" s="55"/>
      <c r="S104" s="55" t="s">
        <v>6</v>
      </c>
      <c r="T104" s="58">
        <v>0</v>
      </c>
      <c r="U104" s="58">
        <v>375156.1</v>
      </c>
      <c r="V104" s="59">
        <v>3.8540000000000001</v>
      </c>
      <c r="W104" s="60">
        <v>0</v>
      </c>
      <c r="X104" s="60">
        <v>97342.01</v>
      </c>
    </row>
    <row r="105" spans="1:24" s="61" customFormat="1">
      <c r="A105" s="53" t="s">
        <v>158</v>
      </c>
      <c r="B105" s="54"/>
      <c r="C105" s="55">
        <v>49</v>
      </c>
      <c r="D105" s="56">
        <v>44896</v>
      </c>
      <c r="E105" s="56">
        <v>44896</v>
      </c>
      <c r="F105" s="55" t="s">
        <v>138</v>
      </c>
      <c r="G105" s="55" t="s">
        <v>139</v>
      </c>
      <c r="H105" s="57" t="s">
        <v>209</v>
      </c>
      <c r="I105" s="55"/>
      <c r="J105" s="53"/>
      <c r="K105" s="54"/>
      <c r="L105" s="57" t="s">
        <v>162</v>
      </c>
      <c r="M105" s="56">
        <v>44896</v>
      </c>
      <c r="N105" s="53"/>
      <c r="O105" s="54"/>
      <c r="P105" s="54"/>
      <c r="Q105" s="54"/>
      <c r="R105" s="55"/>
      <c r="S105" s="55" t="s">
        <v>6</v>
      </c>
      <c r="T105" s="58">
        <v>0</v>
      </c>
      <c r="U105" s="58">
        <v>265926</v>
      </c>
      <c r="V105" s="59">
        <v>3.8540000000000001</v>
      </c>
      <c r="W105" s="60">
        <v>0</v>
      </c>
      <c r="X105" s="60">
        <v>69000</v>
      </c>
    </row>
    <row r="106" spans="1:24" s="61" customFormat="1">
      <c r="A106" s="53" t="s">
        <v>158</v>
      </c>
      <c r="B106" s="54"/>
      <c r="C106" s="55">
        <v>50</v>
      </c>
      <c r="D106" s="56">
        <v>44896</v>
      </c>
      <c r="E106" s="56">
        <v>44896</v>
      </c>
      <c r="F106" s="55" t="s">
        <v>138</v>
      </c>
      <c r="G106" s="55" t="s">
        <v>139</v>
      </c>
      <c r="H106" s="57" t="s">
        <v>210</v>
      </c>
      <c r="I106" s="55"/>
      <c r="J106" s="53"/>
      <c r="K106" s="54"/>
      <c r="L106" s="57" t="s">
        <v>162</v>
      </c>
      <c r="M106" s="56">
        <v>44896</v>
      </c>
      <c r="N106" s="53"/>
      <c r="O106" s="54"/>
      <c r="P106" s="54"/>
      <c r="Q106" s="54"/>
      <c r="R106" s="55"/>
      <c r="S106" s="55" t="s">
        <v>6</v>
      </c>
      <c r="T106" s="58">
        <v>0</v>
      </c>
      <c r="U106" s="58">
        <v>770800</v>
      </c>
      <c r="V106" s="59">
        <v>3.8540000000000001</v>
      </c>
      <c r="W106" s="60">
        <v>0</v>
      </c>
      <c r="X106" s="60">
        <v>200000</v>
      </c>
    </row>
    <row r="107" spans="1:24" s="61" customFormat="1">
      <c r="A107" s="53" t="s">
        <v>158</v>
      </c>
      <c r="B107" s="54"/>
      <c r="C107" s="55">
        <v>51</v>
      </c>
      <c r="D107" s="56">
        <v>44896</v>
      </c>
      <c r="E107" s="56">
        <v>44896</v>
      </c>
      <c r="F107" s="55" t="s">
        <v>138</v>
      </c>
      <c r="G107" s="55" t="s">
        <v>139</v>
      </c>
      <c r="H107" s="57" t="s">
        <v>211</v>
      </c>
      <c r="I107" s="55"/>
      <c r="J107" s="53"/>
      <c r="K107" s="54"/>
      <c r="L107" s="57" t="s">
        <v>162</v>
      </c>
      <c r="M107" s="56">
        <v>44896</v>
      </c>
      <c r="N107" s="53"/>
      <c r="O107" s="54"/>
      <c r="P107" s="54"/>
      <c r="Q107" s="54"/>
      <c r="R107" s="55"/>
      <c r="S107" s="55" t="s">
        <v>6</v>
      </c>
      <c r="T107" s="58">
        <v>0</v>
      </c>
      <c r="U107" s="58">
        <v>119161.67</v>
      </c>
      <c r="V107" s="59">
        <v>3.8540000000000001</v>
      </c>
      <c r="W107" s="60">
        <v>0</v>
      </c>
      <c r="X107" s="60">
        <v>30918.959999999999</v>
      </c>
    </row>
    <row r="108" spans="1:24" s="61" customFormat="1">
      <c r="A108" s="53" t="s">
        <v>158</v>
      </c>
      <c r="B108" s="54"/>
      <c r="C108" s="55">
        <v>52</v>
      </c>
      <c r="D108" s="56">
        <v>44896</v>
      </c>
      <c r="E108" s="56">
        <v>44896</v>
      </c>
      <c r="F108" s="55" t="s">
        <v>138</v>
      </c>
      <c r="G108" s="55" t="s">
        <v>139</v>
      </c>
      <c r="H108" s="57" t="s">
        <v>212</v>
      </c>
      <c r="I108" s="55"/>
      <c r="J108" s="53"/>
      <c r="K108" s="54"/>
      <c r="L108" s="57" t="s">
        <v>162</v>
      </c>
      <c r="M108" s="56">
        <v>44896</v>
      </c>
      <c r="N108" s="53"/>
      <c r="O108" s="54"/>
      <c r="P108" s="54"/>
      <c r="Q108" s="54"/>
      <c r="R108" s="55"/>
      <c r="S108" s="55" t="s">
        <v>6</v>
      </c>
      <c r="T108" s="58">
        <v>0</v>
      </c>
      <c r="U108" s="58">
        <v>178424.47</v>
      </c>
      <c r="V108" s="59">
        <v>3.8540000000000001</v>
      </c>
      <c r="W108" s="60">
        <v>0</v>
      </c>
      <c r="X108" s="60">
        <v>46295.92</v>
      </c>
    </row>
    <row r="109" spans="1:24" s="61" customFormat="1">
      <c r="A109" s="53" t="s">
        <v>158</v>
      </c>
      <c r="B109" s="54"/>
      <c r="C109" s="55">
        <v>53</v>
      </c>
      <c r="D109" s="56">
        <v>44896</v>
      </c>
      <c r="E109" s="56">
        <v>44896</v>
      </c>
      <c r="F109" s="55" t="s">
        <v>138</v>
      </c>
      <c r="G109" s="55" t="s">
        <v>139</v>
      </c>
      <c r="H109" s="57" t="s">
        <v>213</v>
      </c>
      <c r="I109" s="55"/>
      <c r="J109" s="53"/>
      <c r="K109" s="54"/>
      <c r="L109" s="57" t="s">
        <v>162</v>
      </c>
      <c r="M109" s="56">
        <v>44896</v>
      </c>
      <c r="N109" s="53"/>
      <c r="O109" s="54"/>
      <c r="P109" s="54"/>
      <c r="Q109" s="54"/>
      <c r="R109" s="55"/>
      <c r="S109" s="55" t="s">
        <v>6</v>
      </c>
      <c r="T109" s="58">
        <v>0</v>
      </c>
      <c r="U109" s="58">
        <v>385400</v>
      </c>
      <c r="V109" s="59">
        <v>3.8540000000000001</v>
      </c>
      <c r="W109" s="60">
        <v>0</v>
      </c>
      <c r="X109" s="60">
        <v>100000</v>
      </c>
    </row>
    <row r="110" spans="1:24" s="61" customFormat="1">
      <c r="A110" s="53" t="s">
        <v>158</v>
      </c>
      <c r="B110" s="54"/>
      <c r="C110" s="55">
        <v>54</v>
      </c>
      <c r="D110" s="56">
        <v>44896</v>
      </c>
      <c r="E110" s="56">
        <v>44896</v>
      </c>
      <c r="F110" s="55" t="s">
        <v>138</v>
      </c>
      <c r="G110" s="55" t="s">
        <v>139</v>
      </c>
      <c r="H110" s="57" t="s">
        <v>214</v>
      </c>
      <c r="I110" s="55"/>
      <c r="J110" s="53"/>
      <c r="K110" s="54"/>
      <c r="L110" s="57" t="s">
        <v>162</v>
      </c>
      <c r="M110" s="56">
        <v>44896</v>
      </c>
      <c r="N110" s="53"/>
      <c r="O110" s="54"/>
      <c r="P110" s="54"/>
      <c r="Q110" s="54"/>
      <c r="R110" s="55"/>
      <c r="S110" s="55" t="s">
        <v>6</v>
      </c>
      <c r="T110" s="58">
        <v>0</v>
      </c>
      <c r="U110" s="58">
        <v>192717.34</v>
      </c>
      <c r="V110" s="59">
        <v>3.8540000000000001</v>
      </c>
      <c r="W110" s="60">
        <v>0</v>
      </c>
      <c r="X110" s="60">
        <v>50004.5</v>
      </c>
    </row>
    <row r="111" spans="1:24" s="61" customFormat="1">
      <c r="A111" s="53" t="s">
        <v>158</v>
      </c>
      <c r="B111" s="54"/>
      <c r="C111" s="55">
        <v>55</v>
      </c>
      <c r="D111" s="56">
        <v>44896</v>
      </c>
      <c r="E111" s="56">
        <v>44896</v>
      </c>
      <c r="F111" s="55" t="s">
        <v>138</v>
      </c>
      <c r="G111" s="55" t="s">
        <v>139</v>
      </c>
      <c r="H111" s="57" t="s">
        <v>215</v>
      </c>
      <c r="I111" s="55"/>
      <c r="J111" s="53"/>
      <c r="K111" s="54"/>
      <c r="L111" s="57" t="s">
        <v>162</v>
      </c>
      <c r="M111" s="56">
        <v>44896</v>
      </c>
      <c r="N111" s="53"/>
      <c r="O111" s="54"/>
      <c r="P111" s="54"/>
      <c r="Q111" s="54"/>
      <c r="R111" s="55"/>
      <c r="S111" s="55" t="s">
        <v>6</v>
      </c>
      <c r="T111" s="58">
        <v>0</v>
      </c>
      <c r="U111" s="58">
        <v>666532.77</v>
      </c>
      <c r="V111" s="59">
        <v>3.8540000000000001</v>
      </c>
      <c r="W111" s="60">
        <v>0</v>
      </c>
      <c r="X111" s="60">
        <v>172945.71</v>
      </c>
    </row>
    <row r="112" spans="1:24" s="61" customFormat="1">
      <c r="A112" s="53" t="s">
        <v>158</v>
      </c>
      <c r="B112" s="54"/>
      <c r="C112" s="55">
        <v>56</v>
      </c>
      <c r="D112" s="56">
        <v>44896</v>
      </c>
      <c r="E112" s="56">
        <v>44896</v>
      </c>
      <c r="F112" s="55" t="s">
        <v>138</v>
      </c>
      <c r="G112" s="55" t="s">
        <v>139</v>
      </c>
      <c r="H112" s="57" t="s">
        <v>216</v>
      </c>
      <c r="I112" s="55"/>
      <c r="J112" s="53"/>
      <c r="K112" s="54"/>
      <c r="L112" s="57" t="s">
        <v>162</v>
      </c>
      <c r="M112" s="56">
        <v>44896</v>
      </c>
      <c r="N112" s="53"/>
      <c r="O112" s="54"/>
      <c r="P112" s="54"/>
      <c r="Q112" s="54"/>
      <c r="R112" s="55"/>
      <c r="S112" s="55" t="s">
        <v>6</v>
      </c>
      <c r="T112" s="58">
        <v>0</v>
      </c>
      <c r="U112" s="58">
        <v>96350</v>
      </c>
      <c r="V112" s="59">
        <v>3.8540000000000001</v>
      </c>
      <c r="W112" s="60">
        <v>0</v>
      </c>
      <c r="X112" s="60">
        <v>25000</v>
      </c>
    </row>
    <row r="113" spans="1:24" s="61" customFormat="1">
      <c r="A113" s="53" t="s">
        <v>158</v>
      </c>
      <c r="B113" s="54"/>
      <c r="C113" s="55">
        <v>57</v>
      </c>
      <c r="D113" s="56">
        <v>44896</v>
      </c>
      <c r="E113" s="56">
        <v>44896</v>
      </c>
      <c r="F113" s="55" t="s">
        <v>138</v>
      </c>
      <c r="G113" s="55" t="s">
        <v>139</v>
      </c>
      <c r="H113" s="57" t="s">
        <v>217</v>
      </c>
      <c r="I113" s="55"/>
      <c r="J113" s="53"/>
      <c r="K113" s="54"/>
      <c r="L113" s="57" t="s">
        <v>162</v>
      </c>
      <c r="M113" s="56">
        <v>44896</v>
      </c>
      <c r="N113" s="53"/>
      <c r="O113" s="54"/>
      <c r="P113" s="54"/>
      <c r="Q113" s="54"/>
      <c r="R113" s="55"/>
      <c r="S113" s="55" t="s">
        <v>6</v>
      </c>
      <c r="T113" s="58">
        <v>0</v>
      </c>
      <c r="U113" s="58">
        <v>96350</v>
      </c>
      <c r="V113" s="59">
        <v>3.8540000000000001</v>
      </c>
      <c r="W113" s="60">
        <v>0</v>
      </c>
      <c r="X113" s="60">
        <v>25000</v>
      </c>
    </row>
    <row r="114" spans="1:24" s="61" customFormat="1">
      <c r="A114" s="53" t="s">
        <v>158</v>
      </c>
      <c r="B114" s="54"/>
      <c r="C114" s="55">
        <v>58</v>
      </c>
      <c r="D114" s="56">
        <v>44896</v>
      </c>
      <c r="E114" s="56">
        <v>44896</v>
      </c>
      <c r="F114" s="55" t="s">
        <v>138</v>
      </c>
      <c r="G114" s="55" t="s">
        <v>139</v>
      </c>
      <c r="H114" s="57" t="s">
        <v>218</v>
      </c>
      <c r="I114" s="55"/>
      <c r="J114" s="53"/>
      <c r="K114" s="54"/>
      <c r="L114" s="57" t="s">
        <v>162</v>
      </c>
      <c r="M114" s="56">
        <v>44896</v>
      </c>
      <c r="N114" s="53"/>
      <c r="O114" s="54"/>
      <c r="P114" s="54"/>
      <c r="Q114" s="54"/>
      <c r="R114" s="55"/>
      <c r="S114" s="55" t="s">
        <v>6</v>
      </c>
      <c r="T114" s="58">
        <v>0</v>
      </c>
      <c r="U114" s="58">
        <v>96350</v>
      </c>
      <c r="V114" s="59">
        <v>3.8540000000000001</v>
      </c>
      <c r="W114" s="60">
        <v>0</v>
      </c>
      <c r="X114" s="60">
        <v>25000</v>
      </c>
    </row>
    <row r="115" spans="1:24" s="61" customFormat="1">
      <c r="A115" s="53" t="s">
        <v>158</v>
      </c>
      <c r="B115" s="54"/>
      <c r="C115" s="55">
        <v>59</v>
      </c>
      <c r="D115" s="56">
        <v>44896</v>
      </c>
      <c r="E115" s="56">
        <v>44896</v>
      </c>
      <c r="F115" s="55" t="s">
        <v>138</v>
      </c>
      <c r="G115" s="55" t="s">
        <v>139</v>
      </c>
      <c r="H115" s="57" t="s">
        <v>219</v>
      </c>
      <c r="I115" s="55"/>
      <c r="J115" s="53"/>
      <c r="K115" s="54"/>
      <c r="L115" s="57" t="s">
        <v>162</v>
      </c>
      <c r="M115" s="56">
        <v>44896</v>
      </c>
      <c r="N115" s="53"/>
      <c r="O115" s="54"/>
      <c r="P115" s="54"/>
      <c r="Q115" s="54"/>
      <c r="R115" s="55"/>
      <c r="S115" s="55" t="s">
        <v>6</v>
      </c>
      <c r="T115" s="58">
        <v>0</v>
      </c>
      <c r="U115" s="58">
        <v>223312.36</v>
      </c>
      <c r="V115" s="59">
        <v>3.8540000000000001</v>
      </c>
      <c r="W115" s="60">
        <v>0</v>
      </c>
      <c r="X115" s="60">
        <v>57943.01</v>
      </c>
    </row>
    <row r="116" spans="1:24" s="61" customFormat="1">
      <c r="A116" s="53" t="s">
        <v>158</v>
      </c>
      <c r="B116" s="54"/>
      <c r="C116" s="55">
        <v>60</v>
      </c>
      <c r="D116" s="56">
        <v>44896</v>
      </c>
      <c r="E116" s="56">
        <v>44896</v>
      </c>
      <c r="F116" s="55" t="s">
        <v>138</v>
      </c>
      <c r="G116" s="55" t="s">
        <v>139</v>
      </c>
      <c r="H116" s="57" t="s">
        <v>220</v>
      </c>
      <c r="I116" s="55"/>
      <c r="J116" s="53"/>
      <c r="K116" s="54"/>
      <c r="L116" s="57" t="s">
        <v>162</v>
      </c>
      <c r="M116" s="56">
        <v>44896</v>
      </c>
      <c r="N116" s="53"/>
      <c r="O116" s="54"/>
      <c r="P116" s="54"/>
      <c r="Q116" s="54"/>
      <c r="R116" s="55"/>
      <c r="S116" s="55" t="s">
        <v>6</v>
      </c>
      <c r="T116" s="58">
        <v>0</v>
      </c>
      <c r="U116" s="58">
        <v>252561.1</v>
      </c>
      <c r="V116" s="59">
        <v>3.8540000000000001</v>
      </c>
      <c r="W116" s="60">
        <v>0</v>
      </c>
      <c r="X116" s="60">
        <v>65532.2</v>
      </c>
    </row>
    <row r="117" spans="1:24" s="61" customFormat="1">
      <c r="A117" s="53" t="s">
        <v>158</v>
      </c>
      <c r="B117" s="54"/>
      <c r="C117" s="55">
        <v>61</v>
      </c>
      <c r="D117" s="56">
        <v>44896</v>
      </c>
      <c r="E117" s="56">
        <v>44896</v>
      </c>
      <c r="F117" s="55" t="s">
        <v>138</v>
      </c>
      <c r="G117" s="55" t="s">
        <v>139</v>
      </c>
      <c r="H117" s="57" t="s">
        <v>221</v>
      </c>
      <c r="I117" s="55"/>
      <c r="J117" s="53"/>
      <c r="K117" s="54"/>
      <c r="L117" s="57" t="s">
        <v>162</v>
      </c>
      <c r="M117" s="56">
        <v>44896</v>
      </c>
      <c r="N117" s="53"/>
      <c r="O117" s="54"/>
      <c r="P117" s="54"/>
      <c r="Q117" s="54"/>
      <c r="R117" s="55"/>
      <c r="S117" s="55" t="s">
        <v>6</v>
      </c>
      <c r="T117" s="58">
        <v>0</v>
      </c>
      <c r="U117" s="58">
        <v>173430</v>
      </c>
      <c r="V117" s="59">
        <v>3.8540000000000001</v>
      </c>
      <c r="W117" s="60">
        <v>0</v>
      </c>
      <c r="X117" s="60">
        <v>45000</v>
      </c>
    </row>
    <row r="118" spans="1:24" s="61" customFormat="1">
      <c r="A118" s="53" t="s">
        <v>158</v>
      </c>
      <c r="B118" s="54"/>
      <c r="C118" s="55">
        <v>62</v>
      </c>
      <c r="D118" s="56">
        <v>44896</v>
      </c>
      <c r="E118" s="56">
        <v>44896</v>
      </c>
      <c r="F118" s="55" t="s">
        <v>138</v>
      </c>
      <c r="G118" s="55" t="s">
        <v>139</v>
      </c>
      <c r="H118" s="57" t="s">
        <v>222</v>
      </c>
      <c r="I118" s="55"/>
      <c r="J118" s="53"/>
      <c r="K118" s="54"/>
      <c r="L118" s="57" t="s">
        <v>162</v>
      </c>
      <c r="M118" s="56">
        <v>44896</v>
      </c>
      <c r="N118" s="53"/>
      <c r="O118" s="54"/>
      <c r="P118" s="54"/>
      <c r="Q118" s="54"/>
      <c r="R118" s="55"/>
      <c r="S118" s="55" t="s">
        <v>6</v>
      </c>
      <c r="T118" s="58">
        <v>0</v>
      </c>
      <c r="U118" s="58">
        <v>385400</v>
      </c>
      <c r="V118" s="59">
        <v>3.8540000000000001</v>
      </c>
      <c r="W118" s="60">
        <v>0</v>
      </c>
      <c r="X118" s="60">
        <v>100000</v>
      </c>
    </row>
    <row r="119" spans="1:24" s="61" customFormat="1">
      <c r="A119" s="53" t="s">
        <v>158</v>
      </c>
      <c r="B119" s="54"/>
      <c r="C119" s="55">
        <v>63</v>
      </c>
      <c r="D119" s="56">
        <v>44896</v>
      </c>
      <c r="E119" s="56">
        <v>44896</v>
      </c>
      <c r="F119" s="55" t="s">
        <v>138</v>
      </c>
      <c r="G119" s="55" t="s">
        <v>139</v>
      </c>
      <c r="H119" s="57" t="s">
        <v>223</v>
      </c>
      <c r="I119" s="55"/>
      <c r="J119" s="53"/>
      <c r="K119" s="54"/>
      <c r="L119" s="57" t="s">
        <v>162</v>
      </c>
      <c r="M119" s="56">
        <v>44896</v>
      </c>
      <c r="N119" s="53"/>
      <c r="O119" s="54"/>
      <c r="P119" s="54"/>
      <c r="Q119" s="54"/>
      <c r="R119" s="55"/>
      <c r="S119" s="55" t="s">
        <v>6</v>
      </c>
      <c r="T119" s="58">
        <v>0</v>
      </c>
      <c r="U119" s="58">
        <v>623035.37</v>
      </c>
      <c r="V119" s="59">
        <v>3.8540000000000001</v>
      </c>
      <c r="W119" s="60">
        <v>0</v>
      </c>
      <c r="X119" s="60">
        <v>161659.41</v>
      </c>
    </row>
    <row r="120" spans="1:24" s="61" customFormat="1">
      <c r="A120" s="53" t="s">
        <v>158</v>
      </c>
      <c r="B120" s="54"/>
      <c r="C120" s="55">
        <v>64</v>
      </c>
      <c r="D120" s="56">
        <v>44896</v>
      </c>
      <c r="E120" s="56">
        <v>44896</v>
      </c>
      <c r="F120" s="55" t="s">
        <v>138</v>
      </c>
      <c r="G120" s="55" t="s">
        <v>139</v>
      </c>
      <c r="H120" s="57" t="s">
        <v>224</v>
      </c>
      <c r="I120" s="55"/>
      <c r="J120" s="53"/>
      <c r="K120" s="54"/>
      <c r="L120" s="57" t="s">
        <v>162</v>
      </c>
      <c r="M120" s="56">
        <v>44896</v>
      </c>
      <c r="N120" s="53"/>
      <c r="O120" s="54"/>
      <c r="P120" s="54"/>
      <c r="Q120" s="54"/>
      <c r="R120" s="55"/>
      <c r="S120" s="55" t="s">
        <v>6</v>
      </c>
      <c r="T120" s="58">
        <v>0</v>
      </c>
      <c r="U120" s="58">
        <v>984432.31</v>
      </c>
      <c r="V120" s="59">
        <v>3.8540000000000001</v>
      </c>
      <c r="W120" s="60">
        <v>0</v>
      </c>
      <c r="X120" s="60">
        <v>255431.32</v>
      </c>
    </row>
    <row r="121" spans="1:24" s="61" customFormat="1">
      <c r="A121" s="53" t="s">
        <v>158</v>
      </c>
      <c r="B121" s="54"/>
      <c r="C121" s="55">
        <v>65</v>
      </c>
      <c r="D121" s="56">
        <v>44896</v>
      </c>
      <c r="E121" s="56">
        <v>44896</v>
      </c>
      <c r="F121" s="55" t="s">
        <v>138</v>
      </c>
      <c r="G121" s="55" t="s">
        <v>139</v>
      </c>
      <c r="H121" s="57" t="s">
        <v>225</v>
      </c>
      <c r="I121" s="55"/>
      <c r="J121" s="53"/>
      <c r="K121" s="54"/>
      <c r="L121" s="57" t="s">
        <v>162</v>
      </c>
      <c r="M121" s="56">
        <v>44896</v>
      </c>
      <c r="N121" s="53"/>
      <c r="O121" s="54"/>
      <c r="P121" s="54"/>
      <c r="Q121" s="54"/>
      <c r="R121" s="55"/>
      <c r="S121" s="55" t="s">
        <v>6</v>
      </c>
      <c r="T121" s="58">
        <v>0</v>
      </c>
      <c r="U121" s="58">
        <v>100684.37</v>
      </c>
      <c r="V121" s="59">
        <v>3.8540000000000001</v>
      </c>
      <c r="W121" s="60">
        <v>0</v>
      </c>
      <c r="X121" s="60">
        <v>26124.639999999999</v>
      </c>
    </row>
    <row r="122" spans="1:24" s="61" customFormat="1" ht="18">
      <c r="A122" s="53" t="s">
        <v>158</v>
      </c>
      <c r="B122" s="54"/>
      <c r="C122" s="55">
        <v>66</v>
      </c>
      <c r="D122" s="56">
        <v>44896</v>
      </c>
      <c r="E122" s="56">
        <v>44896</v>
      </c>
      <c r="F122" s="55" t="s">
        <v>136</v>
      </c>
      <c r="G122" s="55" t="s">
        <v>137</v>
      </c>
      <c r="H122" s="57" t="s">
        <v>170</v>
      </c>
      <c r="I122" s="55"/>
      <c r="J122" s="53"/>
      <c r="K122" s="54"/>
      <c r="L122" s="57" t="s">
        <v>162</v>
      </c>
      <c r="M122" s="56">
        <v>44896</v>
      </c>
      <c r="N122" s="53"/>
      <c r="O122" s="54"/>
      <c r="P122" s="54"/>
      <c r="Q122" s="54"/>
      <c r="R122" s="55"/>
      <c r="S122" s="55" t="s">
        <v>6</v>
      </c>
      <c r="T122" s="58">
        <v>0</v>
      </c>
      <c r="U122" s="58">
        <v>13261.43</v>
      </c>
      <c r="V122" s="59">
        <v>3.8540000000000001</v>
      </c>
      <c r="W122" s="60">
        <v>0</v>
      </c>
      <c r="X122" s="60">
        <v>3440.95</v>
      </c>
    </row>
    <row r="123" spans="1:24" s="61" customFormat="1" ht="18">
      <c r="A123" s="53" t="s">
        <v>158</v>
      </c>
      <c r="B123" s="54"/>
      <c r="C123" s="55">
        <v>67</v>
      </c>
      <c r="D123" s="56">
        <v>44896</v>
      </c>
      <c r="E123" s="56">
        <v>44896</v>
      </c>
      <c r="F123" s="55" t="s">
        <v>136</v>
      </c>
      <c r="G123" s="55" t="s">
        <v>137</v>
      </c>
      <c r="H123" s="57" t="s">
        <v>172</v>
      </c>
      <c r="I123" s="55"/>
      <c r="J123" s="53"/>
      <c r="K123" s="54"/>
      <c r="L123" s="57" t="s">
        <v>162</v>
      </c>
      <c r="M123" s="56">
        <v>44896</v>
      </c>
      <c r="N123" s="53"/>
      <c r="O123" s="54"/>
      <c r="P123" s="54"/>
      <c r="Q123" s="54"/>
      <c r="R123" s="55"/>
      <c r="S123" s="55" t="s">
        <v>6</v>
      </c>
      <c r="T123" s="58">
        <v>0</v>
      </c>
      <c r="U123" s="58">
        <v>7478.25</v>
      </c>
      <c r="V123" s="59">
        <v>3.8540000000000001</v>
      </c>
      <c r="W123" s="60">
        <v>0</v>
      </c>
      <c r="X123" s="60">
        <v>1940.39</v>
      </c>
    </row>
    <row r="124" spans="1:24" s="61" customFormat="1" ht="18">
      <c r="A124" s="53" t="s">
        <v>158</v>
      </c>
      <c r="B124" s="54"/>
      <c r="C124" s="55">
        <v>68</v>
      </c>
      <c r="D124" s="56">
        <v>44896</v>
      </c>
      <c r="E124" s="56">
        <v>44896</v>
      </c>
      <c r="F124" s="55" t="s">
        <v>136</v>
      </c>
      <c r="G124" s="55" t="s">
        <v>137</v>
      </c>
      <c r="H124" s="57" t="s">
        <v>173</v>
      </c>
      <c r="I124" s="55"/>
      <c r="J124" s="53"/>
      <c r="K124" s="54"/>
      <c r="L124" s="57" t="s">
        <v>162</v>
      </c>
      <c r="M124" s="56">
        <v>44896</v>
      </c>
      <c r="N124" s="53"/>
      <c r="O124" s="54"/>
      <c r="P124" s="54"/>
      <c r="Q124" s="54"/>
      <c r="R124" s="55"/>
      <c r="S124" s="55" t="s">
        <v>6</v>
      </c>
      <c r="T124" s="58">
        <v>0</v>
      </c>
      <c r="U124" s="58">
        <v>4144.2</v>
      </c>
      <c r="V124" s="59">
        <v>3.8540000000000001</v>
      </c>
      <c r="W124" s="60">
        <v>0</v>
      </c>
      <c r="X124" s="60">
        <v>1075.3</v>
      </c>
    </row>
    <row r="125" spans="1:24" s="61" customFormat="1" ht="18">
      <c r="A125" s="53" t="s">
        <v>158</v>
      </c>
      <c r="B125" s="54"/>
      <c r="C125" s="55">
        <v>69</v>
      </c>
      <c r="D125" s="56">
        <v>44896</v>
      </c>
      <c r="E125" s="56">
        <v>44896</v>
      </c>
      <c r="F125" s="55" t="s">
        <v>136</v>
      </c>
      <c r="G125" s="55" t="s">
        <v>137</v>
      </c>
      <c r="H125" s="57" t="s">
        <v>174</v>
      </c>
      <c r="I125" s="55"/>
      <c r="J125" s="53"/>
      <c r="K125" s="54"/>
      <c r="L125" s="57" t="s">
        <v>162</v>
      </c>
      <c r="M125" s="56">
        <v>44896</v>
      </c>
      <c r="N125" s="53"/>
      <c r="O125" s="54"/>
      <c r="P125" s="54"/>
      <c r="Q125" s="54"/>
      <c r="R125" s="55"/>
      <c r="S125" s="55" t="s">
        <v>6</v>
      </c>
      <c r="T125" s="58">
        <v>0</v>
      </c>
      <c r="U125" s="58">
        <v>4452.05</v>
      </c>
      <c r="V125" s="59">
        <v>3.8540000000000001</v>
      </c>
      <c r="W125" s="60">
        <v>0</v>
      </c>
      <c r="X125" s="60">
        <v>1155.18</v>
      </c>
    </row>
    <row r="126" spans="1:24" s="61" customFormat="1" ht="18">
      <c r="A126" s="53" t="s">
        <v>158</v>
      </c>
      <c r="B126" s="54"/>
      <c r="C126" s="55">
        <v>70</v>
      </c>
      <c r="D126" s="56">
        <v>44896</v>
      </c>
      <c r="E126" s="56">
        <v>44896</v>
      </c>
      <c r="F126" s="55" t="s">
        <v>136</v>
      </c>
      <c r="G126" s="55" t="s">
        <v>137</v>
      </c>
      <c r="H126" s="57" t="s">
        <v>170</v>
      </c>
      <c r="I126" s="55"/>
      <c r="J126" s="53"/>
      <c r="K126" s="54"/>
      <c r="L126" s="57" t="s">
        <v>162</v>
      </c>
      <c r="M126" s="56">
        <v>44896</v>
      </c>
      <c r="N126" s="53"/>
      <c r="O126" s="54"/>
      <c r="P126" s="54"/>
      <c r="Q126" s="54"/>
      <c r="R126" s="55"/>
      <c r="S126" s="55" t="s">
        <v>6</v>
      </c>
      <c r="T126" s="58">
        <v>0</v>
      </c>
      <c r="U126" s="58">
        <v>6630.71</v>
      </c>
      <c r="V126" s="59">
        <v>3.8540000000000001</v>
      </c>
      <c r="W126" s="60">
        <v>0</v>
      </c>
      <c r="X126" s="60">
        <v>1720.48</v>
      </c>
    </row>
    <row r="127" spans="1:24" s="61" customFormat="1" ht="18">
      <c r="A127" s="53" t="s">
        <v>158</v>
      </c>
      <c r="B127" s="54"/>
      <c r="C127" s="55">
        <v>71</v>
      </c>
      <c r="D127" s="56">
        <v>44896</v>
      </c>
      <c r="E127" s="56">
        <v>44896</v>
      </c>
      <c r="F127" s="55" t="s">
        <v>136</v>
      </c>
      <c r="G127" s="55" t="s">
        <v>137</v>
      </c>
      <c r="H127" s="57" t="s">
        <v>172</v>
      </c>
      <c r="I127" s="55"/>
      <c r="J127" s="53"/>
      <c r="K127" s="54"/>
      <c r="L127" s="57" t="s">
        <v>162</v>
      </c>
      <c r="M127" s="56">
        <v>44896</v>
      </c>
      <c r="N127" s="53"/>
      <c r="O127" s="54"/>
      <c r="P127" s="54"/>
      <c r="Q127" s="54"/>
      <c r="R127" s="55"/>
      <c r="S127" s="55" t="s">
        <v>6</v>
      </c>
      <c r="T127" s="58">
        <v>0</v>
      </c>
      <c r="U127" s="58">
        <v>4985.5</v>
      </c>
      <c r="V127" s="59">
        <v>3.8540000000000001</v>
      </c>
      <c r="W127" s="60">
        <v>0</v>
      </c>
      <c r="X127" s="60">
        <v>1293.5899999999999</v>
      </c>
    </row>
    <row r="128" spans="1:24" s="61" customFormat="1" ht="18">
      <c r="A128" s="53" t="s">
        <v>158</v>
      </c>
      <c r="B128" s="54"/>
      <c r="C128" s="55">
        <v>72</v>
      </c>
      <c r="D128" s="56">
        <v>44896</v>
      </c>
      <c r="E128" s="56">
        <v>44896</v>
      </c>
      <c r="F128" s="55" t="s">
        <v>136</v>
      </c>
      <c r="G128" s="55" t="s">
        <v>137</v>
      </c>
      <c r="H128" s="57" t="s">
        <v>176</v>
      </c>
      <c r="I128" s="55"/>
      <c r="J128" s="53"/>
      <c r="K128" s="54"/>
      <c r="L128" s="57" t="s">
        <v>162</v>
      </c>
      <c r="M128" s="56">
        <v>44896</v>
      </c>
      <c r="N128" s="53"/>
      <c r="O128" s="54"/>
      <c r="P128" s="54"/>
      <c r="Q128" s="54"/>
      <c r="R128" s="55"/>
      <c r="S128" s="55" t="s">
        <v>6</v>
      </c>
      <c r="T128" s="58">
        <v>0</v>
      </c>
      <c r="U128" s="58">
        <v>2550.34</v>
      </c>
      <c r="V128" s="59">
        <v>3.8540000000000001</v>
      </c>
      <c r="W128" s="60">
        <v>0</v>
      </c>
      <c r="X128" s="60">
        <v>661.74</v>
      </c>
    </row>
    <row r="129" spans="1:24" s="61" customFormat="1" ht="18">
      <c r="A129" s="53" t="s">
        <v>158</v>
      </c>
      <c r="B129" s="54"/>
      <c r="C129" s="55">
        <v>73</v>
      </c>
      <c r="D129" s="56">
        <v>44896</v>
      </c>
      <c r="E129" s="56">
        <v>44896</v>
      </c>
      <c r="F129" s="55" t="s">
        <v>136</v>
      </c>
      <c r="G129" s="55" t="s">
        <v>137</v>
      </c>
      <c r="H129" s="57" t="s">
        <v>177</v>
      </c>
      <c r="I129" s="55"/>
      <c r="J129" s="53"/>
      <c r="K129" s="54"/>
      <c r="L129" s="57" t="s">
        <v>162</v>
      </c>
      <c r="M129" s="56">
        <v>44896</v>
      </c>
      <c r="N129" s="53"/>
      <c r="O129" s="54"/>
      <c r="P129" s="54"/>
      <c r="Q129" s="54"/>
      <c r="R129" s="55"/>
      <c r="S129" s="55" t="s">
        <v>6</v>
      </c>
      <c r="T129" s="58">
        <v>0</v>
      </c>
      <c r="U129" s="58">
        <v>1757.39</v>
      </c>
      <c r="V129" s="59">
        <v>3.8540000000000001</v>
      </c>
      <c r="W129" s="60">
        <v>0</v>
      </c>
      <c r="X129" s="60">
        <v>455.99</v>
      </c>
    </row>
    <row r="130" spans="1:24" s="61" customFormat="1" ht="18">
      <c r="A130" s="53" t="s">
        <v>158</v>
      </c>
      <c r="B130" s="54"/>
      <c r="C130" s="55">
        <v>74</v>
      </c>
      <c r="D130" s="56">
        <v>44896</v>
      </c>
      <c r="E130" s="56">
        <v>44896</v>
      </c>
      <c r="F130" s="55" t="s">
        <v>136</v>
      </c>
      <c r="G130" s="55" t="s">
        <v>137</v>
      </c>
      <c r="H130" s="57" t="s">
        <v>178</v>
      </c>
      <c r="I130" s="55"/>
      <c r="J130" s="53"/>
      <c r="K130" s="54"/>
      <c r="L130" s="57" t="s">
        <v>162</v>
      </c>
      <c r="M130" s="56">
        <v>44896</v>
      </c>
      <c r="N130" s="53"/>
      <c r="O130" s="54"/>
      <c r="P130" s="54"/>
      <c r="Q130" s="54"/>
      <c r="R130" s="55"/>
      <c r="S130" s="55" t="s">
        <v>6</v>
      </c>
      <c r="T130" s="58">
        <v>0</v>
      </c>
      <c r="U130" s="58">
        <v>3421.92</v>
      </c>
      <c r="V130" s="59">
        <v>3.8540000000000001</v>
      </c>
      <c r="W130" s="60">
        <v>0</v>
      </c>
      <c r="X130" s="60">
        <v>887.89</v>
      </c>
    </row>
    <row r="131" spans="1:24" s="61" customFormat="1" ht="18">
      <c r="A131" s="53" t="s">
        <v>158</v>
      </c>
      <c r="B131" s="54"/>
      <c r="C131" s="55">
        <v>75</v>
      </c>
      <c r="D131" s="56">
        <v>44896</v>
      </c>
      <c r="E131" s="56">
        <v>44896</v>
      </c>
      <c r="F131" s="55" t="s">
        <v>136</v>
      </c>
      <c r="G131" s="55" t="s">
        <v>137</v>
      </c>
      <c r="H131" s="57" t="s">
        <v>170</v>
      </c>
      <c r="I131" s="55"/>
      <c r="J131" s="53"/>
      <c r="K131" s="54"/>
      <c r="L131" s="57" t="s">
        <v>162</v>
      </c>
      <c r="M131" s="56">
        <v>44896</v>
      </c>
      <c r="N131" s="53"/>
      <c r="O131" s="54"/>
      <c r="P131" s="54"/>
      <c r="Q131" s="54"/>
      <c r="R131" s="55"/>
      <c r="S131" s="55" t="s">
        <v>6</v>
      </c>
      <c r="T131" s="58">
        <v>0</v>
      </c>
      <c r="U131" s="58">
        <v>2368.11</v>
      </c>
      <c r="V131" s="59">
        <v>3.8540000000000001</v>
      </c>
      <c r="W131" s="60">
        <v>0</v>
      </c>
      <c r="X131" s="60">
        <v>614.46</v>
      </c>
    </row>
    <row r="132" spans="1:24" s="61" customFormat="1" ht="18">
      <c r="A132" s="53" t="s">
        <v>158</v>
      </c>
      <c r="B132" s="54"/>
      <c r="C132" s="55">
        <v>76</v>
      </c>
      <c r="D132" s="56">
        <v>44896</v>
      </c>
      <c r="E132" s="56">
        <v>44896</v>
      </c>
      <c r="F132" s="55" t="s">
        <v>136</v>
      </c>
      <c r="G132" s="55" t="s">
        <v>137</v>
      </c>
      <c r="H132" s="57" t="s">
        <v>181</v>
      </c>
      <c r="I132" s="55"/>
      <c r="J132" s="53"/>
      <c r="K132" s="54"/>
      <c r="L132" s="57" t="s">
        <v>162</v>
      </c>
      <c r="M132" s="56">
        <v>44896</v>
      </c>
      <c r="N132" s="53"/>
      <c r="O132" s="54"/>
      <c r="P132" s="54"/>
      <c r="Q132" s="54"/>
      <c r="R132" s="55"/>
      <c r="S132" s="55" t="s">
        <v>6</v>
      </c>
      <c r="T132" s="58">
        <v>0</v>
      </c>
      <c r="U132" s="58">
        <v>1894.49</v>
      </c>
      <c r="V132" s="59">
        <v>3.8540000000000001</v>
      </c>
      <c r="W132" s="60">
        <v>0</v>
      </c>
      <c r="X132" s="60">
        <v>491.56</v>
      </c>
    </row>
    <row r="133" spans="1:24" s="61" customFormat="1" ht="18">
      <c r="A133" s="53" t="s">
        <v>158</v>
      </c>
      <c r="B133" s="54"/>
      <c r="C133" s="55">
        <v>77</v>
      </c>
      <c r="D133" s="56">
        <v>44896</v>
      </c>
      <c r="E133" s="56">
        <v>44896</v>
      </c>
      <c r="F133" s="55" t="s">
        <v>136</v>
      </c>
      <c r="G133" s="55" t="s">
        <v>137</v>
      </c>
      <c r="H133" s="57" t="s">
        <v>182</v>
      </c>
      <c r="I133" s="55"/>
      <c r="J133" s="53"/>
      <c r="K133" s="54"/>
      <c r="L133" s="57" t="s">
        <v>162</v>
      </c>
      <c r="M133" s="56">
        <v>44896</v>
      </c>
      <c r="N133" s="53"/>
      <c r="O133" s="54"/>
      <c r="P133" s="54"/>
      <c r="Q133" s="54"/>
      <c r="R133" s="55"/>
      <c r="S133" s="55" t="s">
        <v>6</v>
      </c>
      <c r="T133" s="58">
        <v>0</v>
      </c>
      <c r="U133" s="58">
        <v>3900.05</v>
      </c>
      <c r="V133" s="59">
        <v>3.8540000000000001</v>
      </c>
      <c r="W133" s="60">
        <v>0</v>
      </c>
      <c r="X133" s="60">
        <v>1011.95</v>
      </c>
    </row>
    <row r="134" spans="1:24" s="61" customFormat="1" ht="18">
      <c r="A134" s="53" t="s">
        <v>158</v>
      </c>
      <c r="B134" s="54"/>
      <c r="C134" s="55">
        <v>78</v>
      </c>
      <c r="D134" s="56">
        <v>44896</v>
      </c>
      <c r="E134" s="56">
        <v>44896</v>
      </c>
      <c r="F134" s="55" t="s">
        <v>136</v>
      </c>
      <c r="G134" s="55" t="s">
        <v>137</v>
      </c>
      <c r="H134" s="57" t="s">
        <v>183</v>
      </c>
      <c r="I134" s="55"/>
      <c r="J134" s="53"/>
      <c r="K134" s="54"/>
      <c r="L134" s="57" t="s">
        <v>162</v>
      </c>
      <c r="M134" s="56">
        <v>44896</v>
      </c>
      <c r="N134" s="53"/>
      <c r="O134" s="54"/>
      <c r="P134" s="54"/>
      <c r="Q134" s="54"/>
      <c r="R134" s="55"/>
      <c r="S134" s="55" t="s">
        <v>6</v>
      </c>
      <c r="T134" s="58">
        <v>0</v>
      </c>
      <c r="U134" s="58">
        <v>2369.5</v>
      </c>
      <c r="V134" s="59">
        <v>3.8540000000000001</v>
      </c>
      <c r="W134" s="60">
        <v>0</v>
      </c>
      <c r="X134" s="60">
        <v>614.82000000000005</v>
      </c>
    </row>
    <row r="135" spans="1:24" s="61" customFormat="1" ht="18">
      <c r="A135" s="53" t="s">
        <v>158</v>
      </c>
      <c r="B135" s="54"/>
      <c r="C135" s="55">
        <v>79</v>
      </c>
      <c r="D135" s="56">
        <v>44896</v>
      </c>
      <c r="E135" s="56">
        <v>44896</v>
      </c>
      <c r="F135" s="55" t="s">
        <v>136</v>
      </c>
      <c r="G135" s="55" t="s">
        <v>137</v>
      </c>
      <c r="H135" s="57" t="s">
        <v>184</v>
      </c>
      <c r="I135" s="55"/>
      <c r="J135" s="53"/>
      <c r="K135" s="54"/>
      <c r="L135" s="57" t="s">
        <v>162</v>
      </c>
      <c r="M135" s="56">
        <v>44896</v>
      </c>
      <c r="N135" s="53"/>
      <c r="O135" s="54"/>
      <c r="P135" s="54"/>
      <c r="Q135" s="54"/>
      <c r="R135" s="55"/>
      <c r="S135" s="55" t="s">
        <v>6</v>
      </c>
      <c r="T135" s="58">
        <v>0</v>
      </c>
      <c r="U135" s="58">
        <v>2735.65</v>
      </c>
      <c r="V135" s="59">
        <v>3.8540000000000001</v>
      </c>
      <c r="W135" s="60">
        <v>0</v>
      </c>
      <c r="X135" s="60">
        <v>709.82</v>
      </c>
    </row>
    <row r="136" spans="1:24" s="61" customFormat="1" ht="18">
      <c r="A136" s="53" t="s">
        <v>158</v>
      </c>
      <c r="B136" s="54"/>
      <c r="C136" s="55">
        <v>80</v>
      </c>
      <c r="D136" s="56">
        <v>44896</v>
      </c>
      <c r="E136" s="56">
        <v>44896</v>
      </c>
      <c r="F136" s="55" t="s">
        <v>136</v>
      </c>
      <c r="G136" s="55" t="s">
        <v>137</v>
      </c>
      <c r="H136" s="57" t="s">
        <v>185</v>
      </c>
      <c r="I136" s="55"/>
      <c r="J136" s="53"/>
      <c r="K136" s="54"/>
      <c r="L136" s="57" t="s">
        <v>162</v>
      </c>
      <c r="M136" s="56">
        <v>44896</v>
      </c>
      <c r="N136" s="53"/>
      <c r="O136" s="54"/>
      <c r="P136" s="54"/>
      <c r="Q136" s="54"/>
      <c r="R136" s="55"/>
      <c r="S136" s="55" t="s">
        <v>6</v>
      </c>
      <c r="T136" s="58">
        <v>0</v>
      </c>
      <c r="U136" s="58">
        <v>4736.22</v>
      </c>
      <c r="V136" s="59">
        <v>3.8540000000000001</v>
      </c>
      <c r="W136" s="60">
        <v>0</v>
      </c>
      <c r="X136" s="60">
        <v>1228.9100000000001</v>
      </c>
    </row>
    <row r="137" spans="1:24" s="61" customFormat="1" ht="18">
      <c r="A137" s="53" t="s">
        <v>158</v>
      </c>
      <c r="B137" s="54"/>
      <c r="C137" s="55">
        <v>81</v>
      </c>
      <c r="D137" s="56">
        <v>44896</v>
      </c>
      <c r="E137" s="56">
        <v>44896</v>
      </c>
      <c r="F137" s="55" t="s">
        <v>136</v>
      </c>
      <c r="G137" s="55" t="s">
        <v>137</v>
      </c>
      <c r="H137" s="57" t="s">
        <v>186</v>
      </c>
      <c r="I137" s="55"/>
      <c r="J137" s="53"/>
      <c r="K137" s="54"/>
      <c r="L137" s="57" t="s">
        <v>162</v>
      </c>
      <c r="M137" s="56">
        <v>44896</v>
      </c>
      <c r="N137" s="53"/>
      <c r="O137" s="54"/>
      <c r="P137" s="54"/>
      <c r="Q137" s="54"/>
      <c r="R137" s="55"/>
      <c r="S137" s="55" t="s">
        <v>6</v>
      </c>
      <c r="T137" s="58">
        <v>0</v>
      </c>
      <c r="U137" s="58">
        <v>3339.04</v>
      </c>
      <c r="V137" s="59">
        <v>3.8540000000000001</v>
      </c>
      <c r="W137" s="60">
        <v>0</v>
      </c>
      <c r="X137" s="60">
        <v>866.38</v>
      </c>
    </row>
    <row r="138" spans="1:24" s="61" customFormat="1" ht="18">
      <c r="A138" s="53" t="s">
        <v>158</v>
      </c>
      <c r="B138" s="54"/>
      <c r="C138" s="55">
        <v>82</v>
      </c>
      <c r="D138" s="56">
        <v>44896</v>
      </c>
      <c r="E138" s="56">
        <v>44896</v>
      </c>
      <c r="F138" s="55" t="s">
        <v>136</v>
      </c>
      <c r="G138" s="55" t="s">
        <v>137</v>
      </c>
      <c r="H138" s="57" t="s">
        <v>187</v>
      </c>
      <c r="I138" s="55"/>
      <c r="J138" s="53"/>
      <c r="K138" s="54"/>
      <c r="L138" s="57" t="s">
        <v>162</v>
      </c>
      <c r="M138" s="56">
        <v>44896</v>
      </c>
      <c r="N138" s="53"/>
      <c r="O138" s="54"/>
      <c r="P138" s="54"/>
      <c r="Q138" s="54"/>
      <c r="R138" s="55"/>
      <c r="S138" s="55" t="s">
        <v>6</v>
      </c>
      <c r="T138" s="58">
        <v>0</v>
      </c>
      <c r="U138" s="58">
        <v>3476.99</v>
      </c>
      <c r="V138" s="59">
        <v>3.8540000000000001</v>
      </c>
      <c r="W138" s="60">
        <v>0</v>
      </c>
      <c r="X138" s="60">
        <v>902.18</v>
      </c>
    </row>
    <row r="139" spans="1:24" s="61" customFormat="1" ht="18">
      <c r="A139" s="53" t="s">
        <v>158</v>
      </c>
      <c r="B139" s="54"/>
      <c r="C139" s="55">
        <v>83</v>
      </c>
      <c r="D139" s="56">
        <v>44896</v>
      </c>
      <c r="E139" s="56">
        <v>44896</v>
      </c>
      <c r="F139" s="55" t="s">
        <v>136</v>
      </c>
      <c r="G139" s="55" t="s">
        <v>137</v>
      </c>
      <c r="H139" s="57" t="s">
        <v>188</v>
      </c>
      <c r="I139" s="55"/>
      <c r="J139" s="53"/>
      <c r="K139" s="54"/>
      <c r="L139" s="57" t="s">
        <v>162</v>
      </c>
      <c r="M139" s="56">
        <v>44896</v>
      </c>
      <c r="N139" s="53"/>
      <c r="O139" s="54"/>
      <c r="P139" s="54"/>
      <c r="Q139" s="54"/>
      <c r="R139" s="55"/>
      <c r="S139" s="55" t="s">
        <v>6</v>
      </c>
      <c r="T139" s="58">
        <v>0</v>
      </c>
      <c r="U139" s="58">
        <v>1430.16</v>
      </c>
      <c r="V139" s="59">
        <v>3.8540000000000001</v>
      </c>
      <c r="W139" s="60">
        <v>0</v>
      </c>
      <c r="X139" s="60">
        <v>371.08</v>
      </c>
    </row>
    <row r="140" spans="1:24" s="61" customFormat="1" ht="18">
      <c r="A140" s="53" t="s">
        <v>158</v>
      </c>
      <c r="B140" s="54"/>
      <c r="C140" s="55">
        <v>84</v>
      </c>
      <c r="D140" s="56">
        <v>44896</v>
      </c>
      <c r="E140" s="56">
        <v>44896</v>
      </c>
      <c r="F140" s="55" t="s">
        <v>136</v>
      </c>
      <c r="G140" s="55" t="s">
        <v>137</v>
      </c>
      <c r="H140" s="57" t="s">
        <v>189</v>
      </c>
      <c r="I140" s="55"/>
      <c r="J140" s="53"/>
      <c r="K140" s="54"/>
      <c r="L140" s="57" t="s">
        <v>162</v>
      </c>
      <c r="M140" s="56">
        <v>44896</v>
      </c>
      <c r="N140" s="53"/>
      <c r="O140" s="54"/>
      <c r="P140" s="54"/>
      <c r="Q140" s="54"/>
      <c r="R140" s="55"/>
      <c r="S140" s="55" t="s">
        <v>6</v>
      </c>
      <c r="T140" s="58">
        <v>0</v>
      </c>
      <c r="U140" s="58">
        <v>2137.36</v>
      </c>
      <c r="V140" s="59">
        <v>3.8540000000000001</v>
      </c>
      <c r="W140" s="60">
        <v>0</v>
      </c>
      <c r="X140" s="60">
        <v>554.58000000000004</v>
      </c>
    </row>
    <row r="141" spans="1:24" s="61" customFormat="1" ht="18">
      <c r="A141" s="53" t="s">
        <v>158</v>
      </c>
      <c r="B141" s="54"/>
      <c r="C141" s="55">
        <v>85</v>
      </c>
      <c r="D141" s="56">
        <v>44896</v>
      </c>
      <c r="E141" s="56">
        <v>44896</v>
      </c>
      <c r="F141" s="55" t="s">
        <v>136</v>
      </c>
      <c r="G141" s="55" t="s">
        <v>137</v>
      </c>
      <c r="H141" s="57" t="s">
        <v>191</v>
      </c>
      <c r="I141" s="55"/>
      <c r="J141" s="53"/>
      <c r="K141" s="54"/>
      <c r="L141" s="57" t="s">
        <v>162</v>
      </c>
      <c r="M141" s="56">
        <v>44896</v>
      </c>
      <c r="N141" s="53"/>
      <c r="O141" s="54"/>
      <c r="P141" s="54"/>
      <c r="Q141" s="54"/>
      <c r="R141" s="55"/>
      <c r="S141" s="55" t="s">
        <v>6</v>
      </c>
      <c r="T141" s="58">
        <v>0</v>
      </c>
      <c r="U141" s="58">
        <v>1487.43</v>
      </c>
      <c r="V141" s="59">
        <v>3.8540000000000001</v>
      </c>
      <c r="W141" s="60">
        <v>0</v>
      </c>
      <c r="X141" s="60">
        <v>385.94</v>
      </c>
    </row>
    <row r="142" spans="1:24" s="61" customFormat="1" ht="18">
      <c r="A142" s="53" t="s">
        <v>158</v>
      </c>
      <c r="B142" s="54"/>
      <c r="C142" s="55">
        <v>86</v>
      </c>
      <c r="D142" s="56">
        <v>44896</v>
      </c>
      <c r="E142" s="56">
        <v>44896</v>
      </c>
      <c r="F142" s="55" t="s">
        <v>136</v>
      </c>
      <c r="G142" s="55" t="s">
        <v>137</v>
      </c>
      <c r="H142" s="57" t="s">
        <v>192</v>
      </c>
      <c r="I142" s="55"/>
      <c r="J142" s="53"/>
      <c r="K142" s="54"/>
      <c r="L142" s="57" t="s">
        <v>162</v>
      </c>
      <c r="M142" s="56">
        <v>44896</v>
      </c>
      <c r="N142" s="53"/>
      <c r="O142" s="54"/>
      <c r="P142" s="54"/>
      <c r="Q142" s="54"/>
      <c r="R142" s="55"/>
      <c r="S142" s="55" t="s">
        <v>6</v>
      </c>
      <c r="T142" s="58">
        <v>0</v>
      </c>
      <c r="U142" s="58">
        <v>2841.73</v>
      </c>
      <c r="V142" s="59">
        <v>3.8540000000000001</v>
      </c>
      <c r="W142" s="60">
        <v>0</v>
      </c>
      <c r="X142" s="60">
        <v>737.35</v>
      </c>
    </row>
    <row r="143" spans="1:24" s="61" customFormat="1" ht="18">
      <c r="A143" s="53" t="s">
        <v>158</v>
      </c>
      <c r="B143" s="54"/>
      <c r="C143" s="55">
        <v>87</v>
      </c>
      <c r="D143" s="56">
        <v>44896</v>
      </c>
      <c r="E143" s="56">
        <v>44896</v>
      </c>
      <c r="F143" s="55" t="s">
        <v>136</v>
      </c>
      <c r="G143" s="55" t="s">
        <v>137</v>
      </c>
      <c r="H143" s="57" t="s">
        <v>193</v>
      </c>
      <c r="I143" s="55"/>
      <c r="J143" s="53"/>
      <c r="K143" s="54"/>
      <c r="L143" s="57" t="s">
        <v>162</v>
      </c>
      <c r="M143" s="56">
        <v>44896</v>
      </c>
      <c r="N143" s="53"/>
      <c r="O143" s="54"/>
      <c r="P143" s="54"/>
      <c r="Q143" s="54"/>
      <c r="R143" s="55"/>
      <c r="S143" s="55" t="s">
        <v>6</v>
      </c>
      <c r="T143" s="58">
        <v>0</v>
      </c>
      <c r="U143" s="58">
        <v>4065.23</v>
      </c>
      <c r="V143" s="59">
        <v>3.8540000000000001</v>
      </c>
      <c r="W143" s="60">
        <v>0</v>
      </c>
      <c r="X143" s="60">
        <v>1054.81</v>
      </c>
    </row>
    <row r="144" spans="1:24" s="61" customFormat="1" ht="18">
      <c r="A144" s="53" t="s">
        <v>158</v>
      </c>
      <c r="B144" s="54"/>
      <c r="C144" s="55">
        <v>88</v>
      </c>
      <c r="D144" s="56">
        <v>44896</v>
      </c>
      <c r="E144" s="56">
        <v>44896</v>
      </c>
      <c r="F144" s="55" t="s">
        <v>136</v>
      </c>
      <c r="G144" s="55" t="s">
        <v>137</v>
      </c>
      <c r="H144" s="57" t="s">
        <v>194</v>
      </c>
      <c r="I144" s="55"/>
      <c r="J144" s="53"/>
      <c r="K144" s="54"/>
      <c r="L144" s="57" t="s">
        <v>162</v>
      </c>
      <c r="M144" s="56">
        <v>44896</v>
      </c>
      <c r="N144" s="53"/>
      <c r="O144" s="54"/>
      <c r="P144" s="54"/>
      <c r="Q144" s="54"/>
      <c r="R144" s="55"/>
      <c r="S144" s="55" t="s">
        <v>6</v>
      </c>
      <c r="T144" s="58">
        <v>0</v>
      </c>
      <c r="U144" s="58">
        <v>5779.22</v>
      </c>
      <c r="V144" s="59">
        <v>3.8540000000000001</v>
      </c>
      <c r="W144" s="60">
        <v>0</v>
      </c>
      <c r="X144" s="60">
        <v>1499.54</v>
      </c>
    </row>
    <row r="145" spans="1:24" s="61" customFormat="1" ht="18">
      <c r="A145" s="53" t="s">
        <v>158</v>
      </c>
      <c r="B145" s="54"/>
      <c r="C145" s="55">
        <v>89</v>
      </c>
      <c r="D145" s="56">
        <v>44896</v>
      </c>
      <c r="E145" s="56">
        <v>44896</v>
      </c>
      <c r="F145" s="55" t="s">
        <v>136</v>
      </c>
      <c r="G145" s="55" t="s">
        <v>137</v>
      </c>
      <c r="H145" s="57" t="s">
        <v>195</v>
      </c>
      <c r="I145" s="55"/>
      <c r="J145" s="53"/>
      <c r="K145" s="54"/>
      <c r="L145" s="57" t="s">
        <v>162</v>
      </c>
      <c r="M145" s="56">
        <v>44896</v>
      </c>
      <c r="N145" s="53"/>
      <c r="O145" s="54"/>
      <c r="P145" s="54"/>
      <c r="Q145" s="54"/>
      <c r="R145" s="55"/>
      <c r="S145" s="55" t="s">
        <v>6</v>
      </c>
      <c r="T145" s="58">
        <v>0</v>
      </c>
      <c r="U145" s="58">
        <v>3285.05</v>
      </c>
      <c r="V145" s="59">
        <v>3.8540000000000001</v>
      </c>
      <c r="W145" s="60">
        <v>0</v>
      </c>
      <c r="X145" s="60">
        <v>852.37</v>
      </c>
    </row>
    <row r="146" spans="1:24" s="61" customFormat="1" ht="18">
      <c r="A146" s="53" t="s">
        <v>158</v>
      </c>
      <c r="B146" s="54"/>
      <c r="C146" s="55">
        <v>90</v>
      </c>
      <c r="D146" s="56">
        <v>44896</v>
      </c>
      <c r="E146" s="56">
        <v>44896</v>
      </c>
      <c r="F146" s="55" t="s">
        <v>136</v>
      </c>
      <c r="G146" s="55" t="s">
        <v>137</v>
      </c>
      <c r="H146" s="57" t="s">
        <v>196</v>
      </c>
      <c r="I146" s="55"/>
      <c r="J146" s="53"/>
      <c r="K146" s="54"/>
      <c r="L146" s="57" t="s">
        <v>162</v>
      </c>
      <c r="M146" s="56">
        <v>44896</v>
      </c>
      <c r="N146" s="53"/>
      <c r="O146" s="54"/>
      <c r="P146" s="54"/>
      <c r="Q146" s="54"/>
      <c r="R146" s="55"/>
      <c r="S146" s="55" t="s">
        <v>6</v>
      </c>
      <c r="T146" s="58">
        <v>0</v>
      </c>
      <c r="U146" s="58">
        <v>2333.25</v>
      </c>
      <c r="V146" s="59">
        <v>3.8540000000000001</v>
      </c>
      <c r="W146" s="60">
        <v>0</v>
      </c>
      <c r="X146" s="60">
        <v>605.41</v>
      </c>
    </row>
    <row r="147" spans="1:24" s="61" customFormat="1" ht="18">
      <c r="A147" s="53" t="s">
        <v>158</v>
      </c>
      <c r="B147" s="54"/>
      <c r="C147" s="55">
        <v>91</v>
      </c>
      <c r="D147" s="56">
        <v>44896</v>
      </c>
      <c r="E147" s="56">
        <v>44896</v>
      </c>
      <c r="F147" s="55" t="s">
        <v>136</v>
      </c>
      <c r="G147" s="55" t="s">
        <v>137</v>
      </c>
      <c r="H147" s="57" t="s">
        <v>198</v>
      </c>
      <c r="I147" s="55"/>
      <c r="J147" s="53"/>
      <c r="K147" s="54"/>
      <c r="L147" s="57" t="s">
        <v>162</v>
      </c>
      <c r="M147" s="56">
        <v>44896</v>
      </c>
      <c r="N147" s="53"/>
      <c r="O147" s="54"/>
      <c r="P147" s="54"/>
      <c r="Q147" s="54"/>
      <c r="R147" s="55"/>
      <c r="S147" s="55" t="s">
        <v>6</v>
      </c>
      <c r="T147" s="58">
        <v>0</v>
      </c>
      <c r="U147" s="58">
        <v>2914.39</v>
      </c>
      <c r="V147" s="59">
        <v>3.8540000000000001</v>
      </c>
      <c r="W147" s="60">
        <v>0</v>
      </c>
      <c r="X147" s="60">
        <v>756.2</v>
      </c>
    </row>
    <row r="148" spans="1:24" s="61" customFormat="1" ht="18">
      <c r="A148" s="53" t="s">
        <v>158</v>
      </c>
      <c r="B148" s="54"/>
      <c r="C148" s="55">
        <v>92</v>
      </c>
      <c r="D148" s="56">
        <v>44896</v>
      </c>
      <c r="E148" s="56">
        <v>44896</v>
      </c>
      <c r="F148" s="55" t="s">
        <v>136</v>
      </c>
      <c r="G148" s="55" t="s">
        <v>137</v>
      </c>
      <c r="H148" s="57" t="s">
        <v>200</v>
      </c>
      <c r="I148" s="55"/>
      <c r="J148" s="53"/>
      <c r="K148" s="54"/>
      <c r="L148" s="57" t="s">
        <v>162</v>
      </c>
      <c r="M148" s="56">
        <v>44896</v>
      </c>
      <c r="N148" s="53"/>
      <c r="O148" s="54"/>
      <c r="P148" s="54"/>
      <c r="Q148" s="54"/>
      <c r="R148" s="55"/>
      <c r="S148" s="55" t="s">
        <v>6</v>
      </c>
      <c r="T148" s="58">
        <v>0</v>
      </c>
      <c r="U148" s="58">
        <v>2495.85</v>
      </c>
      <c r="V148" s="59">
        <v>3.8540000000000001</v>
      </c>
      <c r="W148" s="60">
        <v>0</v>
      </c>
      <c r="X148" s="60">
        <v>647.6</v>
      </c>
    </row>
    <row r="149" spans="1:24" s="61" customFormat="1" ht="18">
      <c r="A149" s="53" t="s">
        <v>158</v>
      </c>
      <c r="B149" s="54"/>
      <c r="C149" s="55">
        <v>93</v>
      </c>
      <c r="D149" s="56">
        <v>44896</v>
      </c>
      <c r="E149" s="56">
        <v>44896</v>
      </c>
      <c r="F149" s="55" t="s">
        <v>136</v>
      </c>
      <c r="G149" s="55" t="s">
        <v>137</v>
      </c>
      <c r="H149" s="57" t="s">
        <v>201</v>
      </c>
      <c r="I149" s="55"/>
      <c r="J149" s="53"/>
      <c r="K149" s="54"/>
      <c r="L149" s="57" t="s">
        <v>162</v>
      </c>
      <c r="M149" s="56">
        <v>44896</v>
      </c>
      <c r="N149" s="53"/>
      <c r="O149" s="54"/>
      <c r="P149" s="54"/>
      <c r="Q149" s="54"/>
      <c r="R149" s="55"/>
      <c r="S149" s="55" t="s">
        <v>6</v>
      </c>
      <c r="T149" s="58">
        <v>0</v>
      </c>
      <c r="U149" s="58">
        <v>856.14</v>
      </c>
      <c r="V149" s="59">
        <v>3.8540000000000001</v>
      </c>
      <c r="W149" s="60">
        <v>0</v>
      </c>
      <c r="X149" s="60">
        <v>222.14</v>
      </c>
    </row>
    <row r="150" spans="1:24" s="61" customFormat="1" ht="18">
      <c r="A150" s="53" t="s">
        <v>158</v>
      </c>
      <c r="B150" s="54"/>
      <c r="C150" s="55">
        <v>94</v>
      </c>
      <c r="D150" s="56">
        <v>44896</v>
      </c>
      <c r="E150" s="56">
        <v>44896</v>
      </c>
      <c r="F150" s="55" t="s">
        <v>136</v>
      </c>
      <c r="G150" s="55" t="s">
        <v>137</v>
      </c>
      <c r="H150" s="57" t="s">
        <v>203</v>
      </c>
      <c r="I150" s="55"/>
      <c r="J150" s="53"/>
      <c r="K150" s="54"/>
      <c r="L150" s="57" t="s">
        <v>162</v>
      </c>
      <c r="M150" s="56">
        <v>44896</v>
      </c>
      <c r="N150" s="53"/>
      <c r="O150" s="54"/>
      <c r="P150" s="54"/>
      <c r="Q150" s="54"/>
      <c r="R150" s="55"/>
      <c r="S150" s="55" t="s">
        <v>6</v>
      </c>
      <c r="T150" s="58">
        <v>0</v>
      </c>
      <c r="U150" s="58">
        <v>1184.06</v>
      </c>
      <c r="V150" s="59">
        <v>3.8540000000000001</v>
      </c>
      <c r="W150" s="60">
        <v>0</v>
      </c>
      <c r="X150" s="60">
        <v>307.23</v>
      </c>
    </row>
    <row r="151" spans="1:24" s="61" customFormat="1" ht="18">
      <c r="A151" s="53" t="s">
        <v>158</v>
      </c>
      <c r="B151" s="54"/>
      <c r="C151" s="55">
        <v>95</v>
      </c>
      <c r="D151" s="56">
        <v>44896</v>
      </c>
      <c r="E151" s="56">
        <v>44896</v>
      </c>
      <c r="F151" s="55" t="s">
        <v>136</v>
      </c>
      <c r="G151" s="55" t="s">
        <v>137</v>
      </c>
      <c r="H151" s="57" t="s">
        <v>204</v>
      </c>
      <c r="I151" s="55"/>
      <c r="J151" s="53"/>
      <c r="K151" s="54"/>
      <c r="L151" s="57" t="s">
        <v>162</v>
      </c>
      <c r="M151" s="56">
        <v>44896</v>
      </c>
      <c r="N151" s="53"/>
      <c r="O151" s="54"/>
      <c r="P151" s="54"/>
      <c r="Q151" s="54"/>
      <c r="R151" s="55"/>
      <c r="S151" s="55" t="s">
        <v>6</v>
      </c>
      <c r="T151" s="58">
        <v>0</v>
      </c>
      <c r="U151" s="58">
        <v>2841.73</v>
      </c>
      <c r="V151" s="59">
        <v>3.8540000000000001</v>
      </c>
      <c r="W151" s="60">
        <v>0</v>
      </c>
      <c r="X151" s="60">
        <v>737.35</v>
      </c>
    </row>
    <row r="152" spans="1:24" s="61" customFormat="1" ht="18">
      <c r="A152" s="53" t="s">
        <v>158</v>
      </c>
      <c r="B152" s="54"/>
      <c r="C152" s="55">
        <v>96</v>
      </c>
      <c r="D152" s="56">
        <v>44896</v>
      </c>
      <c r="E152" s="56">
        <v>44896</v>
      </c>
      <c r="F152" s="55" t="s">
        <v>136</v>
      </c>
      <c r="G152" s="55" t="s">
        <v>137</v>
      </c>
      <c r="H152" s="57" t="s">
        <v>205</v>
      </c>
      <c r="I152" s="55"/>
      <c r="J152" s="53"/>
      <c r="K152" s="54"/>
      <c r="L152" s="57" t="s">
        <v>162</v>
      </c>
      <c r="M152" s="56">
        <v>44896</v>
      </c>
      <c r="N152" s="53"/>
      <c r="O152" s="54"/>
      <c r="P152" s="54"/>
      <c r="Q152" s="54"/>
      <c r="R152" s="55"/>
      <c r="S152" s="55" t="s">
        <v>6</v>
      </c>
      <c r="T152" s="58">
        <v>0</v>
      </c>
      <c r="U152" s="58">
        <v>2216.36</v>
      </c>
      <c r="V152" s="59">
        <v>3.8540000000000001</v>
      </c>
      <c r="W152" s="60">
        <v>0</v>
      </c>
      <c r="X152" s="60">
        <v>575.08000000000004</v>
      </c>
    </row>
    <row r="153" spans="1:24" s="61" customFormat="1" ht="18">
      <c r="A153" s="53" t="s">
        <v>158</v>
      </c>
      <c r="B153" s="54"/>
      <c r="C153" s="55">
        <v>97</v>
      </c>
      <c r="D153" s="56">
        <v>44896</v>
      </c>
      <c r="E153" s="56">
        <v>44896</v>
      </c>
      <c r="F153" s="55" t="s">
        <v>136</v>
      </c>
      <c r="G153" s="55" t="s">
        <v>137</v>
      </c>
      <c r="H153" s="57" t="s">
        <v>206</v>
      </c>
      <c r="I153" s="55"/>
      <c r="J153" s="53"/>
      <c r="K153" s="54"/>
      <c r="L153" s="57" t="s">
        <v>162</v>
      </c>
      <c r="M153" s="56">
        <v>44896</v>
      </c>
      <c r="N153" s="53"/>
      <c r="O153" s="54"/>
      <c r="P153" s="54"/>
      <c r="Q153" s="54"/>
      <c r="R153" s="55"/>
      <c r="S153" s="55" t="s">
        <v>6</v>
      </c>
      <c r="T153" s="58">
        <v>0</v>
      </c>
      <c r="U153" s="58">
        <v>1345.13</v>
      </c>
      <c r="V153" s="59">
        <v>3.8540000000000001</v>
      </c>
      <c r="W153" s="60">
        <v>0</v>
      </c>
      <c r="X153" s="60">
        <v>349.02</v>
      </c>
    </row>
    <row r="154" spans="1:24" s="61" customFormat="1" ht="18">
      <c r="A154" s="53" t="s">
        <v>158</v>
      </c>
      <c r="B154" s="54"/>
      <c r="C154" s="55">
        <v>98</v>
      </c>
      <c r="D154" s="56">
        <v>44896</v>
      </c>
      <c r="E154" s="56">
        <v>44896</v>
      </c>
      <c r="F154" s="55" t="s">
        <v>136</v>
      </c>
      <c r="G154" s="55" t="s">
        <v>137</v>
      </c>
      <c r="H154" s="57" t="s">
        <v>207</v>
      </c>
      <c r="I154" s="55"/>
      <c r="J154" s="53"/>
      <c r="K154" s="54"/>
      <c r="L154" s="57" t="s">
        <v>162</v>
      </c>
      <c r="M154" s="56">
        <v>44896</v>
      </c>
      <c r="N154" s="53"/>
      <c r="O154" s="54"/>
      <c r="P154" s="54"/>
      <c r="Q154" s="54"/>
      <c r="R154" s="55"/>
      <c r="S154" s="55" t="s">
        <v>6</v>
      </c>
      <c r="T154" s="58">
        <v>0</v>
      </c>
      <c r="U154" s="58">
        <v>887.94</v>
      </c>
      <c r="V154" s="59">
        <v>3.8540000000000001</v>
      </c>
      <c r="W154" s="60">
        <v>0</v>
      </c>
      <c r="X154" s="60">
        <v>230.39</v>
      </c>
    </row>
    <row r="155" spans="1:24" s="61" customFormat="1" ht="18">
      <c r="A155" s="53" t="s">
        <v>158</v>
      </c>
      <c r="B155" s="54"/>
      <c r="C155" s="55">
        <v>99</v>
      </c>
      <c r="D155" s="56">
        <v>44896</v>
      </c>
      <c r="E155" s="56">
        <v>44896</v>
      </c>
      <c r="F155" s="55" t="s">
        <v>136</v>
      </c>
      <c r="G155" s="55" t="s">
        <v>137</v>
      </c>
      <c r="H155" s="57" t="s">
        <v>209</v>
      </c>
      <c r="I155" s="55"/>
      <c r="J155" s="53"/>
      <c r="K155" s="54"/>
      <c r="L155" s="57" t="s">
        <v>162</v>
      </c>
      <c r="M155" s="56">
        <v>44896</v>
      </c>
      <c r="N155" s="53"/>
      <c r="O155" s="54"/>
      <c r="P155" s="54"/>
      <c r="Q155" s="54"/>
      <c r="R155" s="55"/>
      <c r="S155" s="55" t="s">
        <v>6</v>
      </c>
      <c r="T155" s="58">
        <v>0</v>
      </c>
      <c r="U155" s="58">
        <v>3268</v>
      </c>
      <c r="V155" s="59">
        <v>3.8540000000000001</v>
      </c>
      <c r="W155" s="60">
        <v>0</v>
      </c>
      <c r="X155" s="60">
        <v>847.95</v>
      </c>
    </row>
    <row r="156" spans="1:24" s="61" customFormat="1" ht="18">
      <c r="A156" s="53" t="s">
        <v>158</v>
      </c>
      <c r="B156" s="54"/>
      <c r="C156" s="55">
        <v>100</v>
      </c>
      <c r="D156" s="56">
        <v>44896</v>
      </c>
      <c r="E156" s="56">
        <v>44896</v>
      </c>
      <c r="F156" s="55" t="s">
        <v>136</v>
      </c>
      <c r="G156" s="55" t="s">
        <v>137</v>
      </c>
      <c r="H156" s="57" t="s">
        <v>210</v>
      </c>
      <c r="I156" s="55"/>
      <c r="J156" s="53"/>
      <c r="K156" s="54"/>
      <c r="L156" s="57" t="s">
        <v>162</v>
      </c>
      <c r="M156" s="56">
        <v>44896</v>
      </c>
      <c r="N156" s="53"/>
      <c r="O156" s="54"/>
      <c r="P156" s="54"/>
      <c r="Q156" s="54"/>
      <c r="R156" s="55"/>
      <c r="S156" s="55" t="s">
        <v>6</v>
      </c>
      <c r="T156" s="58">
        <v>0</v>
      </c>
      <c r="U156" s="58">
        <v>9472.4500000000007</v>
      </c>
      <c r="V156" s="59">
        <v>3.8540000000000001</v>
      </c>
      <c r="W156" s="60">
        <v>0</v>
      </c>
      <c r="X156" s="60">
        <v>2457.8200000000002</v>
      </c>
    </row>
    <row r="157" spans="1:24" s="61" customFormat="1" ht="18">
      <c r="A157" s="53" t="s">
        <v>158</v>
      </c>
      <c r="B157" s="54"/>
      <c r="C157" s="55">
        <v>101</v>
      </c>
      <c r="D157" s="56">
        <v>44896</v>
      </c>
      <c r="E157" s="56">
        <v>44896</v>
      </c>
      <c r="F157" s="55" t="s">
        <v>136</v>
      </c>
      <c r="G157" s="55" t="s">
        <v>137</v>
      </c>
      <c r="H157" s="57" t="s">
        <v>211</v>
      </c>
      <c r="I157" s="55"/>
      <c r="J157" s="53"/>
      <c r="K157" s="54"/>
      <c r="L157" s="57" t="s">
        <v>162</v>
      </c>
      <c r="M157" s="56">
        <v>44896</v>
      </c>
      <c r="N157" s="53"/>
      <c r="O157" s="54"/>
      <c r="P157" s="54"/>
      <c r="Q157" s="54"/>
      <c r="R157" s="55"/>
      <c r="S157" s="55" t="s">
        <v>6</v>
      </c>
      <c r="T157" s="58">
        <v>0</v>
      </c>
      <c r="U157" s="58">
        <v>1464.39</v>
      </c>
      <c r="V157" s="59">
        <v>3.8540000000000001</v>
      </c>
      <c r="W157" s="60">
        <v>0</v>
      </c>
      <c r="X157" s="60">
        <v>379.97</v>
      </c>
    </row>
    <row r="158" spans="1:24" s="61" customFormat="1" ht="18">
      <c r="A158" s="53" t="s">
        <v>158</v>
      </c>
      <c r="B158" s="54"/>
      <c r="C158" s="55">
        <v>102</v>
      </c>
      <c r="D158" s="56">
        <v>44896</v>
      </c>
      <c r="E158" s="56">
        <v>44896</v>
      </c>
      <c r="F158" s="55" t="s">
        <v>136</v>
      </c>
      <c r="G158" s="55" t="s">
        <v>137</v>
      </c>
      <c r="H158" s="57" t="s">
        <v>213</v>
      </c>
      <c r="I158" s="55"/>
      <c r="J158" s="53"/>
      <c r="K158" s="54"/>
      <c r="L158" s="57" t="s">
        <v>162</v>
      </c>
      <c r="M158" s="56">
        <v>44896</v>
      </c>
      <c r="N158" s="53"/>
      <c r="O158" s="54"/>
      <c r="P158" s="54"/>
      <c r="Q158" s="54"/>
      <c r="R158" s="55"/>
      <c r="S158" s="55" t="s">
        <v>6</v>
      </c>
      <c r="T158" s="58">
        <v>0</v>
      </c>
      <c r="U158" s="58">
        <v>4736.22</v>
      </c>
      <c r="V158" s="59">
        <v>3.8540000000000001</v>
      </c>
      <c r="W158" s="60">
        <v>0</v>
      </c>
      <c r="X158" s="60">
        <v>1228.9100000000001</v>
      </c>
    </row>
    <row r="159" spans="1:24" s="61" customFormat="1" ht="18">
      <c r="A159" s="53" t="s">
        <v>158</v>
      </c>
      <c r="B159" s="54"/>
      <c r="C159" s="55">
        <v>103</v>
      </c>
      <c r="D159" s="56">
        <v>44896</v>
      </c>
      <c r="E159" s="56">
        <v>44896</v>
      </c>
      <c r="F159" s="55" t="s">
        <v>136</v>
      </c>
      <c r="G159" s="55" t="s">
        <v>137</v>
      </c>
      <c r="H159" s="57" t="s">
        <v>214</v>
      </c>
      <c r="I159" s="55"/>
      <c r="J159" s="53"/>
      <c r="K159" s="54"/>
      <c r="L159" s="57" t="s">
        <v>162</v>
      </c>
      <c r="M159" s="56">
        <v>44896</v>
      </c>
      <c r="N159" s="53"/>
      <c r="O159" s="54"/>
      <c r="P159" s="54"/>
      <c r="Q159" s="54"/>
      <c r="R159" s="55"/>
      <c r="S159" s="55" t="s">
        <v>6</v>
      </c>
      <c r="T159" s="58">
        <v>0</v>
      </c>
      <c r="U159" s="58">
        <v>2368.33</v>
      </c>
      <c r="V159" s="59">
        <v>3.8540000000000001</v>
      </c>
      <c r="W159" s="60">
        <v>0</v>
      </c>
      <c r="X159" s="60">
        <v>614.51</v>
      </c>
    </row>
    <row r="160" spans="1:24" s="61" customFormat="1" ht="18">
      <c r="A160" s="53" t="s">
        <v>158</v>
      </c>
      <c r="B160" s="54"/>
      <c r="C160" s="55">
        <v>104</v>
      </c>
      <c r="D160" s="56">
        <v>44896</v>
      </c>
      <c r="E160" s="56">
        <v>44896</v>
      </c>
      <c r="F160" s="55" t="s">
        <v>136</v>
      </c>
      <c r="G160" s="55" t="s">
        <v>137</v>
      </c>
      <c r="H160" s="57" t="s">
        <v>215</v>
      </c>
      <c r="I160" s="55"/>
      <c r="J160" s="53"/>
      <c r="K160" s="54"/>
      <c r="L160" s="57" t="s">
        <v>162</v>
      </c>
      <c r="M160" s="56">
        <v>44896</v>
      </c>
      <c r="N160" s="53"/>
      <c r="O160" s="54"/>
      <c r="P160" s="54"/>
      <c r="Q160" s="54"/>
      <c r="R160" s="55"/>
      <c r="S160" s="55" t="s">
        <v>6</v>
      </c>
      <c r="T160" s="58">
        <v>0</v>
      </c>
      <c r="U160" s="58">
        <v>8191.1</v>
      </c>
      <c r="V160" s="59">
        <v>3.8540000000000001</v>
      </c>
      <c r="W160" s="60">
        <v>0</v>
      </c>
      <c r="X160" s="60">
        <v>2125.35</v>
      </c>
    </row>
    <row r="161" spans="1:24" s="61" customFormat="1" ht="18">
      <c r="A161" s="53" t="s">
        <v>158</v>
      </c>
      <c r="B161" s="54"/>
      <c r="C161" s="55">
        <v>105</v>
      </c>
      <c r="D161" s="56">
        <v>44896</v>
      </c>
      <c r="E161" s="56">
        <v>44896</v>
      </c>
      <c r="F161" s="55" t="s">
        <v>136</v>
      </c>
      <c r="G161" s="55" t="s">
        <v>137</v>
      </c>
      <c r="H161" s="57" t="s">
        <v>216</v>
      </c>
      <c r="I161" s="55"/>
      <c r="J161" s="53"/>
      <c r="K161" s="54"/>
      <c r="L161" s="57" t="s">
        <v>162</v>
      </c>
      <c r="M161" s="56">
        <v>44896</v>
      </c>
      <c r="N161" s="53"/>
      <c r="O161" s="54"/>
      <c r="P161" s="54"/>
      <c r="Q161" s="54"/>
      <c r="R161" s="55"/>
      <c r="S161" s="55" t="s">
        <v>6</v>
      </c>
      <c r="T161" s="58">
        <v>0</v>
      </c>
      <c r="U161" s="58">
        <v>1184.06</v>
      </c>
      <c r="V161" s="59">
        <v>3.8540000000000001</v>
      </c>
      <c r="W161" s="60">
        <v>0</v>
      </c>
      <c r="X161" s="60">
        <v>307.23</v>
      </c>
    </row>
    <row r="162" spans="1:24" s="61" customFormat="1" ht="18">
      <c r="A162" s="53" t="s">
        <v>158</v>
      </c>
      <c r="B162" s="54"/>
      <c r="C162" s="55">
        <v>106</v>
      </c>
      <c r="D162" s="56">
        <v>44896</v>
      </c>
      <c r="E162" s="56">
        <v>44896</v>
      </c>
      <c r="F162" s="55" t="s">
        <v>136</v>
      </c>
      <c r="G162" s="55" t="s">
        <v>137</v>
      </c>
      <c r="H162" s="57" t="s">
        <v>217</v>
      </c>
      <c r="I162" s="55"/>
      <c r="J162" s="53"/>
      <c r="K162" s="54"/>
      <c r="L162" s="57" t="s">
        <v>162</v>
      </c>
      <c r="M162" s="56">
        <v>44896</v>
      </c>
      <c r="N162" s="53"/>
      <c r="O162" s="54"/>
      <c r="P162" s="54"/>
      <c r="Q162" s="54"/>
      <c r="R162" s="55"/>
      <c r="S162" s="55" t="s">
        <v>6</v>
      </c>
      <c r="T162" s="58">
        <v>0</v>
      </c>
      <c r="U162" s="58">
        <v>1184.06</v>
      </c>
      <c r="V162" s="59">
        <v>3.8540000000000001</v>
      </c>
      <c r="W162" s="60">
        <v>0</v>
      </c>
      <c r="X162" s="60">
        <v>307.23</v>
      </c>
    </row>
    <row r="163" spans="1:24" s="61" customFormat="1" ht="18">
      <c r="A163" s="53" t="s">
        <v>158</v>
      </c>
      <c r="B163" s="54"/>
      <c r="C163" s="55">
        <v>107</v>
      </c>
      <c r="D163" s="56">
        <v>44896</v>
      </c>
      <c r="E163" s="56">
        <v>44896</v>
      </c>
      <c r="F163" s="55" t="s">
        <v>136</v>
      </c>
      <c r="G163" s="55" t="s">
        <v>137</v>
      </c>
      <c r="H163" s="57" t="s">
        <v>218</v>
      </c>
      <c r="I163" s="55"/>
      <c r="J163" s="53"/>
      <c r="K163" s="54"/>
      <c r="L163" s="57" t="s">
        <v>162</v>
      </c>
      <c r="M163" s="56">
        <v>44896</v>
      </c>
      <c r="N163" s="53"/>
      <c r="O163" s="54"/>
      <c r="P163" s="54"/>
      <c r="Q163" s="54"/>
      <c r="R163" s="55"/>
      <c r="S163" s="55" t="s">
        <v>6</v>
      </c>
      <c r="T163" s="58">
        <v>0</v>
      </c>
      <c r="U163" s="58">
        <v>1184.06</v>
      </c>
      <c r="V163" s="59">
        <v>3.8540000000000001</v>
      </c>
      <c r="W163" s="60">
        <v>0</v>
      </c>
      <c r="X163" s="60">
        <v>307.23</v>
      </c>
    </row>
    <row r="164" spans="1:24" s="61" customFormat="1" ht="18">
      <c r="A164" s="53" t="s">
        <v>158</v>
      </c>
      <c r="B164" s="54"/>
      <c r="C164" s="55">
        <v>108</v>
      </c>
      <c r="D164" s="56">
        <v>44896</v>
      </c>
      <c r="E164" s="56">
        <v>44896</v>
      </c>
      <c r="F164" s="55" t="s">
        <v>136</v>
      </c>
      <c r="G164" s="55" t="s">
        <v>137</v>
      </c>
      <c r="H164" s="57" t="s">
        <v>219</v>
      </c>
      <c r="I164" s="55"/>
      <c r="J164" s="53"/>
      <c r="K164" s="54"/>
      <c r="L164" s="57" t="s">
        <v>162</v>
      </c>
      <c r="M164" s="56">
        <v>44896</v>
      </c>
      <c r="N164" s="53"/>
      <c r="O164" s="54"/>
      <c r="P164" s="54"/>
      <c r="Q164" s="54"/>
      <c r="R164" s="55"/>
      <c r="S164" s="55" t="s">
        <v>6</v>
      </c>
      <c r="T164" s="58">
        <v>0</v>
      </c>
      <c r="U164" s="58">
        <v>2744.31</v>
      </c>
      <c r="V164" s="59">
        <v>3.8540000000000001</v>
      </c>
      <c r="W164" s="60">
        <v>0</v>
      </c>
      <c r="X164" s="60">
        <v>712.07</v>
      </c>
    </row>
    <row r="165" spans="1:24" s="61" customFormat="1" ht="18">
      <c r="A165" s="53" t="s">
        <v>158</v>
      </c>
      <c r="B165" s="54"/>
      <c r="C165" s="55">
        <v>109</v>
      </c>
      <c r="D165" s="56">
        <v>44896</v>
      </c>
      <c r="E165" s="56">
        <v>44896</v>
      </c>
      <c r="F165" s="55" t="s">
        <v>136</v>
      </c>
      <c r="G165" s="55" t="s">
        <v>137</v>
      </c>
      <c r="H165" s="57" t="s">
        <v>220</v>
      </c>
      <c r="I165" s="55"/>
      <c r="J165" s="53"/>
      <c r="K165" s="54"/>
      <c r="L165" s="57" t="s">
        <v>162</v>
      </c>
      <c r="M165" s="56">
        <v>44896</v>
      </c>
      <c r="N165" s="53"/>
      <c r="O165" s="54"/>
      <c r="P165" s="54"/>
      <c r="Q165" s="54"/>
      <c r="R165" s="55"/>
      <c r="S165" s="55" t="s">
        <v>6</v>
      </c>
      <c r="T165" s="58">
        <v>0</v>
      </c>
      <c r="U165" s="58">
        <v>3103.75</v>
      </c>
      <c r="V165" s="59">
        <v>3.8540000000000001</v>
      </c>
      <c r="W165" s="60">
        <v>0</v>
      </c>
      <c r="X165" s="60">
        <v>805.33</v>
      </c>
    </row>
    <row r="166" spans="1:24" s="61" customFormat="1" ht="18">
      <c r="A166" s="53" t="s">
        <v>158</v>
      </c>
      <c r="B166" s="54"/>
      <c r="C166" s="55">
        <v>110</v>
      </c>
      <c r="D166" s="56">
        <v>44896</v>
      </c>
      <c r="E166" s="56">
        <v>44896</v>
      </c>
      <c r="F166" s="55" t="s">
        <v>136</v>
      </c>
      <c r="G166" s="55" t="s">
        <v>137</v>
      </c>
      <c r="H166" s="57" t="s">
        <v>221</v>
      </c>
      <c r="I166" s="55"/>
      <c r="J166" s="53"/>
      <c r="K166" s="54"/>
      <c r="L166" s="57" t="s">
        <v>162</v>
      </c>
      <c r="M166" s="56">
        <v>44896</v>
      </c>
      <c r="N166" s="53"/>
      <c r="O166" s="54"/>
      <c r="P166" s="54"/>
      <c r="Q166" s="54"/>
      <c r="R166" s="55"/>
      <c r="S166" s="55" t="s">
        <v>6</v>
      </c>
      <c r="T166" s="58">
        <v>0</v>
      </c>
      <c r="U166" s="58">
        <v>2131.3000000000002</v>
      </c>
      <c r="V166" s="59">
        <v>3.8540000000000001</v>
      </c>
      <c r="W166" s="60">
        <v>0</v>
      </c>
      <c r="X166" s="60">
        <v>553.01</v>
      </c>
    </row>
    <row r="167" spans="1:24" s="61" customFormat="1" ht="18">
      <c r="A167" s="53" t="s">
        <v>158</v>
      </c>
      <c r="B167" s="54"/>
      <c r="C167" s="55">
        <v>111</v>
      </c>
      <c r="D167" s="56">
        <v>44896</v>
      </c>
      <c r="E167" s="56">
        <v>44896</v>
      </c>
      <c r="F167" s="55" t="s">
        <v>136</v>
      </c>
      <c r="G167" s="55" t="s">
        <v>137</v>
      </c>
      <c r="H167" s="57" t="s">
        <v>222</v>
      </c>
      <c r="I167" s="55"/>
      <c r="J167" s="53"/>
      <c r="K167" s="54"/>
      <c r="L167" s="57" t="s">
        <v>162</v>
      </c>
      <c r="M167" s="56">
        <v>44896</v>
      </c>
      <c r="N167" s="53"/>
      <c r="O167" s="54"/>
      <c r="P167" s="54"/>
      <c r="Q167" s="54"/>
      <c r="R167" s="55"/>
      <c r="S167" s="55" t="s">
        <v>6</v>
      </c>
      <c r="T167" s="58">
        <v>0</v>
      </c>
      <c r="U167" s="58">
        <v>4736.22</v>
      </c>
      <c r="V167" s="59">
        <v>3.8540000000000001</v>
      </c>
      <c r="W167" s="60">
        <v>0</v>
      </c>
      <c r="X167" s="60">
        <v>1228.9100000000001</v>
      </c>
    </row>
    <row r="168" spans="1:24" s="61" customFormat="1" ht="18">
      <c r="A168" s="53" t="s">
        <v>158</v>
      </c>
      <c r="B168" s="54"/>
      <c r="C168" s="55">
        <v>112</v>
      </c>
      <c r="D168" s="56">
        <v>44896</v>
      </c>
      <c r="E168" s="56">
        <v>44896</v>
      </c>
      <c r="F168" s="55" t="s">
        <v>136</v>
      </c>
      <c r="G168" s="55" t="s">
        <v>137</v>
      </c>
      <c r="H168" s="57" t="s">
        <v>223</v>
      </c>
      <c r="I168" s="55"/>
      <c r="J168" s="53"/>
      <c r="K168" s="54"/>
      <c r="L168" s="57" t="s">
        <v>162</v>
      </c>
      <c r="M168" s="56">
        <v>44896</v>
      </c>
      <c r="N168" s="53"/>
      <c r="O168" s="54"/>
      <c r="P168" s="54"/>
      <c r="Q168" s="54"/>
      <c r="R168" s="55"/>
      <c r="S168" s="55" t="s">
        <v>6</v>
      </c>
      <c r="T168" s="58">
        <v>0</v>
      </c>
      <c r="U168" s="58">
        <v>7656.55</v>
      </c>
      <c r="V168" s="59">
        <v>3.8540000000000001</v>
      </c>
      <c r="W168" s="60">
        <v>0</v>
      </c>
      <c r="X168" s="60">
        <v>1986.65</v>
      </c>
    </row>
    <row r="169" spans="1:24" s="61" customFormat="1" ht="18">
      <c r="A169" s="53" t="s">
        <v>158</v>
      </c>
      <c r="B169" s="54"/>
      <c r="C169" s="55">
        <v>113</v>
      </c>
      <c r="D169" s="56">
        <v>44896</v>
      </c>
      <c r="E169" s="56">
        <v>44896</v>
      </c>
      <c r="F169" s="55" t="s">
        <v>136</v>
      </c>
      <c r="G169" s="55" t="s">
        <v>137</v>
      </c>
      <c r="H169" s="57" t="s">
        <v>224</v>
      </c>
      <c r="I169" s="55"/>
      <c r="J169" s="53"/>
      <c r="K169" s="54"/>
      <c r="L169" s="57" t="s">
        <v>162</v>
      </c>
      <c r="M169" s="56">
        <v>44896</v>
      </c>
      <c r="N169" s="53"/>
      <c r="O169" s="54"/>
      <c r="P169" s="54"/>
      <c r="Q169" s="54"/>
      <c r="R169" s="55"/>
      <c r="S169" s="55" t="s">
        <v>6</v>
      </c>
      <c r="T169" s="58">
        <v>0</v>
      </c>
      <c r="U169" s="58">
        <v>12097.8</v>
      </c>
      <c r="V169" s="59">
        <v>3.8540000000000001</v>
      </c>
      <c r="W169" s="60">
        <v>0</v>
      </c>
      <c r="X169" s="60">
        <v>3139.02</v>
      </c>
    </row>
    <row r="170" spans="1:24" s="61" customFormat="1">
      <c r="A170" s="53" t="s">
        <v>158</v>
      </c>
      <c r="B170" s="54"/>
      <c r="C170" s="55">
        <v>114</v>
      </c>
      <c r="D170" s="56">
        <v>44896</v>
      </c>
      <c r="E170" s="56">
        <v>44896</v>
      </c>
      <c r="F170" s="55" t="s">
        <v>147</v>
      </c>
      <c r="G170" s="55" t="s">
        <v>148</v>
      </c>
      <c r="H170" s="57" t="s">
        <v>170</v>
      </c>
      <c r="I170" s="55"/>
      <c r="J170" s="53"/>
      <c r="K170" s="54"/>
      <c r="L170" s="57" t="s">
        <v>162</v>
      </c>
      <c r="M170" s="56">
        <v>44896</v>
      </c>
      <c r="N170" s="53"/>
      <c r="O170" s="54"/>
      <c r="P170" s="54"/>
      <c r="Q170" s="54"/>
      <c r="R170" s="55"/>
      <c r="S170" s="55" t="s">
        <v>6</v>
      </c>
      <c r="T170" s="58">
        <v>0</v>
      </c>
      <c r="U170" s="58">
        <v>697.97</v>
      </c>
      <c r="V170" s="59">
        <v>3.8540000000000001</v>
      </c>
      <c r="W170" s="60">
        <v>0</v>
      </c>
      <c r="X170" s="60">
        <v>181.1</v>
      </c>
    </row>
    <row r="171" spans="1:24" s="61" customFormat="1">
      <c r="A171" s="53" t="s">
        <v>158</v>
      </c>
      <c r="B171" s="54"/>
      <c r="C171" s="55">
        <v>115</v>
      </c>
      <c r="D171" s="56">
        <v>44896</v>
      </c>
      <c r="E171" s="56">
        <v>44896</v>
      </c>
      <c r="F171" s="55" t="s">
        <v>147</v>
      </c>
      <c r="G171" s="55" t="s">
        <v>148</v>
      </c>
      <c r="H171" s="57" t="s">
        <v>171</v>
      </c>
      <c r="I171" s="55"/>
      <c r="J171" s="53"/>
      <c r="K171" s="54"/>
      <c r="L171" s="57" t="s">
        <v>162</v>
      </c>
      <c r="M171" s="56">
        <v>44896</v>
      </c>
      <c r="N171" s="53"/>
      <c r="O171" s="54"/>
      <c r="P171" s="54"/>
      <c r="Q171" s="54"/>
      <c r="R171" s="55"/>
      <c r="S171" s="55" t="s">
        <v>6</v>
      </c>
      <c r="T171" s="58">
        <v>0</v>
      </c>
      <c r="U171" s="58">
        <v>123.03</v>
      </c>
      <c r="V171" s="59">
        <v>3.8540000000000001</v>
      </c>
      <c r="W171" s="60">
        <v>0</v>
      </c>
      <c r="X171" s="60">
        <v>31.92</v>
      </c>
    </row>
    <row r="172" spans="1:24" s="61" customFormat="1">
      <c r="A172" s="53" t="s">
        <v>158</v>
      </c>
      <c r="B172" s="54"/>
      <c r="C172" s="55">
        <v>116</v>
      </c>
      <c r="D172" s="56">
        <v>44896</v>
      </c>
      <c r="E172" s="56">
        <v>44896</v>
      </c>
      <c r="F172" s="55" t="s">
        <v>147</v>
      </c>
      <c r="G172" s="55" t="s">
        <v>148</v>
      </c>
      <c r="H172" s="57" t="s">
        <v>173</v>
      </c>
      <c r="I172" s="55"/>
      <c r="J172" s="53"/>
      <c r="K172" s="54"/>
      <c r="L172" s="57" t="s">
        <v>162</v>
      </c>
      <c r="M172" s="56">
        <v>44896</v>
      </c>
      <c r="N172" s="53"/>
      <c r="O172" s="54"/>
      <c r="P172" s="54"/>
      <c r="Q172" s="54"/>
      <c r="R172" s="55"/>
      <c r="S172" s="55" t="s">
        <v>6</v>
      </c>
      <c r="T172" s="58">
        <v>0</v>
      </c>
      <c r="U172" s="58">
        <v>218.12</v>
      </c>
      <c r="V172" s="59">
        <v>3.8540000000000001</v>
      </c>
      <c r="W172" s="60">
        <v>0</v>
      </c>
      <c r="X172" s="60">
        <v>56.59</v>
      </c>
    </row>
    <row r="173" spans="1:24" s="61" customFormat="1">
      <c r="A173" s="53" t="s">
        <v>158</v>
      </c>
      <c r="B173" s="54"/>
      <c r="C173" s="55">
        <v>117</v>
      </c>
      <c r="D173" s="56">
        <v>44896</v>
      </c>
      <c r="E173" s="56">
        <v>44896</v>
      </c>
      <c r="F173" s="55" t="s">
        <v>147</v>
      </c>
      <c r="G173" s="55" t="s">
        <v>148</v>
      </c>
      <c r="H173" s="57" t="s">
        <v>174</v>
      </c>
      <c r="I173" s="55"/>
      <c r="J173" s="53"/>
      <c r="K173" s="54"/>
      <c r="L173" s="57" t="s">
        <v>162</v>
      </c>
      <c r="M173" s="56">
        <v>44896</v>
      </c>
      <c r="N173" s="53"/>
      <c r="O173" s="54"/>
      <c r="P173" s="54"/>
      <c r="Q173" s="54"/>
      <c r="R173" s="55"/>
      <c r="S173" s="55" t="s">
        <v>6</v>
      </c>
      <c r="T173" s="58">
        <v>0</v>
      </c>
      <c r="U173" s="58">
        <v>234.32</v>
      </c>
      <c r="V173" s="59">
        <v>3.8540000000000001</v>
      </c>
      <c r="W173" s="60">
        <v>0</v>
      </c>
      <c r="X173" s="60">
        <v>60.8</v>
      </c>
    </row>
    <row r="174" spans="1:24" s="61" customFormat="1">
      <c r="A174" s="53" t="s">
        <v>158</v>
      </c>
      <c r="B174" s="54"/>
      <c r="C174" s="55">
        <v>118</v>
      </c>
      <c r="D174" s="56">
        <v>44896</v>
      </c>
      <c r="E174" s="56">
        <v>44896</v>
      </c>
      <c r="F174" s="55" t="s">
        <v>147</v>
      </c>
      <c r="G174" s="55" t="s">
        <v>148</v>
      </c>
      <c r="H174" s="57" t="s">
        <v>170</v>
      </c>
      <c r="I174" s="55"/>
      <c r="J174" s="53"/>
      <c r="K174" s="54"/>
      <c r="L174" s="57" t="s">
        <v>162</v>
      </c>
      <c r="M174" s="56">
        <v>44896</v>
      </c>
      <c r="N174" s="53"/>
      <c r="O174" s="54"/>
      <c r="P174" s="54"/>
      <c r="Q174" s="54"/>
      <c r="R174" s="55"/>
      <c r="S174" s="55" t="s">
        <v>6</v>
      </c>
      <c r="T174" s="58">
        <v>0</v>
      </c>
      <c r="U174" s="58">
        <v>348.98</v>
      </c>
      <c r="V174" s="59">
        <v>3.8540000000000001</v>
      </c>
      <c r="W174" s="60">
        <v>0</v>
      </c>
      <c r="X174" s="60">
        <v>90.55</v>
      </c>
    </row>
    <row r="175" spans="1:24" s="61" customFormat="1">
      <c r="A175" s="53" t="s">
        <v>158</v>
      </c>
      <c r="B175" s="54"/>
      <c r="C175" s="55">
        <v>119</v>
      </c>
      <c r="D175" s="56">
        <v>44896</v>
      </c>
      <c r="E175" s="56">
        <v>44896</v>
      </c>
      <c r="F175" s="55" t="s">
        <v>147</v>
      </c>
      <c r="G175" s="55" t="s">
        <v>148</v>
      </c>
      <c r="H175" s="57" t="s">
        <v>175</v>
      </c>
      <c r="I175" s="55"/>
      <c r="J175" s="53"/>
      <c r="K175" s="54"/>
      <c r="L175" s="57" t="s">
        <v>162</v>
      </c>
      <c r="M175" s="56">
        <v>44896</v>
      </c>
      <c r="N175" s="53"/>
      <c r="O175" s="54"/>
      <c r="P175" s="54"/>
      <c r="Q175" s="54"/>
      <c r="R175" s="55"/>
      <c r="S175" s="55" t="s">
        <v>6</v>
      </c>
      <c r="T175" s="58">
        <v>0</v>
      </c>
      <c r="U175" s="58">
        <v>409.43</v>
      </c>
      <c r="V175" s="59">
        <v>3.8540000000000001</v>
      </c>
      <c r="W175" s="60">
        <v>0</v>
      </c>
      <c r="X175" s="60">
        <v>106.24</v>
      </c>
    </row>
    <row r="176" spans="1:24" s="61" customFormat="1">
      <c r="A176" s="53" t="s">
        <v>158</v>
      </c>
      <c r="B176" s="54"/>
      <c r="C176" s="55">
        <v>120</v>
      </c>
      <c r="D176" s="56">
        <v>44896</v>
      </c>
      <c r="E176" s="56">
        <v>44896</v>
      </c>
      <c r="F176" s="55" t="s">
        <v>147</v>
      </c>
      <c r="G176" s="55" t="s">
        <v>148</v>
      </c>
      <c r="H176" s="57" t="s">
        <v>176</v>
      </c>
      <c r="I176" s="55"/>
      <c r="J176" s="53"/>
      <c r="K176" s="54"/>
      <c r="L176" s="57" t="s">
        <v>162</v>
      </c>
      <c r="M176" s="56">
        <v>44896</v>
      </c>
      <c r="N176" s="53"/>
      <c r="O176" s="54"/>
      <c r="P176" s="54"/>
      <c r="Q176" s="54"/>
      <c r="R176" s="55"/>
      <c r="S176" s="55" t="s">
        <v>6</v>
      </c>
      <c r="T176" s="58">
        <v>0</v>
      </c>
      <c r="U176" s="58">
        <v>134.22999999999999</v>
      </c>
      <c r="V176" s="59">
        <v>3.8540000000000001</v>
      </c>
      <c r="W176" s="60">
        <v>0</v>
      </c>
      <c r="X176" s="60">
        <v>34.83</v>
      </c>
    </row>
    <row r="177" spans="1:24" s="61" customFormat="1">
      <c r="A177" s="53" t="s">
        <v>158</v>
      </c>
      <c r="B177" s="54"/>
      <c r="C177" s="55">
        <v>121</v>
      </c>
      <c r="D177" s="56">
        <v>44896</v>
      </c>
      <c r="E177" s="56">
        <v>44896</v>
      </c>
      <c r="F177" s="55" t="s">
        <v>147</v>
      </c>
      <c r="G177" s="55" t="s">
        <v>148</v>
      </c>
      <c r="H177" s="57" t="s">
        <v>177</v>
      </c>
      <c r="I177" s="55"/>
      <c r="J177" s="53"/>
      <c r="K177" s="54"/>
      <c r="L177" s="57" t="s">
        <v>162</v>
      </c>
      <c r="M177" s="56">
        <v>44896</v>
      </c>
      <c r="N177" s="53"/>
      <c r="O177" s="54"/>
      <c r="P177" s="54"/>
      <c r="Q177" s="54"/>
      <c r="R177" s="55"/>
      <c r="S177" s="55" t="s">
        <v>6</v>
      </c>
      <c r="T177" s="58">
        <v>0</v>
      </c>
      <c r="U177" s="58">
        <v>735.36</v>
      </c>
      <c r="V177" s="59">
        <v>3.8540000000000001</v>
      </c>
      <c r="W177" s="60">
        <v>0</v>
      </c>
      <c r="X177" s="60">
        <v>190.8</v>
      </c>
    </row>
    <row r="178" spans="1:24" s="61" customFormat="1">
      <c r="A178" s="53" t="s">
        <v>158</v>
      </c>
      <c r="B178" s="54"/>
      <c r="C178" s="55">
        <v>122</v>
      </c>
      <c r="D178" s="56">
        <v>44896</v>
      </c>
      <c r="E178" s="56">
        <v>44896</v>
      </c>
      <c r="F178" s="55" t="s">
        <v>147</v>
      </c>
      <c r="G178" s="55" t="s">
        <v>148</v>
      </c>
      <c r="H178" s="57" t="s">
        <v>178</v>
      </c>
      <c r="I178" s="55"/>
      <c r="J178" s="53"/>
      <c r="K178" s="54"/>
      <c r="L178" s="57" t="s">
        <v>162</v>
      </c>
      <c r="M178" s="56">
        <v>44896</v>
      </c>
      <c r="N178" s="53"/>
      <c r="O178" s="54"/>
      <c r="P178" s="54"/>
      <c r="Q178" s="54"/>
      <c r="R178" s="55"/>
      <c r="S178" s="55" t="s">
        <v>6</v>
      </c>
      <c r="T178" s="58">
        <v>0</v>
      </c>
      <c r="U178" s="58">
        <v>180.1</v>
      </c>
      <c r="V178" s="59">
        <v>3.8540000000000001</v>
      </c>
      <c r="W178" s="60">
        <v>0</v>
      </c>
      <c r="X178" s="60">
        <v>46.73</v>
      </c>
    </row>
    <row r="179" spans="1:24" s="61" customFormat="1">
      <c r="A179" s="53" t="s">
        <v>158</v>
      </c>
      <c r="B179" s="54"/>
      <c r="C179" s="55">
        <v>123</v>
      </c>
      <c r="D179" s="56">
        <v>44896</v>
      </c>
      <c r="E179" s="56">
        <v>44896</v>
      </c>
      <c r="F179" s="55" t="s">
        <v>147</v>
      </c>
      <c r="G179" s="55" t="s">
        <v>148</v>
      </c>
      <c r="H179" s="57" t="s">
        <v>179</v>
      </c>
      <c r="I179" s="55"/>
      <c r="J179" s="53"/>
      <c r="K179" s="54"/>
      <c r="L179" s="57" t="s">
        <v>162</v>
      </c>
      <c r="M179" s="56">
        <v>44896</v>
      </c>
      <c r="N179" s="53"/>
      <c r="O179" s="54"/>
      <c r="P179" s="54"/>
      <c r="Q179" s="54"/>
      <c r="R179" s="55"/>
      <c r="S179" s="55" t="s">
        <v>6</v>
      </c>
      <c r="T179" s="58">
        <v>0</v>
      </c>
      <c r="U179" s="58">
        <v>115.72</v>
      </c>
      <c r="V179" s="59">
        <v>3.8540000000000001</v>
      </c>
      <c r="W179" s="60">
        <v>0</v>
      </c>
      <c r="X179" s="60">
        <v>30.03</v>
      </c>
    </row>
    <row r="180" spans="1:24" s="61" customFormat="1">
      <c r="A180" s="53" t="s">
        <v>158</v>
      </c>
      <c r="B180" s="54"/>
      <c r="C180" s="55">
        <v>124</v>
      </c>
      <c r="D180" s="56">
        <v>44896</v>
      </c>
      <c r="E180" s="56">
        <v>44896</v>
      </c>
      <c r="F180" s="55" t="s">
        <v>147</v>
      </c>
      <c r="G180" s="55" t="s">
        <v>148</v>
      </c>
      <c r="H180" s="57" t="s">
        <v>170</v>
      </c>
      <c r="I180" s="55"/>
      <c r="J180" s="53"/>
      <c r="K180" s="54"/>
      <c r="L180" s="57" t="s">
        <v>162</v>
      </c>
      <c r="M180" s="56">
        <v>44896</v>
      </c>
      <c r="N180" s="53"/>
      <c r="O180" s="54"/>
      <c r="P180" s="54"/>
      <c r="Q180" s="54"/>
      <c r="R180" s="55"/>
      <c r="S180" s="55" t="s">
        <v>6</v>
      </c>
      <c r="T180" s="58">
        <v>0</v>
      </c>
      <c r="U180" s="58">
        <v>124.64</v>
      </c>
      <c r="V180" s="59">
        <v>3.8540000000000001</v>
      </c>
      <c r="W180" s="60">
        <v>0</v>
      </c>
      <c r="X180" s="60">
        <v>32.340000000000003</v>
      </c>
    </row>
    <row r="181" spans="1:24" s="61" customFormat="1">
      <c r="A181" s="53" t="s">
        <v>158</v>
      </c>
      <c r="B181" s="54"/>
      <c r="C181" s="55">
        <v>125</v>
      </c>
      <c r="D181" s="56">
        <v>44896</v>
      </c>
      <c r="E181" s="56">
        <v>44896</v>
      </c>
      <c r="F181" s="55" t="s">
        <v>147</v>
      </c>
      <c r="G181" s="55" t="s">
        <v>148</v>
      </c>
      <c r="H181" s="57" t="s">
        <v>180</v>
      </c>
      <c r="I181" s="55"/>
      <c r="J181" s="53"/>
      <c r="K181" s="54"/>
      <c r="L181" s="57" t="s">
        <v>162</v>
      </c>
      <c r="M181" s="56">
        <v>44896</v>
      </c>
      <c r="N181" s="53"/>
      <c r="O181" s="54"/>
      <c r="P181" s="54"/>
      <c r="Q181" s="54"/>
      <c r="R181" s="55"/>
      <c r="S181" s="55" t="s">
        <v>6</v>
      </c>
      <c r="T181" s="58">
        <v>0</v>
      </c>
      <c r="U181" s="58">
        <v>115.15</v>
      </c>
      <c r="V181" s="59">
        <v>3.8540000000000001</v>
      </c>
      <c r="W181" s="60">
        <v>0</v>
      </c>
      <c r="X181" s="60">
        <v>29.88</v>
      </c>
    </row>
    <row r="182" spans="1:24" s="61" customFormat="1">
      <c r="A182" s="53" t="s">
        <v>158</v>
      </c>
      <c r="B182" s="54"/>
      <c r="C182" s="55">
        <v>126</v>
      </c>
      <c r="D182" s="56">
        <v>44896</v>
      </c>
      <c r="E182" s="56">
        <v>44896</v>
      </c>
      <c r="F182" s="55" t="s">
        <v>147</v>
      </c>
      <c r="G182" s="55" t="s">
        <v>148</v>
      </c>
      <c r="H182" s="57" t="s">
        <v>181</v>
      </c>
      <c r="I182" s="55"/>
      <c r="J182" s="53"/>
      <c r="K182" s="54"/>
      <c r="L182" s="57" t="s">
        <v>162</v>
      </c>
      <c r="M182" s="56">
        <v>44896</v>
      </c>
      <c r="N182" s="53"/>
      <c r="O182" s="54"/>
      <c r="P182" s="54"/>
      <c r="Q182" s="54"/>
      <c r="R182" s="55"/>
      <c r="S182" s="55" t="s">
        <v>6</v>
      </c>
      <c r="T182" s="58">
        <v>0</v>
      </c>
      <c r="U182" s="58">
        <v>99.71</v>
      </c>
      <c r="V182" s="59">
        <v>3.8540000000000001</v>
      </c>
      <c r="W182" s="60">
        <v>0</v>
      </c>
      <c r="X182" s="60">
        <v>25.87</v>
      </c>
    </row>
    <row r="183" spans="1:24" s="61" customFormat="1">
      <c r="A183" s="53" t="s">
        <v>158</v>
      </c>
      <c r="B183" s="54"/>
      <c r="C183" s="55">
        <v>127</v>
      </c>
      <c r="D183" s="56">
        <v>44896</v>
      </c>
      <c r="E183" s="56">
        <v>44896</v>
      </c>
      <c r="F183" s="55" t="s">
        <v>147</v>
      </c>
      <c r="G183" s="55" t="s">
        <v>148</v>
      </c>
      <c r="H183" s="57" t="s">
        <v>182</v>
      </c>
      <c r="I183" s="55"/>
      <c r="J183" s="53"/>
      <c r="K183" s="54"/>
      <c r="L183" s="57" t="s">
        <v>162</v>
      </c>
      <c r="M183" s="56">
        <v>44896</v>
      </c>
      <c r="N183" s="53"/>
      <c r="O183" s="54"/>
      <c r="P183" s="54"/>
      <c r="Q183" s="54"/>
      <c r="R183" s="55"/>
      <c r="S183" s="55" t="s">
        <v>6</v>
      </c>
      <c r="T183" s="58">
        <v>0</v>
      </c>
      <c r="U183" s="58">
        <v>205.27</v>
      </c>
      <c r="V183" s="59">
        <v>3.8540000000000001</v>
      </c>
      <c r="W183" s="60">
        <v>0</v>
      </c>
      <c r="X183" s="60">
        <v>53.26</v>
      </c>
    </row>
    <row r="184" spans="1:24" s="61" customFormat="1">
      <c r="A184" s="53" t="s">
        <v>158</v>
      </c>
      <c r="B184" s="54"/>
      <c r="C184" s="55">
        <v>128</v>
      </c>
      <c r="D184" s="56">
        <v>44896</v>
      </c>
      <c r="E184" s="56">
        <v>44896</v>
      </c>
      <c r="F184" s="55" t="s">
        <v>147</v>
      </c>
      <c r="G184" s="55" t="s">
        <v>148</v>
      </c>
      <c r="H184" s="57" t="s">
        <v>175</v>
      </c>
      <c r="I184" s="55"/>
      <c r="J184" s="53"/>
      <c r="K184" s="54"/>
      <c r="L184" s="57" t="s">
        <v>162</v>
      </c>
      <c r="M184" s="56">
        <v>44896</v>
      </c>
      <c r="N184" s="53"/>
      <c r="O184" s="54"/>
      <c r="P184" s="54"/>
      <c r="Q184" s="54"/>
      <c r="R184" s="55"/>
      <c r="S184" s="55" t="s">
        <v>6</v>
      </c>
      <c r="T184" s="58">
        <v>0</v>
      </c>
      <c r="U184" s="58">
        <v>189.64</v>
      </c>
      <c r="V184" s="59">
        <v>3.8540000000000001</v>
      </c>
      <c r="W184" s="60">
        <v>0</v>
      </c>
      <c r="X184" s="60">
        <v>49.21</v>
      </c>
    </row>
    <row r="185" spans="1:24" s="61" customFormat="1">
      <c r="A185" s="53" t="s">
        <v>158</v>
      </c>
      <c r="B185" s="54"/>
      <c r="C185" s="55">
        <v>129</v>
      </c>
      <c r="D185" s="56">
        <v>44896</v>
      </c>
      <c r="E185" s="56">
        <v>44896</v>
      </c>
      <c r="F185" s="55" t="s">
        <v>147</v>
      </c>
      <c r="G185" s="55" t="s">
        <v>148</v>
      </c>
      <c r="H185" s="57" t="s">
        <v>183</v>
      </c>
      <c r="I185" s="55"/>
      <c r="J185" s="53"/>
      <c r="K185" s="54"/>
      <c r="L185" s="57" t="s">
        <v>162</v>
      </c>
      <c r="M185" s="56">
        <v>44896</v>
      </c>
      <c r="N185" s="53"/>
      <c r="O185" s="54"/>
      <c r="P185" s="54"/>
      <c r="Q185" s="54"/>
      <c r="R185" s="55"/>
      <c r="S185" s="55" t="s">
        <v>6</v>
      </c>
      <c r="T185" s="58">
        <v>0</v>
      </c>
      <c r="U185" s="58">
        <v>124.71</v>
      </c>
      <c r="V185" s="59">
        <v>3.8540000000000001</v>
      </c>
      <c r="W185" s="60">
        <v>0</v>
      </c>
      <c r="X185" s="60">
        <v>32.36</v>
      </c>
    </row>
    <row r="186" spans="1:24" s="61" customFormat="1">
      <c r="A186" s="53" t="s">
        <v>158</v>
      </c>
      <c r="B186" s="54"/>
      <c r="C186" s="55">
        <v>130</v>
      </c>
      <c r="D186" s="56">
        <v>44896</v>
      </c>
      <c r="E186" s="56">
        <v>44896</v>
      </c>
      <c r="F186" s="55" t="s">
        <v>147</v>
      </c>
      <c r="G186" s="55" t="s">
        <v>148</v>
      </c>
      <c r="H186" s="57" t="s">
        <v>184</v>
      </c>
      <c r="I186" s="55"/>
      <c r="J186" s="53"/>
      <c r="K186" s="54"/>
      <c r="L186" s="57" t="s">
        <v>162</v>
      </c>
      <c r="M186" s="56">
        <v>44896</v>
      </c>
      <c r="N186" s="53"/>
      <c r="O186" s="54"/>
      <c r="P186" s="54"/>
      <c r="Q186" s="54"/>
      <c r="R186" s="55"/>
      <c r="S186" s="55" t="s">
        <v>6</v>
      </c>
      <c r="T186" s="58">
        <v>0</v>
      </c>
      <c r="U186" s="58">
        <v>143.97999999999999</v>
      </c>
      <c r="V186" s="59">
        <v>3.8540000000000001</v>
      </c>
      <c r="W186" s="60">
        <v>0</v>
      </c>
      <c r="X186" s="60">
        <v>37.36</v>
      </c>
    </row>
    <row r="187" spans="1:24" s="61" customFormat="1">
      <c r="A187" s="53" t="s">
        <v>158</v>
      </c>
      <c r="B187" s="54"/>
      <c r="C187" s="55">
        <v>131</v>
      </c>
      <c r="D187" s="56">
        <v>44896</v>
      </c>
      <c r="E187" s="56">
        <v>44896</v>
      </c>
      <c r="F187" s="55" t="s">
        <v>147</v>
      </c>
      <c r="G187" s="55" t="s">
        <v>148</v>
      </c>
      <c r="H187" s="57" t="s">
        <v>185</v>
      </c>
      <c r="I187" s="55"/>
      <c r="J187" s="53"/>
      <c r="K187" s="54"/>
      <c r="L187" s="57" t="s">
        <v>162</v>
      </c>
      <c r="M187" s="56">
        <v>44896</v>
      </c>
      <c r="N187" s="53"/>
      <c r="O187" s="54"/>
      <c r="P187" s="54"/>
      <c r="Q187" s="54"/>
      <c r="R187" s="55"/>
      <c r="S187" s="55" t="s">
        <v>6</v>
      </c>
      <c r="T187" s="58">
        <v>0</v>
      </c>
      <c r="U187" s="58">
        <v>249.27</v>
      </c>
      <c r="V187" s="59">
        <v>3.8540000000000001</v>
      </c>
      <c r="W187" s="60">
        <v>0</v>
      </c>
      <c r="X187" s="60">
        <v>64.680000000000007</v>
      </c>
    </row>
    <row r="188" spans="1:24" s="61" customFormat="1">
      <c r="A188" s="53" t="s">
        <v>158</v>
      </c>
      <c r="B188" s="54"/>
      <c r="C188" s="55">
        <v>132</v>
      </c>
      <c r="D188" s="56">
        <v>44896</v>
      </c>
      <c r="E188" s="56">
        <v>44896</v>
      </c>
      <c r="F188" s="55" t="s">
        <v>147</v>
      </c>
      <c r="G188" s="55" t="s">
        <v>148</v>
      </c>
      <c r="H188" s="57" t="s">
        <v>186</v>
      </c>
      <c r="I188" s="55"/>
      <c r="J188" s="53"/>
      <c r="K188" s="54"/>
      <c r="L188" s="57" t="s">
        <v>162</v>
      </c>
      <c r="M188" s="56">
        <v>44896</v>
      </c>
      <c r="N188" s="53"/>
      <c r="O188" s="54"/>
      <c r="P188" s="54"/>
      <c r="Q188" s="54"/>
      <c r="R188" s="55"/>
      <c r="S188" s="55" t="s">
        <v>6</v>
      </c>
      <c r="T188" s="58">
        <v>0</v>
      </c>
      <c r="U188" s="58">
        <v>175.74</v>
      </c>
      <c r="V188" s="59">
        <v>3.8540000000000001</v>
      </c>
      <c r="W188" s="60">
        <v>0</v>
      </c>
      <c r="X188" s="60">
        <v>45.6</v>
      </c>
    </row>
    <row r="189" spans="1:24" s="61" customFormat="1">
      <c r="A189" s="53" t="s">
        <v>158</v>
      </c>
      <c r="B189" s="54"/>
      <c r="C189" s="55">
        <v>133</v>
      </c>
      <c r="D189" s="56">
        <v>44896</v>
      </c>
      <c r="E189" s="56">
        <v>44896</v>
      </c>
      <c r="F189" s="55" t="s">
        <v>147</v>
      </c>
      <c r="G189" s="55" t="s">
        <v>148</v>
      </c>
      <c r="H189" s="57" t="s">
        <v>187</v>
      </c>
      <c r="I189" s="55"/>
      <c r="J189" s="53"/>
      <c r="K189" s="54"/>
      <c r="L189" s="57" t="s">
        <v>162</v>
      </c>
      <c r="M189" s="56">
        <v>44896</v>
      </c>
      <c r="N189" s="53"/>
      <c r="O189" s="54"/>
      <c r="P189" s="54"/>
      <c r="Q189" s="54"/>
      <c r="R189" s="55"/>
      <c r="S189" s="55" t="s">
        <v>6</v>
      </c>
      <c r="T189" s="58">
        <v>0</v>
      </c>
      <c r="U189" s="58">
        <v>183</v>
      </c>
      <c r="V189" s="59">
        <v>3.8540000000000001</v>
      </c>
      <c r="W189" s="60">
        <v>0</v>
      </c>
      <c r="X189" s="60">
        <v>47.48</v>
      </c>
    </row>
    <row r="190" spans="1:24" s="61" customFormat="1">
      <c r="A190" s="53" t="s">
        <v>158</v>
      </c>
      <c r="B190" s="54"/>
      <c r="C190" s="55">
        <v>134</v>
      </c>
      <c r="D190" s="56">
        <v>44896</v>
      </c>
      <c r="E190" s="56">
        <v>44896</v>
      </c>
      <c r="F190" s="55" t="s">
        <v>147</v>
      </c>
      <c r="G190" s="55" t="s">
        <v>148</v>
      </c>
      <c r="H190" s="57" t="s">
        <v>188</v>
      </c>
      <c r="I190" s="55"/>
      <c r="J190" s="53"/>
      <c r="K190" s="54"/>
      <c r="L190" s="57" t="s">
        <v>162</v>
      </c>
      <c r="M190" s="56">
        <v>44896</v>
      </c>
      <c r="N190" s="53"/>
      <c r="O190" s="54"/>
      <c r="P190" s="54"/>
      <c r="Q190" s="54"/>
      <c r="R190" s="55"/>
      <c r="S190" s="55" t="s">
        <v>6</v>
      </c>
      <c r="T190" s="58">
        <v>0</v>
      </c>
      <c r="U190" s="58">
        <v>75.27</v>
      </c>
      <c r="V190" s="59">
        <v>3.8540000000000001</v>
      </c>
      <c r="W190" s="60">
        <v>0</v>
      </c>
      <c r="X190" s="60">
        <v>19.53</v>
      </c>
    </row>
    <row r="191" spans="1:24" s="61" customFormat="1">
      <c r="A191" s="53" t="s">
        <v>158</v>
      </c>
      <c r="B191" s="54"/>
      <c r="C191" s="55">
        <v>135</v>
      </c>
      <c r="D191" s="56">
        <v>44896</v>
      </c>
      <c r="E191" s="56">
        <v>44896</v>
      </c>
      <c r="F191" s="55" t="s">
        <v>147</v>
      </c>
      <c r="G191" s="55" t="s">
        <v>148</v>
      </c>
      <c r="H191" s="57" t="s">
        <v>189</v>
      </c>
      <c r="I191" s="55"/>
      <c r="J191" s="53"/>
      <c r="K191" s="54"/>
      <c r="L191" s="57" t="s">
        <v>162</v>
      </c>
      <c r="M191" s="56">
        <v>44896</v>
      </c>
      <c r="N191" s="53"/>
      <c r="O191" s="54"/>
      <c r="P191" s="54"/>
      <c r="Q191" s="54"/>
      <c r="R191" s="55"/>
      <c r="S191" s="55" t="s">
        <v>6</v>
      </c>
      <c r="T191" s="58">
        <v>0</v>
      </c>
      <c r="U191" s="58">
        <v>112.49</v>
      </c>
      <c r="V191" s="59">
        <v>3.8540000000000001</v>
      </c>
      <c r="W191" s="60">
        <v>0</v>
      </c>
      <c r="X191" s="60">
        <v>29.19</v>
      </c>
    </row>
    <row r="192" spans="1:24" s="61" customFormat="1">
      <c r="A192" s="53" t="s">
        <v>158</v>
      </c>
      <c r="B192" s="54"/>
      <c r="C192" s="55">
        <v>136</v>
      </c>
      <c r="D192" s="56">
        <v>44896</v>
      </c>
      <c r="E192" s="56">
        <v>44896</v>
      </c>
      <c r="F192" s="55" t="s">
        <v>147</v>
      </c>
      <c r="G192" s="55" t="s">
        <v>148</v>
      </c>
      <c r="H192" s="57" t="s">
        <v>190</v>
      </c>
      <c r="I192" s="55"/>
      <c r="J192" s="53"/>
      <c r="K192" s="54"/>
      <c r="L192" s="57" t="s">
        <v>162</v>
      </c>
      <c r="M192" s="56">
        <v>44896</v>
      </c>
      <c r="N192" s="53"/>
      <c r="O192" s="54"/>
      <c r="P192" s="54"/>
      <c r="Q192" s="54"/>
      <c r="R192" s="55"/>
      <c r="S192" s="55" t="s">
        <v>6</v>
      </c>
      <c r="T192" s="58">
        <v>0</v>
      </c>
      <c r="U192" s="58">
        <v>81.680000000000007</v>
      </c>
      <c r="V192" s="59">
        <v>3.8540000000000001</v>
      </c>
      <c r="W192" s="60">
        <v>0</v>
      </c>
      <c r="X192" s="60">
        <v>21.19</v>
      </c>
    </row>
    <row r="193" spans="1:24" s="61" customFormat="1">
      <c r="A193" s="53" t="s">
        <v>158</v>
      </c>
      <c r="B193" s="54"/>
      <c r="C193" s="55">
        <v>137</v>
      </c>
      <c r="D193" s="56">
        <v>44896</v>
      </c>
      <c r="E193" s="56">
        <v>44896</v>
      </c>
      <c r="F193" s="55" t="s">
        <v>147</v>
      </c>
      <c r="G193" s="55" t="s">
        <v>148</v>
      </c>
      <c r="H193" s="57" t="s">
        <v>191</v>
      </c>
      <c r="I193" s="55"/>
      <c r="J193" s="53"/>
      <c r="K193" s="54"/>
      <c r="L193" s="57" t="s">
        <v>162</v>
      </c>
      <c r="M193" s="56">
        <v>44896</v>
      </c>
      <c r="N193" s="53"/>
      <c r="O193" s="54"/>
      <c r="P193" s="54"/>
      <c r="Q193" s="54"/>
      <c r="R193" s="55"/>
      <c r="S193" s="55" t="s">
        <v>6</v>
      </c>
      <c r="T193" s="58">
        <v>0</v>
      </c>
      <c r="U193" s="58">
        <v>78.290000000000006</v>
      </c>
      <c r="V193" s="59">
        <v>3.8540000000000001</v>
      </c>
      <c r="W193" s="60">
        <v>0</v>
      </c>
      <c r="X193" s="60">
        <v>20.309999999999999</v>
      </c>
    </row>
    <row r="194" spans="1:24" s="61" customFormat="1">
      <c r="A194" s="53" t="s">
        <v>158</v>
      </c>
      <c r="B194" s="54"/>
      <c r="C194" s="55">
        <v>138</v>
      </c>
      <c r="D194" s="56">
        <v>44896</v>
      </c>
      <c r="E194" s="56">
        <v>44896</v>
      </c>
      <c r="F194" s="55" t="s">
        <v>147</v>
      </c>
      <c r="G194" s="55" t="s">
        <v>148</v>
      </c>
      <c r="H194" s="57" t="s">
        <v>192</v>
      </c>
      <c r="I194" s="55"/>
      <c r="J194" s="53"/>
      <c r="K194" s="54"/>
      <c r="L194" s="57" t="s">
        <v>162</v>
      </c>
      <c r="M194" s="56">
        <v>44896</v>
      </c>
      <c r="N194" s="53"/>
      <c r="O194" s="54"/>
      <c r="P194" s="54"/>
      <c r="Q194" s="54"/>
      <c r="R194" s="55"/>
      <c r="S194" s="55" t="s">
        <v>6</v>
      </c>
      <c r="T194" s="58">
        <v>0</v>
      </c>
      <c r="U194" s="58">
        <v>149.56</v>
      </c>
      <c r="V194" s="59">
        <v>3.8540000000000001</v>
      </c>
      <c r="W194" s="60">
        <v>0</v>
      </c>
      <c r="X194" s="60">
        <v>38.81</v>
      </c>
    </row>
    <row r="195" spans="1:24" s="61" customFormat="1">
      <c r="A195" s="53" t="s">
        <v>158</v>
      </c>
      <c r="B195" s="54"/>
      <c r="C195" s="55">
        <v>139</v>
      </c>
      <c r="D195" s="56">
        <v>44896</v>
      </c>
      <c r="E195" s="56">
        <v>44896</v>
      </c>
      <c r="F195" s="55" t="s">
        <v>147</v>
      </c>
      <c r="G195" s="55" t="s">
        <v>148</v>
      </c>
      <c r="H195" s="57" t="s">
        <v>193</v>
      </c>
      <c r="I195" s="55"/>
      <c r="J195" s="53"/>
      <c r="K195" s="54"/>
      <c r="L195" s="57" t="s">
        <v>162</v>
      </c>
      <c r="M195" s="56">
        <v>44896</v>
      </c>
      <c r="N195" s="53"/>
      <c r="O195" s="54"/>
      <c r="P195" s="54"/>
      <c r="Q195" s="54"/>
      <c r="R195" s="55"/>
      <c r="S195" s="55" t="s">
        <v>6</v>
      </c>
      <c r="T195" s="58">
        <v>0</v>
      </c>
      <c r="U195" s="58">
        <v>213.96</v>
      </c>
      <c r="V195" s="59">
        <v>3.8540000000000001</v>
      </c>
      <c r="W195" s="60">
        <v>0</v>
      </c>
      <c r="X195" s="60">
        <v>55.52</v>
      </c>
    </row>
    <row r="196" spans="1:24" s="61" customFormat="1">
      <c r="A196" s="53" t="s">
        <v>158</v>
      </c>
      <c r="B196" s="54"/>
      <c r="C196" s="55">
        <v>140</v>
      </c>
      <c r="D196" s="56">
        <v>44896</v>
      </c>
      <c r="E196" s="56">
        <v>44896</v>
      </c>
      <c r="F196" s="55" t="s">
        <v>147</v>
      </c>
      <c r="G196" s="55" t="s">
        <v>148</v>
      </c>
      <c r="H196" s="57" t="s">
        <v>194</v>
      </c>
      <c r="I196" s="55"/>
      <c r="J196" s="53"/>
      <c r="K196" s="54"/>
      <c r="L196" s="57" t="s">
        <v>162</v>
      </c>
      <c r="M196" s="56">
        <v>44896</v>
      </c>
      <c r="N196" s="53"/>
      <c r="O196" s="54"/>
      <c r="P196" s="54"/>
      <c r="Q196" s="54"/>
      <c r="R196" s="55"/>
      <c r="S196" s="55" t="s">
        <v>6</v>
      </c>
      <c r="T196" s="58">
        <v>0</v>
      </c>
      <c r="U196" s="58">
        <v>304.17</v>
      </c>
      <c r="V196" s="59">
        <v>3.8540000000000001</v>
      </c>
      <c r="W196" s="60">
        <v>0</v>
      </c>
      <c r="X196" s="60">
        <v>78.92</v>
      </c>
    </row>
    <row r="197" spans="1:24" s="61" customFormat="1">
      <c r="A197" s="53" t="s">
        <v>158</v>
      </c>
      <c r="B197" s="54"/>
      <c r="C197" s="55">
        <v>141</v>
      </c>
      <c r="D197" s="56">
        <v>44896</v>
      </c>
      <c r="E197" s="56">
        <v>44896</v>
      </c>
      <c r="F197" s="55" t="s">
        <v>147</v>
      </c>
      <c r="G197" s="55" t="s">
        <v>148</v>
      </c>
      <c r="H197" s="57" t="s">
        <v>195</v>
      </c>
      <c r="I197" s="55"/>
      <c r="J197" s="53"/>
      <c r="K197" s="54"/>
      <c r="L197" s="57" t="s">
        <v>162</v>
      </c>
      <c r="M197" s="56">
        <v>44896</v>
      </c>
      <c r="N197" s="53"/>
      <c r="O197" s="54"/>
      <c r="P197" s="54"/>
      <c r="Q197" s="54"/>
      <c r="R197" s="55"/>
      <c r="S197" s="55" t="s">
        <v>6</v>
      </c>
      <c r="T197" s="58">
        <v>0</v>
      </c>
      <c r="U197" s="58">
        <v>172.9</v>
      </c>
      <c r="V197" s="59">
        <v>3.8540000000000001</v>
      </c>
      <c r="W197" s="60">
        <v>0</v>
      </c>
      <c r="X197" s="60">
        <v>44.86</v>
      </c>
    </row>
    <row r="198" spans="1:24" s="61" customFormat="1">
      <c r="A198" s="53" t="s">
        <v>158</v>
      </c>
      <c r="B198" s="54"/>
      <c r="C198" s="55">
        <v>142</v>
      </c>
      <c r="D198" s="56">
        <v>44896</v>
      </c>
      <c r="E198" s="56">
        <v>44896</v>
      </c>
      <c r="F198" s="55" t="s">
        <v>147</v>
      </c>
      <c r="G198" s="55" t="s">
        <v>148</v>
      </c>
      <c r="H198" s="57" t="s">
        <v>196</v>
      </c>
      <c r="I198" s="55"/>
      <c r="J198" s="53"/>
      <c r="K198" s="54"/>
      <c r="L198" s="57" t="s">
        <v>162</v>
      </c>
      <c r="M198" s="56">
        <v>44896</v>
      </c>
      <c r="N198" s="53"/>
      <c r="O198" s="54"/>
      <c r="P198" s="54"/>
      <c r="Q198" s="54"/>
      <c r="R198" s="55"/>
      <c r="S198" s="55" t="s">
        <v>6</v>
      </c>
      <c r="T198" s="58">
        <v>0</v>
      </c>
      <c r="U198" s="58">
        <v>122.8</v>
      </c>
      <c r="V198" s="59">
        <v>3.8540000000000001</v>
      </c>
      <c r="W198" s="60">
        <v>0</v>
      </c>
      <c r="X198" s="60">
        <v>31.86</v>
      </c>
    </row>
    <row r="199" spans="1:24" s="61" customFormat="1">
      <c r="A199" s="53" t="s">
        <v>158</v>
      </c>
      <c r="B199" s="54"/>
      <c r="C199" s="55">
        <v>143</v>
      </c>
      <c r="D199" s="56">
        <v>44896</v>
      </c>
      <c r="E199" s="56">
        <v>44896</v>
      </c>
      <c r="F199" s="55" t="s">
        <v>147</v>
      </c>
      <c r="G199" s="55" t="s">
        <v>148</v>
      </c>
      <c r="H199" s="57" t="s">
        <v>197</v>
      </c>
      <c r="I199" s="55"/>
      <c r="J199" s="53"/>
      <c r="K199" s="54"/>
      <c r="L199" s="57" t="s">
        <v>162</v>
      </c>
      <c r="M199" s="56">
        <v>44896</v>
      </c>
      <c r="N199" s="53"/>
      <c r="O199" s="54"/>
      <c r="P199" s="54"/>
      <c r="Q199" s="54"/>
      <c r="R199" s="55"/>
      <c r="S199" s="55" t="s">
        <v>6</v>
      </c>
      <c r="T199" s="58">
        <v>0</v>
      </c>
      <c r="U199" s="58">
        <v>152.25</v>
      </c>
      <c r="V199" s="59">
        <v>3.8540000000000001</v>
      </c>
      <c r="W199" s="60">
        <v>0</v>
      </c>
      <c r="X199" s="60">
        <v>39.51</v>
      </c>
    </row>
    <row r="200" spans="1:24" s="61" customFormat="1">
      <c r="A200" s="53" t="s">
        <v>158</v>
      </c>
      <c r="B200" s="54"/>
      <c r="C200" s="55">
        <v>144</v>
      </c>
      <c r="D200" s="56">
        <v>44896</v>
      </c>
      <c r="E200" s="56">
        <v>44896</v>
      </c>
      <c r="F200" s="55" t="s">
        <v>147</v>
      </c>
      <c r="G200" s="55" t="s">
        <v>148</v>
      </c>
      <c r="H200" s="57" t="s">
        <v>198</v>
      </c>
      <c r="I200" s="55"/>
      <c r="J200" s="53"/>
      <c r="K200" s="54"/>
      <c r="L200" s="57" t="s">
        <v>162</v>
      </c>
      <c r="M200" s="56">
        <v>44896</v>
      </c>
      <c r="N200" s="53"/>
      <c r="O200" s="54"/>
      <c r="P200" s="54"/>
      <c r="Q200" s="54"/>
      <c r="R200" s="55"/>
      <c r="S200" s="55" t="s">
        <v>6</v>
      </c>
      <c r="T200" s="58">
        <v>0</v>
      </c>
      <c r="U200" s="58">
        <v>153.38999999999999</v>
      </c>
      <c r="V200" s="59">
        <v>3.8540000000000001</v>
      </c>
      <c r="W200" s="60">
        <v>0</v>
      </c>
      <c r="X200" s="60">
        <v>39.799999999999997</v>
      </c>
    </row>
    <row r="201" spans="1:24" s="61" customFormat="1">
      <c r="A201" s="53" t="s">
        <v>158</v>
      </c>
      <c r="B201" s="54"/>
      <c r="C201" s="55">
        <v>145</v>
      </c>
      <c r="D201" s="56">
        <v>44896</v>
      </c>
      <c r="E201" s="56">
        <v>44896</v>
      </c>
      <c r="F201" s="55" t="s">
        <v>147</v>
      </c>
      <c r="G201" s="55" t="s">
        <v>148</v>
      </c>
      <c r="H201" s="57" t="s">
        <v>199</v>
      </c>
      <c r="I201" s="55"/>
      <c r="J201" s="53"/>
      <c r="K201" s="54"/>
      <c r="L201" s="57" t="s">
        <v>162</v>
      </c>
      <c r="M201" s="56">
        <v>44896</v>
      </c>
      <c r="N201" s="53"/>
      <c r="O201" s="54"/>
      <c r="P201" s="54"/>
      <c r="Q201" s="54"/>
      <c r="R201" s="55"/>
      <c r="S201" s="55" t="s">
        <v>6</v>
      </c>
      <c r="T201" s="58">
        <v>0</v>
      </c>
      <c r="U201" s="58">
        <v>81.96</v>
      </c>
      <c r="V201" s="59">
        <v>3.8540000000000001</v>
      </c>
      <c r="W201" s="60">
        <v>0</v>
      </c>
      <c r="X201" s="60">
        <v>21.27</v>
      </c>
    </row>
    <row r="202" spans="1:24" s="61" customFormat="1">
      <c r="A202" s="53" t="s">
        <v>158</v>
      </c>
      <c r="B202" s="54"/>
      <c r="C202" s="55">
        <v>146</v>
      </c>
      <c r="D202" s="56">
        <v>44896</v>
      </c>
      <c r="E202" s="56">
        <v>44896</v>
      </c>
      <c r="F202" s="55" t="s">
        <v>147</v>
      </c>
      <c r="G202" s="55" t="s">
        <v>148</v>
      </c>
      <c r="H202" s="57" t="s">
        <v>200</v>
      </c>
      <c r="I202" s="55"/>
      <c r="J202" s="53"/>
      <c r="K202" s="54"/>
      <c r="L202" s="57" t="s">
        <v>162</v>
      </c>
      <c r="M202" s="56">
        <v>44896</v>
      </c>
      <c r="N202" s="53"/>
      <c r="O202" s="54"/>
      <c r="P202" s="54"/>
      <c r="Q202" s="54"/>
      <c r="R202" s="55"/>
      <c r="S202" s="55" t="s">
        <v>6</v>
      </c>
      <c r="T202" s="58">
        <v>0</v>
      </c>
      <c r="U202" s="58">
        <v>131.36000000000001</v>
      </c>
      <c r="V202" s="59">
        <v>3.8540000000000001</v>
      </c>
      <c r="W202" s="60">
        <v>0</v>
      </c>
      <c r="X202" s="60">
        <v>34.08</v>
      </c>
    </row>
    <row r="203" spans="1:24" s="61" customFormat="1">
      <c r="A203" s="53" t="s">
        <v>158</v>
      </c>
      <c r="B203" s="54"/>
      <c r="C203" s="55">
        <v>147</v>
      </c>
      <c r="D203" s="56">
        <v>44896</v>
      </c>
      <c r="E203" s="56">
        <v>44896</v>
      </c>
      <c r="F203" s="55" t="s">
        <v>147</v>
      </c>
      <c r="G203" s="55" t="s">
        <v>148</v>
      </c>
      <c r="H203" s="57" t="s">
        <v>201</v>
      </c>
      <c r="I203" s="55"/>
      <c r="J203" s="53"/>
      <c r="K203" s="54"/>
      <c r="L203" s="57" t="s">
        <v>162</v>
      </c>
      <c r="M203" s="56">
        <v>44896</v>
      </c>
      <c r="N203" s="53"/>
      <c r="O203" s="54"/>
      <c r="P203" s="54"/>
      <c r="Q203" s="54"/>
      <c r="R203" s="55"/>
      <c r="S203" s="55" t="s">
        <v>6</v>
      </c>
      <c r="T203" s="58">
        <v>0</v>
      </c>
      <c r="U203" s="58">
        <v>45.06</v>
      </c>
      <c r="V203" s="59">
        <v>3.8540000000000001</v>
      </c>
      <c r="W203" s="60">
        <v>0</v>
      </c>
      <c r="X203" s="60">
        <v>11.69</v>
      </c>
    </row>
    <row r="204" spans="1:24" s="61" customFormat="1">
      <c r="A204" s="53" t="s">
        <v>158</v>
      </c>
      <c r="B204" s="54"/>
      <c r="C204" s="55">
        <v>148</v>
      </c>
      <c r="D204" s="56">
        <v>44896</v>
      </c>
      <c r="E204" s="56">
        <v>44896</v>
      </c>
      <c r="F204" s="55" t="s">
        <v>147</v>
      </c>
      <c r="G204" s="55" t="s">
        <v>148</v>
      </c>
      <c r="H204" s="57" t="s">
        <v>202</v>
      </c>
      <c r="I204" s="55"/>
      <c r="J204" s="53"/>
      <c r="K204" s="54"/>
      <c r="L204" s="57" t="s">
        <v>162</v>
      </c>
      <c r="M204" s="56">
        <v>44896</v>
      </c>
      <c r="N204" s="53"/>
      <c r="O204" s="54"/>
      <c r="P204" s="54"/>
      <c r="Q204" s="54"/>
      <c r="R204" s="55"/>
      <c r="S204" s="55" t="s">
        <v>6</v>
      </c>
      <c r="T204" s="58">
        <v>0</v>
      </c>
      <c r="U204" s="58">
        <v>73.8</v>
      </c>
      <c r="V204" s="59">
        <v>3.8540000000000001</v>
      </c>
      <c r="W204" s="60">
        <v>0</v>
      </c>
      <c r="X204" s="60">
        <v>19.149999999999999</v>
      </c>
    </row>
    <row r="205" spans="1:24" s="61" customFormat="1">
      <c r="A205" s="53" t="s">
        <v>158</v>
      </c>
      <c r="B205" s="54"/>
      <c r="C205" s="55">
        <v>149</v>
      </c>
      <c r="D205" s="56">
        <v>44896</v>
      </c>
      <c r="E205" s="56">
        <v>44896</v>
      </c>
      <c r="F205" s="55" t="s">
        <v>147</v>
      </c>
      <c r="G205" s="55" t="s">
        <v>148</v>
      </c>
      <c r="H205" s="57" t="s">
        <v>203</v>
      </c>
      <c r="I205" s="55"/>
      <c r="J205" s="53"/>
      <c r="K205" s="54"/>
      <c r="L205" s="57" t="s">
        <v>162</v>
      </c>
      <c r="M205" s="56">
        <v>44896</v>
      </c>
      <c r="N205" s="53"/>
      <c r="O205" s="54"/>
      <c r="P205" s="54"/>
      <c r="Q205" s="54"/>
      <c r="R205" s="55"/>
      <c r="S205" s="55" t="s">
        <v>6</v>
      </c>
      <c r="T205" s="58">
        <v>0</v>
      </c>
      <c r="U205" s="58">
        <v>62.32</v>
      </c>
      <c r="V205" s="59">
        <v>3.8540000000000001</v>
      </c>
      <c r="W205" s="60">
        <v>0</v>
      </c>
      <c r="X205" s="60">
        <v>16.170000000000002</v>
      </c>
    </row>
    <row r="206" spans="1:24" s="61" customFormat="1">
      <c r="A206" s="53" t="s">
        <v>158</v>
      </c>
      <c r="B206" s="54"/>
      <c r="C206" s="55">
        <v>150</v>
      </c>
      <c r="D206" s="56">
        <v>44896</v>
      </c>
      <c r="E206" s="56">
        <v>44896</v>
      </c>
      <c r="F206" s="55" t="s">
        <v>147</v>
      </c>
      <c r="G206" s="55" t="s">
        <v>148</v>
      </c>
      <c r="H206" s="57" t="s">
        <v>204</v>
      </c>
      <c r="I206" s="55"/>
      <c r="J206" s="53"/>
      <c r="K206" s="54"/>
      <c r="L206" s="57" t="s">
        <v>162</v>
      </c>
      <c r="M206" s="56">
        <v>44896</v>
      </c>
      <c r="N206" s="53"/>
      <c r="O206" s="54"/>
      <c r="P206" s="54"/>
      <c r="Q206" s="54"/>
      <c r="R206" s="55"/>
      <c r="S206" s="55" t="s">
        <v>6</v>
      </c>
      <c r="T206" s="58">
        <v>0</v>
      </c>
      <c r="U206" s="58">
        <v>149.56</v>
      </c>
      <c r="V206" s="59">
        <v>3.8540000000000001</v>
      </c>
      <c r="W206" s="60">
        <v>0</v>
      </c>
      <c r="X206" s="60">
        <v>38.81</v>
      </c>
    </row>
    <row r="207" spans="1:24" s="61" customFormat="1">
      <c r="A207" s="53" t="s">
        <v>158</v>
      </c>
      <c r="B207" s="54"/>
      <c r="C207" s="55">
        <v>151</v>
      </c>
      <c r="D207" s="56">
        <v>44896</v>
      </c>
      <c r="E207" s="56">
        <v>44896</v>
      </c>
      <c r="F207" s="55" t="s">
        <v>147</v>
      </c>
      <c r="G207" s="55" t="s">
        <v>148</v>
      </c>
      <c r="H207" s="57" t="s">
        <v>205</v>
      </c>
      <c r="I207" s="55"/>
      <c r="J207" s="53"/>
      <c r="K207" s="54"/>
      <c r="L207" s="57" t="s">
        <v>162</v>
      </c>
      <c r="M207" s="56">
        <v>44896</v>
      </c>
      <c r="N207" s="53"/>
      <c r="O207" s="54"/>
      <c r="P207" s="54"/>
      <c r="Q207" s="54"/>
      <c r="R207" s="55"/>
      <c r="S207" s="55" t="s">
        <v>6</v>
      </c>
      <c r="T207" s="58">
        <v>0</v>
      </c>
      <c r="U207" s="58">
        <v>116.65</v>
      </c>
      <c r="V207" s="59">
        <v>3.8540000000000001</v>
      </c>
      <c r="W207" s="60">
        <v>0</v>
      </c>
      <c r="X207" s="60">
        <v>30.27</v>
      </c>
    </row>
    <row r="208" spans="1:24" s="61" customFormat="1">
      <c r="A208" s="53" t="s">
        <v>158</v>
      </c>
      <c r="B208" s="54"/>
      <c r="C208" s="55">
        <v>152</v>
      </c>
      <c r="D208" s="56">
        <v>44896</v>
      </c>
      <c r="E208" s="56">
        <v>44896</v>
      </c>
      <c r="F208" s="55" t="s">
        <v>147</v>
      </c>
      <c r="G208" s="55" t="s">
        <v>148</v>
      </c>
      <c r="H208" s="57" t="s">
        <v>206</v>
      </c>
      <c r="I208" s="55"/>
      <c r="J208" s="53"/>
      <c r="K208" s="54"/>
      <c r="L208" s="57" t="s">
        <v>162</v>
      </c>
      <c r="M208" s="56">
        <v>44896</v>
      </c>
      <c r="N208" s="53"/>
      <c r="O208" s="54"/>
      <c r="P208" s="54"/>
      <c r="Q208" s="54"/>
      <c r="R208" s="55"/>
      <c r="S208" s="55" t="s">
        <v>6</v>
      </c>
      <c r="T208" s="58">
        <v>0</v>
      </c>
      <c r="U208" s="58">
        <v>70.8</v>
      </c>
      <c r="V208" s="59">
        <v>3.8540000000000001</v>
      </c>
      <c r="W208" s="60">
        <v>0</v>
      </c>
      <c r="X208" s="60">
        <v>18.37</v>
      </c>
    </row>
    <row r="209" spans="1:24" s="61" customFormat="1">
      <c r="A209" s="53" t="s">
        <v>158</v>
      </c>
      <c r="B209" s="54"/>
      <c r="C209" s="55">
        <v>153</v>
      </c>
      <c r="D209" s="56">
        <v>44896</v>
      </c>
      <c r="E209" s="56">
        <v>44896</v>
      </c>
      <c r="F209" s="55" t="s">
        <v>147</v>
      </c>
      <c r="G209" s="55" t="s">
        <v>148</v>
      </c>
      <c r="H209" s="57" t="s">
        <v>207</v>
      </c>
      <c r="I209" s="55"/>
      <c r="J209" s="53"/>
      <c r="K209" s="54"/>
      <c r="L209" s="57" t="s">
        <v>162</v>
      </c>
      <c r="M209" s="56">
        <v>44896</v>
      </c>
      <c r="N209" s="53"/>
      <c r="O209" s="54"/>
      <c r="P209" s="54"/>
      <c r="Q209" s="54"/>
      <c r="R209" s="55"/>
      <c r="S209" s="55" t="s">
        <v>6</v>
      </c>
      <c r="T209" s="58">
        <v>0</v>
      </c>
      <c r="U209" s="58">
        <v>46.73</v>
      </c>
      <c r="V209" s="59">
        <v>3.8540000000000001</v>
      </c>
      <c r="W209" s="60">
        <v>0</v>
      </c>
      <c r="X209" s="60">
        <v>12.13</v>
      </c>
    </row>
    <row r="210" spans="1:24" s="61" customFormat="1">
      <c r="A210" s="53" t="s">
        <v>158</v>
      </c>
      <c r="B210" s="54"/>
      <c r="C210" s="55">
        <v>154</v>
      </c>
      <c r="D210" s="56">
        <v>44896</v>
      </c>
      <c r="E210" s="56">
        <v>44896</v>
      </c>
      <c r="F210" s="55" t="s">
        <v>147</v>
      </c>
      <c r="G210" s="55" t="s">
        <v>148</v>
      </c>
      <c r="H210" s="57" t="s">
        <v>208</v>
      </c>
      <c r="I210" s="55"/>
      <c r="J210" s="53"/>
      <c r="K210" s="54"/>
      <c r="L210" s="57" t="s">
        <v>162</v>
      </c>
      <c r="M210" s="56">
        <v>44896</v>
      </c>
      <c r="N210" s="53"/>
      <c r="O210" s="54"/>
      <c r="P210" s="54"/>
      <c r="Q210" s="54"/>
      <c r="R210" s="55"/>
      <c r="S210" s="55" t="s">
        <v>6</v>
      </c>
      <c r="T210" s="58">
        <v>0</v>
      </c>
      <c r="U210" s="58">
        <v>239.7</v>
      </c>
      <c r="V210" s="59">
        <v>3.8540000000000001</v>
      </c>
      <c r="W210" s="60">
        <v>0</v>
      </c>
      <c r="X210" s="60">
        <v>62.2</v>
      </c>
    </row>
    <row r="211" spans="1:24" s="61" customFormat="1">
      <c r="A211" s="53" t="s">
        <v>158</v>
      </c>
      <c r="B211" s="54"/>
      <c r="C211" s="55">
        <v>155</v>
      </c>
      <c r="D211" s="56">
        <v>44896</v>
      </c>
      <c r="E211" s="56">
        <v>44896</v>
      </c>
      <c r="F211" s="55" t="s">
        <v>147</v>
      </c>
      <c r="G211" s="55" t="s">
        <v>148</v>
      </c>
      <c r="H211" s="57" t="s">
        <v>209</v>
      </c>
      <c r="I211" s="55"/>
      <c r="J211" s="53"/>
      <c r="K211" s="54"/>
      <c r="L211" s="57" t="s">
        <v>162</v>
      </c>
      <c r="M211" s="56">
        <v>44896</v>
      </c>
      <c r="N211" s="53"/>
      <c r="O211" s="54"/>
      <c r="P211" s="54"/>
      <c r="Q211" s="54"/>
      <c r="R211" s="55"/>
      <c r="S211" s="55" t="s">
        <v>6</v>
      </c>
      <c r="T211" s="58">
        <v>0</v>
      </c>
      <c r="U211" s="58">
        <v>172</v>
      </c>
      <c r="V211" s="59">
        <v>3.8540000000000001</v>
      </c>
      <c r="W211" s="60">
        <v>0</v>
      </c>
      <c r="X211" s="60">
        <v>44.63</v>
      </c>
    </row>
    <row r="212" spans="1:24" s="61" customFormat="1">
      <c r="A212" s="53" t="s">
        <v>158</v>
      </c>
      <c r="B212" s="54"/>
      <c r="C212" s="55">
        <v>156</v>
      </c>
      <c r="D212" s="56">
        <v>44896</v>
      </c>
      <c r="E212" s="56">
        <v>44896</v>
      </c>
      <c r="F212" s="55" t="s">
        <v>147</v>
      </c>
      <c r="G212" s="55" t="s">
        <v>148</v>
      </c>
      <c r="H212" s="57" t="s">
        <v>210</v>
      </c>
      <c r="I212" s="55"/>
      <c r="J212" s="53"/>
      <c r="K212" s="54"/>
      <c r="L212" s="57" t="s">
        <v>162</v>
      </c>
      <c r="M212" s="56">
        <v>44896</v>
      </c>
      <c r="N212" s="53"/>
      <c r="O212" s="54"/>
      <c r="P212" s="54"/>
      <c r="Q212" s="54"/>
      <c r="R212" s="55"/>
      <c r="S212" s="55" t="s">
        <v>6</v>
      </c>
      <c r="T212" s="58">
        <v>0</v>
      </c>
      <c r="U212" s="58">
        <v>498.55</v>
      </c>
      <c r="V212" s="59">
        <v>3.8540000000000001</v>
      </c>
      <c r="W212" s="60">
        <v>0</v>
      </c>
      <c r="X212" s="60">
        <v>129.36000000000001</v>
      </c>
    </row>
    <row r="213" spans="1:24" s="61" customFormat="1">
      <c r="A213" s="53" t="s">
        <v>158</v>
      </c>
      <c r="B213" s="54"/>
      <c r="C213" s="55">
        <v>157</v>
      </c>
      <c r="D213" s="56">
        <v>44896</v>
      </c>
      <c r="E213" s="56">
        <v>44896</v>
      </c>
      <c r="F213" s="55" t="s">
        <v>147</v>
      </c>
      <c r="G213" s="55" t="s">
        <v>148</v>
      </c>
      <c r="H213" s="57" t="s">
        <v>211</v>
      </c>
      <c r="I213" s="55"/>
      <c r="J213" s="53"/>
      <c r="K213" s="54"/>
      <c r="L213" s="57" t="s">
        <v>162</v>
      </c>
      <c r="M213" s="56">
        <v>44896</v>
      </c>
      <c r="N213" s="53"/>
      <c r="O213" s="54"/>
      <c r="P213" s="54"/>
      <c r="Q213" s="54"/>
      <c r="R213" s="55"/>
      <c r="S213" s="55" t="s">
        <v>6</v>
      </c>
      <c r="T213" s="58">
        <v>0</v>
      </c>
      <c r="U213" s="58">
        <v>77.069999999999993</v>
      </c>
      <c r="V213" s="59">
        <v>3.8540000000000001</v>
      </c>
      <c r="W213" s="60">
        <v>0</v>
      </c>
      <c r="X213" s="60">
        <v>20</v>
      </c>
    </row>
    <row r="214" spans="1:24" s="61" customFormat="1">
      <c r="A214" s="53" t="s">
        <v>158</v>
      </c>
      <c r="B214" s="54"/>
      <c r="C214" s="55">
        <v>158</v>
      </c>
      <c r="D214" s="56">
        <v>44896</v>
      </c>
      <c r="E214" s="56">
        <v>44896</v>
      </c>
      <c r="F214" s="55" t="s">
        <v>147</v>
      </c>
      <c r="G214" s="55" t="s">
        <v>148</v>
      </c>
      <c r="H214" s="57" t="s">
        <v>212</v>
      </c>
      <c r="I214" s="55"/>
      <c r="J214" s="53"/>
      <c r="K214" s="54"/>
      <c r="L214" s="57" t="s">
        <v>162</v>
      </c>
      <c r="M214" s="56">
        <v>44896</v>
      </c>
      <c r="N214" s="53"/>
      <c r="O214" s="54"/>
      <c r="P214" s="54"/>
      <c r="Q214" s="54"/>
      <c r="R214" s="55"/>
      <c r="S214" s="55" t="s">
        <v>6</v>
      </c>
      <c r="T214" s="58">
        <v>0</v>
      </c>
      <c r="U214" s="58">
        <v>114</v>
      </c>
      <c r="V214" s="59">
        <v>3.8540000000000001</v>
      </c>
      <c r="W214" s="60">
        <v>0</v>
      </c>
      <c r="X214" s="60">
        <v>29.58</v>
      </c>
    </row>
    <row r="215" spans="1:24" s="61" customFormat="1">
      <c r="A215" s="53" t="s">
        <v>158</v>
      </c>
      <c r="B215" s="54"/>
      <c r="C215" s="55">
        <v>159</v>
      </c>
      <c r="D215" s="56">
        <v>44896</v>
      </c>
      <c r="E215" s="56">
        <v>44896</v>
      </c>
      <c r="F215" s="55" t="s">
        <v>147</v>
      </c>
      <c r="G215" s="55" t="s">
        <v>148</v>
      </c>
      <c r="H215" s="57" t="s">
        <v>213</v>
      </c>
      <c r="I215" s="55"/>
      <c r="J215" s="53"/>
      <c r="K215" s="54"/>
      <c r="L215" s="57" t="s">
        <v>162</v>
      </c>
      <c r="M215" s="56">
        <v>44896</v>
      </c>
      <c r="N215" s="53"/>
      <c r="O215" s="54"/>
      <c r="P215" s="54"/>
      <c r="Q215" s="54"/>
      <c r="R215" s="55"/>
      <c r="S215" s="55" t="s">
        <v>6</v>
      </c>
      <c r="T215" s="58">
        <v>0</v>
      </c>
      <c r="U215" s="58">
        <v>249.27</v>
      </c>
      <c r="V215" s="59">
        <v>3.8540000000000001</v>
      </c>
      <c r="W215" s="60">
        <v>0</v>
      </c>
      <c r="X215" s="60">
        <v>64.680000000000007</v>
      </c>
    </row>
    <row r="216" spans="1:24" s="61" customFormat="1">
      <c r="A216" s="53" t="s">
        <v>158</v>
      </c>
      <c r="B216" s="54"/>
      <c r="C216" s="55">
        <v>160</v>
      </c>
      <c r="D216" s="56">
        <v>44896</v>
      </c>
      <c r="E216" s="56">
        <v>44896</v>
      </c>
      <c r="F216" s="55" t="s">
        <v>147</v>
      </c>
      <c r="G216" s="55" t="s">
        <v>148</v>
      </c>
      <c r="H216" s="57" t="s">
        <v>214</v>
      </c>
      <c r="I216" s="55"/>
      <c r="J216" s="53"/>
      <c r="K216" s="54"/>
      <c r="L216" s="57" t="s">
        <v>162</v>
      </c>
      <c r="M216" s="56">
        <v>44896</v>
      </c>
      <c r="N216" s="53"/>
      <c r="O216" s="54"/>
      <c r="P216" s="54"/>
      <c r="Q216" s="54"/>
      <c r="R216" s="55"/>
      <c r="S216" s="55" t="s">
        <v>6</v>
      </c>
      <c r="T216" s="58">
        <v>0</v>
      </c>
      <c r="U216" s="58">
        <v>124.65</v>
      </c>
      <c r="V216" s="59">
        <v>3.8540000000000001</v>
      </c>
      <c r="W216" s="60">
        <v>0</v>
      </c>
      <c r="X216" s="60">
        <v>32.340000000000003</v>
      </c>
    </row>
    <row r="217" spans="1:24" s="61" customFormat="1">
      <c r="A217" s="53" t="s">
        <v>158</v>
      </c>
      <c r="B217" s="54"/>
      <c r="C217" s="55">
        <v>161</v>
      </c>
      <c r="D217" s="56">
        <v>44896</v>
      </c>
      <c r="E217" s="56">
        <v>44896</v>
      </c>
      <c r="F217" s="55" t="s">
        <v>147</v>
      </c>
      <c r="G217" s="55" t="s">
        <v>148</v>
      </c>
      <c r="H217" s="57" t="s">
        <v>215</v>
      </c>
      <c r="I217" s="55"/>
      <c r="J217" s="53"/>
      <c r="K217" s="54"/>
      <c r="L217" s="57" t="s">
        <v>162</v>
      </c>
      <c r="M217" s="56">
        <v>44896</v>
      </c>
      <c r="N217" s="53"/>
      <c r="O217" s="54"/>
      <c r="P217" s="54"/>
      <c r="Q217" s="54"/>
      <c r="R217" s="55"/>
      <c r="S217" s="55" t="s">
        <v>6</v>
      </c>
      <c r="T217" s="58">
        <v>0</v>
      </c>
      <c r="U217" s="58">
        <v>431.11</v>
      </c>
      <c r="V217" s="59">
        <v>3.8540000000000001</v>
      </c>
      <c r="W217" s="60">
        <v>0</v>
      </c>
      <c r="X217" s="60">
        <v>111.86</v>
      </c>
    </row>
    <row r="218" spans="1:24" s="61" customFormat="1">
      <c r="A218" s="53" t="s">
        <v>158</v>
      </c>
      <c r="B218" s="54"/>
      <c r="C218" s="55">
        <v>162</v>
      </c>
      <c r="D218" s="56">
        <v>44896</v>
      </c>
      <c r="E218" s="56">
        <v>44896</v>
      </c>
      <c r="F218" s="55" t="s">
        <v>147</v>
      </c>
      <c r="G218" s="55" t="s">
        <v>148</v>
      </c>
      <c r="H218" s="57" t="s">
        <v>216</v>
      </c>
      <c r="I218" s="55"/>
      <c r="J218" s="53"/>
      <c r="K218" s="54"/>
      <c r="L218" s="57" t="s">
        <v>162</v>
      </c>
      <c r="M218" s="56">
        <v>44896</v>
      </c>
      <c r="N218" s="53"/>
      <c r="O218" s="54"/>
      <c r="P218" s="54"/>
      <c r="Q218" s="54"/>
      <c r="R218" s="55"/>
      <c r="S218" s="55" t="s">
        <v>6</v>
      </c>
      <c r="T218" s="58">
        <v>0</v>
      </c>
      <c r="U218" s="58">
        <v>62.32</v>
      </c>
      <c r="V218" s="59">
        <v>3.8540000000000001</v>
      </c>
      <c r="W218" s="60">
        <v>0</v>
      </c>
      <c r="X218" s="60">
        <v>16.170000000000002</v>
      </c>
    </row>
    <row r="219" spans="1:24" s="61" customFormat="1">
      <c r="A219" s="53" t="s">
        <v>158</v>
      </c>
      <c r="B219" s="54"/>
      <c r="C219" s="55">
        <v>163</v>
      </c>
      <c r="D219" s="56">
        <v>44896</v>
      </c>
      <c r="E219" s="56">
        <v>44896</v>
      </c>
      <c r="F219" s="55" t="s">
        <v>147</v>
      </c>
      <c r="G219" s="55" t="s">
        <v>148</v>
      </c>
      <c r="H219" s="57" t="s">
        <v>217</v>
      </c>
      <c r="I219" s="55"/>
      <c r="J219" s="53"/>
      <c r="K219" s="54"/>
      <c r="L219" s="57" t="s">
        <v>162</v>
      </c>
      <c r="M219" s="56">
        <v>44896</v>
      </c>
      <c r="N219" s="53"/>
      <c r="O219" s="54"/>
      <c r="P219" s="54"/>
      <c r="Q219" s="54"/>
      <c r="R219" s="55"/>
      <c r="S219" s="55" t="s">
        <v>6</v>
      </c>
      <c r="T219" s="58">
        <v>0</v>
      </c>
      <c r="U219" s="58">
        <v>62.32</v>
      </c>
      <c r="V219" s="59">
        <v>3.8540000000000001</v>
      </c>
      <c r="W219" s="60">
        <v>0</v>
      </c>
      <c r="X219" s="60">
        <v>16.170000000000002</v>
      </c>
    </row>
    <row r="220" spans="1:24" s="61" customFormat="1">
      <c r="A220" s="53" t="s">
        <v>158</v>
      </c>
      <c r="B220" s="54"/>
      <c r="C220" s="55">
        <v>164</v>
      </c>
      <c r="D220" s="56">
        <v>44896</v>
      </c>
      <c r="E220" s="56">
        <v>44896</v>
      </c>
      <c r="F220" s="55" t="s">
        <v>147</v>
      </c>
      <c r="G220" s="55" t="s">
        <v>148</v>
      </c>
      <c r="H220" s="57" t="s">
        <v>218</v>
      </c>
      <c r="I220" s="55"/>
      <c r="J220" s="53"/>
      <c r="K220" s="54"/>
      <c r="L220" s="57" t="s">
        <v>162</v>
      </c>
      <c r="M220" s="56">
        <v>44896</v>
      </c>
      <c r="N220" s="53"/>
      <c r="O220" s="54"/>
      <c r="P220" s="54"/>
      <c r="Q220" s="54"/>
      <c r="R220" s="55"/>
      <c r="S220" s="55" t="s">
        <v>6</v>
      </c>
      <c r="T220" s="58">
        <v>0</v>
      </c>
      <c r="U220" s="58">
        <v>62.32</v>
      </c>
      <c r="V220" s="59">
        <v>3.8540000000000001</v>
      </c>
      <c r="W220" s="60">
        <v>0</v>
      </c>
      <c r="X220" s="60">
        <v>16.170000000000002</v>
      </c>
    </row>
    <row r="221" spans="1:24" s="61" customFormat="1">
      <c r="A221" s="53" t="s">
        <v>158</v>
      </c>
      <c r="B221" s="54"/>
      <c r="C221" s="55">
        <v>165</v>
      </c>
      <c r="D221" s="56">
        <v>44896</v>
      </c>
      <c r="E221" s="56">
        <v>44896</v>
      </c>
      <c r="F221" s="55" t="s">
        <v>147</v>
      </c>
      <c r="G221" s="55" t="s">
        <v>148</v>
      </c>
      <c r="H221" s="57" t="s">
        <v>219</v>
      </c>
      <c r="I221" s="55"/>
      <c r="J221" s="53"/>
      <c r="K221" s="54"/>
      <c r="L221" s="57" t="s">
        <v>162</v>
      </c>
      <c r="M221" s="56">
        <v>44896</v>
      </c>
      <c r="N221" s="53"/>
      <c r="O221" s="54"/>
      <c r="P221" s="54"/>
      <c r="Q221" s="54"/>
      <c r="R221" s="55"/>
      <c r="S221" s="55" t="s">
        <v>6</v>
      </c>
      <c r="T221" s="58">
        <v>0</v>
      </c>
      <c r="U221" s="58">
        <v>144.44</v>
      </c>
      <c r="V221" s="59">
        <v>3.8540000000000001</v>
      </c>
      <c r="W221" s="60">
        <v>0</v>
      </c>
      <c r="X221" s="60">
        <v>37.479999999999997</v>
      </c>
    </row>
    <row r="222" spans="1:24" s="61" customFormat="1">
      <c r="A222" s="53" t="s">
        <v>158</v>
      </c>
      <c r="B222" s="54"/>
      <c r="C222" s="55">
        <v>166</v>
      </c>
      <c r="D222" s="56">
        <v>44896</v>
      </c>
      <c r="E222" s="56">
        <v>44896</v>
      </c>
      <c r="F222" s="55" t="s">
        <v>147</v>
      </c>
      <c r="G222" s="55" t="s">
        <v>148</v>
      </c>
      <c r="H222" s="57" t="s">
        <v>220</v>
      </c>
      <c r="I222" s="55"/>
      <c r="J222" s="53"/>
      <c r="K222" s="54"/>
      <c r="L222" s="57" t="s">
        <v>162</v>
      </c>
      <c r="M222" s="56">
        <v>44896</v>
      </c>
      <c r="N222" s="53"/>
      <c r="O222" s="54"/>
      <c r="P222" s="54"/>
      <c r="Q222" s="54"/>
      <c r="R222" s="55"/>
      <c r="S222" s="55" t="s">
        <v>6</v>
      </c>
      <c r="T222" s="58">
        <v>0</v>
      </c>
      <c r="U222" s="58">
        <v>163.36000000000001</v>
      </c>
      <c r="V222" s="59">
        <v>3.8540000000000001</v>
      </c>
      <c r="W222" s="60">
        <v>0</v>
      </c>
      <c r="X222" s="60">
        <v>42.39</v>
      </c>
    </row>
    <row r="223" spans="1:24" s="61" customFormat="1">
      <c r="A223" s="53" t="s">
        <v>158</v>
      </c>
      <c r="B223" s="54"/>
      <c r="C223" s="55">
        <v>167</v>
      </c>
      <c r="D223" s="56">
        <v>44896</v>
      </c>
      <c r="E223" s="56">
        <v>44896</v>
      </c>
      <c r="F223" s="55" t="s">
        <v>147</v>
      </c>
      <c r="G223" s="55" t="s">
        <v>148</v>
      </c>
      <c r="H223" s="57" t="s">
        <v>221</v>
      </c>
      <c r="I223" s="55"/>
      <c r="J223" s="53"/>
      <c r="K223" s="54"/>
      <c r="L223" s="57" t="s">
        <v>162</v>
      </c>
      <c r="M223" s="56">
        <v>44896</v>
      </c>
      <c r="N223" s="53"/>
      <c r="O223" s="54"/>
      <c r="P223" s="54"/>
      <c r="Q223" s="54"/>
      <c r="R223" s="55"/>
      <c r="S223" s="55" t="s">
        <v>6</v>
      </c>
      <c r="T223" s="58">
        <v>0</v>
      </c>
      <c r="U223" s="58">
        <v>112.17</v>
      </c>
      <c r="V223" s="59">
        <v>3.8540000000000001</v>
      </c>
      <c r="W223" s="60">
        <v>0</v>
      </c>
      <c r="X223" s="60">
        <v>29.11</v>
      </c>
    </row>
    <row r="224" spans="1:24" s="61" customFormat="1">
      <c r="A224" s="53" t="s">
        <v>158</v>
      </c>
      <c r="B224" s="54"/>
      <c r="C224" s="55">
        <v>168</v>
      </c>
      <c r="D224" s="56">
        <v>44896</v>
      </c>
      <c r="E224" s="56">
        <v>44896</v>
      </c>
      <c r="F224" s="55" t="s">
        <v>147</v>
      </c>
      <c r="G224" s="55" t="s">
        <v>148</v>
      </c>
      <c r="H224" s="57" t="s">
        <v>222</v>
      </c>
      <c r="I224" s="55"/>
      <c r="J224" s="53"/>
      <c r="K224" s="54"/>
      <c r="L224" s="57" t="s">
        <v>162</v>
      </c>
      <c r="M224" s="56">
        <v>44896</v>
      </c>
      <c r="N224" s="53"/>
      <c r="O224" s="54"/>
      <c r="P224" s="54"/>
      <c r="Q224" s="54"/>
      <c r="R224" s="55"/>
      <c r="S224" s="55" t="s">
        <v>6</v>
      </c>
      <c r="T224" s="58">
        <v>0</v>
      </c>
      <c r="U224" s="58">
        <v>249.27</v>
      </c>
      <c r="V224" s="59">
        <v>3.8540000000000001</v>
      </c>
      <c r="W224" s="60">
        <v>0</v>
      </c>
      <c r="X224" s="60">
        <v>64.680000000000007</v>
      </c>
    </row>
    <row r="225" spans="1:24" s="61" customFormat="1">
      <c r="A225" s="53" t="s">
        <v>158</v>
      </c>
      <c r="B225" s="54"/>
      <c r="C225" s="55">
        <v>169</v>
      </c>
      <c r="D225" s="56">
        <v>44896</v>
      </c>
      <c r="E225" s="56">
        <v>44896</v>
      </c>
      <c r="F225" s="55" t="s">
        <v>147</v>
      </c>
      <c r="G225" s="55" t="s">
        <v>148</v>
      </c>
      <c r="H225" s="57" t="s">
        <v>223</v>
      </c>
      <c r="I225" s="55"/>
      <c r="J225" s="53"/>
      <c r="K225" s="54"/>
      <c r="L225" s="57" t="s">
        <v>162</v>
      </c>
      <c r="M225" s="56">
        <v>44896</v>
      </c>
      <c r="N225" s="53"/>
      <c r="O225" s="54"/>
      <c r="P225" s="54"/>
      <c r="Q225" s="54"/>
      <c r="R225" s="55"/>
      <c r="S225" s="55" t="s">
        <v>6</v>
      </c>
      <c r="T225" s="58">
        <v>0</v>
      </c>
      <c r="U225" s="58">
        <v>402.98</v>
      </c>
      <c r="V225" s="59">
        <v>3.8540000000000001</v>
      </c>
      <c r="W225" s="60">
        <v>0</v>
      </c>
      <c r="X225" s="60">
        <v>104.56</v>
      </c>
    </row>
    <row r="226" spans="1:24" s="61" customFormat="1">
      <c r="A226" s="53" t="s">
        <v>158</v>
      </c>
      <c r="B226" s="54"/>
      <c r="C226" s="55">
        <v>170</v>
      </c>
      <c r="D226" s="56">
        <v>44896</v>
      </c>
      <c r="E226" s="56">
        <v>44896</v>
      </c>
      <c r="F226" s="55" t="s">
        <v>147</v>
      </c>
      <c r="G226" s="55" t="s">
        <v>148</v>
      </c>
      <c r="H226" s="57" t="s">
        <v>224</v>
      </c>
      <c r="I226" s="55"/>
      <c r="J226" s="53"/>
      <c r="K226" s="54"/>
      <c r="L226" s="57" t="s">
        <v>162</v>
      </c>
      <c r="M226" s="56">
        <v>44896</v>
      </c>
      <c r="N226" s="53"/>
      <c r="O226" s="54"/>
      <c r="P226" s="54"/>
      <c r="Q226" s="54"/>
      <c r="R226" s="55"/>
      <c r="S226" s="55" t="s">
        <v>6</v>
      </c>
      <c r="T226" s="58">
        <v>0</v>
      </c>
      <c r="U226" s="58">
        <v>636.73</v>
      </c>
      <c r="V226" s="59">
        <v>3.8540000000000001</v>
      </c>
      <c r="W226" s="60">
        <v>0</v>
      </c>
      <c r="X226" s="60">
        <v>165.21</v>
      </c>
    </row>
    <row r="227" spans="1:24" s="61" customFormat="1">
      <c r="A227" s="53" t="s">
        <v>158</v>
      </c>
      <c r="B227" s="54"/>
      <c r="C227" s="55">
        <v>171</v>
      </c>
      <c r="D227" s="56">
        <v>44896</v>
      </c>
      <c r="E227" s="56">
        <v>44896</v>
      </c>
      <c r="F227" s="55" t="s">
        <v>147</v>
      </c>
      <c r="G227" s="55" t="s">
        <v>148</v>
      </c>
      <c r="H227" s="57" t="s">
        <v>225</v>
      </c>
      <c r="I227" s="55"/>
      <c r="J227" s="53"/>
      <c r="K227" s="54"/>
      <c r="L227" s="57" t="s">
        <v>162</v>
      </c>
      <c r="M227" s="56">
        <v>44896</v>
      </c>
      <c r="N227" s="53"/>
      <c r="O227" s="54"/>
      <c r="P227" s="54"/>
      <c r="Q227" s="54"/>
      <c r="R227" s="55"/>
      <c r="S227" s="55" t="s">
        <v>6</v>
      </c>
      <c r="T227" s="58">
        <v>0</v>
      </c>
      <c r="U227" s="58">
        <v>64.33</v>
      </c>
      <c r="V227" s="59">
        <v>3.8540000000000001</v>
      </c>
      <c r="W227" s="60">
        <v>0</v>
      </c>
      <c r="X227" s="60">
        <v>16.690000000000001</v>
      </c>
    </row>
    <row r="228" spans="1:24" s="61" customFormat="1">
      <c r="A228" s="53" t="s">
        <v>158</v>
      </c>
      <c r="B228" s="54"/>
      <c r="C228" s="55">
        <v>173</v>
      </c>
      <c r="D228" s="56">
        <v>44896</v>
      </c>
      <c r="E228" s="56">
        <v>44896</v>
      </c>
      <c r="F228" s="55" t="s">
        <v>152</v>
      </c>
      <c r="G228" s="55" t="s">
        <v>153</v>
      </c>
      <c r="H228" s="57"/>
      <c r="I228" s="55"/>
      <c r="J228" s="53"/>
      <c r="K228" s="54"/>
      <c r="L228" s="57"/>
      <c r="M228" s="56">
        <v>44896</v>
      </c>
      <c r="N228" s="53"/>
      <c r="O228" s="54"/>
      <c r="P228" s="54"/>
      <c r="Q228" s="54"/>
      <c r="R228" s="55"/>
      <c r="S228" s="55" t="s">
        <v>6</v>
      </c>
      <c r="T228" s="58">
        <v>0</v>
      </c>
      <c r="U228" s="58">
        <v>0.1</v>
      </c>
      <c r="V228" s="59">
        <v>3.8540000000000001</v>
      </c>
      <c r="W228" s="60">
        <v>0</v>
      </c>
      <c r="X228" s="60">
        <v>0</v>
      </c>
    </row>
    <row r="229" spans="1:24" s="61" customFormat="1">
      <c r="A229" s="53" t="s">
        <v>158</v>
      </c>
      <c r="B229" s="54"/>
      <c r="C229" s="55">
        <v>174</v>
      </c>
      <c r="D229" s="56">
        <v>44896</v>
      </c>
      <c r="E229" s="56">
        <v>44896</v>
      </c>
      <c r="F229" s="55" t="s">
        <v>7</v>
      </c>
      <c r="G229" s="55" t="s">
        <v>8</v>
      </c>
      <c r="H229" s="57" t="s">
        <v>156</v>
      </c>
      <c r="I229" s="55"/>
      <c r="J229" s="53"/>
      <c r="K229" s="54"/>
      <c r="L229" s="57" t="s">
        <v>226</v>
      </c>
      <c r="M229" s="56">
        <v>44896</v>
      </c>
      <c r="N229" s="53"/>
      <c r="O229" s="54"/>
      <c r="P229" s="54"/>
      <c r="Q229" s="54"/>
      <c r="R229" s="55"/>
      <c r="S229" s="55" t="s">
        <v>6</v>
      </c>
      <c r="T229" s="58">
        <v>2181069.52</v>
      </c>
      <c r="U229" s="58">
        <v>0</v>
      </c>
      <c r="V229" s="59">
        <v>3.8540000000000001</v>
      </c>
      <c r="W229" s="60">
        <v>565923.59</v>
      </c>
      <c r="X229" s="60">
        <v>0</v>
      </c>
    </row>
    <row r="230" spans="1:24" s="61" customFormat="1">
      <c r="A230" s="53" t="s">
        <v>158</v>
      </c>
      <c r="B230" s="54"/>
      <c r="C230" s="55">
        <v>175</v>
      </c>
      <c r="D230" s="56">
        <v>44896</v>
      </c>
      <c r="E230" s="56">
        <v>44896</v>
      </c>
      <c r="F230" s="55" t="s">
        <v>7</v>
      </c>
      <c r="G230" s="55" t="s">
        <v>8</v>
      </c>
      <c r="H230" s="57" t="s">
        <v>157</v>
      </c>
      <c r="I230" s="55"/>
      <c r="J230" s="53"/>
      <c r="K230" s="54"/>
      <c r="L230" s="57" t="s">
        <v>226</v>
      </c>
      <c r="M230" s="56">
        <v>44896</v>
      </c>
      <c r="N230" s="53"/>
      <c r="O230" s="54"/>
      <c r="P230" s="54"/>
      <c r="Q230" s="54"/>
      <c r="R230" s="55"/>
      <c r="S230" s="55" t="s">
        <v>6</v>
      </c>
      <c r="T230" s="58">
        <v>418839.27</v>
      </c>
      <c r="U230" s="58">
        <v>0</v>
      </c>
      <c r="V230" s="59">
        <v>3.8540000000000001</v>
      </c>
      <c r="W230" s="60">
        <v>108676.51</v>
      </c>
      <c r="X230" s="60">
        <v>0</v>
      </c>
    </row>
    <row r="231" spans="1:24" s="61" customFormat="1">
      <c r="A231" s="53" t="s">
        <v>158</v>
      </c>
      <c r="B231" s="54"/>
      <c r="C231" s="55">
        <v>176</v>
      </c>
      <c r="D231" s="56">
        <v>44896</v>
      </c>
      <c r="E231" s="56">
        <v>44896</v>
      </c>
      <c r="F231" s="55" t="s">
        <v>7</v>
      </c>
      <c r="G231" s="55" t="s">
        <v>8</v>
      </c>
      <c r="H231" s="57" t="s">
        <v>161</v>
      </c>
      <c r="I231" s="55"/>
      <c r="J231" s="53"/>
      <c r="K231" s="54"/>
      <c r="L231" s="57" t="s">
        <v>226</v>
      </c>
      <c r="M231" s="56">
        <v>44896</v>
      </c>
      <c r="N231" s="53"/>
      <c r="O231" s="54"/>
      <c r="P231" s="54"/>
      <c r="Q231" s="54"/>
      <c r="R231" s="55"/>
      <c r="S231" s="55" t="s">
        <v>6</v>
      </c>
      <c r="T231" s="58">
        <v>1011970.52</v>
      </c>
      <c r="U231" s="58">
        <v>0</v>
      </c>
      <c r="V231" s="59">
        <v>3.8540000000000001</v>
      </c>
      <c r="W231" s="60">
        <v>262576.68</v>
      </c>
      <c r="X231" s="60">
        <v>0</v>
      </c>
    </row>
    <row r="232" spans="1:24" s="61" customFormat="1">
      <c r="A232" s="53" t="s">
        <v>158</v>
      </c>
      <c r="B232" s="54"/>
      <c r="C232" s="55">
        <v>177</v>
      </c>
      <c r="D232" s="56">
        <v>44896</v>
      </c>
      <c r="E232" s="56">
        <v>44896</v>
      </c>
      <c r="F232" s="55" t="s">
        <v>7</v>
      </c>
      <c r="G232" s="55" t="s">
        <v>8</v>
      </c>
      <c r="H232" s="57" t="s">
        <v>227</v>
      </c>
      <c r="I232" s="55"/>
      <c r="J232" s="53"/>
      <c r="K232" s="54"/>
      <c r="L232" s="57" t="s">
        <v>226</v>
      </c>
      <c r="M232" s="56">
        <v>44896</v>
      </c>
      <c r="N232" s="53"/>
      <c r="O232" s="54"/>
      <c r="P232" s="54"/>
      <c r="Q232" s="54"/>
      <c r="R232" s="55"/>
      <c r="S232" s="55" t="s">
        <v>6</v>
      </c>
      <c r="T232" s="58">
        <v>438.16</v>
      </c>
      <c r="U232" s="58">
        <v>0</v>
      </c>
      <c r="V232" s="59">
        <v>3.8540000000000001</v>
      </c>
      <c r="W232" s="60">
        <v>113.69</v>
      </c>
      <c r="X232" s="60">
        <v>0</v>
      </c>
    </row>
    <row r="233" spans="1:24" s="61" customFormat="1">
      <c r="A233" s="53" t="s">
        <v>158</v>
      </c>
      <c r="B233" s="54"/>
      <c r="C233" s="55">
        <v>178</v>
      </c>
      <c r="D233" s="56">
        <v>44896</v>
      </c>
      <c r="E233" s="56">
        <v>44896</v>
      </c>
      <c r="F233" s="55" t="s">
        <v>7</v>
      </c>
      <c r="G233" s="55" t="s">
        <v>8</v>
      </c>
      <c r="H233" s="57" t="s">
        <v>227</v>
      </c>
      <c r="I233" s="55"/>
      <c r="J233" s="53"/>
      <c r="K233" s="54"/>
      <c r="L233" s="57" t="s">
        <v>226</v>
      </c>
      <c r="M233" s="56">
        <v>44896</v>
      </c>
      <c r="N233" s="53"/>
      <c r="O233" s="54"/>
      <c r="P233" s="54"/>
      <c r="Q233" s="54"/>
      <c r="R233" s="55"/>
      <c r="S233" s="55" t="s">
        <v>6</v>
      </c>
      <c r="T233" s="58">
        <v>1078961.99</v>
      </c>
      <c r="U233" s="58">
        <v>0</v>
      </c>
      <c r="V233" s="59">
        <v>3.8540000000000001</v>
      </c>
      <c r="W233" s="60">
        <v>279959</v>
      </c>
      <c r="X233" s="60">
        <v>0</v>
      </c>
    </row>
    <row r="234" spans="1:24" s="86" customFormat="1">
      <c r="A234" s="78" t="s">
        <v>158</v>
      </c>
      <c r="B234" s="79"/>
      <c r="C234" s="80">
        <v>179</v>
      </c>
      <c r="D234" s="81">
        <v>44896</v>
      </c>
      <c r="E234" s="81">
        <v>44896</v>
      </c>
      <c r="F234" s="80" t="s">
        <v>7</v>
      </c>
      <c r="G234" s="80" t="s">
        <v>8</v>
      </c>
      <c r="H234" s="82" t="s">
        <v>3</v>
      </c>
      <c r="I234" s="80"/>
      <c r="J234" s="73"/>
      <c r="K234" s="74"/>
      <c r="L234" s="82" t="s">
        <v>226</v>
      </c>
      <c r="M234" s="81">
        <v>44896</v>
      </c>
      <c r="N234" s="73"/>
      <c r="O234" s="74"/>
      <c r="P234" s="54"/>
      <c r="Q234" s="74"/>
      <c r="R234" s="75"/>
      <c r="S234" s="80" t="s">
        <v>6</v>
      </c>
      <c r="T234" s="83">
        <v>2632472.08</v>
      </c>
      <c r="U234" s="83">
        <v>0</v>
      </c>
      <c r="V234" s="84">
        <v>3.8540000000000001</v>
      </c>
      <c r="W234" s="85">
        <v>683049.32</v>
      </c>
      <c r="X234" s="85">
        <v>0</v>
      </c>
    </row>
    <row r="235" spans="1:24" s="61" customFormat="1">
      <c r="A235" s="53" t="s">
        <v>158</v>
      </c>
      <c r="B235" s="54"/>
      <c r="C235" s="55">
        <v>180</v>
      </c>
      <c r="D235" s="56">
        <v>44896</v>
      </c>
      <c r="E235" s="56">
        <v>44896</v>
      </c>
      <c r="F235" s="55" t="s">
        <v>7</v>
      </c>
      <c r="G235" s="55" t="s">
        <v>8</v>
      </c>
      <c r="H235" s="57" t="s">
        <v>228</v>
      </c>
      <c r="I235" s="55"/>
      <c r="J235" s="53"/>
      <c r="K235" s="54"/>
      <c r="L235" s="57" t="s">
        <v>226</v>
      </c>
      <c r="M235" s="56">
        <v>44896</v>
      </c>
      <c r="N235" s="53"/>
      <c r="O235" s="54"/>
      <c r="P235" s="54"/>
      <c r="Q235" s="54"/>
      <c r="R235" s="55"/>
      <c r="S235" s="55" t="s">
        <v>6</v>
      </c>
      <c r="T235" s="58">
        <v>573046.82999999996</v>
      </c>
      <c r="U235" s="58">
        <v>0</v>
      </c>
      <c r="V235" s="59">
        <v>3.8540000000000001</v>
      </c>
      <c r="W235" s="60">
        <v>148688.85</v>
      </c>
      <c r="X235" s="60">
        <v>0</v>
      </c>
    </row>
    <row r="236" spans="1:24" s="61" customFormat="1">
      <c r="A236" s="53" t="s">
        <v>158</v>
      </c>
      <c r="B236" s="54"/>
      <c r="C236" s="55">
        <v>181</v>
      </c>
      <c r="D236" s="56">
        <v>44896</v>
      </c>
      <c r="E236" s="56">
        <v>44896</v>
      </c>
      <c r="F236" s="55" t="s">
        <v>35</v>
      </c>
      <c r="G236" s="55" t="s">
        <v>36</v>
      </c>
      <c r="H236" s="57" t="s">
        <v>229</v>
      </c>
      <c r="I236" s="55"/>
      <c r="J236" s="53"/>
      <c r="K236" s="54"/>
      <c r="L236" s="57" t="s">
        <v>226</v>
      </c>
      <c r="M236" s="56">
        <v>44896</v>
      </c>
      <c r="N236" s="53"/>
      <c r="O236" s="54"/>
      <c r="P236" s="54"/>
      <c r="Q236" s="54"/>
      <c r="R236" s="55"/>
      <c r="S236" s="55" t="s">
        <v>6</v>
      </c>
      <c r="T236" s="58">
        <v>222.34</v>
      </c>
      <c r="U236" s="58">
        <v>0</v>
      </c>
      <c r="V236" s="59">
        <v>3.8540000000000001</v>
      </c>
      <c r="W236" s="60">
        <v>57.69</v>
      </c>
      <c r="X236" s="60">
        <v>0</v>
      </c>
    </row>
    <row r="237" spans="1:24" s="61" customFormat="1">
      <c r="A237" s="53" t="s">
        <v>158</v>
      </c>
      <c r="B237" s="54"/>
      <c r="C237" s="55">
        <v>182</v>
      </c>
      <c r="D237" s="56">
        <v>44896</v>
      </c>
      <c r="E237" s="56">
        <v>44896</v>
      </c>
      <c r="F237" s="55" t="s">
        <v>35</v>
      </c>
      <c r="G237" s="55" t="s">
        <v>36</v>
      </c>
      <c r="H237" s="57" t="s">
        <v>229</v>
      </c>
      <c r="I237" s="55"/>
      <c r="J237" s="53"/>
      <c r="K237" s="54"/>
      <c r="L237" s="57" t="s">
        <v>226</v>
      </c>
      <c r="M237" s="56">
        <v>44896</v>
      </c>
      <c r="N237" s="53"/>
      <c r="O237" s="54"/>
      <c r="P237" s="54"/>
      <c r="Q237" s="54"/>
      <c r="R237" s="55"/>
      <c r="S237" s="55" t="s">
        <v>6</v>
      </c>
      <c r="T237" s="58">
        <v>183158</v>
      </c>
      <c r="U237" s="58">
        <v>0</v>
      </c>
      <c r="V237" s="59">
        <v>3.8540000000000001</v>
      </c>
      <c r="W237" s="60">
        <v>47524.13</v>
      </c>
      <c r="X237" s="60">
        <v>0</v>
      </c>
    </row>
    <row r="238" spans="1:24" s="61" customFormat="1">
      <c r="A238" s="53" t="s">
        <v>158</v>
      </c>
      <c r="B238" s="54"/>
      <c r="C238" s="55">
        <v>183</v>
      </c>
      <c r="D238" s="56">
        <v>44896</v>
      </c>
      <c r="E238" s="56">
        <v>44896</v>
      </c>
      <c r="F238" s="55" t="s">
        <v>35</v>
      </c>
      <c r="G238" s="55" t="s">
        <v>36</v>
      </c>
      <c r="H238" s="57" t="s">
        <v>229</v>
      </c>
      <c r="I238" s="55"/>
      <c r="J238" s="53"/>
      <c r="K238" s="54"/>
      <c r="L238" s="57" t="s">
        <v>226</v>
      </c>
      <c r="M238" s="56">
        <v>44896</v>
      </c>
      <c r="N238" s="53"/>
      <c r="O238" s="54"/>
      <c r="P238" s="54"/>
      <c r="Q238" s="54"/>
      <c r="R238" s="55"/>
      <c r="S238" s="55" t="s">
        <v>6</v>
      </c>
      <c r="T238" s="58">
        <v>256513.11</v>
      </c>
      <c r="U238" s="58">
        <v>0</v>
      </c>
      <c r="V238" s="59">
        <v>3.8540000000000001</v>
      </c>
      <c r="W238" s="60">
        <v>66557.63</v>
      </c>
      <c r="X238" s="60">
        <v>0</v>
      </c>
    </row>
    <row r="239" spans="1:24" s="61" customFormat="1">
      <c r="A239" s="53" t="s">
        <v>158</v>
      </c>
      <c r="B239" s="54"/>
      <c r="C239" s="55">
        <v>184</v>
      </c>
      <c r="D239" s="56">
        <v>44896</v>
      </c>
      <c r="E239" s="56">
        <v>44896</v>
      </c>
      <c r="F239" s="55" t="s">
        <v>35</v>
      </c>
      <c r="G239" s="55" t="s">
        <v>36</v>
      </c>
      <c r="H239" s="57" t="s">
        <v>229</v>
      </c>
      <c r="I239" s="55"/>
      <c r="J239" s="53"/>
      <c r="K239" s="54"/>
      <c r="L239" s="57" t="s">
        <v>226</v>
      </c>
      <c r="M239" s="56">
        <v>44896</v>
      </c>
      <c r="N239" s="53"/>
      <c r="O239" s="54"/>
      <c r="P239" s="54"/>
      <c r="Q239" s="54"/>
      <c r="R239" s="55"/>
      <c r="S239" s="55" t="s">
        <v>6</v>
      </c>
      <c r="T239" s="58">
        <v>115620</v>
      </c>
      <c r="U239" s="58">
        <v>0</v>
      </c>
      <c r="V239" s="59">
        <v>3.8540000000000001</v>
      </c>
      <c r="W239" s="60">
        <v>30000</v>
      </c>
      <c r="X239" s="60">
        <v>0</v>
      </c>
    </row>
    <row r="240" spans="1:24" s="61" customFormat="1">
      <c r="A240" s="53" t="s">
        <v>158</v>
      </c>
      <c r="B240" s="54"/>
      <c r="C240" s="55">
        <v>185</v>
      </c>
      <c r="D240" s="56">
        <v>44896</v>
      </c>
      <c r="E240" s="56">
        <v>44896</v>
      </c>
      <c r="F240" s="55" t="s">
        <v>35</v>
      </c>
      <c r="G240" s="55" t="s">
        <v>36</v>
      </c>
      <c r="H240" s="57" t="s">
        <v>229</v>
      </c>
      <c r="I240" s="55"/>
      <c r="J240" s="53"/>
      <c r="K240" s="54"/>
      <c r="L240" s="57" t="s">
        <v>226</v>
      </c>
      <c r="M240" s="56">
        <v>44896</v>
      </c>
      <c r="N240" s="53"/>
      <c r="O240" s="54"/>
      <c r="P240" s="54"/>
      <c r="Q240" s="54"/>
      <c r="R240" s="55"/>
      <c r="S240" s="55" t="s">
        <v>6</v>
      </c>
      <c r="T240" s="58">
        <v>108840.24</v>
      </c>
      <c r="U240" s="58">
        <v>0</v>
      </c>
      <c r="V240" s="59">
        <v>3.8540000000000001</v>
      </c>
      <c r="W240" s="60">
        <v>28240.85</v>
      </c>
      <c r="X240" s="60">
        <v>0</v>
      </c>
    </row>
    <row r="241" spans="1:24" s="61" customFormat="1">
      <c r="A241" s="53" t="s">
        <v>158</v>
      </c>
      <c r="B241" s="54"/>
      <c r="C241" s="55">
        <v>186</v>
      </c>
      <c r="D241" s="56">
        <v>44896</v>
      </c>
      <c r="E241" s="56">
        <v>44896</v>
      </c>
      <c r="F241" s="55" t="s">
        <v>35</v>
      </c>
      <c r="G241" s="55" t="s">
        <v>36</v>
      </c>
      <c r="H241" s="57" t="s">
        <v>229</v>
      </c>
      <c r="I241" s="55"/>
      <c r="J241" s="53"/>
      <c r="K241" s="54"/>
      <c r="L241" s="57" t="s">
        <v>226</v>
      </c>
      <c r="M241" s="56">
        <v>44896</v>
      </c>
      <c r="N241" s="53"/>
      <c r="O241" s="54"/>
      <c r="P241" s="54"/>
      <c r="Q241" s="54"/>
      <c r="R241" s="55"/>
      <c r="S241" s="55" t="s">
        <v>6</v>
      </c>
      <c r="T241" s="58">
        <v>855775.92</v>
      </c>
      <c r="U241" s="58">
        <v>0</v>
      </c>
      <c r="V241" s="59">
        <v>3.8540000000000001</v>
      </c>
      <c r="W241" s="60">
        <v>222048.76</v>
      </c>
      <c r="X241" s="60">
        <v>0</v>
      </c>
    </row>
    <row r="242" spans="1:24" s="61" customFormat="1">
      <c r="A242" s="53" t="s">
        <v>158</v>
      </c>
      <c r="B242" s="54"/>
      <c r="C242" s="55">
        <v>187</v>
      </c>
      <c r="D242" s="56">
        <v>44896</v>
      </c>
      <c r="E242" s="56">
        <v>44896</v>
      </c>
      <c r="F242" s="55" t="s">
        <v>35</v>
      </c>
      <c r="G242" s="55" t="s">
        <v>36</v>
      </c>
      <c r="H242" s="57" t="s">
        <v>229</v>
      </c>
      <c r="I242" s="55"/>
      <c r="J242" s="53"/>
      <c r="K242" s="54"/>
      <c r="L242" s="57" t="s">
        <v>226</v>
      </c>
      <c r="M242" s="56">
        <v>44896</v>
      </c>
      <c r="N242" s="53"/>
      <c r="O242" s="54"/>
      <c r="P242" s="54"/>
      <c r="Q242" s="54"/>
      <c r="R242" s="55"/>
      <c r="S242" s="55" t="s">
        <v>6</v>
      </c>
      <c r="T242" s="58">
        <v>232334.23</v>
      </c>
      <c r="U242" s="58">
        <v>0</v>
      </c>
      <c r="V242" s="59">
        <v>3.8540000000000001</v>
      </c>
      <c r="W242" s="60">
        <v>60283.92</v>
      </c>
      <c r="X242" s="60">
        <v>0</v>
      </c>
    </row>
    <row r="243" spans="1:24" s="61" customFormat="1">
      <c r="A243" s="53" t="s">
        <v>158</v>
      </c>
      <c r="B243" s="54"/>
      <c r="C243" s="55">
        <v>188</v>
      </c>
      <c r="D243" s="56">
        <v>44896</v>
      </c>
      <c r="E243" s="56">
        <v>44896</v>
      </c>
      <c r="F243" s="55" t="s">
        <v>35</v>
      </c>
      <c r="G243" s="55" t="s">
        <v>36</v>
      </c>
      <c r="H243" s="57" t="s">
        <v>156</v>
      </c>
      <c r="I243" s="55"/>
      <c r="J243" s="53"/>
      <c r="K243" s="54"/>
      <c r="L243" s="57" t="s">
        <v>226</v>
      </c>
      <c r="M243" s="56">
        <v>44896</v>
      </c>
      <c r="N243" s="53"/>
      <c r="O243" s="54"/>
      <c r="P243" s="54"/>
      <c r="Q243" s="54"/>
      <c r="R243" s="55"/>
      <c r="S243" s="55" t="s">
        <v>6</v>
      </c>
      <c r="T243" s="58">
        <v>46949.74</v>
      </c>
      <c r="U243" s="58">
        <v>0</v>
      </c>
      <c r="V243" s="59">
        <v>3.8540000000000001</v>
      </c>
      <c r="W243" s="60">
        <v>12182.08</v>
      </c>
      <c r="X243" s="60">
        <v>0</v>
      </c>
    </row>
    <row r="244" spans="1:24" s="61" customFormat="1">
      <c r="A244" s="53" t="s">
        <v>158</v>
      </c>
      <c r="B244" s="54"/>
      <c r="C244" s="55">
        <v>189</v>
      </c>
      <c r="D244" s="56">
        <v>44896</v>
      </c>
      <c r="E244" s="56">
        <v>44896</v>
      </c>
      <c r="F244" s="55" t="s">
        <v>35</v>
      </c>
      <c r="G244" s="55" t="s">
        <v>36</v>
      </c>
      <c r="H244" s="57" t="s">
        <v>156</v>
      </c>
      <c r="I244" s="55"/>
      <c r="J244" s="53"/>
      <c r="K244" s="54"/>
      <c r="L244" s="57" t="s">
        <v>226</v>
      </c>
      <c r="M244" s="56">
        <v>44896</v>
      </c>
      <c r="N244" s="53"/>
      <c r="O244" s="54"/>
      <c r="P244" s="54"/>
      <c r="Q244" s="54"/>
      <c r="R244" s="55"/>
      <c r="S244" s="55" t="s">
        <v>6</v>
      </c>
      <c r="T244" s="58">
        <v>382715.61</v>
      </c>
      <c r="U244" s="58">
        <v>0</v>
      </c>
      <c r="V244" s="59">
        <v>3.8540000000000001</v>
      </c>
      <c r="W244" s="60">
        <v>99303.48</v>
      </c>
      <c r="X244" s="60">
        <v>0</v>
      </c>
    </row>
    <row r="245" spans="1:24" s="61" customFormat="1">
      <c r="A245" s="53" t="s">
        <v>158</v>
      </c>
      <c r="B245" s="54"/>
      <c r="C245" s="55">
        <v>190</v>
      </c>
      <c r="D245" s="56">
        <v>44896</v>
      </c>
      <c r="E245" s="56">
        <v>44896</v>
      </c>
      <c r="F245" s="55" t="s">
        <v>35</v>
      </c>
      <c r="G245" s="55" t="s">
        <v>36</v>
      </c>
      <c r="H245" s="57" t="s">
        <v>156</v>
      </c>
      <c r="I245" s="55"/>
      <c r="J245" s="53"/>
      <c r="K245" s="54"/>
      <c r="L245" s="57" t="s">
        <v>226</v>
      </c>
      <c r="M245" s="56">
        <v>44896</v>
      </c>
      <c r="N245" s="53"/>
      <c r="O245" s="54"/>
      <c r="P245" s="54"/>
      <c r="Q245" s="54"/>
      <c r="R245" s="55"/>
      <c r="S245" s="55" t="s">
        <v>6</v>
      </c>
      <c r="T245" s="58">
        <v>1570872.71</v>
      </c>
      <c r="U245" s="58">
        <v>0</v>
      </c>
      <c r="V245" s="59">
        <v>3.8540000000000001</v>
      </c>
      <c r="W245" s="60">
        <v>407595.41</v>
      </c>
      <c r="X245" s="60">
        <v>0</v>
      </c>
    </row>
    <row r="246" spans="1:24" s="61" customFormat="1">
      <c r="A246" s="53" t="s">
        <v>158</v>
      </c>
      <c r="B246" s="54"/>
      <c r="C246" s="55">
        <v>191</v>
      </c>
      <c r="D246" s="56">
        <v>44896</v>
      </c>
      <c r="E246" s="56">
        <v>44896</v>
      </c>
      <c r="F246" s="55" t="s">
        <v>35</v>
      </c>
      <c r="G246" s="55" t="s">
        <v>36</v>
      </c>
      <c r="H246" s="57" t="s">
        <v>157</v>
      </c>
      <c r="I246" s="55"/>
      <c r="J246" s="53"/>
      <c r="K246" s="54"/>
      <c r="L246" s="57" t="s">
        <v>226</v>
      </c>
      <c r="M246" s="56">
        <v>44896</v>
      </c>
      <c r="N246" s="53"/>
      <c r="O246" s="54"/>
      <c r="P246" s="54"/>
      <c r="Q246" s="54"/>
      <c r="R246" s="55"/>
      <c r="S246" s="55" t="s">
        <v>6</v>
      </c>
      <c r="T246" s="58">
        <v>9015.93</v>
      </c>
      <c r="U246" s="58">
        <v>0</v>
      </c>
      <c r="V246" s="59">
        <v>3.8540000000000001</v>
      </c>
      <c r="W246" s="60">
        <v>2339.37</v>
      </c>
      <c r="X246" s="60">
        <v>0</v>
      </c>
    </row>
    <row r="247" spans="1:24" s="61" customFormat="1">
      <c r="A247" s="53" t="s">
        <v>158</v>
      </c>
      <c r="B247" s="54"/>
      <c r="C247" s="55">
        <v>192</v>
      </c>
      <c r="D247" s="56">
        <v>44896</v>
      </c>
      <c r="E247" s="56">
        <v>44896</v>
      </c>
      <c r="F247" s="55" t="s">
        <v>35</v>
      </c>
      <c r="G247" s="55" t="s">
        <v>36</v>
      </c>
      <c r="H247" s="57" t="s">
        <v>157</v>
      </c>
      <c r="I247" s="55"/>
      <c r="J247" s="53"/>
      <c r="K247" s="54"/>
      <c r="L247" s="57" t="s">
        <v>226</v>
      </c>
      <c r="M247" s="56">
        <v>44896</v>
      </c>
      <c r="N247" s="53"/>
      <c r="O247" s="54"/>
      <c r="P247" s="54"/>
      <c r="Q247" s="54"/>
      <c r="R247" s="55"/>
      <c r="S247" s="55" t="s">
        <v>6</v>
      </c>
      <c r="T247" s="58">
        <v>598271.37</v>
      </c>
      <c r="U247" s="58">
        <v>0</v>
      </c>
      <c r="V247" s="59">
        <v>3.8540000000000001</v>
      </c>
      <c r="W247" s="60">
        <v>155233.88</v>
      </c>
      <c r="X247" s="60">
        <v>0</v>
      </c>
    </row>
    <row r="248" spans="1:24" s="61" customFormat="1">
      <c r="A248" s="53" t="s">
        <v>158</v>
      </c>
      <c r="B248" s="54"/>
      <c r="C248" s="55">
        <v>193</v>
      </c>
      <c r="D248" s="56">
        <v>44896</v>
      </c>
      <c r="E248" s="56">
        <v>44896</v>
      </c>
      <c r="F248" s="55" t="s">
        <v>35</v>
      </c>
      <c r="G248" s="55" t="s">
        <v>36</v>
      </c>
      <c r="H248" s="57" t="s">
        <v>161</v>
      </c>
      <c r="I248" s="55"/>
      <c r="J248" s="53"/>
      <c r="K248" s="54"/>
      <c r="L248" s="57" t="s">
        <v>226</v>
      </c>
      <c r="M248" s="56">
        <v>44896</v>
      </c>
      <c r="N248" s="53"/>
      <c r="O248" s="54"/>
      <c r="P248" s="54"/>
      <c r="Q248" s="54"/>
      <c r="R248" s="55"/>
      <c r="S248" s="55" t="s">
        <v>6</v>
      </c>
      <c r="T248" s="58">
        <v>27076.47</v>
      </c>
      <c r="U248" s="58">
        <v>0</v>
      </c>
      <c r="V248" s="59">
        <v>3.8540000000000001</v>
      </c>
      <c r="W248" s="60">
        <v>7025.55</v>
      </c>
      <c r="X248" s="60">
        <v>0</v>
      </c>
    </row>
    <row r="249" spans="1:24" s="61" customFormat="1">
      <c r="A249" s="53" t="s">
        <v>158</v>
      </c>
      <c r="B249" s="54"/>
      <c r="C249" s="55">
        <v>194</v>
      </c>
      <c r="D249" s="56">
        <v>44896</v>
      </c>
      <c r="E249" s="56">
        <v>44896</v>
      </c>
      <c r="F249" s="55" t="s">
        <v>35</v>
      </c>
      <c r="G249" s="55" t="s">
        <v>36</v>
      </c>
      <c r="H249" s="57" t="s">
        <v>161</v>
      </c>
      <c r="I249" s="55"/>
      <c r="J249" s="53"/>
      <c r="K249" s="54"/>
      <c r="L249" s="57" t="s">
        <v>226</v>
      </c>
      <c r="M249" s="56">
        <v>44896</v>
      </c>
      <c r="N249" s="53"/>
      <c r="O249" s="54"/>
      <c r="P249" s="54"/>
      <c r="Q249" s="54"/>
      <c r="R249" s="55"/>
      <c r="S249" s="55" t="s">
        <v>6</v>
      </c>
      <c r="T249" s="58">
        <v>453225.97</v>
      </c>
      <c r="U249" s="58">
        <v>0</v>
      </c>
      <c r="V249" s="59">
        <v>3.8540000000000001</v>
      </c>
      <c r="W249" s="60">
        <v>117598.85</v>
      </c>
      <c r="X249" s="60">
        <v>0</v>
      </c>
    </row>
    <row r="250" spans="1:24" s="61" customFormat="1">
      <c r="A250" s="53" t="s">
        <v>158</v>
      </c>
      <c r="B250" s="54"/>
      <c r="C250" s="55">
        <v>195</v>
      </c>
      <c r="D250" s="56">
        <v>44896</v>
      </c>
      <c r="E250" s="56">
        <v>44896</v>
      </c>
      <c r="F250" s="55" t="s">
        <v>35</v>
      </c>
      <c r="G250" s="55" t="s">
        <v>36</v>
      </c>
      <c r="H250" s="57" t="s">
        <v>227</v>
      </c>
      <c r="I250" s="55"/>
      <c r="J250" s="53"/>
      <c r="K250" s="54"/>
      <c r="L250" s="57" t="s">
        <v>226</v>
      </c>
      <c r="M250" s="56">
        <v>44896</v>
      </c>
      <c r="N250" s="53"/>
      <c r="O250" s="54"/>
      <c r="P250" s="54"/>
      <c r="Q250" s="54"/>
      <c r="R250" s="55"/>
      <c r="S250" s="55" t="s">
        <v>6</v>
      </c>
      <c r="T250" s="58">
        <v>23235.19</v>
      </c>
      <c r="U250" s="58">
        <v>0</v>
      </c>
      <c r="V250" s="59">
        <v>3.8540000000000001</v>
      </c>
      <c r="W250" s="60">
        <v>6028.85</v>
      </c>
      <c r="X250" s="60">
        <v>0</v>
      </c>
    </row>
    <row r="251" spans="1:24" s="61" customFormat="1">
      <c r="A251" s="53" t="s">
        <v>158</v>
      </c>
      <c r="B251" s="54"/>
      <c r="C251" s="55">
        <v>196</v>
      </c>
      <c r="D251" s="56">
        <v>44896</v>
      </c>
      <c r="E251" s="56">
        <v>44896</v>
      </c>
      <c r="F251" s="55" t="s">
        <v>35</v>
      </c>
      <c r="G251" s="55" t="s">
        <v>36</v>
      </c>
      <c r="H251" s="57" t="s">
        <v>227</v>
      </c>
      <c r="I251" s="55"/>
      <c r="J251" s="53"/>
      <c r="K251" s="54"/>
      <c r="L251" s="57" t="s">
        <v>226</v>
      </c>
      <c r="M251" s="56">
        <v>44896</v>
      </c>
      <c r="N251" s="53"/>
      <c r="O251" s="54"/>
      <c r="P251" s="54"/>
      <c r="Q251" s="54"/>
      <c r="R251" s="55"/>
      <c r="S251" s="55" t="s">
        <v>6</v>
      </c>
      <c r="T251" s="58">
        <v>364257.42</v>
      </c>
      <c r="U251" s="58">
        <v>0</v>
      </c>
      <c r="V251" s="59">
        <v>3.8540000000000001</v>
      </c>
      <c r="W251" s="60">
        <v>94514.12</v>
      </c>
      <c r="X251" s="60">
        <v>0</v>
      </c>
    </row>
    <row r="252" spans="1:24" s="95" customFormat="1">
      <c r="A252" s="87" t="s">
        <v>158</v>
      </c>
      <c r="B252" s="88"/>
      <c r="C252" s="89">
        <v>197</v>
      </c>
      <c r="D252" s="90">
        <v>44896</v>
      </c>
      <c r="E252" s="90">
        <v>44896</v>
      </c>
      <c r="F252" s="89" t="s">
        <v>35</v>
      </c>
      <c r="G252" s="89" t="s">
        <v>36</v>
      </c>
      <c r="H252" s="91" t="s">
        <v>3</v>
      </c>
      <c r="I252" s="89"/>
      <c r="J252" s="62"/>
      <c r="K252" s="63"/>
      <c r="L252" s="91" t="s">
        <v>226</v>
      </c>
      <c r="M252" s="90">
        <v>44896</v>
      </c>
      <c r="N252" s="62"/>
      <c r="O252" s="63"/>
      <c r="P252" s="54"/>
      <c r="Q252" s="63"/>
      <c r="R252" s="64"/>
      <c r="S252" s="89" t="s">
        <v>6</v>
      </c>
      <c r="T252" s="92">
        <v>1127500.26</v>
      </c>
      <c r="U252" s="92">
        <v>0</v>
      </c>
      <c r="V252" s="93">
        <v>3.8540000000000001</v>
      </c>
      <c r="W252" s="94">
        <v>292553.26</v>
      </c>
      <c r="X252" s="94">
        <v>0</v>
      </c>
    </row>
    <row r="253" spans="1:24" s="95" customFormat="1">
      <c r="A253" s="87" t="s">
        <v>158</v>
      </c>
      <c r="B253" s="88"/>
      <c r="C253" s="89">
        <v>198</v>
      </c>
      <c r="D253" s="90">
        <v>44896</v>
      </c>
      <c r="E253" s="90">
        <v>44896</v>
      </c>
      <c r="F253" s="89" t="s">
        <v>35</v>
      </c>
      <c r="G253" s="89" t="s">
        <v>36</v>
      </c>
      <c r="H253" s="91" t="s">
        <v>3</v>
      </c>
      <c r="I253" s="89"/>
      <c r="J253" s="62"/>
      <c r="K253" s="63"/>
      <c r="L253" s="91" t="s">
        <v>226</v>
      </c>
      <c r="M253" s="90">
        <v>44896</v>
      </c>
      <c r="N253" s="62"/>
      <c r="O253" s="63"/>
      <c r="P253" s="54"/>
      <c r="Q253" s="63"/>
      <c r="R253" s="64"/>
      <c r="S253" s="89" t="s">
        <v>6</v>
      </c>
      <c r="T253" s="92">
        <v>56666.63</v>
      </c>
      <c r="U253" s="92">
        <v>0</v>
      </c>
      <c r="V253" s="93">
        <v>3.8540000000000001</v>
      </c>
      <c r="W253" s="94">
        <v>14703.33</v>
      </c>
      <c r="X253" s="94">
        <v>0</v>
      </c>
    </row>
    <row r="254" spans="1:24" s="61" customFormat="1">
      <c r="A254" s="53" t="s">
        <v>158</v>
      </c>
      <c r="B254" s="54"/>
      <c r="C254" s="55">
        <v>199</v>
      </c>
      <c r="D254" s="56">
        <v>44896</v>
      </c>
      <c r="E254" s="56">
        <v>44896</v>
      </c>
      <c r="F254" s="55" t="s">
        <v>35</v>
      </c>
      <c r="G254" s="55" t="s">
        <v>36</v>
      </c>
      <c r="H254" s="57" t="s">
        <v>228</v>
      </c>
      <c r="I254" s="55"/>
      <c r="J254" s="53"/>
      <c r="K254" s="54"/>
      <c r="L254" s="57" t="s">
        <v>226</v>
      </c>
      <c r="M254" s="56">
        <v>44896</v>
      </c>
      <c r="N254" s="53"/>
      <c r="O254" s="54"/>
      <c r="P254" s="54"/>
      <c r="Q254" s="54"/>
      <c r="R254" s="55"/>
      <c r="S254" s="55" t="s">
        <v>6</v>
      </c>
      <c r="T254" s="58">
        <v>91716.22</v>
      </c>
      <c r="U254" s="58">
        <v>0</v>
      </c>
      <c r="V254" s="59">
        <v>3.8540000000000001</v>
      </c>
      <c r="W254" s="60">
        <v>23797.67</v>
      </c>
      <c r="X254" s="60">
        <v>0</v>
      </c>
    </row>
    <row r="255" spans="1:24" s="61" customFormat="1">
      <c r="A255" s="53" t="s">
        <v>158</v>
      </c>
      <c r="B255" s="54"/>
      <c r="C255" s="55">
        <v>200</v>
      </c>
      <c r="D255" s="56">
        <v>44896</v>
      </c>
      <c r="E255" s="56">
        <v>44896</v>
      </c>
      <c r="F255" s="55" t="s">
        <v>35</v>
      </c>
      <c r="G255" s="55" t="s">
        <v>36</v>
      </c>
      <c r="H255" s="57" t="s">
        <v>229</v>
      </c>
      <c r="I255" s="55"/>
      <c r="J255" s="53"/>
      <c r="K255" s="54"/>
      <c r="L255" s="57" t="s">
        <v>226</v>
      </c>
      <c r="M255" s="56">
        <v>44896</v>
      </c>
      <c r="N255" s="53"/>
      <c r="O255" s="54"/>
      <c r="P255" s="54"/>
      <c r="Q255" s="54"/>
      <c r="R255" s="55"/>
      <c r="S255" s="55" t="s">
        <v>6</v>
      </c>
      <c r="T255" s="58">
        <v>5111.17</v>
      </c>
      <c r="U255" s="58">
        <v>0</v>
      </c>
      <c r="V255" s="59">
        <v>3.8540000000000001</v>
      </c>
      <c r="W255" s="60">
        <v>1326.2</v>
      </c>
      <c r="X255" s="60">
        <v>0</v>
      </c>
    </row>
    <row r="256" spans="1:24" s="61" customFormat="1">
      <c r="A256" s="53" t="s">
        <v>158</v>
      </c>
      <c r="B256" s="54"/>
      <c r="C256" s="55">
        <v>202</v>
      </c>
      <c r="D256" s="56">
        <v>44896</v>
      </c>
      <c r="E256" s="56">
        <v>44896</v>
      </c>
      <c r="F256" s="55" t="s">
        <v>152</v>
      </c>
      <c r="G256" s="55" t="s">
        <v>153</v>
      </c>
      <c r="H256" s="57"/>
      <c r="I256" s="55"/>
      <c r="J256" s="53"/>
      <c r="K256" s="54"/>
      <c r="L256" s="57"/>
      <c r="M256" s="56">
        <v>44896</v>
      </c>
      <c r="N256" s="53"/>
      <c r="O256" s="54"/>
      <c r="P256" s="54"/>
      <c r="Q256" s="54"/>
      <c r="R256" s="55"/>
      <c r="S256" s="55" t="s">
        <v>6</v>
      </c>
      <c r="T256" s="58">
        <v>0</v>
      </c>
      <c r="U256" s="58">
        <v>0.01</v>
      </c>
      <c r="V256" s="59">
        <v>3.8540000000000001</v>
      </c>
      <c r="W256" s="60">
        <v>0</v>
      </c>
      <c r="X256" s="60">
        <v>0</v>
      </c>
    </row>
    <row r="257" spans="1:24" s="61" customFormat="1">
      <c r="A257" s="53" t="s">
        <v>158</v>
      </c>
      <c r="B257" s="54"/>
      <c r="C257" s="55">
        <v>203</v>
      </c>
      <c r="D257" s="56">
        <v>44896</v>
      </c>
      <c r="E257" s="56">
        <v>44896</v>
      </c>
      <c r="F257" s="55" t="s">
        <v>7</v>
      </c>
      <c r="G257" s="55" t="s">
        <v>8</v>
      </c>
      <c r="H257" s="57" t="s">
        <v>230</v>
      </c>
      <c r="I257" s="55"/>
      <c r="J257" s="53"/>
      <c r="K257" s="54"/>
      <c r="L257" s="57" t="s">
        <v>162</v>
      </c>
      <c r="M257" s="56">
        <v>44896</v>
      </c>
      <c r="N257" s="53"/>
      <c r="O257" s="54"/>
      <c r="P257" s="54"/>
      <c r="Q257" s="54"/>
      <c r="R257" s="55"/>
      <c r="S257" s="55" t="s">
        <v>6</v>
      </c>
      <c r="T257" s="58">
        <v>196461.5</v>
      </c>
      <c r="U257" s="58">
        <v>0</v>
      </c>
      <c r="V257" s="59">
        <v>3.8540000000000001</v>
      </c>
      <c r="W257" s="60">
        <v>50976</v>
      </c>
      <c r="X257" s="60">
        <v>0</v>
      </c>
    </row>
    <row r="258" spans="1:24" s="61" customFormat="1">
      <c r="A258" s="53" t="s">
        <v>158</v>
      </c>
      <c r="B258" s="54"/>
      <c r="C258" s="55">
        <v>204</v>
      </c>
      <c r="D258" s="56">
        <v>44896</v>
      </c>
      <c r="E258" s="56">
        <v>44896</v>
      </c>
      <c r="F258" s="55" t="s">
        <v>35</v>
      </c>
      <c r="G258" s="55" t="s">
        <v>36</v>
      </c>
      <c r="H258" s="57" t="s">
        <v>230</v>
      </c>
      <c r="I258" s="55"/>
      <c r="J258" s="53"/>
      <c r="K258" s="54"/>
      <c r="L258" s="57" t="s">
        <v>162</v>
      </c>
      <c r="M258" s="56">
        <v>44896</v>
      </c>
      <c r="N258" s="53"/>
      <c r="O258" s="54"/>
      <c r="P258" s="54"/>
      <c r="Q258" s="54"/>
      <c r="R258" s="55"/>
      <c r="S258" s="55" t="s">
        <v>6</v>
      </c>
      <c r="T258" s="58">
        <v>178831.77</v>
      </c>
      <c r="U258" s="58">
        <v>0</v>
      </c>
      <c r="V258" s="59">
        <v>3.8540000000000001</v>
      </c>
      <c r="W258" s="60">
        <v>46401.599999999999</v>
      </c>
      <c r="X258" s="60">
        <v>0</v>
      </c>
    </row>
    <row r="259" spans="1:24" s="61" customFormat="1">
      <c r="A259" s="53" t="s">
        <v>158</v>
      </c>
      <c r="B259" s="54"/>
      <c r="C259" s="55">
        <v>205</v>
      </c>
      <c r="D259" s="56">
        <v>44896</v>
      </c>
      <c r="E259" s="56">
        <v>44896</v>
      </c>
      <c r="F259" s="55" t="s">
        <v>35</v>
      </c>
      <c r="G259" s="55" t="s">
        <v>36</v>
      </c>
      <c r="H259" s="57" t="s">
        <v>231</v>
      </c>
      <c r="I259" s="55"/>
      <c r="J259" s="53"/>
      <c r="K259" s="54"/>
      <c r="L259" s="57" t="s">
        <v>162</v>
      </c>
      <c r="M259" s="56">
        <v>44896</v>
      </c>
      <c r="N259" s="53"/>
      <c r="O259" s="54"/>
      <c r="P259" s="54"/>
      <c r="Q259" s="54"/>
      <c r="R259" s="55"/>
      <c r="S259" s="55" t="s">
        <v>6</v>
      </c>
      <c r="T259" s="58">
        <v>158936.53</v>
      </c>
      <c r="U259" s="58">
        <v>0</v>
      </c>
      <c r="V259" s="59">
        <v>3.8540000000000001</v>
      </c>
      <c r="W259" s="60">
        <v>41239.370000000003</v>
      </c>
      <c r="X259" s="60">
        <v>0</v>
      </c>
    </row>
    <row r="260" spans="1:24" s="61" customFormat="1">
      <c r="A260" s="53" t="s">
        <v>158</v>
      </c>
      <c r="B260" s="54"/>
      <c r="C260" s="55">
        <v>206</v>
      </c>
      <c r="D260" s="56">
        <v>44896</v>
      </c>
      <c r="E260" s="56">
        <v>44896</v>
      </c>
      <c r="F260" s="55" t="s">
        <v>35</v>
      </c>
      <c r="G260" s="55" t="s">
        <v>36</v>
      </c>
      <c r="H260" s="57" t="s">
        <v>231</v>
      </c>
      <c r="I260" s="55"/>
      <c r="J260" s="53"/>
      <c r="K260" s="54"/>
      <c r="L260" s="57" t="s">
        <v>162</v>
      </c>
      <c r="M260" s="56">
        <v>44896</v>
      </c>
      <c r="N260" s="53"/>
      <c r="O260" s="54"/>
      <c r="P260" s="54"/>
      <c r="Q260" s="54"/>
      <c r="R260" s="55"/>
      <c r="S260" s="55" t="s">
        <v>6</v>
      </c>
      <c r="T260" s="58">
        <v>59500.83</v>
      </c>
      <c r="U260" s="58">
        <v>0</v>
      </c>
      <c r="V260" s="59">
        <v>3.8540000000000001</v>
      </c>
      <c r="W260" s="60">
        <v>15438.72</v>
      </c>
      <c r="X260" s="60">
        <v>0</v>
      </c>
    </row>
    <row r="261" spans="1:24" s="61" customFormat="1">
      <c r="A261" s="53" t="s">
        <v>158</v>
      </c>
      <c r="B261" s="54"/>
      <c r="C261" s="55">
        <v>207</v>
      </c>
      <c r="D261" s="56">
        <v>44896</v>
      </c>
      <c r="E261" s="56">
        <v>44896</v>
      </c>
      <c r="F261" s="55" t="s">
        <v>35</v>
      </c>
      <c r="G261" s="55" t="s">
        <v>36</v>
      </c>
      <c r="H261" s="57" t="s">
        <v>231</v>
      </c>
      <c r="I261" s="55"/>
      <c r="J261" s="53"/>
      <c r="K261" s="54"/>
      <c r="L261" s="57" t="s">
        <v>162</v>
      </c>
      <c r="M261" s="56">
        <v>44896</v>
      </c>
      <c r="N261" s="53"/>
      <c r="O261" s="54"/>
      <c r="P261" s="54"/>
      <c r="Q261" s="54"/>
      <c r="R261" s="55"/>
      <c r="S261" s="55" t="s">
        <v>6</v>
      </c>
      <c r="T261" s="58">
        <v>8148.51</v>
      </c>
      <c r="U261" s="58">
        <v>0</v>
      </c>
      <c r="V261" s="59">
        <v>3.8540000000000001</v>
      </c>
      <c r="W261" s="60">
        <v>2114.3000000000002</v>
      </c>
      <c r="X261" s="60">
        <v>0</v>
      </c>
    </row>
    <row r="262" spans="1:24" s="61" customFormat="1">
      <c r="A262" s="53" t="s">
        <v>158</v>
      </c>
      <c r="B262" s="54"/>
      <c r="C262" s="55">
        <v>208</v>
      </c>
      <c r="D262" s="56">
        <v>44896</v>
      </c>
      <c r="E262" s="56">
        <v>44896</v>
      </c>
      <c r="F262" s="55" t="s">
        <v>7</v>
      </c>
      <c r="G262" s="55" t="s">
        <v>8</v>
      </c>
      <c r="H262" s="57" t="s">
        <v>231</v>
      </c>
      <c r="I262" s="55"/>
      <c r="J262" s="53"/>
      <c r="K262" s="54"/>
      <c r="L262" s="57" t="s">
        <v>162</v>
      </c>
      <c r="M262" s="56">
        <v>44896</v>
      </c>
      <c r="N262" s="53"/>
      <c r="O262" s="54"/>
      <c r="P262" s="54"/>
      <c r="Q262" s="54"/>
      <c r="R262" s="55"/>
      <c r="S262" s="55" t="s">
        <v>6</v>
      </c>
      <c r="T262" s="58">
        <v>378543.23</v>
      </c>
      <c r="U262" s="58">
        <v>0</v>
      </c>
      <c r="V262" s="59">
        <v>3.8540000000000001</v>
      </c>
      <c r="W262" s="60">
        <v>98220.87</v>
      </c>
      <c r="X262" s="60">
        <v>0</v>
      </c>
    </row>
    <row r="263" spans="1:24" s="61" customFormat="1" ht="18">
      <c r="A263" s="53" t="s">
        <v>158</v>
      </c>
      <c r="B263" s="54"/>
      <c r="C263" s="55">
        <v>209</v>
      </c>
      <c r="D263" s="56">
        <v>44896</v>
      </c>
      <c r="E263" s="56">
        <v>44896</v>
      </c>
      <c r="F263" s="55" t="s">
        <v>232</v>
      </c>
      <c r="G263" s="55" t="s">
        <v>233</v>
      </c>
      <c r="H263" s="57"/>
      <c r="I263" s="55"/>
      <c r="J263" s="53"/>
      <c r="K263" s="54"/>
      <c r="L263" s="57" t="s">
        <v>9</v>
      </c>
      <c r="M263" s="56">
        <v>44896</v>
      </c>
      <c r="N263" s="53"/>
      <c r="O263" s="54"/>
      <c r="P263" s="54"/>
      <c r="Q263" s="54"/>
      <c r="R263" s="55"/>
      <c r="S263" s="55" t="s">
        <v>6</v>
      </c>
      <c r="T263" s="58">
        <v>0.15</v>
      </c>
      <c r="U263" s="58">
        <v>0</v>
      </c>
      <c r="V263" s="59">
        <v>3.8540000000000001</v>
      </c>
      <c r="W263" s="60">
        <v>0.04</v>
      </c>
      <c r="X263" s="60">
        <v>0</v>
      </c>
    </row>
    <row r="264" spans="1:24" s="61" customFormat="1">
      <c r="A264" s="53" t="s">
        <v>158</v>
      </c>
      <c r="B264" s="54"/>
      <c r="C264" s="55">
        <v>210</v>
      </c>
      <c r="D264" s="56">
        <v>44896</v>
      </c>
      <c r="E264" s="56">
        <v>44896</v>
      </c>
      <c r="F264" s="55" t="s">
        <v>152</v>
      </c>
      <c r="G264" s="55" t="s">
        <v>153</v>
      </c>
      <c r="H264" s="57"/>
      <c r="I264" s="55"/>
      <c r="J264" s="53"/>
      <c r="K264" s="54"/>
      <c r="L264" s="57"/>
      <c r="M264" s="56">
        <v>44896</v>
      </c>
      <c r="N264" s="53"/>
      <c r="O264" s="54"/>
      <c r="P264" s="54"/>
      <c r="Q264" s="54"/>
      <c r="R264" s="55"/>
      <c r="S264" s="55" t="s">
        <v>6</v>
      </c>
      <c r="T264" s="58">
        <v>0.01</v>
      </c>
      <c r="U264" s="58">
        <v>0</v>
      </c>
      <c r="V264" s="59">
        <v>3.8540000000000001</v>
      </c>
      <c r="W264" s="60">
        <v>0</v>
      </c>
      <c r="X264" s="60">
        <v>0</v>
      </c>
    </row>
    <row r="265" spans="1:24" s="61" customFormat="1" ht="18">
      <c r="A265" s="53" t="s">
        <v>158</v>
      </c>
      <c r="B265" s="54"/>
      <c r="C265" s="55">
        <v>211</v>
      </c>
      <c r="D265" s="56">
        <v>44896</v>
      </c>
      <c r="E265" s="56">
        <v>44896</v>
      </c>
      <c r="F265" s="55" t="s">
        <v>234</v>
      </c>
      <c r="G265" s="55" t="s">
        <v>233</v>
      </c>
      <c r="H265" s="57"/>
      <c r="I265" s="55"/>
      <c r="J265" s="53"/>
      <c r="K265" s="54"/>
      <c r="L265" s="57" t="s">
        <v>9</v>
      </c>
      <c r="M265" s="56">
        <v>44896</v>
      </c>
      <c r="N265" s="53"/>
      <c r="O265" s="54"/>
      <c r="P265" s="54"/>
      <c r="Q265" s="54"/>
      <c r="R265" s="55"/>
      <c r="S265" s="55" t="s">
        <v>6</v>
      </c>
      <c r="T265" s="58">
        <v>0.15</v>
      </c>
      <c r="U265" s="58">
        <v>0</v>
      </c>
      <c r="V265" s="59">
        <v>3.8540000000000001</v>
      </c>
      <c r="W265" s="60">
        <v>0.04</v>
      </c>
      <c r="X265" s="60">
        <v>0</v>
      </c>
    </row>
    <row r="266" spans="1:24" s="61" customFormat="1" ht="18">
      <c r="A266" s="53" t="s">
        <v>158</v>
      </c>
      <c r="B266" s="54"/>
      <c r="C266" s="55">
        <v>212</v>
      </c>
      <c r="D266" s="56">
        <v>44896</v>
      </c>
      <c r="E266" s="56">
        <v>44896</v>
      </c>
      <c r="F266" s="55" t="s">
        <v>235</v>
      </c>
      <c r="G266" s="55" t="s">
        <v>236</v>
      </c>
      <c r="H266" s="57"/>
      <c r="I266" s="55"/>
      <c r="J266" s="53"/>
      <c r="K266" s="54"/>
      <c r="L266" s="57" t="s">
        <v>9</v>
      </c>
      <c r="M266" s="56">
        <v>44896</v>
      </c>
      <c r="N266" s="53"/>
      <c r="O266" s="54"/>
      <c r="P266" s="54"/>
      <c r="Q266" s="54"/>
      <c r="R266" s="55"/>
      <c r="S266" s="55" t="s">
        <v>6</v>
      </c>
      <c r="T266" s="58">
        <v>0</v>
      </c>
      <c r="U266" s="58">
        <v>0.15</v>
      </c>
      <c r="V266" s="59">
        <v>3.8540000000000001</v>
      </c>
      <c r="W266" s="60">
        <v>0</v>
      </c>
      <c r="X266" s="60">
        <v>0.04</v>
      </c>
    </row>
    <row r="267" spans="1:24" s="61" customFormat="1">
      <c r="A267" s="65" t="s">
        <v>9</v>
      </c>
      <c r="B267" s="66"/>
      <c r="C267" s="67" t="s">
        <v>9</v>
      </c>
      <c r="D267" s="67" t="s">
        <v>9</v>
      </c>
      <c r="E267" s="67" t="s">
        <v>9</v>
      </c>
      <c r="F267" s="68" t="s">
        <v>9</v>
      </c>
      <c r="G267" s="68" t="s">
        <v>9</v>
      </c>
      <c r="H267" s="76" t="s">
        <v>9</v>
      </c>
      <c r="I267" s="68" t="s">
        <v>9</v>
      </c>
      <c r="J267" s="69" t="s">
        <v>9</v>
      </c>
      <c r="K267" s="66"/>
      <c r="L267" s="70" t="s">
        <v>9</v>
      </c>
      <c r="M267" s="67" t="s">
        <v>9</v>
      </c>
      <c r="N267" s="69" t="s">
        <v>9</v>
      </c>
      <c r="O267" s="66"/>
      <c r="P267" s="66"/>
      <c r="Q267" s="66"/>
      <c r="R267" s="68" t="s">
        <v>9</v>
      </c>
      <c r="S267" s="68" t="s">
        <v>9</v>
      </c>
      <c r="T267" s="71">
        <v>19638101.899999999</v>
      </c>
      <c r="U267" s="71">
        <v>19638101.899999999</v>
      </c>
      <c r="V267" s="68" t="s">
        <v>9</v>
      </c>
      <c r="W267" s="72">
        <v>5095511.6500000004</v>
      </c>
      <c r="X267" s="72">
        <v>5095511.6500000004</v>
      </c>
    </row>
    <row r="270" spans="1:24" s="61" customFormat="1" ht="18">
      <c r="A270" s="53" t="s">
        <v>237</v>
      </c>
      <c r="B270" s="54"/>
      <c r="C270" s="55">
        <v>1</v>
      </c>
      <c r="D270" s="56">
        <v>44896</v>
      </c>
      <c r="E270" s="56">
        <v>44896</v>
      </c>
      <c r="F270" s="55" t="s">
        <v>163</v>
      </c>
      <c r="G270" s="55" t="s">
        <v>164</v>
      </c>
      <c r="H270" s="57" t="s">
        <v>238</v>
      </c>
      <c r="I270" s="55"/>
      <c r="J270" s="53"/>
      <c r="K270" s="54"/>
      <c r="L270" s="57" t="s">
        <v>239</v>
      </c>
      <c r="M270" s="56">
        <v>44896</v>
      </c>
      <c r="N270" s="53"/>
      <c r="O270" s="54"/>
      <c r="P270" s="54"/>
      <c r="Q270" s="54"/>
      <c r="R270" s="55"/>
      <c r="S270" s="55" t="s">
        <v>6</v>
      </c>
      <c r="T270" s="58">
        <v>709136</v>
      </c>
      <c r="U270" s="58">
        <v>0</v>
      </c>
      <c r="V270" s="59">
        <v>3.8540000000000001</v>
      </c>
      <c r="W270" s="60">
        <v>184000</v>
      </c>
      <c r="X270" s="60">
        <v>0</v>
      </c>
    </row>
    <row r="271" spans="1:24" s="61" customFormat="1" ht="18">
      <c r="A271" s="53" t="s">
        <v>237</v>
      </c>
      <c r="B271" s="54"/>
      <c r="C271" s="55">
        <v>2</v>
      </c>
      <c r="D271" s="56">
        <v>44896</v>
      </c>
      <c r="E271" s="56">
        <v>44896</v>
      </c>
      <c r="F271" s="55" t="s">
        <v>163</v>
      </c>
      <c r="G271" s="55" t="s">
        <v>164</v>
      </c>
      <c r="H271" s="57" t="s">
        <v>240</v>
      </c>
      <c r="I271" s="55"/>
      <c r="J271" s="53"/>
      <c r="K271" s="54"/>
      <c r="L271" s="57" t="s">
        <v>239</v>
      </c>
      <c r="M271" s="56">
        <v>44896</v>
      </c>
      <c r="N271" s="53"/>
      <c r="O271" s="54"/>
      <c r="P271" s="54"/>
      <c r="Q271" s="54"/>
      <c r="R271" s="55"/>
      <c r="S271" s="55" t="s">
        <v>6</v>
      </c>
      <c r="T271" s="58">
        <v>189811.12</v>
      </c>
      <c r="U271" s="58">
        <v>0</v>
      </c>
      <c r="V271" s="59">
        <v>3.8540000000000001</v>
      </c>
      <c r="W271" s="60">
        <v>49250.42</v>
      </c>
      <c r="X271" s="60">
        <v>0</v>
      </c>
    </row>
    <row r="272" spans="1:24" s="61" customFormat="1" ht="18">
      <c r="A272" s="53" t="s">
        <v>237</v>
      </c>
      <c r="B272" s="54"/>
      <c r="C272" s="55">
        <v>3</v>
      </c>
      <c r="D272" s="56">
        <v>44896</v>
      </c>
      <c r="E272" s="56">
        <v>44896</v>
      </c>
      <c r="F272" s="55" t="s">
        <v>163</v>
      </c>
      <c r="G272" s="55" t="s">
        <v>164</v>
      </c>
      <c r="H272" s="57" t="s">
        <v>161</v>
      </c>
      <c r="I272" s="55"/>
      <c r="J272" s="53"/>
      <c r="K272" s="54"/>
      <c r="L272" s="57" t="s">
        <v>239</v>
      </c>
      <c r="M272" s="56">
        <v>44896</v>
      </c>
      <c r="N272" s="53"/>
      <c r="O272" s="54"/>
      <c r="P272" s="54"/>
      <c r="Q272" s="54"/>
      <c r="R272" s="55"/>
      <c r="S272" s="55" t="s">
        <v>6</v>
      </c>
      <c r="T272" s="58">
        <v>3034134.61</v>
      </c>
      <c r="U272" s="58">
        <v>0</v>
      </c>
      <c r="V272" s="59">
        <v>3.8540000000000001</v>
      </c>
      <c r="W272" s="60">
        <v>787268.97</v>
      </c>
      <c r="X272" s="60">
        <v>0</v>
      </c>
    </row>
    <row r="273" spans="1:24" s="61" customFormat="1" ht="18">
      <c r="A273" s="53" t="s">
        <v>237</v>
      </c>
      <c r="B273" s="54"/>
      <c r="C273" s="55">
        <v>4</v>
      </c>
      <c r="D273" s="56">
        <v>44896</v>
      </c>
      <c r="E273" s="56">
        <v>44896</v>
      </c>
      <c r="F273" s="55" t="s">
        <v>165</v>
      </c>
      <c r="G273" s="55" t="s">
        <v>164</v>
      </c>
      <c r="H273" s="57" t="s">
        <v>238</v>
      </c>
      <c r="I273" s="55"/>
      <c r="J273" s="53"/>
      <c r="K273" s="54"/>
      <c r="L273" s="57" t="s">
        <v>239</v>
      </c>
      <c r="M273" s="56">
        <v>44896</v>
      </c>
      <c r="N273" s="53"/>
      <c r="O273" s="54"/>
      <c r="P273" s="54"/>
      <c r="Q273" s="54"/>
      <c r="R273" s="55"/>
      <c r="S273" s="55" t="s">
        <v>6</v>
      </c>
      <c r="T273" s="58">
        <v>0</v>
      </c>
      <c r="U273" s="58">
        <v>709136</v>
      </c>
      <c r="V273" s="59">
        <v>3.8540000000000001</v>
      </c>
      <c r="W273" s="60">
        <v>0</v>
      </c>
      <c r="X273" s="60">
        <v>184000</v>
      </c>
    </row>
    <row r="274" spans="1:24" s="61" customFormat="1" ht="18">
      <c r="A274" s="53" t="s">
        <v>237</v>
      </c>
      <c r="B274" s="54"/>
      <c r="C274" s="55">
        <v>5</v>
      </c>
      <c r="D274" s="56">
        <v>44896</v>
      </c>
      <c r="E274" s="56">
        <v>44896</v>
      </c>
      <c r="F274" s="55" t="s">
        <v>165</v>
      </c>
      <c r="G274" s="55" t="s">
        <v>164</v>
      </c>
      <c r="H274" s="57" t="s">
        <v>240</v>
      </c>
      <c r="I274" s="55"/>
      <c r="J274" s="53"/>
      <c r="K274" s="54"/>
      <c r="L274" s="57" t="s">
        <v>239</v>
      </c>
      <c r="M274" s="56">
        <v>44896</v>
      </c>
      <c r="N274" s="53"/>
      <c r="O274" s="54"/>
      <c r="P274" s="54"/>
      <c r="Q274" s="54"/>
      <c r="R274" s="55"/>
      <c r="S274" s="55" t="s">
        <v>6</v>
      </c>
      <c r="T274" s="58">
        <v>0</v>
      </c>
      <c r="U274" s="58">
        <v>189811.12</v>
      </c>
      <c r="V274" s="59">
        <v>3.8540000000000001</v>
      </c>
      <c r="W274" s="60">
        <v>0</v>
      </c>
      <c r="X274" s="60">
        <v>49250.42</v>
      </c>
    </row>
    <row r="275" spans="1:24" s="61" customFormat="1" ht="18">
      <c r="A275" s="53" t="s">
        <v>237</v>
      </c>
      <c r="B275" s="54"/>
      <c r="C275" s="55">
        <v>6</v>
      </c>
      <c r="D275" s="56">
        <v>44896</v>
      </c>
      <c r="E275" s="56">
        <v>44896</v>
      </c>
      <c r="F275" s="55" t="s">
        <v>165</v>
      </c>
      <c r="G275" s="55" t="s">
        <v>164</v>
      </c>
      <c r="H275" s="57" t="s">
        <v>161</v>
      </c>
      <c r="I275" s="55"/>
      <c r="J275" s="53"/>
      <c r="K275" s="54"/>
      <c r="L275" s="57" t="s">
        <v>239</v>
      </c>
      <c r="M275" s="56">
        <v>44896</v>
      </c>
      <c r="N275" s="53"/>
      <c r="O275" s="54"/>
      <c r="P275" s="54"/>
      <c r="Q275" s="54"/>
      <c r="R275" s="55"/>
      <c r="S275" s="55" t="s">
        <v>6</v>
      </c>
      <c r="T275" s="58">
        <v>0</v>
      </c>
      <c r="U275" s="58">
        <v>3034134.61</v>
      </c>
      <c r="V275" s="59">
        <v>3.8540000000000001</v>
      </c>
      <c r="W275" s="60">
        <v>0</v>
      </c>
      <c r="X275" s="60">
        <v>787268.97</v>
      </c>
    </row>
    <row r="276" spans="1:24" s="61" customFormat="1" ht="18">
      <c r="A276" s="53" t="s">
        <v>237</v>
      </c>
      <c r="B276" s="54"/>
      <c r="C276" s="55">
        <v>7</v>
      </c>
      <c r="D276" s="56">
        <v>44896</v>
      </c>
      <c r="E276" s="56">
        <v>44896</v>
      </c>
      <c r="F276" s="55" t="s">
        <v>241</v>
      </c>
      <c r="G276" s="55" t="s">
        <v>160</v>
      </c>
      <c r="H276" s="57" t="s">
        <v>161</v>
      </c>
      <c r="I276" s="55"/>
      <c r="J276" s="53"/>
      <c r="K276" s="54"/>
      <c r="L276" s="57" t="s">
        <v>239</v>
      </c>
      <c r="M276" s="56">
        <v>44896</v>
      </c>
      <c r="N276" s="53"/>
      <c r="O276" s="54"/>
      <c r="P276" s="54"/>
      <c r="Q276" s="54"/>
      <c r="R276" s="55"/>
      <c r="S276" s="55" t="s">
        <v>6</v>
      </c>
      <c r="T276" s="58">
        <v>709136</v>
      </c>
      <c r="U276" s="58">
        <v>0</v>
      </c>
      <c r="V276" s="59">
        <v>3.8540000000000001</v>
      </c>
      <c r="W276" s="60">
        <v>184000</v>
      </c>
      <c r="X276" s="60">
        <v>0</v>
      </c>
    </row>
    <row r="277" spans="1:24" s="61" customFormat="1" ht="18">
      <c r="A277" s="53" t="s">
        <v>237</v>
      </c>
      <c r="B277" s="54"/>
      <c r="C277" s="55">
        <v>8</v>
      </c>
      <c r="D277" s="56">
        <v>44896</v>
      </c>
      <c r="E277" s="56">
        <v>44896</v>
      </c>
      <c r="F277" s="55" t="s">
        <v>241</v>
      </c>
      <c r="G277" s="55" t="s">
        <v>160</v>
      </c>
      <c r="H277" s="57" t="s">
        <v>161</v>
      </c>
      <c r="I277" s="55"/>
      <c r="J277" s="53"/>
      <c r="K277" s="54"/>
      <c r="L277" s="57" t="s">
        <v>239</v>
      </c>
      <c r="M277" s="56">
        <v>44896</v>
      </c>
      <c r="N277" s="53"/>
      <c r="O277" s="54"/>
      <c r="P277" s="54"/>
      <c r="Q277" s="54"/>
      <c r="R277" s="55"/>
      <c r="S277" s="55" t="s">
        <v>6</v>
      </c>
      <c r="T277" s="58">
        <v>189811.12</v>
      </c>
      <c r="U277" s="58">
        <v>0</v>
      </c>
      <c r="V277" s="59">
        <v>3.8540000000000001</v>
      </c>
      <c r="W277" s="60">
        <v>49250.42</v>
      </c>
      <c r="X277" s="60">
        <v>0</v>
      </c>
    </row>
    <row r="278" spans="1:24" s="61" customFormat="1" ht="18">
      <c r="A278" s="53" t="s">
        <v>237</v>
      </c>
      <c r="B278" s="54"/>
      <c r="C278" s="55">
        <v>9</v>
      </c>
      <c r="D278" s="56">
        <v>44896</v>
      </c>
      <c r="E278" s="56">
        <v>44896</v>
      </c>
      <c r="F278" s="55" t="s">
        <v>159</v>
      </c>
      <c r="G278" s="55" t="s">
        <v>160</v>
      </c>
      <c r="H278" s="57" t="s">
        <v>161</v>
      </c>
      <c r="I278" s="55"/>
      <c r="J278" s="53"/>
      <c r="K278" s="54"/>
      <c r="L278" s="57" t="s">
        <v>239</v>
      </c>
      <c r="M278" s="56">
        <v>44896</v>
      </c>
      <c r="N278" s="53"/>
      <c r="O278" s="54"/>
      <c r="P278" s="54"/>
      <c r="Q278" s="54"/>
      <c r="R278" s="55"/>
      <c r="S278" s="55" t="s">
        <v>6</v>
      </c>
      <c r="T278" s="58">
        <v>3034134.61</v>
      </c>
      <c r="U278" s="58">
        <v>0</v>
      </c>
      <c r="V278" s="59">
        <v>3.8540000000000001</v>
      </c>
      <c r="W278" s="60">
        <v>787268.97</v>
      </c>
      <c r="X278" s="60">
        <v>0</v>
      </c>
    </row>
    <row r="279" spans="1:24" s="61" customFormat="1">
      <c r="A279" s="53" t="s">
        <v>237</v>
      </c>
      <c r="B279" s="54"/>
      <c r="C279" s="55">
        <v>10</v>
      </c>
      <c r="D279" s="56">
        <v>44896</v>
      </c>
      <c r="E279" s="56">
        <v>44896</v>
      </c>
      <c r="F279" s="55" t="s">
        <v>149</v>
      </c>
      <c r="G279" s="55" t="s">
        <v>150</v>
      </c>
      <c r="H279" s="57" t="s">
        <v>151</v>
      </c>
      <c r="I279" s="55"/>
      <c r="J279" s="53"/>
      <c r="K279" s="54"/>
      <c r="L279" s="57" t="s">
        <v>239</v>
      </c>
      <c r="M279" s="56">
        <v>44896</v>
      </c>
      <c r="N279" s="53"/>
      <c r="O279" s="54"/>
      <c r="P279" s="54"/>
      <c r="Q279" s="54"/>
      <c r="R279" s="55"/>
      <c r="S279" s="55" t="s">
        <v>6</v>
      </c>
      <c r="T279" s="58">
        <v>0</v>
      </c>
      <c r="U279" s="58">
        <v>3037.53</v>
      </c>
      <c r="V279" s="59">
        <v>3.8540000000000001</v>
      </c>
      <c r="W279" s="60">
        <v>0</v>
      </c>
      <c r="X279" s="60">
        <v>788.15</v>
      </c>
    </row>
    <row r="280" spans="1:24" s="61" customFormat="1" ht="18">
      <c r="A280" s="53" t="s">
        <v>237</v>
      </c>
      <c r="B280" s="54"/>
      <c r="C280" s="55">
        <v>11</v>
      </c>
      <c r="D280" s="56">
        <v>44896</v>
      </c>
      <c r="E280" s="56">
        <v>44896</v>
      </c>
      <c r="F280" s="55" t="s">
        <v>131</v>
      </c>
      <c r="G280" s="55" t="s">
        <v>132</v>
      </c>
      <c r="H280" s="57" t="s">
        <v>242</v>
      </c>
      <c r="I280" s="55"/>
      <c r="J280" s="53"/>
      <c r="K280" s="54"/>
      <c r="L280" s="57" t="s">
        <v>239</v>
      </c>
      <c r="M280" s="56">
        <v>44896</v>
      </c>
      <c r="N280" s="53"/>
      <c r="O280" s="54"/>
      <c r="P280" s="54"/>
      <c r="Q280" s="54"/>
      <c r="R280" s="55"/>
      <c r="S280" s="55" t="s">
        <v>6</v>
      </c>
      <c r="T280" s="58">
        <v>785.58</v>
      </c>
      <c r="U280" s="58">
        <v>0</v>
      </c>
      <c r="V280" s="59">
        <v>3.8540000000000001</v>
      </c>
      <c r="W280" s="60">
        <v>203.84</v>
      </c>
      <c r="X280" s="60">
        <v>0</v>
      </c>
    </row>
    <row r="281" spans="1:24" s="61" customFormat="1" ht="18">
      <c r="A281" s="53" t="s">
        <v>237</v>
      </c>
      <c r="B281" s="54"/>
      <c r="C281" s="55">
        <v>12</v>
      </c>
      <c r="D281" s="56">
        <v>44896</v>
      </c>
      <c r="E281" s="56">
        <v>44896</v>
      </c>
      <c r="F281" s="55" t="s">
        <v>131</v>
      </c>
      <c r="G281" s="55" t="s">
        <v>132</v>
      </c>
      <c r="H281" s="57" t="s">
        <v>243</v>
      </c>
      <c r="I281" s="55"/>
      <c r="J281" s="53"/>
      <c r="K281" s="54"/>
      <c r="L281" s="57" t="s">
        <v>239</v>
      </c>
      <c r="M281" s="56">
        <v>44896</v>
      </c>
      <c r="N281" s="53"/>
      <c r="O281" s="54"/>
      <c r="P281" s="54"/>
      <c r="Q281" s="54"/>
      <c r="R281" s="55"/>
      <c r="S281" s="55" t="s">
        <v>6</v>
      </c>
      <c r="T281" s="58">
        <v>8228.93</v>
      </c>
      <c r="U281" s="58">
        <v>0</v>
      </c>
      <c r="V281" s="59">
        <v>3.8540000000000001</v>
      </c>
      <c r="W281" s="60">
        <v>2135.17</v>
      </c>
      <c r="X281" s="60">
        <v>0</v>
      </c>
    </row>
    <row r="282" spans="1:24" s="61" customFormat="1" ht="18">
      <c r="A282" s="53" t="s">
        <v>237</v>
      </c>
      <c r="B282" s="54"/>
      <c r="C282" s="55">
        <v>13</v>
      </c>
      <c r="D282" s="56">
        <v>44896</v>
      </c>
      <c r="E282" s="56">
        <v>44896</v>
      </c>
      <c r="F282" s="55" t="s">
        <v>131</v>
      </c>
      <c r="G282" s="55" t="s">
        <v>132</v>
      </c>
      <c r="H282" s="57" t="s">
        <v>244</v>
      </c>
      <c r="I282" s="55"/>
      <c r="J282" s="53"/>
      <c r="K282" s="54"/>
      <c r="L282" s="57" t="s">
        <v>239</v>
      </c>
      <c r="M282" s="56">
        <v>44896</v>
      </c>
      <c r="N282" s="53"/>
      <c r="O282" s="54"/>
      <c r="P282" s="54"/>
      <c r="Q282" s="54"/>
      <c r="R282" s="55"/>
      <c r="S282" s="55" t="s">
        <v>6</v>
      </c>
      <c r="T282" s="58">
        <v>3603.86</v>
      </c>
      <c r="U282" s="58">
        <v>0</v>
      </c>
      <c r="V282" s="59">
        <v>3.8540000000000001</v>
      </c>
      <c r="W282" s="60">
        <v>935.09</v>
      </c>
      <c r="X282" s="60">
        <v>0</v>
      </c>
    </row>
    <row r="283" spans="1:24" s="61" customFormat="1" ht="18">
      <c r="A283" s="53" t="s">
        <v>237</v>
      </c>
      <c r="B283" s="54"/>
      <c r="C283" s="55">
        <v>14</v>
      </c>
      <c r="D283" s="56">
        <v>44896</v>
      </c>
      <c r="E283" s="56">
        <v>44896</v>
      </c>
      <c r="F283" s="55" t="s">
        <v>131</v>
      </c>
      <c r="G283" s="55" t="s">
        <v>132</v>
      </c>
      <c r="H283" s="57" t="s">
        <v>245</v>
      </c>
      <c r="I283" s="55"/>
      <c r="J283" s="53"/>
      <c r="K283" s="54"/>
      <c r="L283" s="57" t="s">
        <v>239</v>
      </c>
      <c r="M283" s="56">
        <v>44896</v>
      </c>
      <c r="N283" s="53"/>
      <c r="O283" s="54"/>
      <c r="P283" s="54"/>
      <c r="Q283" s="54"/>
      <c r="R283" s="55"/>
      <c r="S283" s="55" t="s">
        <v>6</v>
      </c>
      <c r="T283" s="58">
        <v>6770.19</v>
      </c>
      <c r="U283" s="58">
        <v>0</v>
      </c>
      <c r="V283" s="59">
        <v>3.8540000000000001</v>
      </c>
      <c r="W283" s="60">
        <v>1756.67</v>
      </c>
      <c r="X283" s="60">
        <v>0</v>
      </c>
    </row>
    <row r="284" spans="1:24" s="61" customFormat="1" ht="18">
      <c r="A284" s="53" t="s">
        <v>237</v>
      </c>
      <c r="B284" s="54"/>
      <c r="C284" s="55">
        <v>15</v>
      </c>
      <c r="D284" s="56">
        <v>44896</v>
      </c>
      <c r="E284" s="56">
        <v>44896</v>
      </c>
      <c r="F284" s="55" t="s">
        <v>131</v>
      </c>
      <c r="G284" s="55" t="s">
        <v>132</v>
      </c>
      <c r="H284" s="57" t="s">
        <v>246</v>
      </c>
      <c r="I284" s="55"/>
      <c r="J284" s="53"/>
      <c r="K284" s="54"/>
      <c r="L284" s="57" t="s">
        <v>239</v>
      </c>
      <c r="M284" s="56">
        <v>44896</v>
      </c>
      <c r="N284" s="53"/>
      <c r="O284" s="54"/>
      <c r="P284" s="54"/>
      <c r="Q284" s="54"/>
      <c r="R284" s="55"/>
      <c r="S284" s="55" t="s">
        <v>6</v>
      </c>
      <c r="T284" s="58">
        <v>1434</v>
      </c>
      <c r="U284" s="58">
        <v>0</v>
      </c>
      <c r="V284" s="59">
        <v>3.8540000000000001</v>
      </c>
      <c r="W284" s="60">
        <v>372.08</v>
      </c>
      <c r="X284" s="60">
        <v>0</v>
      </c>
    </row>
    <row r="285" spans="1:24" s="61" customFormat="1" ht="18">
      <c r="A285" s="53" t="s">
        <v>237</v>
      </c>
      <c r="B285" s="54"/>
      <c r="C285" s="55">
        <v>16</v>
      </c>
      <c r="D285" s="56">
        <v>44896</v>
      </c>
      <c r="E285" s="56">
        <v>44896</v>
      </c>
      <c r="F285" s="55" t="s">
        <v>136</v>
      </c>
      <c r="G285" s="55" t="s">
        <v>137</v>
      </c>
      <c r="H285" s="57" t="s">
        <v>242</v>
      </c>
      <c r="I285" s="55"/>
      <c r="J285" s="53"/>
      <c r="K285" s="54"/>
      <c r="L285" s="57" t="s">
        <v>239</v>
      </c>
      <c r="M285" s="56">
        <v>44896</v>
      </c>
      <c r="N285" s="53"/>
      <c r="O285" s="54"/>
      <c r="P285" s="54"/>
      <c r="Q285" s="54"/>
      <c r="R285" s="55"/>
      <c r="S285" s="55" t="s">
        <v>6</v>
      </c>
      <c r="T285" s="58">
        <v>0</v>
      </c>
      <c r="U285" s="58">
        <v>2331.4</v>
      </c>
      <c r="V285" s="59">
        <v>3.8540000000000001</v>
      </c>
      <c r="W285" s="60">
        <v>0</v>
      </c>
      <c r="X285" s="60">
        <v>604.92999999999995</v>
      </c>
    </row>
    <row r="286" spans="1:24" s="61" customFormat="1" ht="18">
      <c r="A286" s="53" t="s">
        <v>237</v>
      </c>
      <c r="B286" s="54"/>
      <c r="C286" s="55">
        <v>17</v>
      </c>
      <c r="D286" s="56">
        <v>44896</v>
      </c>
      <c r="E286" s="56">
        <v>44896</v>
      </c>
      <c r="F286" s="55" t="s">
        <v>136</v>
      </c>
      <c r="G286" s="55" t="s">
        <v>137</v>
      </c>
      <c r="H286" s="57" t="s">
        <v>243</v>
      </c>
      <c r="I286" s="55"/>
      <c r="J286" s="53"/>
      <c r="K286" s="54"/>
      <c r="L286" s="57" t="s">
        <v>239</v>
      </c>
      <c r="M286" s="56">
        <v>44896</v>
      </c>
      <c r="N286" s="53"/>
      <c r="O286" s="54"/>
      <c r="P286" s="54"/>
      <c r="Q286" s="54"/>
      <c r="R286" s="55"/>
      <c r="S286" s="55" t="s">
        <v>6</v>
      </c>
      <c r="T286" s="58">
        <v>0</v>
      </c>
      <c r="U286" s="58">
        <v>24421.33</v>
      </c>
      <c r="V286" s="59">
        <v>3.8540000000000001</v>
      </c>
      <c r="W286" s="60">
        <v>0</v>
      </c>
      <c r="X286" s="60">
        <v>6336.62</v>
      </c>
    </row>
    <row r="287" spans="1:24" s="61" customFormat="1" ht="18">
      <c r="A287" s="53" t="s">
        <v>237</v>
      </c>
      <c r="B287" s="54"/>
      <c r="C287" s="55">
        <v>18</v>
      </c>
      <c r="D287" s="56">
        <v>44896</v>
      </c>
      <c r="E287" s="56">
        <v>44896</v>
      </c>
      <c r="F287" s="55" t="s">
        <v>136</v>
      </c>
      <c r="G287" s="55" t="s">
        <v>137</v>
      </c>
      <c r="H287" s="57" t="s">
        <v>244</v>
      </c>
      <c r="I287" s="55"/>
      <c r="J287" s="53"/>
      <c r="K287" s="54"/>
      <c r="L287" s="57" t="s">
        <v>239</v>
      </c>
      <c r="M287" s="56">
        <v>44896</v>
      </c>
      <c r="N287" s="53"/>
      <c r="O287" s="54"/>
      <c r="P287" s="54"/>
      <c r="Q287" s="54"/>
      <c r="R287" s="55"/>
      <c r="S287" s="55" t="s">
        <v>6</v>
      </c>
      <c r="T287" s="58">
        <v>0</v>
      </c>
      <c r="U287" s="58">
        <v>10695.31</v>
      </c>
      <c r="V287" s="59">
        <v>3.8540000000000001</v>
      </c>
      <c r="W287" s="60">
        <v>0</v>
      </c>
      <c r="X287" s="60">
        <v>2775.12</v>
      </c>
    </row>
    <row r="288" spans="1:24" s="61" customFormat="1" ht="18">
      <c r="A288" s="53" t="s">
        <v>237</v>
      </c>
      <c r="B288" s="54"/>
      <c r="C288" s="55">
        <v>19</v>
      </c>
      <c r="D288" s="56">
        <v>44896</v>
      </c>
      <c r="E288" s="56">
        <v>44896</v>
      </c>
      <c r="F288" s="55" t="s">
        <v>136</v>
      </c>
      <c r="G288" s="55" t="s">
        <v>137</v>
      </c>
      <c r="H288" s="57" t="s">
        <v>245</v>
      </c>
      <c r="I288" s="55"/>
      <c r="J288" s="53"/>
      <c r="K288" s="54"/>
      <c r="L288" s="57" t="s">
        <v>239</v>
      </c>
      <c r="M288" s="56">
        <v>44896</v>
      </c>
      <c r="N288" s="53"/>
      <c r="O288" s="54"/>
      <c r="P288" s="54"/>
      <c r="Q288" s="54"/>
      <c r="R288" s="55"/>
      <c r="S288" s="55" t="s">
        <v>6</v>
      </c>
      <c r="T288" s="58">
        <v>0</v>
      </c>
      <c r="U288" s="58">
        <v>20092.169999999998</v>
      </c>
      <c r="V288" s="59">
        <v>3.8540000000000001</v>
      </c>
      <c r="W288" s="60">
        <v>0</v>
      </c>
      <c r="X288" s="60">
        <v>5213.33</v>
      </c>
    </row>
    <row r="289" spans="1:24" s="61" customFormat="1" ht="18">
      <c r="A289" s="53" t="s">
        <v>237</v>
      </c>
      <c r="B289" s="54"/>
      <c r="C289" s="55">
        <v>20</v>
      </c>
      <c r="D289" s="56">
        <v>44896</v>
      </c>
      <c r="E289" s="56">
        <v>44896</v>
      </c>
      <c r="F289" s="55" t="s">
        <v>136</v>
      </c>
      <c r="G289" s="55" t="s">
        <v>137</v>
      </c>
      <c r="H289" s="57" t="s">
        <v>246</v>
      </c>
      <c r="I289" s="55"/>
      <c r="J289" s="53"/>
      <c r="K289" s="54"/>
      <c r="L289" s="57" t="s">
        <v>239</v>
      </c>
      <c r="M289" s="56">
        <v>44896</v>
      </c>
      <c r="N289" s="53"/>
      <c r="O289" s="54"/>
      <c r="P289" s="54"/>
      <c r="Q289" s="54"/>
      <c r="R289" s="55"/>
      <c r="S289" s="55" t="s">
        <v>6</v>
      </c>
      <c r="T289" s="58">
        <v>0</v>
      </c>
      <c r="U289" s="58">
        <v>3053.02</v>
      </c>
      <c r="V289" s="59">
        <v>3.8540000000000001</v>
      </c>
      <c r="W289" s="60">
        <v>0</v>
      </c>
      <c r="X289" s="60">
        <v>792.17</v>
      </c>
    </row>
    <row r="290" spans="1:24" s="61" customFormat="1">
      <c r="A290" s="53" t="s">
        <v>237</v>
      </c>
      <c r="B290" s="54"/>
      <c r="C290" s="55">
        <v>21</v>
      </c>
      <c r="D290" s="56">
        <v>44896</v>
      </c>
      <c r="E290" s="56">
        <v>44896</v>
      </c>
      <c r="F290" s="55" t="s">
        <v>138</v>
      </c>
      <c r="G290" s="55" t="s">
        <v>139</v>
      </c>
      <c r="H290" s="57" t="s">
        <v>242</v>
      </c>
      <c r="I290" s="55"/>
      <c r="J290" s="53"/>
      <c r="K290" s="54"/>
      <c r="L290" s="57" t="s">
        <v>239</v>
      </c>
      <c r="M290" s="56">
        <v>44896</v>
      </c>
      <c r="N290" s="53"/>
      <c r="O290" s="54"/>
      <c r="P290" s="54"/>
      <c r="Q290" s="54"/>
      <c r="R290" s="55"/>
      <c r="S290" s="55" t="s">
        <v>6</v>
      </c>
      <c r="T290" s="58">
        <v>0</v>
      </c>
      <c r="U290" s="58">
        <v>115620</v>
      </c>
      <c r="V290" s="59">
        <v>3.8540000000000001</v>
      </c>
      <c r="W290" s="60">
        <v>0</v>
      </c>
      <c r="X290" s="60">
        <v>30000</v>
      </c>
    </row>
    <row r="291" spans="1:24" s="61" customFormat="1">
      <c r="A291" s="53" t="s">
        <v>237</v>
      </c>
      <c r="B291" s="54"/>
      <c r="C291" s="55">
        <v>22</v>
      </c>
      <c r="D291" s="56">
        <v>44896</v>
      </c>
      <c r="E291" s="56">
        <v>44896</v>
      </c>
      <c r="F291" s="55" t="s">
        <v>138</v>
      </c>
      <c r="G291" s="55" t="s">
        <v>139</v>
      </c>
      <c r="H291" s="57" t="s">
        <v>243</v>
      </c>
      <c r="I291" s="55"/>
      <c r="J291" s="53"/>
      <c r="K291" s="54"/>
      <c r="L291" s="57" t="s">
        <v>239</v>
      </c>
      <c r="M291" s="56">
        <v>44896</v>
      </c>
      <c r="N291" s="53"/>
      <c r="O291" s="54"/>
      <c r="P291" s="54"/>
      <c r="Q291" s="54"/>
      <c r="R291" s="55"/>
      <c r="S291" s="55" t="s">
        <v>6</v>
      </c>
      <c r="T291" s="58">
        <v>0</v>
      </c>
      <c r="U291" s="58">
        <v>1323844.9099999999</v>
      </c>
      <c r="V291" s="59">
        <v>3.8540000000000001</v>
      </c>
      <c r="W291" s="60">
        <v>0</v>
      </c>
      <c r="X291" s="60">
        <v>343498.94</v>
      </c>
    </row>
    <row r="292" spans="1:24" s="61" customFormat="1">
      <c r="A292" s="53" t="s">
        <v>237</v>
      </c>
      <c r="B292" s="54"/>
      <c r="C292" s="55">
        <v>23</v>
      </c>
      <c r="D292" s="56">
        <v>44896</v>
      </c>
      <c r="E292" s="56">
        <v>44896</v>
      </c>
      <c r="F292" s="55" t="s">
        <v>138</v>
      </c>
      <c r="G292" s="55" t="s">
        <v>139</v>
      </c>
      <c r="H292" s="57" t="s">
        <v>244</v>
      </c>
      <c r="I292" s="55"/>
      <c r="J292" s="53"/>
      <c r="K292" s="54"/>
      <c r="L292" s="57" t="s">
        <v>239</v>
      </c>
      <c r="M292" s="56">
        <v>44896</v>
      </c>
      <c r="N292" s="53"/>
      <c r="O292" s="54"/>
      <c r="P292" s="54"/>
      <c r="Q292" s="54"/>
      <c r="R292" s="55"/>
      <c r="S292" s="55" t="s">
        <v>6</v>
      </c>
      <c r="T292" s="58">
        <v>0</v>
      </c>
      <c r="U292" s="58">
        <v>770800</v>
      </c>
      <c r="V292" s="59">
        <v>3.8540000000000001</v>
      </c>
      <c r="W292" s="60">
        <v>0</v>
      </c>
      <c r="X292" s="60">
        <v>200000</v>
      </c>
    </row>
    <row r="293" spans="1:24" s="61" customFormat="1">
      <c r="A293" s="53" t="s">
        <v>237</v>
      </c>
      <c r="B293" s="54"/>
      <c r="C293" s="55">
        <v>24</v>
      </c>
      <c r="D293" s="56">
        <v>44896</v>
      </c>
      <c r="E293" s="56">
        <v>44896</v>
      </c>
      <c r="F293" s="55" t="s">
        <v>138</v>
      </c>
      <c r="G293" s="55" t="s">
        <v>139</v>
      </c>
      <c r="H293" s="57" t="s">
        <v>245</v>
      </c>
      <c r="I293" s="55"/>
      <c r="J293" s="53"/>
      <c r="K293" s="54"/>
      <c r="L293" s="57" t="s">
        <v>239</v>
      </c>
      <c r="M293" s="56">
        <v>44896</v>
      </c>
      <c r="N293" s="53"/>
      <c r="O293" s="54"/>
      <c r="P293" s="54"/>
      <c r="Q293" s="54"/>
      <c r="R293" s="55"/>
      <c r="S293" s="55" t="s">
        <v>6</v>
      </c>
      <c r="T293" s="58">
        <v>0</v>
      </c>
      <c r="U293" s="58">
        <v>982770</v>
      </c>
      <c r="V293" s="59">
        <v>3.8540000000000001</v>
      </c>
      <c r="W293" s="60">
        <v>0</v>
      </c>
      <c r="X293" s="60">
        <v>255000</v>
      </c>
    </row>
    <row r="294" spans="1:24" s="61" customFormat="1">
      <c r="A294" s="53" t="s">
        <v>237</v>
      </c>
      <c r="B294" s="54"/>
      <c r="C294" s="55">
        <v>25</v>
      </c>
      <c r="D294" s="56">
        <v>44896</v>
      </c>
      <c r="E294" s="56">
        <v>44896</v>
      </c>
      <c r="F294" s="55" t="s">
        <v>138</v>
      </c>
      <c r="G294" s="55" t="s">
        <v>139</v>
      </c>
      <c r="H294" s="57" t="s">
        <v>246</v>
      </c>
      <c r="I294" s="55"/>
      <c r="J294" s="53"/>
      <c r="K294" s="54"/>
      <c r="L294" s="57" t="s">
        <v>239</v>
      </c>
      <c r="M294" s="56">
        <v>44896</v>
      </c>
      <c r="N294" s="53"/>
      <c r="O294" s="54"/>
      <c r="P294" s="54"/>
      <c r="Q294" s="54"/>
      <c r="R294" s="55"/>
      <c r="S294" s="55" t="s">
        <v>6</v>
      </c>
      <c r="T294" s="58">
        <v>0</v>
      </c>
      <c r="U294" s="58">
        <v>208161.09</v>
      </c>
      <c r="V294" s="59">
        <v>3.8540000000000001</v>
      </c>
      <c r="W294" s="60">
        <v>0</v>
      </c>
      <c r="X294" s="60">
        <v>54011.7</v>
      </c>
    </row>
    <row r="295" spans="1:24" s="61" customFormat="1">
      <c r="A295" s="53" t="s">
        <v>237</v>
      </c>
      <c r="B295" s="54"/>
      <c r="C295" s="55">
        <v>26</v>
      </c>
      <c r="D295" s="56">
        <v>44896</v>
      </c>
      <c r="E295" s="56">
        <v>44896</v>
      </c>
      <c r="F295" s="55" t="s">
        <v>138</v>
      </c>
      <c r="G295" s="55" t="s">
        <v>139</v>
      </c>
      <c r="H295" s="57" t="s">
        <v>247</v>
      </c>
      <c r="I295" s="55"/>
      <c r="J295" s="53"/>
      <c r="K295" s="54"/>
      <c r="L295" s="57" t="s">
        <v>239</v>
      </c>
      <c r="M295" s="56">
        <v>44896</v>
      </c>
      <c r="N295" s="53"/>
      <c r="O295" s="54"/>
      <c r="P295" s="54"/>
      <c r="Q295" s="54"/>
      <c r="R295" s="55"/>
      <c r="S295" s="55" t="s">
        <v>6</v>
      </c>
      <c r="T295" s="58">
        <v>0</v>
      </c>
      <c r="U295" s="58">
        <v>96350</v>
      </c>
      <c r="V295" s="59">
        <v>3.8540000000000001</v>
      </c>
      <c r="W295" s="60">
        <v>0</v>
      </c>
      <c r="X295" s="60">
        <v>25000</v>
      </c>
    </row>
    <row r="296" spans="1:24" s="61" customFormat="1">
      <c r="A296" s="53" t="s">
        <v>237</v>
      </c>
      <c r="B296" s="54"/>
      <c r="C296" s="55">
        <v>27</v>
      </c>
      <c r="D296" s="56">
        <v>44896</v>
      </c>
      <c r="E296" s="56">
        <v>44896</v>
      </c>
      <c r="F296" s="55" t="s">
        <v>138</v>
      </c>
      <c r="G296" s="55" t="s">
        <v>139</v>
      </c>
      <c r="H296" s="57" t="s">
        <v>248</v>
      </c>
      <c r="I296" s="55"/>
      <c r="J296" s="53"/>
      <c r="K296" s="54"/>
      <c r="L296" s="57" t="s">
        <v>239</v>
      </c>
      <c r="M296" s="56">
        <v>44896</v>
      </c>
      <c r="N296" s="53"/>
      <c r="O296" s="54"/>
      <c r="P296" s="54"/>
      <c r="Q296" s="54"/>
      <c r="R296" s="55"/>
      <c r="S296" s="55" t="s">
        <v>6</v>
      </c>
      <c r="T296" s="58">
        <v>0</v>
      </c>
      <c r="U296" s="58">
        <v>63863.67</v>
      </c>
      <c r="V296" s="59">
        <v>3.8540000000000001</v>
      </c>
      <c r="W296" s="60">
        <v>0</v>
      </c>
      <c r="X296" s="60">
        <v>16570.75</v>
      </c>
    </row>
    <row r="297" spans="1:24" s="61" customFormat="1">
      <c r="A297" s="53" t="s">
        <v>237</v>
      </c>
      <c r="B297" s="54"/>
      <c r="C297" s="55">
        <v>28</v>
      </c>
      <c r="D297" s="56">
        <v>44896</v>
      </c>
      <c r="E297" s="56">
        <v>44896</v>
      </c>
      <c r="F297" s="55" t="s">
        <v>138</v>
      </c>
      <c r="G297" s="55" t="s">
        <v>139</v>
      </c>
      <c r="H297" s="57" t="s">
        <v>249</v>
      </c>
      <c r="I297" s="55"/>
      <c r="J297" s="53"/>
      <c r="K297" s="54"/>
      <c r="L297" s="57" t="s">
        <v>239</v>
      </c>
      <c r="M297" s="56">
        <v>44896</v>
      </c>
      <c r="N297" s="53"/>
      <c r="O297" s="54"/>
      <c r="P297" s="54"/>
      <c r="Q297" s="54"/>
      <c r="R297" s="55"/>
      <c r="S297" s="55" t="s">
        <v>6</v>
      </c>
      <c r="T297" s="58">
        <v>0</v>
      </c>
      <c r="U297" s="58">
        <v>504410.71</v>
      </c>
      <c r="V297" s="59">
        <v>3.8540000000000001</v>
      </c>
      <c r="W297" s="60">
        <v>0</v>
      </c>
      <c r="X297" s="60">
        <v>130879.79</v>
      </c>
    </row>
    <row r="298" spans="1:24" s="61" customFormat="1">
      <c r="A298" s="53" t="s">
        <v>237</v>
      </c>
      <c r="B298" s="54"/>
      <c r="C298" s="55">
        <v>29</v>
      </c>
      <c r="D298" s="56">
        <v>44896</v>
      </c>
      <c r="E298" s="56">
        <v>44896</v>
      </c>
      <c r="F298" s="55" t="s">
        <v>138</v>
      </c>
      <c r="G298" s="55" t="s">
        <v>139</v>
      </c>
      <c r="H298" s="57" t="s">
        <v>250</v>
      </c>
      <c r="I298" s="55"/>
      <c r="J298" s="53"/>
      <c r="K298" s="54"/>
      <c r="L298" s="57" t="s">
        <v>239</v>
      </c>
      <c r="M298" s="56">
        <v>44896</v>
      </c>
      <c r="N298" s="53"/>
      <c r="O298" s="54"/>
      <c r="P298" s="54"/>
      <c r="Q298" s="54"/>
      <c r="R298" s="55"/>
      <c r="S298" s="55" t="s">
        <v>6</v>
      </c>
      <c r="T298" s="58">
        <v>0</v>
      </c>
      <c r="U298" s="58">
        <v>95623.91</v>
      </c>
      <c r="V298" s="59">
        <v>3.8540000000000001</v>
      </c>
      <c r="W298" s="60">
        <v>0</v>
      </c>
      <c r="X298" s="60">
        <v>24811.599999999999</v>
      </c>
    </row>
    <row r="299" spans="1:24" s="61" customFormat="1">
      <c r="A299" s="53" t="s">
        <v>237</v>
      </c>
      <c r="B299" s="54"/>
      <c r="C299" s="55">
        <v>30</v>
      </c>
      <c r="D299" s="56">
        <v>44896</v>
      </c>
      <c r="E299" s="56">
        <v>44896</v>
      </c>
      <c r="F299" s="55" t="s">
        <v>138</v>
      </c>
      <c r="G299" s="55" t="s">
        <v>139</v>
      </c>
      <c r="H299" s="57" t="s">
        <v>251</v>
      </c>
      <c r="I299" s="55"/>
      <c r="J299" s="53"/>
      <c r="K299" s="54"/>
      <c r="L299" s="57" t="s">
        <v>239</v>
      </c>
      <c r="M299" s="56">
        <v>44896</v>
      </c>
      <c r="N299" s="53"/>
      <c r="O299" s="54"/>
      <c r="P299" s="54"/>
      <c r="Q299" s="54"/>
      <c r="R299" s="55"/>
      <c r="S299" s="55" t="s">
        <v>6</v>
      </c>
      <c r="T299" s="58">
        <v>0</v>
      </c>
      <c r="U299" s="58">
        <v>110871.41</v>
      </c>
      <c r="V299" s="59">
        <v>3.8540000000000001</v>
      </c>
      <c r="W299" s="60">
        <v>0</v>
      </c>
      <c r="X299" s="60">
        <v>28767.88</v>
      </c>
    </row>
    <row r="300" spans="1:24" s="61" customFormat="1">
      <c r="A300" s="53" t="s">
        <v>237</v>
      </c>
      <c r="B300" s="54"/>
      <c r="C300" s="55">
        <v>31</v>
      </c>
      <c r="D300" s="56">
        <v>44896</v>
      </c>
      <c r="E300" s="56">
        <v>44896</v>
      </c>
      <c r="F300" s="55" t="s">
        <v>138</v>
      </c>
      <c r="G300" s="55" t="s">
        <v>139</v>
      </c>
      <c r="H300" s="57" t="s">
        <v>252</v>
      </c>
      <c r="I300" s="55"/>
      <c r="J300" s="53"/>
      <c r="K300" s="54"/>
      <c r="L300" s="57" t="s">
        <v>239</v>
      </c>
      <c r="M300" s="56">
        <v>44896</v>
      </c>
      <c r="N300" s="53"/>
      <c r="O300" s="54"/>
      <c r="P300" s="54"/>
      <c r="Q300" s="54"/>
      <c r="R300" s="55"/>
      <c r="S300" s="55" t="s">
        <v>6</v>
      </c>
      <c r="T300" s="58">
        <v>0</v>
      </c>
      <c r="U300" s="58">
        <v>96350</v>
      </c>
      <c r="V300" s="59">
        <v>3.8540000000000001</v>
      </c>
      <c r="W300" s="60">
        <v>0</v>
      </c>
      <c r="X300" s="60">
        <v>25000</v>
      </c>
    </row>
    <row r="301" spans="1:24" s="61" customFormat="1">
      <c r="A301" s="53" t="s">
        <v>237</v>
      </c>
      <c r="B301" s="54"/>
      <c r="C301" s="55">
        <v>32</v>
      </c>
      <c r="D301" s="56">
        <v>44896</v>
      </c>
      <c r="E301" s="56">
        <v>44896</v>
      </c>
      <c r="F301" s="55" t="s">
        <v>138</v>
      </c>
      <c r="G301" s="55" t="s">
        <v>139</v>
      </c>
      <c r="H301" s="57" t="s">
        <v>253</v>
      </c>
      <c r="I301" s="55"/>
      <c r="J301" s="53"/>
      <c r="K301" s="54"/>
      <c r="L301" s="57" t="s">
        <v>239</v>
      </c>
      <c r="M301" s="56">
        <v>44896</v>
      </c>
      <c r="N301" s="53"/>
      <c r="O301" s="54"/>
      <c r="P301" s="54"/>
      <c r="Q301" s="54"/>
      <c r="R301" s="55"/>
      <c r="S301" s="55" t="s">
        <v>6</v>
      </c>
      <c r="T301" s="58">
        <v>0</v>
      </c>
      <c r="U301" s="58">
        <v>624922.98</v>
      </c>
      <c r="V301" s="59">
        <v>3.8540000000000001</v>
      </c>
      <c r="W301" s="60">
        <v>0</v>
      </c>
      <c r="X301" s="60">
        <v>162149.19</v>
      </c>
    </row>
    <row r="302" spans="1:24" s="61" customFormat="1">
      <c r="A302" s="53" t="s">
        <v>237</v>
      </c>
      <c r="B302" s="54"/>
      <c r="C302" s="55">
        <v>33</v>
      </c>
      <c r="D302" s="56">
        <v>44896</v>
      </c>
      <c r="E302" s="56">
        <v>44896</v>
      </c>
      <c r="F302" s="55" t="s">
        <v>138</v>
      </c>
      <c r="G302" s="55" t="s">
        <v>139</v>
      </c>
      <c r="H302" s="57" t="s">
        <v>254</v>
      </c>
      <c r="I302" s="55"/>
      <c r="J302" s="53"/>
      <c r="K302" s="54"/>
      <c r="L302" s="57" t="s">
        <v>239</v>
      </c>
      <c r="M302" s="56">
        <v>44896</v>
      </c>
      <c r="N302" s="53"/>
      <c r="O302" s="54"/>
      <c r="P302" s="54"/>
      <c r="Q302" s="54"/>
      <c r="R302" s="55"/>
      <c r="S302" s="55" t="s">
        <v>6</v>
      </c>
      <c r="T302" s="58">
        <v>0</v>
      </c>
      <c r="U302" s="58">
        <v>739968</v>
      </c>
      <c r="V302" s="59">
        <v>3.8540000000000001</v>
      </c>
      <c r="W302" s="60">
        <v>0</v>
      </c>
      <c r="X302" s="60">
        <v>192000</v>
      </c>
    </row>
    <row r="303" spans="1:24" s="61" customFormat="1">
      <c r="A303" s="53" t="s">
        <v>237</v>
      </c>
      <c r="B303" s="54"/>
      <c r="C303" s="55">
        <v>34</v>
      </c>
      <c r="D303" s="56">
        <v>44896</v>
      </c>
      <c r="E303" s="56">
        <v>44896</v>
      </c>
      <c r="F303" s="55" t="s">
        <v>138</v>
      </c>
      <c r="G303" s="55" t="s">
        <v>139</v>
      </c>
      <c r="H303" s="57" t="s">
        <v>255</v>
      </c>
      <c r="I303" s="55"/>
      <c r="J303" s="53"/>
      <c r="K303" s="54"/>
      <c r="L303" s="57" t="s">
        <v>239</v>
      </c>
      <c r="M303" s="56">
        <v>44896</v>
      </c>
      <c r="N303" s="53"/>
      <c r="O303" s="54"/>
      <c r="P303" s="54"/>
      <c r="Q303" s="54"/>
      <c r="R303" s="55"/>
      <c r="S303" s="55" t="s">
        <v>6</v>
      </c>
      <c r="T303" s="58">
        <v>0</v>
      </c>
      <c r="U303" s="58">
        <v>192700</v>
      </c>
      <c r="V303" s="59">
        <v>3.8540000000000001</v>
      </c>
      <c r="W303" s="60">
        <v>0</v>
      </c>
      <c r="X303" s="60">
        <v>50000</v>
      </c>
    </row>
    <row r="304" spans="1:24" s="61" customFormat="1">
      <c r="A304" s="53" t="s">
        <v>237</v>
      </c>
      <c r="B304" s="54"/>
      <c r="C304" s="55">
        <v>35</v>
      </c>
      <c r="D304" s="56">
        <v>44896</v>
      </c>
      <c r="E304" s="56">
        <v>44896</v>
      </c>
      <c r="F304" s="55" t="s">
        <v>138</v>
      </c>
      <c r="G304" s="55" t="s">
        <v>139</v>
      </c>
      <c r="H304" s="57" t="s">
        <v>186</v>
      </c>
      <c r="I304" s="55"/>
      <c r="J304" s="53"/>
      <c r="K304" s="54"/>
      <c r="L304" s="57" t="s">
        <v>239</v>
      </c>
      <c r="M304" s="56">
        <v>44896</v>
      </c>
      <c r="N304" s="53"/>
      <c r="O304" s="54"/>
      <c r="P304" s="54"/>
      <c r="Q304" s="54"/>
      <c r="R304" s="55"/>
      <c r="S304" s="55" t="s">
        <v>6</v>
      </c>
      <c r="T304" s="58">
        <v>0</v>
      </c>
      <c r="U304" s="58">
        <v>776455.94</v>
      </c>
      <c r="V304" s="59">
        <v>3.8540000000000001</v>
      </c>
      <c r="W304" s="60">
        <v>0</v>
      </c>
      <c r="X304" s="60">
        <v>201467.55</v>
      </c>
    </row>
    <row r="305" spans="1:24" s="61" customFormat="1">
      <c r="A305" s="53" t="s">
        <v>237</v>
      </c>
      <c r="B305" s="54"/>
      <c r="C305" s="55">
        <v>36</v>
      </c>
      <c r="D305" s="56">
        <v>44896</v>
      </c>
      <c r="E305" s="56">
        <v>44896</v>
      </c>
      <c r="F305" s="55" t="s">
        <v>138</v>
      </c>
      <c r="G305" s="55" t="s">
        <v>139</v>
      </c>
      <c r="H305" s="57" t="s">
        <v>256</v>
      </c>
      <c r="I305" s="55"/>
      <c r="J305" s="53"/>
      <c r="K305" s="54"/>
      <c r="L305" s="57" t="s">
        <v>239</v>
      </c>
      <c r="M305" s="56">
        <v>44896</v>
      </c>
      <c r="N305" s="53"/>
      <c r="O305" s="54"/>
      <c r="P305" s="54"/>
      <c r="Q305" s="54"/>
      <c r="R305" s="55"/>
      <c r="S305" s="55" t="s">
        <v>6</v>
      </c>
      <c r="T305" s="58">
        <v>0</v>
      </c>
      <c r="U305" s="58">
        <v>281986.44</v>
      </c>
      <c r="V305" s="59">
        <v>3.8540000000000001</v>
      </c>
      <c r="W305" s="60">
        <v>0</v>
      </c>
      <c r="X305" s="60">
        <v>73167.210000000006</v>
      </c>
    </row>
    <row r="306" spans="1:24" s="61" customFormat="1">
      <c r="A306" s="53" t="s">
        <v>237</v>
      </c>
      <c r="B306" s="54"/>
      <c r="C306" s="55">
        <v>37</v>
      </c>
      <c r="D306" s="56">
        <v>44896</v>
      </c>
      <c r="E306" s="56">
        <v>44896</v>
      </c>
      <c r="F306" s="55" t="s">
        <v>138</v>
      </c>
      <c r="G306" s="55" t="s">
        <v>139</v>
      </c>
      <c r="H306" s="57" t="s">
        <v>257</v>
      </c>
      <c r="I306" s="55"/>
      <c r="J306" s="53"/>
      <c r="K306" s="54"/>
      <c r="L306" s="57" t="s">
        <v>239</v>
      </c>
      <c r="M306" s="56">
        <v>44896</v>
      </c>
      <c r="N306" s="53"/>
      <c r="O306" s="54"/>
      <c r="P306" s="54"/>
      <c r="Q306" s="54"/>
      <c r="R306" s="55"/>
      <c r="S306" s="55" t="s">
        <v>6</v>
      </c>
      <c r="T306" s="58">
        <v>0</v>
      </c>
      <c r="U306" s="58">
        <v>96350</v>
      </c>
      <c r="V306" s="59">
        <v>3.8540000000000001</v>
      </c>
      <c r="W306" s="60">
        <v>0</v>
      </c>
      <c r="X306" s="60">
        <v>25000</v>
      </c>
    </row>
    <row r="307" spans="1:24" s="61" customFormat="1">
      <c r="A307" s="53" t="s">
        <v>237</v>
      </c>
      <c r="B307" s="54"/>
      <c r="C307" s="55">
        <v>38</v>
      </c>
      <c r="D307" s="56">
        <v>44896</v>
      </c>
      <c r="E307" s="56">
        <v>44896</v>
      </c>
      <c r="F307" s="55" t="s">
        <v>138</v>
      </c>
      <c r="G307" s="55" t="s">
        <v>139</v>
      </c>
      <c r="H307" s="57" t="s">
        <v>258</v>
      </c>
      <c r="I307" s="55"/>
      <c r="J307" s="53"/>
      <c r="K307" s="54"/>
      <c r="L307" s="57" t="s">
        <v>239</v>
      </c>
      <c r="M307" s="56">
        <v>44896</v>
      </c>
      <c r="N307" s="53"/>
      <c r="O307" s="54"/>
      <c r="P307" s="54"/>
      <c r="Q307" s="54"/>
      <c r="R307" s="55"/>
      <c r="S307" s="55" t="s">
        <v>6</v>
      </c>
      <c r="T307" s="58">
        <v>0</v>
      </c>
      <c r="U307" s="58">
        <v>123669.93</v>
      </c>
      <c r="V307" s="59">
        <v>3.8540000000000001</v>
      </c>
      <c r="W307" s="60">
        <v>0</v>
      </c>
      <c r="X307" s="60">
        <v>32088.720000000001</v>
      </c>
    </row>
    <row r="308" spans="1:24" s="61" customFormat="1">
      <c r="A308" s="53" t="s">
        <v>237</v>
      </c>
      <c r="B308" s="54"/>
      <c r="C308" s="55">
        <v>39</v>
      </c>
      <c r="D308" s="56">
        <v>44896</v>
      </c>
      <c r="E308" s="56">
        <v>44896</v>
      </c>
      <c r="F308" s="55" t="s">
        <v>138</v>
      </c>
      <c r="G308" s="55" t="s">
        <v>139</v>
      </c>
      <c r="H308" s="57" t="s">
        <v>259</v>
      </c>
      <c r="I308" s="55"/>
      <c r="J308" s="53"/>
      <c r="K308" s="54"/>
      <c r="L308" s="57" t="s">
        <v>239</v>
      </c>
      <c r="M308" s="56">
        <v>44896</v>
      </c>
      <c r="N308" s="53"/>
      <c r="O308" s="54"/>
      <c r="P308" s="54"/>
      <c r="Q308" s="54"/>
      <c r="R308" s="55"/>
      <c r="S308" s="55" t="s">
        <v>6</v>
      </c>
      <c r="T308" s="58">
        <v>0</v>
      </c>
      <c r="U308" s="58">
        <v>114230.39999999999</v>
      </c>
      <c r="V308" s="59">
        <v>3.8540000000000001</v>
      </c>
      <c r="W308" s="60">
        <v>0</v>
      </c>
      <c r="X308" s="60">
        <v>29639.439999999999</v>
      </c>
    </row>
    <row r="309" spans="1:24" s="61" customFormat="1">
      <c r="A309" s="53" t="s">
        <v>237</v>
      </c>
      <c r="B309" s="54"/>
      <c r="C309" s="55">
        <v>40</v>
      </c>
      <c r="D309" s="56">
        <v>44896</v>
      </c>
      <c r="E309" s="56">
        <v>44896</v>
      </c>
      <c r="F309" s="55" t="s">
        <v>138</v>
      </c>
      <c r="G309" s="55" t="s">
        <v>139</v>
      </c>
      <c r="H309" s="57" t="s">
        <v>260</v>
      </c>
      <c r="I309" s="55"/>
      <c r="J309" s="53"/>
      <c r="K309" s="54"/>
      <c r="L309" s="57" t="s">
        <v>239</v>
      </c>
      <c r="M309" s="56">
        <v>44896</v>
      </c>
      <c r="N309" s="53"/>
      <c r="O309" s="54"/>
      <c r="P309" s="54"/>
      <c r="Q309" s="54"/>
      <c r="R309" s="55"/>
      <c r="S309" s="55" t="s">
        <v>6</v>
      </c>
      <c r="T309" s="58">
        <v>0</v>
      </c>
      <c r="U309" s="58">
        <v>793924</v>
      </c>
      <c r="V309" s="59">
        <v>3.8540000000000001</v>
      </c>
      <c r="W309" s="60">
        <v>0</v>
      </c>
      <c r="X309" s="60">
        <v>206000</v>
      </c>
    </row>
    <row r="310" spans="1:24" s="61" customFormat="1">
      <c r="A310" s="53" t="s">
        <v>237</v>
      </c>
      <c r="B310" s="54"/>
      <c r="C310" s="55">
        <v>41</v>
      </c>
      <c r="D310" s="56">
        <v>44896</v>
      </c>
      <c r="E310" s="56">
        <v>44896</v>
      </c>
      <c r="F310" s="55" t="s">
        <v>138</v>
      </c>
      <c r="G310" s="55" t="s">
        <v>139</v>
      </c>
      <c r="H310" s="57" t="s">
        <v>143</v>
      </c>
      <c r="I310" s="55"/>
      <c r="J310" s="53"/>
      <c r="K310" s="54"/>
      <c r="L310" s="57" t="s">
        <v>239</v>
      </c>
      <c r="M310" s="56">
        <v>44896</v>
      </c>
      <c r="N310" s="53"/>
      <c r="O310" s="54"/>
      <c r="P310" s="54"/>
      <c r="Q310" s="54"/>
      <c r="R310" s="55"/>
      <c r="S310" s="55" t="s">
        <v>6</v>
      </c>
      <c r="T310" s="58">
        <v>0</v>
      </c>
      <c r="U310" s="58">
        <v>524832.12</v>
      </c>
      <c r="V310" s="59">
        <v>3.8540000000000001</v>
      </c>
      <c r="W310" s="60">
        <v>0</v>
      </c>
      <c r="X310" s="60">
        <v>136178.54999999999</v>
      </c>
    </row>
    <row r="311" spans="1:24" s="61" customFormat="1">
      <c r="A311" s="53" t="s">
        <v>237</v>
      </c>
      <c r="B311" s="54"/>
      <c r="C311" s="55">
        <v>42</v>
      </c>
      <c r="D311" s="56">
        <v>44896</v>
      </c>
      <c r="E311" s="56">
        <v>44896</v>
      </c>
      <c r="F311" s="55" t="s">
        <v>138</v>
      </c>
      <c r="G311" s="55" t="s">
        <v>139</v>
      </c>
      <c r="H311" s="57" t="s">
        <v>261</v>
      </c>
      <c r="I311" s="55"/>
      <c r="J311" s="53"/>
      <c r="K311" s="54"/>
      <c r="L311" s="57" t="s">
        <v>239</v>
      </c>
      <c r="M311" s="56">
        <v>44896</v>
      </c>
      <c r="N311" s="53"/>
      <c r="O311" s="54"/>
      <c r="P311" s="54"/>
      <c r="Q311" s="54"/>
      <c r="R311" s="55"/>
      <c r="S311" s="55" t="s">
        <v>6</v>
      </c>
      <c r="T311" s="58">
        <v>0</v>
      </c>
      <c r="U311" s="58">
        <v>206054.11</v>
      </c>
      <c r="V311" s="59">
        <v>3.8540000000000001</v>
      </c>
      <c r="W311" s="60">
        <v>0</v>
      </c>
      <c r="X311" s="60">
        <v>53465</v>
      </c>
    </row>
    <row r="312" spans="1:24" s="61" customFormat="1">
      <c r="A312" s="53" t="s">
        <v>237</v>
      </c>
      <c r="B312" s="54"/>
      <c r="C312" s="55">
        <v>43</v>
      </c>
      <c r="D312" s="56">
        <v>44896</v>
      </c>
      <c r="E312" s="56">
        <v>44896</v>
      </c>
      <c r="F312" s="55" t="s">
        <v>138</v>
      </c>
      <c r="G312" s="55" t="s">
        <v>139</v>
      </c>
      <c r="H312" s="57" t="s">
        <v>183</v>
      </c>
      <c r="I312" s="55"/>
      <c r="J312" s="53"/>
      <c r="K312" s="54"/>
      <c r="L312" s="57" t="s">
        <v>239</v>
      </c>
      <c r="M312" s="56">
        <v>44896</v>
      </c>
      <c r="N312" s="53"/>
      <c r="O312" s="54"/>
      <c r="P312" s="54"/>
      <c r="Q312" s="54"/>
      <c r="R312" s="55"/>
      <c r="S312" s="55" t="s">
        <v>6</v>
      </c>
      <c r="T312" s="58">
        <v>0</v>
      </c>
      <c r="U312" s="58">
        <v>157592.79999999999</v>
      </c>
      <c r="V312" s="59">
        <v>3.8540000000000001</v>
      </c>
      <c r="W312" s="60">
        <v>0</v>
      </c>
      <c r="X312" s="60">
        <v>40890.71</v>
      </c>
    </row>
    <row r="313" spans="1:24" s="61" customFormat="1">
      <c r="A313" s="53" t="s">
        <v>237</v>
      </c>
      <c r="B313" s="54"/>
      <c r="C313" s="55">
        <v>44</v>
      </c>
      <c r="D313" s="56">
        <v>44896</v>
      </c>
      <c r="E313" s="56">
        <v>44896</v>
      </c>
      <c r="F313" s="55" t="s">
        <v>138</v>
      </c>
      <c r="G313" s="55" t="s">
        <v>139</v>
      </c>
      <c r="H313" s="57" t="s">
        <v>262</v>
      </c>
      <c r="I313" s="55"/>
      <c r="J313" s="53"/>
      <c r="K313" s="54"/>
      <c r="L313" s="57" t="s">
        <v>239</v>
      </c>
      <c r="M313" s="56">
        <v>44896</v>
      </c>
      <c r="N313" s="53"/>
      <c r="O313" s="54"/>
      <c r="P313" s="54"/>
      <c r="Q313" s="54"/>
      <c r="R313" s="55"/>
      <c r="S313" s="55" t="s">
        <v>6</v>
      </c>
      <c r="T313" s="58">
        <v>0</v>
      </c>
      <c r="U313" s="58">
        <v>738548.07</v>
      </c>
      <c r="V313" s="59">
        <v>3.8540000000000001</v>
      </c>
      <c r="W313" s="60">
        <v>0</v>
      </c>
      <c r="X313" s="60">
        <v>191631.57</v>
      </c>
    </row>
    <row r="314" spans="1:24" s="61" customFormat="1">
      <c r="A314" s="53" t="s">
        <v>237</v>
      </c>
      <c r="B314" s="54"/>
      <c r="C314" s="55">
        <v>45</v>
      </c>
      <c r="D314" s="56">
        <v>44896</v>
      </c>
      <c r="E314" s="56">
        <v>44896</v>
      </c>
      <c r="F314" s="55" t="s">
        <v>138</v>
      </c>
      <c r="G314" s="55" t="s">
        <v>139</v>
      </c>
      <c r="H314" s="57" t="s">
        <v>263</v>
      </c>
      <c r="I314" s="55"/>
      <c r="J314" s="53"/>
      <c r="K314" s="54"/>
      <c r="L314" s="57" t="s">
        <v>239</v>
      </c>
      <c r="M314" s="56">
        <v>44896</v>
      </c>
      <c r="N314" s="53"/>
      <c r="O314" s="54"/>
      <c r="P314" s="54"/>
      <c r="Q314" s="54"/>
      <c r="R314" s="55"/>
      <c r="S314" s="55" t="s">
        <v>6</v>
      </c>
      <c r="T314" s="58">
        <v>0</v>
      </c>
      <c r="U314" s="58">
        <v>178294.9</v>
      </c>
      <c r="V314" s="59">
        <v>3.8540000000000001</v>
      </c>
      <c r="W314" s="60">
        <v>0</v>
      </c>
      <c r="X314" s="60">
        <v>46262.3</v>
      </c>
    </row>
    <row r="315" spans="1:24" s="61" customFormat="1">
      <c r="A315" s="53" t="s">
        <v>237</v>
      </c>
      <c r="B315" s="54"/>
      <c r="C315" s="55">
        <v>46</v>
      </c>
      <c r="D315" s="56">
        <v>44896</v>
      </c>
      <c r="E315" s="56">
        <v>44896</v>
      </c>
      <c r="F315" s="55" t="s">
        <v>138</v>
      </c>
      <c r="G315" s="55" t="s">
        <v>139</v>
      </c>
      <c r="H315" s="57" t="s">
        <v>264</v>
      </c>
      <c r="I315" s="55"/>
      <c r="J315" s="53"/>
      <c r="K315" s="54"/>
      <c r="L315" s="57" t="s">
        <v>239</v>
      </c>
      <c r="M315" s="56">
        <v>44896</v>
      </c>
      <c r="N315" s="53"/>
      <c r="O315" s="54"/>
      <c r="P315" s="54"/>
      <c r="Q315" s="54"/>
      <c r="R315" s="55"/>
      <c r="S315" s="55" t="s">
        <v>6</v>
      </c>
      <c r="T315" s="58">
        <v>0</v>
      </c>
      <c r="U315" s="58">
        <v>956626.28</v>
      </c>
      <c r="V315" s="59">
        <v>3.8540000000000001</v>
      </c>
      <c r="W315" s="60">
        <v>0</v>
      </c>
      <c r="X315" s="60">
        <v>248216.47</v>
      </c>
    </row>
    <row r="316" spans="1:24" s="61" customFormat="1">
      <c r="A316" s="53" t="s">
        <v>237</v>
      </c>
      <c r="B316" s="54"/>
      <c r="C316" s="55">
        <v>47</v>
      </c>
      <c r="D316" s="56">
        <v>44896</v>
      </c>
      <c r="E316" s="56">
        <v>44896</v>
      </c>
      <c r="F316" s="55" t="s">
        <v>138</v>
      </c>
      <c r="G316" s="55" t="s">
        <v>139</v>
      </c>
      <c r="H316" s="57" t="s">
        <v>174</v>
      </c>
      <c r="I316" s="55"/>
      <c r="J316" s="53"/>
      <c r="K316" s="54"/>
      <c r="L316" s="57" t="s">
        <v>239</v>
      </c>
      <c r="M316" s="56">
        <v>44896</v>
      </c>
      <c r="N316" s="53"/>
      <c r="O316" s="54"/>
      <c r="P316" s="54"/>
      <c r="Q316" s="54"/>
      <c r="R316" s="55"/>
      <c r="S316" s="55" t="s">
        <v>6</v>
      </c>
      <c r="T316" s="58">
        <v>0</v>
      </c>
      <c r="U316" s="58">
        <v>558830</v>
      </c>
      <c r="V316" s="59">
        <v>3.8540000000000001</v>
      </c>
      <c r="W316" s="60">
        <v>0</v>
      </c>
      <c r="X316" s="60">
        <v>145000</v>
      </c>
    </row>
    <row r="317" spans="1:24" s="61" customFormat="1">
      <c r="A317" s="53" t="s">
        <v>237</v>
      </c>
      <c r="B317" s="54"/>
      <c r="C317" s="55">
        <v>48</v>
      </c>
      <c r="D317" s="56">
        <v>44896</v>
      </c>
      <c r="E317" s="56">
        <v>44896</v>
      </c>
      <c r="F317" s="55" t="s">
        <v>138</v>
      </c>
      <c r="G317" s="55" t="s">
        <v>139</v>
      </c>
      <c r="H317" s="57" t="s">
        <v>265</v>
      </c>
      <c r="I317" s="55"/>
      <c r="J317" s="53"/>
      <c r="K317" s="54"/>
      <c r="L317" s="57" t="s">
        <v>239</v>
      </c>
      <c r="M317" s="56">
        <v>44896</v>
      </c>
      <c r="N317" s="53"/>
      <c r="O317" s="54"/>
      <c r="P317" s="54"/>
      <c r="Q317" s="54"/>
      <c r="R317" s="55"/>
      <c r="S317" s="55" t="s">
        <v>6</v>
      </c>
      <c r="T317" s="58">
        <v>0</v>
      </c>
      <c r="U317" s="58">
        <v>578100</v>
      </c>
      <c r="V317" s="59">
        <v>3.8540000000000001</v>
      </c>
      <c r="W317" s="60">
        <v>0</v>
      </c>
      <c r="X317" s="60">
        <v>150000</v>
      </c>
    </row>
    <row r="318" spans="1:24" s="61" customFormat="1">
      <c r="A318" s="53" t="s">
        <v>237</v>
      </c>
      <c r="B318" s="54"/>
      <c r="C318" s="55">
        <v>49</v>
      </c>
      <c r="D318" s="56">
        <v>44896</v>
      </c>
      <c r="E318" s="56">
        <v>44896</v>
      </c>
      <c r="F318" s="55" t="s">
        <v>138</v>
      </c>
      <c r="G318" s="55" t="s">
        <v>139</v>
      </c>
      <c r="H318" s="57" t="s">
        <v>135</v>
      </c>
      <c r="I318" s="55"/>
      <c r="J318" s="53"/>
      <c r="K318" s="54"/>
      <c r="L318" s="57" t="s">
        <v>239</v>
      </c>
      <c r="M318" s="56">
        <v>44896</v>
      </c>
      <c r="N318" s="53"/>
      <c r="O318" s="54"/>
      <c r="P318" s="54"/>
      <c r="Q318" s="54"/>
      <c r="R318" s="55"/>
      <c r="S318" s="55" t="s">
        <v>6</v>
      </c>
      <c r="T318" s="58">
        <v>0</v>
      </c>
      <c r="U318" s="58">
        <v>2620720</v>
      </c>
      <c r="V318" s="59">
        <v>3.8540000000000001</v>
      </c>
      <c r="W318" s="60">
        <v>0</v>
      </c>
      <c r="X318" s="60">
        <v>680000</v>
      </c>
    </row>
    <row r="319" spans="1:24" s="61" customFormat="1">
      <c r="A319" s="53" t="s">
        <v>237</v>
      </c>
      <c r="B319" s="54"/>
      <c r="C319" s="55">
        <v>50</v>
      </c>
      <c r="D319" s="56">
        <v>44896</v>
      </c>
      <c r="E319" s="56">
        <v>44896</v>
      </c>
      <c r="F319" s="55" t="s">
        <v>138</v>
      </c>
      <c r="G319" s="55" t="s">
        <v>139</v>
      </c>
      <c r="H319" s="57" t="s">
        <v>266</v>
      </c>
      <c r="I319" s="55"/>
      <c r="J319" s="53"/>
      <c r="K319" s="54"/>
      <c r="L319" s="57" t="s">
        <v>239</v>
      </c>
      <c r="M319" s="56">
        <v>44896</v>
      </c>
      <c r="N319" s="53"/>
      <c r="O319" s="54"/>
      <c r="P319" s="54"/>
      <c r="Q319" s="54"/>
      <c r="R319" s="55"/>
      <c r="S319" s="55" t="s">
        <v>6</v>
      </c>
      <c r="T319" s="58">
        <v>0</v>
      </c>
      <c r="U319" s="58">
        <v>207706.44</v>
      </c>
      <c r="V319" s="59">
        <v>3.8540000000000001</v>
      </c>
      <c r="W319" s="60">
        <v>0</v>
      </c>
      <c r="X319" s="60">
        <v>53893.73</v>
      </c>
    </row>
    <row r="320" spans="1:24" s="61" customFormat="1">
      <c r="A320" s="53" t="s">
        <v>237</v>
      </c>
      <c r="B320" s="54"/>
      <c r="C320" s="55">
        <v>51</v>
      </c>
      <c r="D320" s="56">
        <v>44896</v>
      </c>
      <c r="E320" s="56">
        <v>44896</v>
      </c>
      <c r="F320" s="55" t="s">
        <v>138</v>
      </c>
      <c r="G320" s="55" t="s">
        <v>139</v>
      </c>
      <c r="H320" s="57" t="s">
        <v>267</v>
      </c>
      <c r="I320" s="55"/>
      <c r="J320" s="53"/>
      <c r="K320" s="54"/>
      <c r="L320" s="57" t="s">
        <v>239</v>
      </c>
      <c r="M320" s="56">
        <v>44896</v>
      </c>
      <c r="N320" s="53"/>
      <c r="O320" s="54"/>
      <c r="P320" s="54"/>
      <c r="Q320" s="54"/>
      <c r="R320" s="55"/>
      <c r="S320" s="55" t="s">
        <v>6</v>
      </c>
      <c r="T320" s="58">
        <v>0</v>
      </c>
      <c r="U320" s="58">
        <v>1464520</v>
      </c>
      <c r="V320" s="59">
        <v>3.8540000000000001</v>
      </c>
      <c r="W320" s="60">
        <v>0</v>
      </c>
      <c r="X320" s="60">
        <v>380000</v>
      </c>
    </row>
    <row r="321" spans="1:24" s="61" customFormat="1">
      <c r="A321" s="53" t="s">
        <v>237</v>
      </c>
      <c r="B321" s="54"/>
      <c r="C321" s="55">
        <v>52</v>
      </c>
      <c r="D321" s="56">
        <v>44896</v>
      </c>
      <c r="E321" s="56">
        <v>44896</v>
      </c>
      <c r="F321" s="55" t="s">
        <v>138</v>
      </c>
      <c r="G321" s="55" t="s">
        <v>139</v>
      </c>
      <c r="H321" s="57" t="s">
        <v>133</v>
      </c>
      <c r="I321" s="55"/>
      <c r="J321" s="53"/>
      <c r="K321" s="54"/>
      <c r="L321" s="57" t="s">
        <v>239</v>
      </c>
      <c r="M321" s="56">
        <v>44896</v>
      </c>
      <c r="N321" s="53"/>
      <c r="O321" s="54"/>
      <c r="P321" s="54"/>
      <c r="Q321" s="54"/>
      <c r="R321" s="55"/>
      <c r="S321" s="55" t="s">
        <v>6</v>
      </c>
      <c r="T321" s="58">
        <v>0</v>
      </c>
      <c r="U321" s="58">
        <v>1997621.31</v>
      </c>
      <c r="V321" s="59">
        <v>3.8540000000000001</v>
      </c>
      <c r="W321" s="60">
        <v>0</v>
      </c>
      <c r="X321" s="60">
        <v>518324.16</v>
      </c>
    </row>
    <row r="322" spans="1:24" s="61" customFormat="1">
      <c r="A322" s="53" t="s">
        <v>237</v>
      </c>
      <c r="B322" s="54"/>
      <c r="C322" s="55">
        <v>53</v>
      </c>
      <c r="D322" s="56">
        <v>44896</v>
      </c>
      <c r="E322" s="56">
        <v>44896</v>
      </c>
      <c r="F322" s="55" t="s">
        <v>138</v>
      </c>
      <c r="G322" s="55" t="s">
        <v>139</v>
      </c>
      <c r="H322" s="57" t="s">
        <v>268</v>
      </c>
      <c r="I322" s="55"/>
      <c r="J322" s="53"/>
      <c r="K322" s="54"/>
      <c r="L322" s="57" t="s">
        <v>239</v>
      </c>
      <c r="M322" s="56">
        <v>44896</v>
      </c>
      <c r="N322" s="53"/>
      <c r="O322" s="54"/>
      <c r="P322" s="54"/>
      <c r="Q322" s="54"/>
      <c r="R322" s="55"/>
      <c r="S322" s="55" t="s">
        <v>6</v>
      </c>
      <c r="T322" s="58">
        <v>0</v>
      </c>
      <c r="U322" s="58">
        <v>247505.54</v>
      </c>
      <c r="V322" s="59">
        <v>3.8540000000000001</v>
      </c>
      <c r="W322" s="60">
        <v>0</v>
      </c>
      <c r="X322" s="60">
        <v>64220.43</v>
      </c>
    </row>
    <row r="323" spans="1:24" s="61" customFormat="1">
      <c r="A323" s="53" t="s">
        <v>237</v>
      </c>
      <c r="B323" s="54"/>
      <c r="C323" s="55">
        <v>54</v>
      </c>
      <c r="D323" s="56">
        <v>44896</v>
      </c>
      <c r="E323" s="56">
        <v>44896</v>
      </c>
      <c r="F323" s="55" t="s">
        <v>138</v>
      </c>
      <c r="G323" s="55" t="s">
        <v>139</v>
      </c>
      <c r="H323" s="57" t="s">
        <v>269</v>
      </c>
      <c r="I323" s="55"/>
      <c r="J323" s="53"/>
      <c r="K323" s="54"/>
      <c r="L323" s="57" t="s">
        <v>239</v>
      </c>
      <c r="M323" s="56">
        <v>44896</v>
      </c>
      <c r="N323" s="53"/>
      <c r="O323" s="54"/>
      <c r="P323" s="54"/>
      <c r="Q323" s="54"/>
      <c r="R323" s="55"/>
      <c r="S323" s="55" t="s">
        <v>6</v>
      </c>
      <c r="T323" s="58">
        <v>0</v>
      </c>
      <c r="U323" s="58">
        <v>139367.23000000001</v>
      </c>
      <c r="V323" s="59">
        <v>3.8540000000000001</v>
      </c>
      <c r="W323" s="60">
        <v>0</v>
      </c>
      <c r="X323" s="60">
        <v>36161.71</v>
      </c>
    </row>
    <row r="324" spans="1:24" s="61" customFormat="1">
      <c r="A324" s="53" t="s">
        <v>237</v>
      </c>
      <c r="B324" s="54"/>
      <c r="C324" s="55">
        <v>55</v>
      </c>
      <c r="D324" s="56">
        <v>44896</v>
      </c>
      <c r="E324" s="56">
        <v>44896</v>
      </c>
      <c r="F324" s="55" t="s">
        <v>138</v>
      </c>
      <c r="G324" s="55" t="s">
        <v>139</v>
      </c>
      <c r="H324" s="57" t="s">
        <v>270</v>
      </c>
      <c r="I324" s="55"/>
      <c r="J324" s="53"/>
      <c r="K324" s="54"/>
      <c r="L324" s="57" t="s">
        <v>239</v>
      </c>
      <c r="M324" s="56">
        <v>44896</v>
      </c>
      <c r="N324" s="53"/>
      <c r="O324" s="54"/>
      <c r="P324" s="54"/>
      <c r="Q324" s="54"/>
      <c r="R324" s="55"/>
      <c r="S324" s="55" t="s">
        <v>6</v>
      </c>
      <c r="T324" s="58">
        <v>0</v>
      </c>
      <c r="U324" s="58">
        <v>1018997.29</v>
      </c>
      <c r="V324" s="59">
        <v>3.8540000000000001</v>
      </c>
      <c r="W324" s="60">
        <v>0</v>
      </c>
      <c r="X324" s="60">
        <v>264399.92</v>
      </c>
    </row>
    <row r="325" spans="1:24" s="61" customFormat="1">
      <c r="A325" s="53" t="s">
        <v>237</v>
      </c>
      <c r="B325" s="54"/>
      <c r="C325" s="55">
        <v>56</v>
      </c>
      <c r="D325" s="56">
        <v>44896</v>
      </c>
      <c r="E325" s="56">
        <v>44896</v>
      </c>
      <c r="F325" s="55" t="s">
        <v>138</v>
      </c>
      <c r="G325" s="55" t="s">
        <v>139</v>
      </c>
      <c r="H325" s="57" t="s">
        <v>271</v>
      </c>
      <c r="I325" s="55"/>
      <c r="J325" s="53"/>
      <c r="K325" s="54"/>
      <c r="L325" s="57" t="s">
        <v>239</v>
      </c>
      <c r="M325" s="56">
        <v>44896</v>
      </c>
      <c r="N325" s="53"/>
      <c r="O325" s="54"/>
      <c r="P325" s="54"/>
      <c r="Q325" s="54"/>
      <c r="R325" s="55"/>
      <c r="S325" s="55" t="s">
        <v>6</v>
      </c>
      <c r="T325" s="58">
        <v>0</v>
      </c>
      <c r="U325" s="58">
        <v>835985.48</v>
      </c>
      <c r="V325" s="59">
        <v>3.8540000000000001</v>
      </c>
      <c r="W325" s="60">
        <v>0</v>
      </c>
      <c r="X325" s="60">
        <v>216913.72</v>
      </c>
    </row>
    <row r="326" spans="1:24" s="61" customFormat="1">
      <c r="A326" s="53" t="s">
        <v>237</v>
      </c>
      <c r="B326" s="54"/>
      <c r="C326" s="55">
        <v>57</v>
      </c>
      <c r="D326" s="56">
        <v>44896</v>
      </c>
      <c r="E326" s="56">
        <v>44896</v>
      </c>
      <c r="F326" s="55" t="s">
        <v>138</v>
      </c>
      <c r="G326" s="55" t="s">
        <v>139</v>
      </c>
      <c r="H326" s="57" t="s">
        <v>243</v>
      </c>
      <c r="I326" s="55"/>
      <c r="J326" s="53"/>
      <c r="K326" s="54"/>
      <c r="L326" s="57" t="s">
        <v>239</v>
      </c>
      <c r="M326" s="56">
        <v>44896</v>
      </c>
      <c r="N326" s="53"/>
      <c r="O326" s="54"/>
      <c r="P326" s="54"/>
      <c r="Q326" s="54"/>
      <c r="R326" s="55"/>
      <c r="S326" s="55" t="s">
        <v>6</v>
      </c>
      <c r="T326" s="58">
        <v>0</v>
      </c>
      <c r="U326" s="58">
        <v>900200.79</v>
      </c>
      <c r="V326" s="59">
        <v>3.8540000000000001</v>
      </c>
      <c r="W326" s="60">
        <v>0</v>
      </c>
      <c r="X326" s="60">
        <v>233575.71</v>
      </c>
    </row>
    <row r="327" spans="1:24" s="61" customFormat="1">
      <c r="A327" s="53" t="s">
        <v>237</v>
      </c>
      <c r="B327" s="54"/>
      <c r="C327" s="55">
        <v>58</v>
      </c>
      <c r="D327" s="56">
        <v>44896</v>
      </c>
      <c r="E327" s="56">
        <v>44896</v>
      </c>
      <c r="F327" s="55" t="s">
        <v>138</v>
      </c>
      <c r="G327" s="55" t="s">
        <v>139</v>
      </c>
      <c r="H327" s="57" t="s">
        <v>272</v>
      </c>
      <c r="I327" s="55"/>
      <c r="J327" s="53"/>
      <c r="K327" s="54"/>
      <c r="L327" s="57" t="s">
        <v>239</v>
      </c>
      <c r="M327" s="56">
        <v>44896</v>
      </c>
      <c r="N327" s="53"/>
      <c r="O327" s="54"/>
      <c r="P327" s="54"/>
      <c r="Q327" s="54"/>
      <c r="R327" s="55"/>
      <c r="S327" s="55" t="s">
        <v>6</v>
      </c>
      <c r="T327" s="58">
        <v>0</v>
      </c>
      <c r="U327" s="58">
        <v>367714.61</v>
      </c>
      <c r="V327" s="59">
        <v>3.8540000000000001</v>
      </c>
      <c r="W327" s="60">
        <v>0</v>
      </c>
      <c r="X327" s="60">
        <v>95411.16</v>
      </c>
    </row>
    <row r="328" spans="1:24" s="61" customFormat="1">
      <c r="A328" s="53" t="s">
        <v>237</v>
      </c>
      <c r="B328" s="54"/>
      <c r="C328" s="55">
        <v>59</v>
      </c>
      <c r="D328" s="56">
        <v>44896</v>
      </c>
      <c r="E328" s="56">
        <v>44896</v>
      </c>
      <c r="F328" s="55" t="s">
        <v>138</v>
      </c>
      <c r="G328" s="55" t="s">
        <v>139</v>
      </c>
      <c r="H328" s="57" t="s">
        <v>273</v>
      </c>
      <c r="I328" s="55"/>
      <c r="J328" s="53"/>
      <c r="K328" s="54"/>
      <c r="L328" s="57" t="s">
        <v>239</v>
      </c>
      <c r="M328" s="56">
        <v>44896</v>
      </c>
      <c r="N328" s="53"/>
      <c r="O328" s="54"/>
      <c r="P328" s="54"/>
      <c r="Q328" s="54"/>
      <c r="R328" s="55"/>
      <c r="S328" s="55" t="s">
        <v>6</v>
      </c>
      <c r="T328" s="58">
        <v>0</v>
      </c>
      <c r="U328" s="58">
        <v>1541946.86</v>
      </c>
      <c r="V328" s="59">
        <v>3.8540000000000001</v>
      </c>
      <c r="W328" s="60">
        <v>0</v>
      </c>
      <c r="X328" s="60">
        <v>400090</v>
      </c>
    </row>
    <row r="329" spans="1:24" s="61" customFormat="1">
      <c r="A329" s="53" t="s">
        <v>237</v>
      </c>
      <c r="B329" s="54"/>
      <c r="C329" s="55">
        <v>60</v>
      </c>
      <c r="D329" s="56">
        <v>44896</v>
      </c>
      <c r="E329" s="56">
        <v>44896</v>
      </c>
      <c r="F329" s="55" t="s">
        <v>138</v>
      </c>
      <c r="G329" s="55" t="s">
        <v>139</v>
      </c>
      <c r="H329" s="57" t="s">
        <v>274</v>
      </c>
      <c r="I329" s="55"/>
      <c r="J329" s="53"/>
      <c r="K329" s="54"/>
      <c r="L329" s="57" t="s">
        <v>239</v>
      </c>
      <c r="M329" s="56">
        <v>44896</v>
      </c>
      <c r="N329" s="53"/>
      <c r="O329" s="54"/>
      <c r="P329" s="54"/>
      <c r="Q329" s="54"/>
      <c r="R329" s="55"/>
      <c r="S329" s="55" t="s">
        <v>6</v>
      </c>
      <c r="T329" s="58">
        <v>0</v>
      </c>
      <c r="U329" s="58">
        <v>473785.55</v>
      </c>
      <c r="V329" s="59">
        <v>3.8540000000000001</v>
      </c>
      <c r="W329" s="60">
        <v>0</v>
      </c>
      <c r="X329" s="60">
        <v>122933.46</v>
      </c>
    </row>
    <row r="330" spans="1:24" s="61" customFormat="1">
      <c r="A330" s="53" t="s">
        <v>237</v>
      </c>
      <c r="B330" s="54"/>
      <c r="C330" s="55">
        <v>61</v>
      </c>
      <c r="D330" s="56">
        <v>44896</v>
      </c>
      <c r="E330" s="56">
        <v>44896</v>
      </c>
      <c r="F330" s="55" t="s">
        <v>138</v>
      </c>
      <c r="G330" s="55" t="s">
        <v>139</v>
      </c>
      <c r="H330" s="57" t="s">
        <v>275</v>
      </c>
      <c r="I330" s="55"/>
      <c r="J330" s="53"/>
      <c r="K330" s="54"/>
      <c r="L330" s="57" t="s">
        <v>239</v>
      </c>
      <c r="M330" s="56">
        <v>44896</v>
      </c>
      <c r="N330" s="53"/>
      <c r="O330" s="54"/>
      <c r="P330" s="54"/>
      <c r="Q330" s="54"/>
      <c r="R330" s="55"/>
      <c r="S330" s="55" t="s">
        <v>6</v>
      </c>
      <c r="T330" s="58">
        <v>0</v>
      </c>
      <c r="U330" s="58">
        <v>6243480</v>
      </c>
      <c r="V330" s="59">
        <v>3.8540000000000001</v>
      </c>
      <c r="W330" s="60">
        <v>0</v>
      </c>
      <c r="X330" s="60">
        <v>1620000</v>
      </c>
    </row>
    <row r="331" spans="1:24" s="61" customFormat="1">
      <c r="A331" s="53" t="s">
        <v>237</v>
      </c>
      <c r="B331" s="54"/>
      <c r="C331" s="55">
        <v>62</v>
      </c>
      <c r="D331" s="56">
        <v>44896</v>
      </c>
      <c r="E331" s="56">
        <v>44896</v>
      </c>
      <c r="F331" s="55" t="s">
        <v>138</v>
      </c>
      <c r="G331" s="55" t="s">
        <v>139</v>
      </c>
      <c r="H331" s="57" t="s">
        <v>276</v>
      </c>
      <c r="I331" s="55"/>
      <c r="J331" s="53"/>
      <c r="K331" s="54"/>
      <c r="L331" s="57" t="s">
        <v>239</v>
      </c>
      <c r="M331" s="56">
        <v>44896</v>
      </c>
      <c r="N331" s="53"/>
      <c r="O331" s="54"/>
      <c r="P331" s="54"/>
      <c r="Q331" s="54"/>
      <c r="R331" s="55"/>
      <c r="S331" s="55" t="s">
        <v>6</v>
      </c>
      <c r="T331" s="58">
        <v>0</v>
      </c>
      <c r="U331" s="58">
        <v>195949.31</v>
      </c>
      <c r="V331" s="59">
        <v>3.8540000000000001</v>
      </c>
      <c r="W331" s="60">
        <v>0</v>
      </c>
      <c r="X331" s="60">
        <v>50843.1</v>
      </c>
    </row>
    <row r="332" spans="1:24" s="61" customFormat="1">
      <c r="A332" s="53" t="s">
        <v>237</v>
      </c>
      <c r="B332" s="54"/>
      <c r="C332" s="55">
        <v>63</v>
      </c>
      <c r="D332" s="56">
        <v>44896</v>
      </c>
      <c r="E332" s="56">
        <v>44896</v>
      </c>
      <c r="F332" s="55" t="s">
        <v>138</v>
      </c>
      <c r="G332" s="55" t="s">
        <v>139</v>
      </c>
      <c r="H332" s="57" t="s">
        <v>277</v>
      </c>
      <c r="I332" s="55"/>
      <c r="J332" s="53"/>
      <c r="K332" s="54"/>
      <c r="L332" s="57" t="s">
        <v>239</v>
      </c>
      <c r="M332" s="56">
        <v>44896</v>
      </c>
      <c r="N332" s="53"/>
      <c r="O332" s="54"/>
      <c r="P332" s="54"/>
      <c r="Q332" s="54"/>
      <c r="R332" s="55"/>
      <c r="S332" s="55" t="s">
        <v>6</v>
      </c>
      <c r="T332" s="58">
        <v>0</v>
      </c>
      <c r="U332" s="58">
        <v>1811380</v>
      </c>
      <c r="V332" s="59">
        <v>3.8540000000000001</v>
      </c>
      <c r="W332" s="60">
        <v>0</v>
      </c>
      <c r="X332" s="60">
        <v>470000</v>
      </c>
    </row>
    <row r="333" spans="1:24" s="61" customFormat="1">
      <c r="A333" s="53" t="s">
        <v>237</v>
      </c>
      <c r="B333" s="54"/>
      <c r="C333" s="55">
        <v>64</v>
      </c>
      <c r="D333" s="56">
        <v>44896</v>
      </c>
      <c r="E333" s="56">
        <v>44896</v>
      </c>
      <c r="F333" s="55" t="s">
        <v>138</v>
      </c>
      <c r="G333" s="55" t="s">
        <v>139</v>
      </c>
      <c r="H333" s="57" t="s">
        <v>278</v>
      </c>
      <c r="I333" s="55"/>
      <c r="J333" s="53"/>
      <c r="K333" s="54"/>
      <c r="L333" s="57" t="s">
        <v>239</v>
      </c>
      <c r="M333" s="56">
        <v>44896</v>
      </c>
      <c r="N333" s="53"/>
      <c r="O333" s="54"/>
      <c r="P333" s="54"/>
      <c r="Q333" s="54"/>
      <c r="R333" s="55"/>
      <c r="S333" s="55" t="s">
        <v>6</v>
      </c>
      <c r="T333" s="58">
        <v>0</v>
      </c>
      <c r="U333" s="58">
        <v>983626.9</v>
      </c>
      <c r="V333" s="59">
        <v>3.8540000000000001</v>
      </c>
      <c r="W333" s="60">
        <v>0</v>
      </c>
      <c r="X333" s="60">
        <v>255222.34</v>
      </c>
    </row>
    <row r="334" spans="1:24" s="61" customFormat="1">
      <c r="A334" s="53" t="s">
        <v>237</v>
      </c>
      <c r="B334" s="54"/>
      <c r="C334" s="55">
        <v>65</v>
      </c>
      <c r="D334" s="56">
        <v>44896</v>
      </c>
      <c r="E334" s="56">
        <v>44896</v>
      </c>
      <c r="F334" s="55" t="s">
        <v>138</v>
      </c>
      <c r="G334" s="55" t="s">
        <v>139</v>
      </c>
      <c r="H334" s="57" t="s">
        <v>279</v>
      </c>
      <c r="I334" s="55"/>
      <c r="J334" s="53"/>
      <c r="K334" s="54"/>
      <c r="L334" s="57" t="s">
        <v>239</v>
      </c>
      <c r="M334" s="56">
        <v>44896</v>
      </c>
      <c r="N334" s="53"/>
      <c r="O334" s="54"/>
      <c r="P334" s="54"/>
      <c r="Q334" s="54"/>
      <c r="R334" s="55"/>
      <c r="S334" s="55" t="s">
        <v>6</v>
      </c>
      <c r="T334" s="58">
        <v>0</v>
      </c>
      <c r="U334" s="58">
        <v>240144.09</v>
      </c>
      <c r="V334" s="59">
        <v>3.8540000000000001</v>
      </c>
      <c r="W334" s="60">
        <v>0</v>
      </c>
      <c r="X334" s="60">
        <v>62310.35</v>
      </c>
    </row>
    <row r="335" spans="1:24" s="61" customFormat="1">
      <c r="A335" s="53" t="s">
        <v>237</v>
      </c>
      <c r="B335" s="54"/>
      <c r="C335" s="55">
        <v>66</v>
      </c>
      <c r="D335" s="56">
        <v>44896</v>
      </c>
      <c r="E335" s="56">
        <v>44896</v>
      </c>
      <c r="F335" s="55" t="s">
        <v>138</v>
      </c>
      <c r="G335" s="55" t="s">
        <v>139</v>
      </c>
      <c r="H335" s="57" t="s">
        <v>173</v>
      </c>
      <c r="I335" s="55"/>
      <c r="J335" s="53"/>
      <c r="K335" s="54"/>
      <c r="L335" s="57" t="s">
        <v>239</v>
      </c>
      <c r="M335" s="56">
        <v>44896</v>
      </c>
      <c r="N335" s="53"/>
      <c r="O335" s="54"/>
      <c r="P335" s="54"/>
      <c r="Q335" s="54"/>
      <c r="R335" s="55"/>
      <c r="S335" s="55" t="s">
        <v>6</v>
      </c>
      <c r="T335" s="58">
        <v>0</v>
      </c>
      <c r="U335" s="58">
        <v>770800</v>
      </c>
      <c r="V335" s="59">
        <v>3.8540000000000001</v>
      </c>
      <c r="W335" s="60">
        <v>0</v>
      </c>
      <c r="X335" s="60">
        <v>200000</v>
      </c>
    </row>
    <row r="336" spans="1:24" s="61" customFormat="1">
      <c r="A336" s="53" t="s">
        <v>237</v>
      </c>
      <c r="B336" s="54"/>
      <c r="C336" s="55">
        <v>67</v>
      </c>
      <c r="D336" s="56">
        <v>44896</v>
      </c>
      <c r="E336" s="56">
        <v>44896</v>
      </c>
      <c r="F336" s="55" t="s">
        <v>138</v>
      </c>
      <c r="G336" s="55" t="s">
        <v>139</v>
      </c>
      <c r="H336" s="57" t="s">
        <v>280</v>
      </c>
      <c r="I336" s="55"/>
      <c r="J336" s="53"/>
      <c r="K336" s="54"/>
      <c r="L336" s="57" t="s">
        <v>239</v>
      </c>
      <c r="M336" s="56">
        <v>44896</v>
      </c>
      <c r="N336" s="53"/>
      <c r="O336" s="54"/>
      <c r="P336" s="54"/>
      <c r="Q336" s="54"/>
      <c r="R336" s="55"/>
      <c r="S336" s="55" t="s">
        <v>6</v>
      </c>
      <c r="T336" s="58">
        <v>0</v>
      </c>
      <c r="U336" s="58">
        <v>115620</v>
      </c>
      <c r="V336" s="59">
        <v>3.8540000000000001</v>
      </c>
      <c r="W336" s="60">
        <v>0</v>
      </c>
      <c r="X336" s="60">
        <v>30000</v>
      </c>
    </row>
    <row r="337" spans="1:24" s="61" customFormat="1">
      <c r="A337" s="53" t="s">
        <v>237</v>
      </c>
      <c r="B337" s="54"/>
      <c r="C337" s="55">
        <v>68</v>
      </c>
      <c r="D337" s="56">
        <v>44896</v>
      </c>
      <c r="E337" s="56">
        <v>44896</v>
      </c>
      <c r="F337" s="55" t="s">
        <v>138</v>
      </c>
      <c r="G337" s="55" t="s">
        <v>139</v>
      </c>
      <c r="H337" s="57" t="s">
        <v>252</v>
      </c>
      <c r="I337" s="55"/>
      <c r="J337" s="53"/>
      <c r="K337" s="54"/>
      <c r="L337" s="57" t="s">
        <v>239</v>
      </c>
      <c r="M337" s="56">
        <v>44896</v>
      </c>
      <c r="N337" s="53"/>
      <c r="O337" s="54"/>
      <c r="P337" s="54"/>
      <c r="Q337" s="54"/>
      <c r="R337" s="55"/>
      <c r="S337" s="55" t="s">
        <v>6</v>
      </c>
      <c r="T337" s="58">
        <v>0</v>
      </c>
      <c r="U337" s="58">
        <v>82838.61</v>
      </c>
      <c r="V337" s="59">
        <v>3.8540000000000001</v>
      </c>
      <c r="W337" s="60">
        <v>0</v>
      </c>
      <c r="X337" s="60">
        <v>21494.19</v>
      </c>
    </row>
    <row r="338" spans="1:24" s="61" customFormat="1">
      <c r="A338" s="53" t="s">
        <v>237</v>
      </c>
      <c r="B338" s="54"/>
      <c r="C338" s="55">
        <v>69</v>
      </c>
      <c r="D338" s="56">
        <v>44896</v>
      </c>
      <c r="E338" s="56">
        <v>44896</v>
      </c>
      <c r="F338" s="55" t="s">
        <v>138</v>
      </c>
      <c r="G338" s="55" t="s">
        <v>139</v>
      </c>
      <c r="H338" s="57" t="s">
        <v>281</v>
      </c>
      <c r="I338" s="55"/>
      <c r="J338" s="53"/>
      <c r="K338" s="54"/>
      <c r="L338" s="57" t="s">
        <v>239</v>
      </c>
      <c r="M338" s="56">
        <v>44896</v>
      </c>
      <c r="N338" s="53"/>
      <c r="O338" s="54"/>
      <c r="P338" s="54"/>
      <c r="Q338" s="54"/>
      <c r="R338" s="55"/>
      <c r="S338" s="55" t="s">
        <v>6</v>
      </c>
      <c r="T338" s="58">
        <v>0</v>
      </c>
      <c r="U338" s="58">
        <v>30193.24</v>
      </c>
      <c r="V338" s="59">
        <v>3.8540000000000001</v>
      </c>
      <c r="W338" s="60">
        <v>0</v>
      </c>
      <c r="X338" s="60">
        <v>7834.26</v>
      </c>
    </row>
    <row r="339" spans="1:24" s="61" customFormat="1">
      <c r="A339" s="53" t="s">
        <v>237</v>
      </c>
      <c r="B339" s="54"/>
      <c r="C339" s="55">
        <v>70</v>
      </c>
      <c r="D339" s="56">
        <v>44896</v>
      </c>
      <c r="E339" s="56">
        <v>44896</v>
      </c>
      <c r="F339" s="55" t="s">
        <v>138</v>
      </c>
      <c r="G339" s="55" t="s">
        <v>139</v>
      </c>
      <c r="H339" s="57" t="s">
        <v>282</v>
      </c>
      <c r="I339" s="55"/>
      <c r="J339" s="53"/>
      <c r="K339" s="54"/>
      <c r="L339" s="57" t="s">
        <v>239</v>
      </c>
      <c r="M339" s="56">
        <v>44896</v>
      </c>
      <c r="N339" s="53"/>
      <c r="O339" s="54"/>
      <c r="P339" s="54"/>
      <c r="Q339" s="54"/>
      <c r="R339" s="55"/>
      <c r="S339" s="55" t="s">
        <v>6</v>
      </c>
      <c r="T339" s="58">
        <v>0</v>
      </c>
      <c r="U339" s="58">
        <v>49703.15</v>
      </c>
      <c r="V339" s="59">
        <v>3.8540000000000001</v>
      </c>
      <c r="W339" s="60">
        <v>0</v>
      </c>
      <c r="X339" s="60">
        <v>12896.51</v>
      </c>
    </row>
    <row r="340" spans="1:24" s="61" customFormat="1">
      <c r="A340" s="53" t="s">
        <v>237</v>
      </c>
      <c r="B340" s="54"/>
      <c r="C340" s="55">
        <v>71</v>
      </c>
      <c r="D340" s="56">
        <v>44896</v>
      </c>
      <c r="E340" s="56">
        <v>44896</v>
      </c>
      <c r="F340" s="55" t="s">
        <v>138</v>
      </c>
      <c r="G340" s="55" t="s">
        <v>139</v>
      </c>
      <c r="H340" s="57" t="s">
        <v>283</v>
      </c>
      <c r="I340" s="55"/>
      <c r="J340" s="53"/>
      <c r="K340" s="54"/>
      <c r="L340" s="57" t="s">
        <v>239</v>
      </c>
      <c r="M340" s="56">
        <v>44896</v>
      </c>
      <c r="N340" s="53"/>
      <c r="O340" s="54"/>
      <c r="P340" s="54"/>
      <c r="Q340" s="54"/>
      <c r="R340" s="55"/>
      <c r="S340" s="55" t="s">
        <v>6</v>
      </c>
      <c r="T340" s="58">
        <v>0</v>
      </c>
      <c r="U340" s="58">
        <v>248515.79</v>
      </c>
      <c r="V340" s="59">
        <v>3.8540000000000001</v>
      </c>
      <c r="W340" s="60">
        <v>0</v>
      </c>
      <c r="X340" s="60">
        <v>64482.559999999998</v>
      </c>
    </row>
    <row r="341" spans="1:24" s="61" customFormat="1">
      <c r="A341" s="53" t="s">
        <v>237</v>
      </c>
      <c r="B341" s="54"/>
      <c r="C341" s="55">
        <v>72</v>
      </c>
      <c r="D341" s="56">
        <v>44896</v>
      </c>
      <c r="E341" s="56">
        <v>44896</v>
      </c>
      <c r="F341" s="55" t="s">
        <v>138</v>
      </c>
      <c r="G341" s="55" t="s">
        <v>139</v>
      </c>
      <c r="H341" s="57" t="s">
        <v>284</v>
      </c>
      <c r="I341" s="55"/>
      <c r="J341" s="53"/>
      <c r="K341" s="54"/>
      <c r="L341" s="57" t="s">
        <v>239</v>
      </c>
      <c r="M341" s="56">
        <v>44896</v>
      </c>
      <c r="N341" s="53"/>
      <c r="O341" s="54"/>
      <c r="P341" s="54"/>
      <c r="Q341" s="54"/>
      <c r="R341" s="55"/>
      <c r="S341" s="55" t="s">
        <v>6</v>
      </c>
      <c r="T341" s="58">
        <v>0</v>
      </c>
      <c r="U341" s="58">
        <v>124257.89</v>
      </c>
      <c r="V341" s="59">
        <v>3.8540000000000001</v>
      </c>
      <c r="W341" s="60">
        <v>0</v>
      </c>
      <c r="X341" s="60">
        <v>32241.279999999999</v>
      </c>
    </row>
    <row r="342" spans="1:24" s="61" customFormat="1">
      <c r="A342" s="53" t="s">
        <v>237</v>
      </c>
      <c r="B342" s="54"/>
      <c r="C342" s="55">
        <v>73</v>
      </c>
      <c r="D342" s="56">
        <v>44896</v>
      </c>
      <c r="E342" s="56">
        <v>44896</v>
      </c>
      <c r="F342" s="55" t="s">
        <v>138</v>
      </c>
      <c r="G342" s="55" t="s">
        <v>139</v>
      </c>
      <c r="H342" s="57" t="s">
        <v>285</v>
      </c>
      <c r="I342" s="55"/>
      <c r="J342" s="53"/>
      <c r="K342" s="54"/>
      <c r="L342" s="57" t="s">
        <v>239</v>
      </c>
      <c r="M342" s="56">
        <v>44896</v>
      </c>
      <c r="N342" s="53"/>
      <c r="O342" s="54"/>
      <c r="P342" s="54"/>
      <c r="Q342" s="54"/>
      <c r="R342" s="55"/>
      <c r="S342" s="55" t="s">
        <v>6</v>
      </c>
      <c r="T342" s="58">
        <v>0</v>
      </c>
      <c r="U342" s="58">
        <v>82838.61</v>
      </c>
      <c r="V342" s="59">
        <v>3.8540000000000001</v>
      </c>
      <c r="W342" s="60">
        <v>0</v>
      </c>
      <c r="X342" s="60">
        <v>21494.19</v>
      </c>
    </row>
    <row r="343" spans="1:24" s="61" customFormat="1">
      <c r="A343" s="53" t="s">
        <v>237</v>
      </c>
      <c r="B343" s="54"/>
      <c r="C343" s="55">
        <v>74</v>
      </c>
      <c r="D343" s="56">
        <v>44896</v>
      </c>
      <c r="E343" s="56">
        <v>44896</v>
      </c>
      <c r="F343" s="55" t="s">
        <v>138</v>
      </c>
      <c r="G343" s="55" t="s">
        <v>139</v>
      </c>
      <c r="H343" s="57" t="s">
        <v>286</v>
      </c>
      <c r="I343" s="55"/>
      <c r="J343" s="53"/>
      <c r="K343" s="54"/>
      <c r="L343" s="57" t="s">
        <v>239</v>
      </c>
      <c r="M343" s="56">
        <v>44896</v>
      </c>
      <c r="N343" s="53"/>
      <c r="O343" s="54"/>
      <c r="P343" s="54"/>
      <c r="Q343" s="54"/>
      <c r="R343" s="55"/>
      <c r="S343" s="55" t="s">
        <v>6</v>
      </c>
      <c r="T343" s="58">
        <v>0</v>
      </c>
      <c r="U343" s="58">
        <v>1343720.73</v>
      </c>
      <c r="V343" s="59">
        <v>3.8540000000000001</v>
      </c>
      <c r="W343" s="60">
        <v>0</v>
      </c>
      <c r="X343" s="60">
        <v>348656.13</v>
      </c>
    </row>
    <row r="344" spans="1:24" s="61" customFormat="1">
      <c r="A344" s="53" t="s">
        <v>237</v>
      </c>
      <c r="B344" s="54"/>
      <c r="C344" s="55">
        <v>75</v>
      </c>
      <c r="D344" s="56">
        <v>44896</v>
      </c>
      <c r="E344" s="56">
        <v>44896</v>
      </c>
      <c r="F344" s="55" t="s">
        <v>138</v>
      </c>
      <c r="G344" s="55" t="s">
        <v>139</v>
      </c>
      <c r="H344" s="57" t="s">
        <v>287</v>
      </c>
      <c r="I344" s="55"/>
      <c r="J344" s="53"/>
      <c r="K344" s="54"/>
      <c r="L344" s="57" t="s">
        <v>239</v>
      </c>
      <c r="M344" s="56">
        <v>44896</v>
      </c>
      <c r="N344" s="53"/>
      <c r="O344" s="54"/>
      <c r="P344" s="54"/>
      <c r="Q344" s="54"/>
      <c r="R344" s="55"/>
      <c r="S344" s="55" t="s">
        <v>6</v>
      </c>
      <c r="T344" s="58">
        <v>0</v>
      </c>
      <c r="U344" s="58">
        <v>385422.93</v>
      </c>
      <c r="V344" s="59">
        <v>3.8540000000000001</v>
      </c>
      <c r="W344" s="60">
        <v>0</v>
      </c>
      <c r="X344" s="60">
        <v>100005.95</v>
      </c>
    </row>
    <row r="345" spans="1:24" s="61" customFormat="1">
      <c r="A345" s="53" t="s">
        <v>237</v>
      </c>
      <c r="B345" s="54"/>
      <c r="C345" s="55">
        <v>76</v>
      </c>
      <c r="D345" s="56">
        <v>44896</v>
      </c>
      <c r="E345" s="56">
        <v>44896</v>
      </c>
      <c r="F345" s="55" t="s">
        <v>138</v>
      </c>
      <c r="G345" s="55" t="s">
        <v>139</v>
      </c>
      <c r="H345" s="57" t="s">
        <v>288</v>
      </c>
      <c r="I345" s="55"/>
      <c r="J345" s="53"/>
      <c r="K345" s="54"/>
      <c r="L345" s="57" t="s">
        <v>239</v>
      </c>
      <c r="M345" s="56">
        <v>44896</v>
      </c>
      <c r="N345" s="53"/>
      <c r="O345" s="54"/>
      <c r="P345" s="54"/>
      <c r="Q345" s="54"/>
      <c r="R345" s="55"/>
      <c r="S345" s="55" t="s">
        <v>6</v>
      </c>
      <c r="T345" s="58">
        <v>0</v>
      </c>
      <c r="U345" s="58">
        <v>303762.84000000003</v>
      </c>
      <c r="V345" s="59">
        <v>3.8540000000000001</v>
      </c>
      <c r="W345" s="60">
        <v>0</v>
      </c>
      <c r="X345" s="60">
        <v>78817.55</v>
      </c>
    </row>
    <row r="346" spans="1:24" s="61" customFormat="1">
      <c r="A346" s="53" t="s">
        <v>237</v>
      </c>
      <c r="B346" s="54"/>
      <c r="C346" s="55">
        <v>77</v>
      </c>
      <c r="D346" s="56">
        <v>44896</v>
      </c>
      <c r="E346" s="56">
        <v>44896</v>
      </c>
      <c r="F346" s="55" t="s">
        <v>138</v>
      </c>
      <c r="G346" s="55" t="s">
        <v>139</v>
      </c>
      <c r="H346" s="57" t="s">
        <v>289</v>
      </c>
      <c r="I346" s="55"/>
      <c r="J346" s="53"/>
      <c r="K346" s="54"/>
      <c r="L346" s="57" t="s">
        <v>239</v>
      </c>
      <c r="M346" s="56">
        <v>44896</v>
      </c>
      <c r="N346" s="53"/>
      <c r="O346" s="54"/>
      <c r="P346" s="54"/>
      <c r="Q346" s="54"/>
      <c r="R346" s="55"/>
      <c r="S346" s="55" t="s">
        <v>6</v>
      </c>
      <c r="T346" s="58">
        <v>0</v>
      </c>
      <c r="U346" s="58">
        <v>165677.22</v>
      </c>
      <c r="V346" s="59">
        <v>3.8540000000000001</v>
      </c>
      <c r="W346" s="60">
        <v>0</v>
      </c>
      <c r="X346" s="60">
        <v>42988.38</v>
      </c>
    </row>
    <row r="347" spans="1:24" s="61" customFormat="1">
      <c r="A347" s="53" t="s">
        <v>237</v>
      </c>
      <c r="B347" s="54"/>
      <c r="C347" s="55">
        <v>78</v>
      </c>
      <c r="D347" s="56">
        <v>44896</v>
      </c>
      <c r="E347" s="56">
        <v>44896</v>
      </c>
      <c r="F347" s="55" t="s">
        <v>138</v>
      </c>
      <c r="G347" s="55" t="s">
        <v>139</v>
      </c>
      <c r="H347" s="57" t="s">
        <v>290</v>
      </c>
      <c r="I347" s="55"/>
      <c r="J347" s="53"/>
      <c r="K347" s="54"/>
      <c r="L347" s="57" t="s">
        <v>239</v>
      </c>
      <c r="M347" s="56">
        <v>44896</v>
      </c>
      <c r="N347" s="53"/>
      <c r="O347" s="54"/>
      <c r="P347" s="54"/>
      <c r="Q347" s="54"/>
      <c r="R347" s="55"/>
      <c r="S347" s="55" t="s">
        <v>6</v>
      </c>
      <c r="T347" s="58">
        <v>0</v>
      </c>
      <c r="U347" s="58">
        <v>33135.46</v>
      </c>
      <c r="V347" s="59">
        <v>3.8540000000000001</v>
      </c>
      <c r="W347" s="60">
        <v>0</v>
      </c>
      <c r="X347" s="60">
        <v>8597.68</v>
      </c>
    </row>
    <row r="348" spans="1:24" s="61" customFormat="1">
      <c r="A348" s="53" t="s">
        <v>237</v>
      </c>
      <c r="B348" s="54"/>
      <c r="C348" s="55">
        <v>79</v>
      </c>
      <c r="D348" s="56">
        <v>44896</v>
      </c>
      <c r="E348" s="56">
        <v>44896</v>
      </c>
      <c r="F348" s="55" t="s">
        <v>138</v>
      </c>
      <c r="G348" s="55" t="s">
        <v>139</v>
      </c>
      <c r="H348" s="57" t="s">
        <v>291</v>
      </c>
      <c r="I348" s="55"/>
      <c r="J348" s="53"/>
      <c r="K348" s="54"/>
      <c r="L348" s="57" t="s">
        <v>239</v>
      </c>
      <c r="M348" s="56">
        <v>44896</v>
      </c>
      <c r="N348" s="53"/>
      <c r="O348" s="54"/>
      <c r="P348" s="54"/>
      <c r="Q348" s="54"/>
      <c r="R348" s="55"/>
      <c r="S348" s="55" t="s">
        <v>6</v>
      </c>
      <c r="T348" s="58">
        <v>0</v>
      </c>
      <c r="U348" s="58">
        <v>77089.100000000006</v>
      </c>
      <c r="V348" s="59">
        <v>3.8540000000000001</v>
      </c>
      <c r="W348" s="60">
        <v>0</v>
      </c>
      <c r="X348" s="60">
        <v>20002.36</v>
      </c>
    </row>
    <row r="349" spans="1:24" s="61" customFormat="1">
      <c r="A349" s="53" t="s">
        <v>237</v>
      </c>
      <c r="B349" s="54"/>
      <c r="C349" s="55">
        <v>80</v>
      </c>
      <c r="D349" s="56">
        <v>44896</v>
      </c>
      <c r="E349" s="56">
        <v>44896</v>
      </c>
      <c r="F349" s="55" t="s">
        <v>138</v>
      </c>
      <c r="G349" s="55" t="s">
        <v>139</v>
      </c>
      <c r="H349" s="57" t="s">
        <v>292</v>
      </c>
      <c r="I349" s="55"/>
      <c r="J349" s="53"/>
      <c r="K349" s="54"/>
      <c r="L349" s="57" t="s">
        <v>239</v>
      </c>
      <c r="M349" s="56">
        <v>44896</v>
      </c>
      <c r="N349" s="53"/>
      <c r="O349" s="54"/>
      <c r="P349" s="54"/>
      <c r="Q349" s="54"/>
      <c r="R349" s="55"/>
      <c r="S349" s="55" t="s">
        <v>6</v>
      </c>
      <c r="T349" s="58">
        <v>0</v>
      </c>
      <c r="U349" s="58">
        <v>66270.880000000005</v>
      </c>
      <c r="V349" s="59">
        <v>3.8540000000000001</v>
      </c>
      <c r="W349" s="60">
        <v>0</v>
      </c>
      <c r="X349" s="60">
        <v>17195.349999999999</v>
      </c>
    </row>
    <row r="350" spans="1:24" s="61" customFormat="1">
      <c r="A350" s="53" t="s">
        <v>237</v>
      </c>
      <c r="B350" s="54"/>
      <c r="C350" s="55">
        <v>81</v>
      </c>
      <c r="D350" s="56">
        <v>44896</v>
      </c>
      <c r="E350" s="56">
        <v>44896</v>
      </c>
      <c r="F350" s="55" t="s">
        <v>138</v>
      </c>
      <c r="G350" s="55" t="s">
        <v>139</v>
      </c>
      <c r="H350" s="57" t="s">
        <v>293</v>
      </c>
      <c r="I350" s="55"/>
      <c r="J350" s="53"/>
      <c r="K350" s="54"/>
      <c r="L350" s="57" t="s">
        <v>239</v>
      </c>
      <c r="M350" s="56">
        <v>44896</v>
      </c>
      <c r="N350" s="53"/>
      <c r="O350" s="54"/>
      <c r="P350" s="54"/>
      <c r="Q350" s="54"/>
      <c r="R350" s="55"/>
      <c r="S350" s="55" t="s">
        <v>6</v>
      </c>
      <c r="T350" s="58">
        <v>0</v>
      </c>
      <c r="U350" s="58">
        <v>43952.67</v>
      </c>
      <c r="V350" s="59">
        <v>3.8540000000000001</v>
      </c>
      <c r="W350" s="60">
        <v>0</v>
      </c>
      <c r="X350" s="60">
        <v>11404.43</v>
      </c>
    </row>
    <row r="351" spans="1:24" s="61" customFormat="1">
      <c r="A351" s="53" t="s">
        <v>237</v>
      </c>
      <c r="B351" s="54"/>
      <c r="C351" s="55">
        <v>82</v>
      </c>
      <c r="D351" s="56">
        <v>44896</v>
      </c>
      <c r="E351" s="56">
        <v>44896</v>
      </c>
      <c r="F351" s="55" t="s">
        <v>138</v>
      </c>
      <c r="G351" s="55" t="s">
        <v>139</v>
      </c>
      <c r="H351" s="57" t="s">
        <v>294</v>
      </c>
      <c r="I351" s="55"/>
      <c r="J351" s="53"/>
      <c r="K351" s="54"/>
      <c r="L351" s="57" t="s">
        <v>239</v>
      </c>
      <c r="M351" s="56">
        <v>44896</v>
      </c>
      <c r="N351" s="53"/>
      <c r="O351" s="54"/>
      <c r="P351" s="54"/>
      <c r="Q351" s="54"/>
      <c r="R351" s="55"/>
      <c r="S351" s="55" t="s">
        <v>6</v>
      </c>
      <c r="T351" s="58">
        <v>0</v>
      </c>
      <c r="U351" s="58">
        <v>42665.32</v>
      </c>
      <c r="V351" s="59">
        <v>3.8540000000000001</v>
      </c>
      <c r="W351" s="60">
        <v>0</v>
      </c>
      <c r="X351" s="60">
        <v>11070.4</v>
      </c>
    </row>
    <row r="352" spans="1:24" s="61" customFormat="1">
      <c r="A352" s="53" t="s">
        <v>237</v>
      </c>
      <c r="B352" s="54"/>
      <c r="C352" s="55">
        <v>83</v>
      </c>
      <c r="D352" s="56">
        <v>44896</v>
      </c>
      <c r="E352" s="56">
        <v>44896</v>
      </c>
      <c r="F352" s="55" t="s">
        <v>138</v>
      </c>
      <c r="G352" s="55" t="s">
        <v>139</v>
      </c>
      <c r="H352" s="57" t="s">
        <v>178</v>
      </c>
      <c r="I352" s="55"/>
      <c r="J352" s="53"/>
      <c r="K352" s="54"/>
      <c r="L352" s="57" t="s">
        <v>239</v>
      </c>
      <c r="M352" s="56">
        <v>44896</v>
      </c>
      <c r="N352" s="53"/>
      <c r="O352" s="54"/>
      <c r="P352" s="54"/>
      <c r="Q352" s="54"/>
      <c r="R352" s="55"/>
      <c r="S352" s="55" t="s">
        <v>6</v>
      </c>
      <c r="T352" s="58">
        <v>0</v>
      </c>
      <c r="U352" s="58">
        <v>192700</v>
      </c>
      <c r="V352" s="59">
        <v>3.8540000000000001</v>
      </c>
      <c r="W352" s="60">
        <v>0</v>
      </c>
      <c r="X352" s="60">
        <v>50000</v>
      </c>
    </row>
    <row r="353" spans="1:24" s="61" customFormat="1">
      <c r="A353" s="53" t="s">
        <v>237</v>
      </c>
      <c r="B353" s="54"/>
      <c r="C353" s="55">
        <v>84</v>
      </c>
      <c r="D353" s="56">
        <v>44896</v>
      </c>
      <c r="E353" s="56">
        <v>44896</v>
      </c>
      <c r="F353" s="55" t="s">
        <v>138</v>
      </c>
      <c r="G353" s="55" t="s">
        <v>139</v>
      </c>
      <c r="H353" s="57" t="s">
        <v>295</v>
      </c>
      <c r="I353" s="55"/>
      <c r="J353" s="53"/>
      <c r="K353" s="54"/>
      <c r="L353" s="57" t="s">
        <v>239</v>
      </c>
      <c r="M353" s="56">
        <v>44896</v>
      </c>
      <c r="N353" s="53"/>
      <c r="O353" s="54"/>
      <c r="P353" s="54"/>
      <c r="Q353" s="54"/>
      <c r="R353" s="55"/>
      <c r="S353" s="55" t="s">
        <v>6</v>
      </c>
      <c r="T353" s="58">
        <v>0</v>
      </c>
      <c r="U353" s="58">
        <v>115620</v>
      </c>
      <c r="V353" s="59">
        <v>3.8540000000000001</v>
      </c>
      <c r="W353" s="60">
        <v>0</v>
      </c>
      <c r="X353" s="60">
        <v>30000</v>
      </c>
    </row>
    <row r="354" spans="1:24" s="61" customFormat="1">
      <c r="A354" s="53" t="s">
        <v>237</v>
      </c>
      <c r="B354" s="54"/>
      <c r="C354" s="55">
        <v>85</v>
      </c>
      <c r="D354" s="56">
        <v>44896</v>
      </c>
      <c r="E354" s="56">
        <v>44896</v>
      </c>
      <c r="F354" s="55" t="s">
        <v>138</v>
      </c>
      <c r="G354" s="55" t="s">
        <v>139</v>
      </c>
      <c r="H354" s="57" t="s">
        <v>296</v>
      </c>
      <c r="I354" s="55"/>
      <c r="J354" s="53"/>
      <c r="K354" s="54"/>
      <c r="L354" s="57" t="s">
        <v>239</v>
      </c>
      <c r="M354" s="56">
        <v>44896</v>
      </c>
      <c r="N354" s="53"/>
      <c r="O354" s="54"/>
      <c r="P354" s="54"/>
      <c r="Q354" s="54"/>
      <c r="R354" s="55"/>
      <c r="S354" s="55" t="s">
        <v>6</v>
      </c>
      <c r="T354" s="58">
        <v>0</v>
      </c>
      <c r="U354" s="58">
        <v>192700</v>
      </c>
      <c r="V354" s="59">
        <v>3.8540000000000001</v>
      </c>
      <c r="W354" s="60">
        <v>0</v>
      </c>
      <c r="X354" s="60">
        <v>50000</v>
      </c>
    </row>
    <row r="355" spans="1:24" s="61" customFormat="1">
      <c r="A355" s="53" t="s">
        <v>237</v>
      </c>
      <c r="B355" s="54"/>
      <c r="C355" s="55">
        <v>86</v>
      </c>
      <c r="D355" s="56">
        <v>44896</v>
      </c>
      <c r="E355" s="56">
        <v>44896</v>
      </c>
      <c r="F355" s="55" t="s">
        <v>138</v>
      </c>
      <c r="G355" s="55" t="s">
        <v>139</v>
      </c>
      <c r="H355" s="57" t="s">
        <v>186</v>
      </c>
      <c r="I355" s="55"/>
      <c r="J355" s="53"/>
      <c r="K355" s="54"/>
      <c r="L355" s="57" t="s">
        <v>239</v>
      </c>
      <c r="M355" s="56">
        <v>44896</v>
      </c>
      <c r="N355" s="53"/>
      <c r="O355" s="54"/>
      <c r="P355" s="54"/>
      <c r="Q355" s="54"/>
      <c r="R355" s="55"/>
      <c r="S355" s="55" t="s">
        <v>6</v>
      </c>
      <c r="T355" s="58">
        <v>0</v>
      </c>
      <c r="U355" s="58">
        <v>59383.199999999997</v>
      </c>
      <c r="V355" s="59">
        <v>3.8540000000000001</v>
      </c>
      <c r="W355" s="60">
        <v>0</v>
      </c>
      <c r="X355" s="60">
        <v>15408.2</v>
      </c>
    </row>
    <row r="356" spans="1:24" s="61" customFormat="1" ht="18">
      <c r="A356" s="53" t="s">
        <v>237</v>
      </c>
      <c r="B356" s="54"/>
      <c r="C356" s="55">
        <v>87</v>
      </c>
      <c r="D356" s="56">
        <v>44896</v>
      </c>
      <c r="E356" s="56">
        <v>44896</v>
      </c>
      <c r="F356" s="55" t="s">
        <v>136</v>
      </c>
      <c r="G356" s="55" t="s">
        <v>137</v>
      </c>
      <c r="H356" s="57" t="s">
        <v>247</v>
      </c>
      <c r="I356" s="55"/>
      <c r="J356" s="53"/>
      <c r="K356" s="54"/>
      <c r="L356" s="57" t="s">
        <v>239</v>
      </c>
      <c r="M356" s="56">
        <v>44896</v>
      </c>
      <c r="N356" s="53"/>
      <c r="O356" s="54"/>
      <c r="P356" s="54"/>
      <c r="Q356" s="54"/>
      <c r="R356" s="55"/>
      <c r="S356" s="55" t="s">
        <v>6</v>
      </c>
      <c r="T356" s="58">
        <v>0</v>
      </c>
      <c r="U356" s="58">
        <v>1177.76</v>
      </c>
      <c r="V356" s="59">
        <v>3.8540000000000001</v>
      </c>
      <c r="W356" s="60">
        <v>0</v>
      </c>
      <c r="X356" s="60">
        <v>305.60000000000002</v>
      </c>
    </row>
    <row r="357" spans="1:24" s="61" customFormat="1" ht="18">
      <c r="A357" s="53" t="s">
        <v>237</v>
      </c>
      <c r="B357" s="54"/>
      <c r="C357" s="55">
        <v>88</v>
      </c>
      <c r="D357" s="56">
        <v>44896</v>
      </c>
      <c r="E357" s="56">
        <v>44896</v>
      </c>
      <c r="F357" s="55" t="s">
        <v>136</v>
      </c>
      <c r="G357" s="55" t="s">
        <v>137</v>
      </c>
      <c r="H357" s="57" t="s">
        <v>248</v>
      </c>
      <c r="I357" s="55"/>
      <c r="J357" s="53"/>
      <c r="K357" s="54"/>
      <c r="L357" s="57" t="s">
        <v>239</v>
      </c>
      <c r="M357" s="56">
        <v>44896</v>
      </c>
      <c r="N357" s="53"/>
      <c r="O357" s="54"/>
      <c r="P357" s="54"/>
      <c r="Q357" s="54"/>
      <c r="R357" s="55"/>
      <c r="S357" s="55" t="s">
        <v>6</v>
      </c>
      <c r="T357" s="58">
        <v>0</v>
      </c>
      <c r="U357" s="58">
        <v>780.66</v>
      </c>
      <c r="V357" s="59">
        <v>3.8540000000000001</v>
      </c>
      <c r="W357" s="60">
        <v>0</v>
      </c>
      <c r="X357" s="60">
        <v>202.56</v>
      </c>
    </row>
    <row r="358" spans="1:24" s="61" customFormat="1" ht="18">
      <c r="A358" s="53" t="s">
        <v>237</v>
      </c>
      <c r="B358" s="54"/>
      <c r="C358" s="55">
        <v>89</v>
      </c>
      <c r="D358" s="56">
        <v>44896</v>
      </c>
      <c r="E358" s="56">
        <v>44896</v>
      </c>
      <c r="F358" s="55" t="s">
        <v>136</v>
      </c>
      <c r="G358" s="55" t="s">
        <v>137</v>
      </c>
      <c r="H358" s="57" t="s">
        <v>249</v>
      </c>
      <c r="I358" s="55"/>
      <c r="J358" s="53"/>
      <c r="K358" s="54"/>
      <c r="L358" s="57" t="s">
        <v>239</v>
      </c>
      <c r="M358" s="56">
        <v>44896</v>
      </c>
      <c r="N358" s="53"/>
      <c r="O358" s="54"/>
      <c r="P358" s="54"/>
      <c r="Q358" s="54"/>
      <c r="R358" s="55"/>
      <c r="S358" s="55" t="s">
        <v>6</v>
      </c>
      <c r="T358" s="58">
        <v>0</v>
      </c>
      <c r="U358" s="58">
        <v>6165.82</v>
      </c>
      <c r="V358" s="59">
        <v>3.8540000000000001</v>
      </c>
      <c r="W358" s="60">
        <v>0</v>
      </c>
      <c r="X358" s="60">
        <v>1599.85</v>
      </c>
    </row>
    <row r="359" spans="1:24" s="61" customFormat="1" ht="18">
      <c r="A359" s="53" t="s">
        <v>237</v>
      </c>
      <c r="B359" s="54"/>
      <c r="C359" s="55">
        <v>90</v>
      </c>
      <c r="D359" s="56">
        <v>44896</v>
      </c>
      <c r="E359" s="56">
        <v>44896</v>
      </c>
      <c r="F359" s="55" t="s">
        <v>136</v>
      </c>
      <c r="G359" s="55" t="s">
        <v>137</v>
      </c>
      <c r="H359" s="57" t="s">
        <v>250</v>
      </c>
      <c r="I359" s="55"/>
      <c r="J359" s="53"/>
      <c r="K359" s="54"/>
      <c r="L359" s="57" t="s">
        <v>239</v>
      </c>
      <c r="M359" s="56">
        <v>44896</v>
      </c>
      <c r="N359" s="53"/>
      <c r="O359" s="54"/>
      <c r="P359" s="54"/>
      <c r="Q359" s="54"/>
      <c r="R359" s="55"/>
      <c r="S359" s="55" t="s">
        <v>6</v>
      </c>
      <c r="T359" s="58">
        <v>0</v>
      </c>
      <c r="U359" s="58">
        <v>1168.8900000000001</v>
      </c>
      <c r="V359" s="59">
        <v>3.8540000000000001</v>
      </c>
      <c r="W359" s="60">
        <v>0</v>
      </c>
      <c r="X359" s="60">
        <v>303.29000000000002</v>
      </c>
    </row>
    <row r="360" spans="1:24" s="61" customFormat="1" ht="18">
      <c r="A360" s="53" t="s">
        <v>237</v>
      </c>
      <c r="B360" s="54"/>
      <c r="C360" s="55">
        <v>91</v>
      </c>
      <c r="D360" s="56">
        <v>44896</v>
      </c>
      <c r="E360" s="56">
        <v>44896</v>
      </c>
      <c r="F360" s="55" t="s">
        <v>136</v>
      </c>
      <c r="G360" s="55" t="s">
        <v>137</v>
      </c>
      <c r="H360" s="57" t="s">
        <v>251</v>
      </c>
      <c r="I360" s="55"/>
      <c r="J360" s="53"/>
      <c r="K360" s="54"/>
      <c r="L360" s="57" t="s">
        <v>239</v>
      </c>
      <c r="M360" s="56">
        <v>44896</v>
      </c>
      <c r="N360" s="53"/>
      <c r="O360" s="54"/>
      <c r="P360" s="54"/>
      <c r="Q360" s="54"/>
      <c r="R360" s="55"/>
      <c r="S360" s="55" t="s">
        <v>6</v>
      </c>
      <c r="T360" s="58">
        <v>0</v>
      </c>
      <c r="U360" s="58">
        <v>1355.27</v>
      </c>
      <c r="V360" s="59">
        <v>3.8540000000000001</v>
      </c>
      <c r="W360" s="60">
        <v>0</v>
      </c>
      <c r="X360" s="60">
        <v>351.65</v>
      </c>
    </row>
    <row r="361" spans="1:24" s="61" customFormat="1" ht="18">
      <c r="A361" s="53" t="s">
        <v>237</v>
      </c>
      <c r="B361" s="54"/>
      <c r="C361" s="55">
        <v>92</v>
      </c>
      <c r="D361" s="56">
        <v>44896</v>
      </c>
      <c r="E361" s="56">
        <v>44896</v>
      </c>
      <c r="F361" s="55" t="s">
        <v>136</v>
      </c>
      <c r="G361" s="55" t="s">
        <v>137</v>
      </c>
      <c r="H361" s="57" t="s">
        <v>252</v>
      </c>
      <c r="I361" s="55"/>
      <c r="J361" s="53"/>
      <c r="K361" s="54"/>
      <c r="L361" s="57" t="s">
        <v>239</v>
      </c>
      <c r="M361" s="56">
        <v>44896</v>
      </c>
      <c r="N361" s="53"/>
      <c r="O361" s="54"/>
      <c r="P361" s="54"/>
      <c r="Q361" s="54"/>
      <c r="R361" s="55"/>
      <c r="S361" s="55" t="s">
        <v>6</v>
      </c>
      <c r="T361" s="58">
        <v>0</v>
      </c>
      <c r="U361" s="58">
        <v>1177.76</v>
      </c>
      <c r="V361" s="59">
        <v>3.8540000000000001</v>
      </c>
      <c r="W361" s="60">
        <v>0</v>
      </c>
      <c r="X361" s="60">
        <v>305.60000000000002</v>
      </c>
    </row>
    <row r="362" spans="1:24" s="61" customFormat="1" ht="18">
      <c r="A362" s="53" t="s">
        <v>237</v>
      </c>
      <c r="B362" s="54"/>
      <c r="C362" s="55">
        <v>93</v>
      </c>
      <c r="D362" s="56">
        <v>44896</v>
      </c>
      <c r="E362" s="56">
        <v>44896</v>
      </c>
      <c r="F362" s="55" t="s">
        <v>136</v>
      </c>
      <c r="G362" s="55" t="s">
        <v>137</v>
      </c>
      <c r="H362" s="57" t="s">
        <v>253</v>
      </c>
      <c r="I362" s="55"/>
      <c r="J362" s="53"/>
      <c r="K362" s="54"/>
      <c r="L362" s="57" t="s">
        <v>239</v>
      </c>
      <c r="M362" s="56">
        <v>44896</v>
      </c>
      <c r="N362" s="53"/>
      <c r="O362" s="54"/>
      <c r="P362" s="54"/>
      <c r="Q362" s="54"/>
      <c r="R362" s="55"/>
      <c r="S362" s="55" t="s">
        <v>6</v>
      </c>
      <c r="T362" s="58">
        <v>0</v>
      </c>
      <c r="U362" s="58">
        <v>7638.93</v>
      </c>
      <c r="V362" s="59">
        <v>3.8540000000000001</v>
      </c>
      <c r="W362" s="60">
        <v>0</v>
      </c>
      <c r="X362" s="60">
        <v>1982.08</v>
      </c>
    </row>
    <row r="363" spans="1:24" s="61" customFormat="1" ht="18">
      <c r="A363" s="53" t="s">
        <v>237</v>
      </c>
      <c r="B363" s="54"/>
      <c r="C363" s="55">
        <v>94</v>
      </c>
      <c r="D363" s="56">
        <v>44896</v>
      </c>
      <c r="E363" s="56">
        <v>44896</v>
      </c>
      <c r="F363" s="55" t="s">
        <v>136</v>
      </c>
      <c r="G363" s="55" t="s">
        <v>137</v>
      </c>
      <c r="H363" s="57" t="s">
        <v>254</v>
      </c>
      <c r="I363" s="55"/>
      <c r="J363" s="53"/>
      <c r="K363" s="54"/>
      <c r="L363" s="57" t="s">
        <v>239</v>
      </c>
      <c r="M363" s="56">
        <v>44896</v>
      </c>
      <c r="N363" s="53"/>
      <c r="O363" s="54"/>
      <c r="P363" s="54"/>
      <c r="Q363" s="54"/>
      <c r="R363" s="55"/>
      <c r="S363" s="55" t="s">
        <v>6</v>
      </c>
      <c r="T363" s="58">
        <v>0</v>
      </c>
      <c r="U363" s="58">
        <v>9045.2199999999993</v>
      </c>
      <c r="V363" s="59">
        <v>3.8540000000000001</v>
      </c>
      <c r="W363" s="60">
        <v>0</v>
      </c>
      <c r="X363" s="60">
        <v>2346.9699999999998</v>
      </c>
    </row>
    <row r="364" spans="1:24" s="61" customFormat="1" ht="18">
      <c r="A364" s="53" t="s">
        <v>237</v>
      </c>
      <c r="B364" s="54"/>
      <c r="C364" s="55">
        <v>95</v>
      </c>
      <c r="D364" s="56">
        <v>44896</v>
      </c>
      <c r="E364" s="56">
        <v>44896</v>
      </c>
      <c r="F364" s="55" t="s">
        <v>136</v>
      </c>
      <c r="G364" s="55" t="s">
        <v>137</v>
      </c>
      <c r="H364" s="57" t="s">
        <v>255</v>
      </c>
      <c r="I364" s="55"/>
      <c r="J364" s="53"/>
      <c r="K364" s="54"/>
      <c r="L364" s="57" t="s">
        <v>239</v>
      </c>
      <c r="M364" s="56">
        <v>44896</v>
      </c>
      <c r="N364" s="53"/>
      <c r="O364" s="54"/>
      <c r="P364" s="54"/>
      <c r="Q364" s="54"/>
      <c r="R364" s="55"/>
      <c r="S364" s="55" t="s">
        <v>6</v>
      </c>
      <c r="T364" s="58">
        <v>0</v>
      </c>
      <c r="U364" s="58">
        <v>2355.5300000000002</v>
      </c>
      <c r="V364" s="59">
        <v>3.8540000000000001</v>
      </c>
      <c r="W364" s="60">
        <v>0</v>
      </c>
      <c r="X364" s="60">
        <v>611.19000000000005</v>
      </c>
    </row>
    <row r="365" spans="1:24" s="61" customFormat="1" ht="18">
      <c r="A365" s="53" t="s">
        <v>237</v>
      </c>
      <c r="B365" s="54"/>
      <c r="C365" s="55">
        <v>96</v>
      </c>
      <c r="D365" s="56">
        <v>44896</v>
      </c>
      <c r="E365" s="56">
        <v>44896</v>
      </c>
      <c r="F365" s="55" t="s">
        <v>136</v>
      </c>
      <c r="G365" s="55" t="s">
        <v>137</v>
      </c>
      <c r="H365" s="57" t="s">
        <v>186</v>
      </c>
      <c r="I365" s="55"/>
      <c r="J365" s="53"/>
      <c r="K365" s="54"/>
      <c r="L365" s="57" t="s">
        <v>239</v>
      </c>
      <c r="M365" s="56">
        <v>44896</v>
      </c>
      <c r="N365" s="53"/>
      <c r="O365" s="54"/>
      <c r="P365" s="54"/>
      <c r="Q365" s="54"/>
      <c r="R365" s="55"/>
      <c r="S365" s="55" t="s">
        <v>6</v>
      </c>
      <c r="T365" s="58">
        <v>0</v>
      </c>
      <c r="U365" s="58">
        <v>9491.24</v>
      </c>
      <c r="V365" s="59">
        <v>3.8540000000000001</v>
      </c>
      <c r="W365" s="60">
        <v>0</v>
      </c>
      <c r="X365" s="60">
        <v>2462.6999999999998</v>
      </c>
    </row>
    <row r="366" spans="1:24" s="61" customFormat="1" ht="18">
      <c r="A366" s="53" t="s">
        <v>237</v>
      </c>
      <c r="B366" s="54"/>
      <c r="C366" s="55">
        <v>97</v>
      </c>
      <c r="D366" s="56">
        <v>44896</v>
      </c>
      <c r="E366" s="56">
        <v>44896</v>
      </c>
      <c r="F366" s="55" t="s">
        <v>136</v>
      </c>
      <c r="G366" s="55" t="s">
        <v>137</v>
      </c>
      <c r="H366" s="57" t="s">
        <v>257</v>
      </c>
      <c r="I366" s="55"/>
      <c r="J366" s="53"/>
      <c r="K366" s="54"/>
      <c r="L366" s="57" t="s">
        <v>239</v>
      </c>
      <c r="M366" s="56">
        <v>44896</v>
      </c>
      <c r="N366" s="53"/>
      <c r="O366" s="54"/>
      <c r="P366" s="54"/>
      <c r="Q366" s="54"/>
      <c r="R366" s="55"/>
      <c r="S366" s="55" t="s">
        <v>6</v>
      </c>
      <c r="T366" s="58">
        <v>0</v>
      </c>
      <c r="U366" s="58">
        <v>1177.76</v>
      </c>
      <c r="V366" s="59">
        <v>3.8540000000000001</v>
      </c>
      <c r="W366" s="60">
        <v>0</v>
      </c>
      <c r="X366" s="60">
        <v>305.60000000000002</v>
      </c>
    </row>
    <row r="367" spans="1:24" s="61" customFormat="1" ht="18">
      <c r="A367" s="53" t="s">
        <v>237</v>
      </c>
      <c r="B367" s="54"/>
      <c r="C367" s="55">
        <v>98</v>
      </c>
      <c r="D367" s="56">
        <v>44896</v>
      </c>
      <c r="E367" s="56">
        <v>44896</v>
      </c>
      <c r="F367" s="55" t="s">
        <v>136</v>
      </c>
      <c r="G367" s="55" t="s">
        <v>137</v>
      </c>
      <c r="H367" s="57" t="s">
        <v>258</v>
      </c>
      <c r="I367" s="55"/>
      <c r="J367" s="53"/>
      <c r="K367" s="54"/>
      <c r="L367" s="57" t="s">
        <v>239</v>
      </c>
      <c r="M367" s="56">
        <v>44896</v>
      </c>
      <c r="N367" s="53"/>
      <c r="O367" s="54"/>
      <c r="P367" s="54"/>
      <c r="Q367" s="54"/>
      <c r="R367" s="55"/>
      <c r="S367" s="55" t="s">
        <v>6</v>
      </c>
      <c r="T367" s="58">
        <v>0</v>
      </c>
      <c r="U367" s="58">
        <v>1511.72</v>
      </c>
      <c r="V367" s="59">
        <v>3.8540000000000001</v>
      </c>
      <c r="W367" s="60">
        <v>0</v>
      </c>
      <c r="X367" s="60">
        <v>392.25</v>
      </c>
    </row>
    <row r="368" spans="1:24" s="61" customFormat="1" ht="18">
      <c r="A368" s="53" t="s">
        <v>237</v>
      </c>
      <c r="B368" s="54"/>
      <c r="C368" s="55">
        <v>99</v>
      </c>
      <c r="D368" s="56">
        <v>44896</v>
      </c>
      <c r="E368" s="56">
        <v>44896</v>
      </c>
      <c r="F368" s="55" t="s">
        <v>136</v>
      </c>
      <c r="G368" s="55" t="s">
        <v>137</v>
      </c>
      <c r="H368" s="57" t="s">
        <v>259</v>
      </c>
      <c r="I368" s="55"/>
      <c r="J368" s="53"/>
      <c r="K368" s="54"/>
      <c r="L368" s="57" t="s">
        <v>239</v>
      </c>
      <c r="M368" s="56">
        <v>44896</v>
      </c>
      <c r="N368" s="53"/>
      <c r="O368" s="54"/>
      <c r="P368" s="54"/>
      <c r="Q368" s="54"/>
      <c r="R368" s="55"/>
      <c r="S368" s="55" t="s">
        <v>6</v>
      </c>
      <c r="T368" s="58">
        <v>0</v>
      </c>
      <c r="U368" s="58">
        <v>1396.33</v>
      </c>
      <c r="V368" s="59">
        <v>3.8540000000000001</v>
      </c>
      <c r="W368" s="60">
        <v>0</v>
      </c>
      <c r="X368" s="60">
        <v>362.31</v>
      </c>
    </row>
    <row r="369" spans="1:24" s="61" customFormat="1" ht="18">
      <c r="A369" s="53" t="s">
        <v>237</v>
      </c>
      <c r="B369" s="54"/>
      <c r="C369" s="55">
        <v>100</v>
      </c>
      <c r="D369" s="56">
        <v>44896</v>
      </c>
      <c r="E369" s="56">
        <v>44896</v>
      </c>
      <c r="F369" s="55" t="s">
        <v>136</v>
      </c>
      <c r="G369" s="55" t="s">
        <v>137</v>
      </c>
      <c r="H369" s="57" t="s">
        <v>260</v>
      </c>
      <c r="I369" s="55"/>
      <c r="J369" s="53"/>
      <c r="K369" s="54"/>
      <c r="L369" s="57" t="s">
        <v>239</v>
      </c>
      <c r="M369" s="56">
        <v>44896</v>
      </c>
      <c r="N369" s="53"/>
      <c r="O369" s="54"/>
      <c r="P369" s="54"/>
      <c r="Q369" s="54"/>
      <c r="R369" s="55"/>
      <c r="S369" s="55" t="s">
        <v>6</v>
      </c>
      <c r="T369" s="58">
        <v>0</v>
      </c>
      <c r="U369" s="58">
        <v>9704.77</v>
      </c>
      <c r="V369" s="59">
        <v>3.8540000000000001</v>
      </c>
      <c r="W369" s="60">
        <v>0</v>
      </c>
      <c r="X369" s="60">
        <v>2518.1</v>
      </c>
    </row>
    <row r="370" spans="1:24" s="61" customFormat="1" ht="18">
      <c r="A370" s="53" t="s">
        <v>237</v>
      </c>
      <c r="B370" s="54"/>
      <c r="C370" s="55">
        <v>101</v>
      </c>
      <c r="D370" s="56">
        <v>44896</v>
      </c>
      <c r="E370" s="56">
        <v>44896</v>
      </c>
      <c r="F370" s="55" t="s">
        <v>136</v>
      </c>
      <c r="G370" s="55" t="s">
        <v>137</v>
      </c>
      <c r="H370" s="57" t="s">
        <v>261</v>
      </c>
      <c r="I370" s="55"/>
      <c r="J370" s="53"/>
      <c r="K370" s="54"/>
      <c r="L370" s="57" t="s">
        <v>239</v>
      </c>
      <c r="M370" s="56">
        <v>44896</v>
      </c>
      <c r="N370" s="53"/>
      <c r="O370" s="54"/>
      <c r="P370" s="54"/>
      <c r="Q370" s="54"/>
      <c r="R370" s="55"/>
      <c r="S370" s="55" t="s">
        <v>6</v>
      </c>
      <c r="T370" s="58">
        <v>0</v>
      </c>
      <c r="U370" s="58">
        <v>2518.7600000000002</v>
      </c>
      <c r="V370" s="59">
        <v>3.8540000000000001</v>
      </c>
      <c r="W370" s="60">
        <v>0</v>
      </c>
      <c r="X370" s="60">
        <v>653.54999999999995</v>
      </c>
    </row>
    <row r="371" spans="1:24" s="61" customFormat="1" ht="18">
      <c r="A371" s="53" t="s">
        <v>237</v>
      </c>
      <c r="B371" s="54"/>
      <c r="C371" s="55">
        <v>102</v>
      </c>
      <c r="D371" s="56">
        <v>44896</v>
      </c>
      <c r="E371" s="56">
        <v>44896</v>
      </c>
      <c r="F371" s="55" t="s">
        <v>136</v>
      </c>
      <c r="G371" s="55" t="s">
        <v>137</v>
      </c>
      <c r="H371" s="57" t="s">
        <v>183</v>
      </c>
      <c r="I371" s="55"/>
      <c r="J371" s="53"/>
      <c r="K371" s="54"/>
      <c r="L371" s="57" t="s">
        <v>239</v>
      </c>
      <c r="M371" s="56">
        <v>44896</v>
      </c>
      <c r="N371" s="53"/>
      <c r="O371" s="54"/>
      <c r="P371" s="54"/>
      <c r="Q371" s="54"/>
      <c r="R371" s="55"/>
      <c r="S371" s="55" t="s">
        <v>6</v>
      </c>
      <c r="T371" s="58">
        <v>0</v>
      </c>
      <c r="U371" s="58">
        <v>1926.38</v>
      </c>
      <c r="V371" s="59">
        <v>3.8540000000000001</v>
      </c>
      <c r="W371" s="60">
        <v>0</v>
      </c>
      <c r="X371" s="60">
        <v>499.84</v>
      </c>
    </row>
    <row r="372" spans="1:24" s="61" customFormat="1" ht="18">
      <c r="A372" s="53" t="s">
        <v>237</v>
      </c>
      <c r="B372" s="54"/>
      <c r="C372" s="55">
        <v>103</v>
      </c>
      <c r="D372" s="56">
        <v>44896</v>
      </c>
      <c r="E372" s="56">
        <v>44896</v>
      </c>
      <c r="F372" s="55" t="s">
        <v>136</v>
      </c>
      <c r="G372" s="55" t="s">
        <v>137</v>
      </c>
      <c r="H372" s="57" t="s">
        <v>262</v>
      </c>
      <c r="I372" s="55"/>
      <c r="J372" s="53"/>
      <c r="K372" s="54"/>
      <c r="L372" s="57" t="s">
        <v>239</v>
      </c>
      <c r="M372" s="56">
        <v>44896</v>
      </c>
      <c r="N372" s="53"/>
      <c r="O372" s="54"/>
      <c r="P372" s="54"/>
      <c r="Q372" s="54"/>
      <c r="R372" s="55"/>
      <c r="S372" s="55" t="s">
        <v>6</v>
      </c>
      <c r="T372" s="58">
        <v>0</v>
      </c>
      <c r="U372" s="58">
        <v>9027.8700000000008</v>
      </c>
      <c r="V372" s="59">
        <v>3.8540000000000001</v>
      </c>
      <c r="W372" s="60">
        <v>0</v>
      </c>
      <c r="X372" s="60">
        <v>2342.4699999999998</v>
      </c>
    </row>
    <row r="373" spans="1:24" s="61" customFormat="1" ht="18">
      <c r="A373" s="53" t="s">
        <v>237</v>
      </c>
      <c r="B373" s="54"/>
      <c r="C373" s="55">
        <v>104</v>
      </c>
      <c r="D373" s="56">
        <v>44896</v>
      </c>
      <c r="E373" s="56">
        <v>44896</v>
      </c>
      <c r="F373" s="55" t="s">
        <v>136</v>
      </c>
      <c r="G373" s="55" t="s">
        <v>137</v>
      </c>
      <c r="H373" s="57" t="s">
        <v>263</v>
      </c>
      <c r="I373" s="55"/>
      <c r="J373" s="53"/>
      <c r="K373" s="54"/>
      <c r="L373" s="57" t="s">
        <v>239</v>
      </c>
      <c r="M373" s="56">
        <v>44896</v>
      </c>
      <c r="N373" s="53"/>
      <c r="O373" s="54"/>
      <c r="P373" s="54"/>
      <c r="Q373" s="54"/>
      <c r="R373" s="55"/>
      <c r="S373" s="55" t="s">
        <v>6</v>
      </c>
      <c r="T373" s="58">
        <v>0</v>
      </c>
      <c r="U373" s="58">
        <v>2179.44</v>
      </c>
      <c r="V373" s="59">
        <v>3.8540000000000001</v>
      </c>
      <c r="W373" s="60">
        <v>0</v>
      </c>
      <c r="X373" s="60">
        <v>565.5</v>
      </c>
    </row>
    <row r="374" spans="1:24" s="61" customFormat="1" ht="18">
      <c r="A374" s="53" t="s">
        <v>237</v>
      </c>
      <c r="B374" s="54"/>
      <c r="C374" s="55">
        <v>105</v>
      </c>
      <c r="D374" s="56">
        <v>44896</v>
      </c>
      <c r="E374" s="56">
        <v>44896</v>
      </c>
      <c r="F374" s="55" t="s">
        <v>136</v>
      </c>
      <c r="G374" s="55" t="s">
        <v>137</v>
      </c>
      <c r="H374" s="57" t="s">
        <v>264</v>
      </c>
      <c r="I374" s="55"/>
      <c r="J374" s="53"/>
      <c r="K374" s="54"/>
      <c r="L374" s="57" t="s">
        <v>239</v>
      </c>
      <c r="M374" s="56">
        <v>44896</v>
      </c>
      <c r="N374" s="53"/>
      <c r="O374" s="54"/>
      <c r="P374" s="54"/>
      <c r="Q374" s="54"/>
      <c r="R374" s="55"/>
      <c r="S374" s="55" t="s">
        <v>6</v>
      </c>
      <c r="T374" s="58">
        <v>0</v>
      </c>
      <c r="U374" s="58">
        <v>11693.61</v>
      </c>
      <c r="V374" s="59">
        <v>3.8540000000000001</v>
      </c>
      <c r="W374" s="60">
        <v>0</v>
      </c>
      <c r="X374" s="60">
        <v>3034.15</v>
      </c>
    </row>
    <row r="375" spans="1:24" s="61" customFormat="1" ht="18">
      <c r="A375" s="53" t="s">
        <v>237</v>
      </c>
      <c r="B375" s="54"/>
      <c r="C375" s="55">
        <v>106</v>
      </c>
      <c r="D375" s="56">
        <v>44896</v>
      </c>
      <c r="E375" s="56">
        <v>44896</v>
      </c>
      <c r="F375" s="55" t="s">
        <v>136</v>
      </c>
      <c r="G375" s="55" t="s">
        <v>137</v>
      </c>
      <c r="H375" s="57" t="s">
        <v>174</v>
      </c>
      <c r="I375" s="55"/>
      <c r="J375" s="53"/>
      <c r="K375" s="54"/>
      <c r="L375" s="57" t="s">
        <v>239</v>
      </c>
      <c r="M375" s="56">
        <v>44896</v>
      </c>
      <c r="N375" s="53"/>
      <c r="O375" s="54"/>
      <c r="P375" s="54"/>
      <c r="Q375" s="54"/>
      <c r="R375" s="55"/>
      <c r="S375" s="55" t="s">
        <v>6</v>
      </c>
      <c r="T375" s="58">
        <v>0</v>
      </c>
      <c r="U375" s="58">
        <v>6831.03</v>
      </c>
      <c r="V375" s="59">
        <v>3.8540000000000001</v>
      </c>
      <c r="W375" s="60">
        <v>0</v>
      </c>
      <c r="X375" s="60">
        <v>1772.45</v>
      </c>
    </row>
    <row r="376" spans="1:24" s="61" customFormat="1" ht="18">
      <c r="A376" s="53" t="s">
        <v>237</v>
      </c>
      <c r="B376" s="54"/>
      <c r="C376" s="55">
        <v>107</v>
      </c>
      <c r="D376" s="56">
        <v>44896</v>
      </c>
      <c r="E376" s="56">
        <v>44896</v>
      </c>
      <c r="F376" s="55" t="s">
        <v>136</v>
      </c>
      <c r="G376" s="55" t="s">
        <v>137</v>
      </c>
      <c r="H376" s="57" t="s">
        <v>265</v>
      </c>
      <c r="I376" s="55"/>
      <c r="J376" s="53"/>
      <c r="K376" s="54"/>
      <c r="L376" s="57" t="s">
        <v>239</v>
      </c>
      <c r="M376" s="56">
        <v>44896</v>
      </c>
      <c r="N376" s="53"/>
      <c r="O376" s="54"/>
      <c r="P376" s="54"/>
      <c r="Q376" s="54"/>
      <c r="R376" s="55"/>
      <c r="S376" s="55" t="s">
        <v>6</v>
      </c>
      <c r="T376" s="58">
        <v>0</v>
      </c>
      <c r="U376" s="58">
        <v>7066.58</v>
      </c>
      <c r="V376" s="59">
        <v>3.8540000000000001</v>
      </c>
      <c r="W376" s="60">
        <v>0</v>
      </c>
      <c r="X376" s="60">
        <v>1833.57</v>
      </c>
    </row>
    <row r="377" spans="1:24" s="61" customFormat="1" ht="18">
      <c r="A377" s="53" t="s">
        <v>237</v>
      </c>
      <c r="B377" s="54"/>
      <c r="C377" s="55">
        <v>108</v>
      </c>
      <c r="D377" s="56">
        <v>44896</v>
      </c>
      <c r="E377" s="56">
        <v>44896</v>
      </c>
      <c r="F377" s="55" t="s">
        <v>136</v>
      </c>
      <c r="G377" s="55" t="s">
        <v>137</v>
      </c>
      <c r="H377" s="57" t="s">
        <v>135</v>
      </c>
      <c r="I377" s="55"/>
      <c r="J377" s="53"/>
      <c r="K377" s="54"/>
      <c r="L377" s="57" t="s">
        <v>239</v>
      </c>
      <c r="M377" s="56">
        <v>44896</v>
      </c>
      <c r="N377" s="53"/>
      <c r="O377" s="54"/>
      <c r="P377" s="54"/>
      <c r="Q377" s="54"/>
      <c r="R377" s="55"/>
      <c r="S377" s="55" t="s">
        <v>6</v>
      </c>
      <c r="T377" s="58">
        <v>0</v>
      </c>
      <c r="U377" s="58">
        <v>32035.16</v>
      </c>
      <c r="V377" s="59">
        <v>3.8540000000000001</v>
      </c>
      <c r="W377" s="60">
        <v>0</v>
      </c>
      <c r="X377" s="60">
        <v>8312.19</v>
      </c>
    </row>
    <row r="378" spans="1:24" s="61" customFormat="1" ht="18">
      <c r="A378" s="53" t="s">
        <v>237</v>
      </c>
      <c r="B378" s="54"/>
      <c r="C378" s="55">
        <v>109</v>
      </c>
      <c r="D378" s="56">
        <v>44896</v>
      </c>
      <c r="E378" s="56">
        <v>44896</v>
      </c>
      <c r="F378" s="55" t="s">
        <v>136</v>
      </c>
      <c r="G378" s="55" t="s">
        <v>137</v>
      </c>
      <c r="H378" s="57" t="s">
        <v>266</v>
      </c>
      <c r="I378" s="55"/>
      <c r="J378" s="53"/>
      <c r="K378" s="54"/>
      <c r="L378" s="57" t="s">
        <v>239</v>
      </c>
      <c r="M378" s="56">
        <v>44896</v>
      </c>
      <c r="N378" s="53"/>
      <c r="O378" s="54"/>
      <c r="P378" s="54"/>
      <c r="Q378" s="54"/>
      <c r="R378" s="55"/>
      <c r="S378" s="55" t="s">
        <v>6</v>
      </c>
      <c r="T378" s="58">
        <v>0</v>
      </c>
      <c r="U378" s="58">
        <v>2538.96</v>
      </c>
      <c r="V378" s="59">
        <v>3.8540000000000001</v>
      </c>
      <c r="W378" s="60">
        <v>0</v>
      </c>
      <c r="X378" s="60">
        <v>658.79</v>
      </c>
    </row>
    <row r="379" spans="1:24" s="61" customFormat="1" ht="18">
      <c r="A379" s="53" t="s">
        <v>237</v>
      </c>
      <c r="B379" s="54"/>
      <c r="C379" s="55">
        <v>110</v>
      </c>
      <c r="D379" s="56">
        <v>44896</v>
      </c>
      <c r="E379" s="56">
        <v>44896</v>
      </c>
      <c r="F379" s="55" t="s">
        <v>136</v>
      </c>
      <c r="G379" s="55" t="s">
        <v>137</v>
      </c>
      <c r="H379" s="57" t="s">
        <v>267</v>
      </c>
      <c r="I379" s="55"/>
      <c r="J379" s="53"/>
      <c r="K379" s="54"/>
      <c r="L379" s="57" t="s">
        <v>239</v>
      </c>
      <c r="M379" s="56">
        <v>44896</v>
      </c>
      <c r="N379" s="53"/>
      <c r="O379" s="54"/>
      <c r="P379" s="54"/>
      <c r="Q379" s="54"/>
      <c r="R379" s="55"/>
      <c r="S379" s="55" t="s">
        <v>6</v>
      </c>
      <c r="T379" s="58">
        <v>0</v>
      </c>
      <c r="U379" s="58">
        <v>17902</v>
      </c>
      <c r="V379" s="59">
        <v>3.8540000000000001</v>
      </c>
      <c r="W379" s="60">
        <v>0</v>
      </c>
      <c r="X379" s="60">
        <v>4645.04</v>
      </c>
    </row>
    <row r="380" spans="1:24" s="61" customFormat="1" ht="18">
      <c r="A380" s="53" t="s">
        <v>237</v>
      </c>
      <c r="B380" s="54"/>
      <c r="C380" s="55">
        <v>111</v>
      </c>
      <c r="D380" s="56">
        <v>44896</v>
      </c>
      <c r="E380" s="56">
        <v>44896</v>
      </c>
      <c r="F380" s="55" t="s">
        <v>136</v>
      </c>
      <c r="G380" s="55" t="s">
        <v>137</v>
      </c>
      <c r="H380" s="57" t="s">
        <v>133</v>
      </c>
      <c r="I380" s="55"/>
      <c r="J380" s="53"/>
      <c r="K380" s="54"/>
      <c r="L380" s="57" t="s">
        <v>239</v>
      </c>
      <c r="M380" s="56">
        <v>44896</v>
      </c>
      <c r="N380" s="53"/>
      <c r="O380" s="54"/>
      <c r="P380" s="54"/>
      <c r="Q380" s="54"/>
      <c r="R380" s="55"/>
      <c r="S380" s="55" t="s">
        <v>6</v>
      </c>
      <c r="T380" s="58">
        <v>0</v>
      </c>
      <c r="U380" s="58">
        <v>24418.53</v>
      </c>
      <c r="V380" s="59">
        <v>3.8540000000000001</v>
      </c>
      <c r="W380" s="60">
        <v>0</v>
      </c>
      <c r="X380" s="60">
        <v>6335.89</v>
      </c>
    </row>
    <row r="381" spans="1:24" s="61" customFormat="1" ht="18">
      <c r="A381" s="53" t="s">
        <v>237</v>
      </c>
      <c r="B381" s="54"/>
      <c r="C381" s="55">
        <v>112</v>
      </c>
      <c r="D381" s="56">
        <v>44896</v>
      </c>
      <c r="E381" s="56">
        <v>44896</v>
      </c>
      <c r="F381" s="55" t="s">
        <v>136</v>
      </c>
      <c r="G381" s="55" t="s">
        <v>137</v>
      </c>
      <c r="H381" s="57" t="s">
        <v>268</v>
      </c>
      <c r="I381" s="55"/>
      <c r="J381" s="53"/>
      <c r="K381" s="54"/>
      <c r="L381" s="57" t="s">
        <v>239</v>
      </c>
      <c r="M381" s="56">
        <v>44896</v>
      </c>
      <c r="N381" s="53"/>
      <c r="O381" s="54"/>
      <c r="P381" s="54"/>
      <c r="Q381" s="54"/>
      <c r="R381" s="55"/>
      <c r="S381" s="55" t="s">
        <v>6</v>
      </c>
      <c r="T381" s="58">
        <v>0</v>
      </c>
      <c r="U381" s="58">
        <v>3025.46</v>
      </c>
      <c r="V381" s="59">
        <v>3.8540000000000001</v>
      </c>
      <c r="W381" s="60">
        <v>0</v>
      </c>
      <c r="X381" s="60">
        <v>785.02</v>
      </c>
    </row>
    <row r="382" spans="1:24" s="61" customFormat="1" ht="18">
      <c r="A382" s="53" t="s">
        <v>237</v>
      </c>
      <c r="B382" s="54"/>
      <c r="C382" s="55">
        <v>113</v>
      </c>
      <c r="D382" s="56">
        <v>44896</v>
      </c>
      <c r="E382" s="56">
        <v>44896</v>
      </c>
      <c r="F382" s="55" t="s">
        <v>136</v>
      </c>
      <c r="G382" s="55" t="s">
        <v>137</v>
      </c>
      <c r="H382" s="57" t="s">
        <v>269</v>
      </c>
      <c r="I382" s="55"/>
      <c r="J382" s="53"/>
      <c r="K382" s="54"/>
      <c r="L382" s="57" t="s">
        <v>239</v>
      </c>
      <c r="M382" s="56">
        <v>44896</v>
      </c>
      <c r="N382" s="53"/>
      <c r="O382" s="54"/>
      <c r="P382" s="54"/>
      <c r="Q382" s="54"/>
      <c r="R382" s="55"/>
      <c r="S382" s="55" t="s">
        <v>6</v>
      </c>
      <c r="T382" s="58">
        <v>0</v>
      </c>
      <c r="U382" s="58">
        <v>1703.6</v>
      </c>
      <c r="V382" s="59">
        <v>3.8540000000000001</v>
      </c>
      <c r="W382" s="60">
        <v>0</v>
      </c>
      <c r="X382" s="60">
        <v>442.03</v>
      </c>
    </row>
    <row r="383" spans="1:24" s="61" customFormat="1" ht="18">
      <c r="A383" s="53" t="s">
        <v>237</v>
      </c>
      <c r="B383" s="54"/>
      <c r="C383" s="55">
        <v>114</v>
      </c>
      <c r="D383" s="56">
        <v>44896</v>
      </c>
      <c r="E383" s="56">
        <v>44896</v>
      </c>
      <c r="F383" s="55" t="s">
        <v>136</v>
      </c>
      <c r="G383" s="55" t="s">
        <v>137</v>
      </c>
      <c r="H383" s="57" t="s">
        <v>270</v>
      </c>
      <c r="I383" s="55"/>
      <c r="J383" s="53"/>
      <c r="K383" s="54"/>
      <c r="L383" s="57" t="s">
        <v>239</v>
      </c>
      <c r="M383" s="56">
        <v>44896</v>
      </c>
      <c r="N383" s="53"/>
      <c r="O383" s="54"/>
      <c r="P383" s="54"/>
      <c r="Q383" s="54"/>
      <c r="R383" s="55"/>
      <c r="S383" s="55" t="s">
        <v>6</v>
      </c>
      <c r="T383" s="58">
        <v>0</v>
      </c>
      <c r="U383" s="58">
        <v>12456.02</v>
      </c>
      <c r="V383" s="59">
        <v>3.8540000000000001</v>
      </c>
      <c r="W383" s="60">
        <v>0</v>
      </c>
      <c r="X383" s="60">
        <v>3231.97</v>
      </c>
    </row>
    <row r="384" spans="1:24" s="61" customFormat="1" ht="18">
      <c r="A384" s="53" t="s">
        <v>237</v>
      </c>
      <c r="B384" s="54"/>
      <c r="C384" s="55">
        <v>115</v>
      </c>
      <c r="D384" s="56">
        <v>44896</v>
      </c>
      <c r="E384" s="56">
        <v>44896</v>
      </c>
      <c r="F384" s="55" t="s">
        <v>136</v>
      </c>
      <c r="G384" s="55" t="s">
        <v>137</v>
      </c>
      <c r="H384" s="57" t="s">
        <v>271</v>
      </c>
      <c r="I384" s="55"/>
      <c r="J384" s="53"/>
      <c r="K384" s="54"/>
      <c r="L384" s="57" t="s">
        <v>239</v>
      </c>
      <c r="M384" s="56">
        <v>44896</v>
      </c>
      <c r="N384" s="53"/>
      <c r="O384" s="54"/>
      <c r="P384" s="54"/>
      <c r="Q384" s="54"/>
      <c r="R384" s="55"/>
      <c r="S384" s="55" t="s">
        <v>6</v>
      </c>
      <c r="T384" s="58">
        <v>0</v>
      </c>
      <c r="U384" s="58">
        <v>7583.52</v>
      </c>
      <c r="V384" s="59">
        <v>3.8540000000000001</v>
      </c>
      <c r="W384" s="60">
        <v>0</v>
      </c>
      <c r="X384" s="60">
        <v>1967.7</v>
      </c>
    </row>
    <row r="385" spans="1:24" s="61" customFormat="1" ht="18">
      <c r="A385" s="53" t="s">
        <v>237</v>
      </c>
      <c r="B385" s="54"/>
      <c r="C385" s="55">
        <v>116</v>
      </c>
      <c r="D385" s="56">
        <v>44896</v>
      </c>
      <c r="E385" s="56">
        <v>44896</v>
      </c>
      <c r="F385" s="55" t="s">
        <v>136</v>
      </c>
      <c r="G385" s="55" t="s">
        <v>137</v>
      </c>
      <c r="H385" s="57" t="s">
        <v>243</v>
      </c>
      <c r="I385" s="55"/>
      <c r="J385" s="53"/>
      <c r="K385" s="54"/>
      <c r="L385" s="57" t="s">
        <v>239</v>
      </c>
      <c r="M385" s="56">
        <v>44896</v>
      </c>
      <c r="N385" s="53"/>
      <c r="O385" s="54"/>
      <c r="P385" s="54"/>
      <c r="Q385" s="54"/>
      <c r="R385" s="55"/>
      <c r="S385" s="55" t="s">
        <v>6</v>
      </c>
      <c r="T385" s="58">
        <v>0</v>
      </c>
      <c r="U385" s="58">
        <v>11003.88</v>
      </c>
      <c r="V385" s="59">
        <v>3.8540000000000001</v>
      </c>
      <c r="W385" s="60">
        <v>0</v>
      </c>
      <c r="X385" s="60">
        <v>2855.18</v>
      </c>
    </row>
    <row r="386" spans="1:24" s="61" customFormat="1" ht="18">
      <c r="A386" s="53" t="s">
        <v>237</v>
      </c>
      <c r="B386" s="54"/>
      <c r="C386" s="55">
        <v>117</v>
      </c>
      <c r="D386" s="56">
        <v>44896</v>
      </c>
      <c r="E386" s="56">
        <v>44896</v>
      </c>
      <c r="F386" s="55" t="s">
        <v>136</v>
      </c>
      <c r="G386" s="55" t="s">
        <v>137</v>
      </c>
      <c r="H386" s="57" t="s">
        <v>272</v>
      </c>
      <c r="I386" s="55"/>
      <c r="J386" s="53"/>
      <c r="K386" s="54"/>
      <c r="L386" s="57" t="s">
        <v>239</v>
      </c>
      <c r="M386" s="56">
        <v>44896</v>
      </c>
      <c r="N386" s="53"/>
      <c r="O386" s="54"/>
      <c r="P386" s="54"/>
      <c r="Q386" s="54"/>
      <c r="R386" s="55"/>
      <c r="S386" s="55" t="s">
        <v>6</v>
      </c>
      <c r="T386" s="58">
        <v>0</v>
      </c>
      <c r="U386" s="58">
        <v>4494.87</v>
      </c>
      <c r="V386" s="59">
        <v>3.8540000000000001</v>
      </c>
      <c r="W386" s="60">
        <v>0</v>
      </c>
      <c r="X386" s="60">
        <v>1166.29</v>
      </c>
    </row>
    <row r="387" spans="1:24" s="61" customFormat="1" ht="18">
      <c r="A387" s="53" t="s">
        <v>237</v>
      </c>
      <c r="B387" s="54"/>
      <c r="C387" s="55">
        <v>118</v>
      </c>
      <c r="D387" s="56">
        <v>44896</v>
      </c>
      <c r="E387" s="56">
        <v>44896</v>
      </c>
      <c r="F387" s="55" t="s">
        <v>136</v>
      </c>
      <c r="G387" s="55" t="s">
        <v>137</v>
      </c>
      <c r="H387" s="57" t="s">
        <v>273</v>
      </c>
      <c r="I387" s="55"/>
      <c r="J387" s="53"/>
      <c r="K387" s="54"/>
      <c r="L387" s="57" t="s">
        <v>239</v>
      </c>
      <c r="M387" s="56">
        <v>44896</v>
      </c>
      <c r="N387" s="53"/>
      <c r="O387" s="54"/>
      <c r="P387" s="54"/>
      <c r="Q387" s="54"/>
      <c r="R387" s="55"/>
      <c r="S387" s="55" t="s">
        <v>6</v>
      </c>
      <c r="T387" s="58">
        <v>0</v>
      </c>
      <c r="U387" s="58">
        <v>18848.45</v>
      </c>
      <c r="V387" s="59">
        <v>3.8540000000000001</v>
      </c>
      <c r="W387" s="60">
        <v>0</v>
      </c>
      <c r="X387" s="60">
        <v>4890.62</v>
      </c>
    </row>
    <row r="388" spans="1:24" s="61" customFormat="1" ht="18">
      <c r="A388" s="53" t="s">
        <v>237</v>
      </c>
      <c r="B388" s="54"/>
      <c r="C388" s="55">
        <v>119</v>
      </c>
      <c r="D388" s="56">
        <v>44896</v>
      </c>
      <c r="E388" s="56">
        <v>44896</v>
      </c>
      <c r="F388" s="55" t="s">
        <v>136</v>
      </c>
      <c r="G388" s="55" t="s">
        <v>137</v>
      </c>
      <c r="H388" s="57" t="s">
        <v>274</v>
      </c>
      <c r="I388" s="55"/>
      <c r="J388" s="53"/>
      <c r="K388" s="54"/>
      <c r="L388" s="57" t="s">
        <v>239</v>
      </c>
      <c r="M388" s="56">
        <v>44896</v>
      </c>
      <c r="N388" s="53"/>
      <c r="O388" s="54"/>
      <c r="P388" s="54"/>
      <c r="Q388" s="54"/>
      <c r="R388" s="55"/>
      <c r="S388" s="55" t="s">
        <v>6</v>
      </c>
      <c r="T388" s="58">
        <v>0</v>
      </c>
      <c r="U388" s="58">
        <v>5791.46</v>
      </c>
      <c r="V388" s="59">
        <v>3.8540000000000001</v>
      </c>
      <c r="W388" s="60">
        <v>0</v>
      </c>
      <c r="X388" s="60">
        <v>1502.71</v>
      </c>
    </row>
    <row r="389" spans="1:24" s="61" customFormat="1" ht="18">
      <c r="A389" s="53" t="s">
        <v>237</v>
      </c>
      <c r="B389" s="54"/>
      <c r="C389" s="55">
        <v>120</v>
      </c>
      <c r="D389" s="56">
        <v>44896</v>
      </c>
      <c r="E389" s="56">
        <v>44896</v>
      </c>
      <c r="F389" s="55" t="s">
        <v>136</v>
      </c>
      <c r="G389" s="55" t="s">
        <v>137</v>
      </c>
      <c r="H389" s="57" t="s">
        <v>275</v>
      </c>
      <c r="I389" s="55"/>
      <c r="J389" s="53"/>
      <c r="K389" s="54"/>
      <c r="L389" s="57" t="s">
        <v>239</v>
      </c>
      <c r="M389" s="56">
        <v>44896</v>
      </c>
      <c r="N389" s="53"/>
      <c r="O389" s="54"/>
      <c r="P389" s="54"/>
      <c r="Q389" s="54"/>
      <c r="R389" s="55"/>
      <c r="S389" s="55" t="s">
        <v>6</v>
      </c>
      <c r="T389" s="58">
        <v>0</v>
      </c>
      <c r="U389" s="58">
        <v>76319.06</v>
      </c>
      <c r="V389" s="59">
        <v>3.8540000000000001</v>
      </c>
      <c r="W389" s="60">
        <v>0</v>
      </c>
      <c r="X389" s="60">
        <v>19802.560000000001</v>
      </c>
    </row>
    <row r="390" spans="1:24" s="61" customFormat="1" ht="18">
      <c r="A390" s="53" t="s">
        <v>237</v>
      </c>
      <c r="B390" s="54"/>
      <c r="C390" s="55">
        <v>121</v>
      </c>
      <c r="D390" s="56">
        <v>44896</v>
      </c>
      <c r="E390" s="56">
        <v>44896</v>
      </c>
      <c r="F390" s="55" t="s">
        <v>136</v>
      </c>
      <c r="G390" s="55" t="s">
        <v>137</v>
      </c>
      <c r="H390" s="57" t="s">
        <v>276</v>
      </c>
      <c r="I390" s="55"/>
      <c r="J390" s="53"/>
      <c r="K390" s="54"/>
      <c r="L390" s="57" t="s">
        <v>239</v>
      </c>
      <c r="M390" s="56">
        <v>44896</v>
      </c>
      <c r="N390" s="53"/>
      <c r="O390" s="54"/>
      <c r="P390" s="54"/>
      <c r="Q390" s="54"/>
      <c r="R390" s="55"/>
      <c r="S390" s="55" t="s">
        <v>6</v>
      </c>
      <c r="T390" s="58">
        <v>0</v>
      </c>
      <c r="U390" s="58">
        <v>2395.25</v>
      </c>
      <c r="V390" s="59">
        <v>3.8540000000000001</v>
      </c>
      <c r="W390" s="60">
        <v>0</v>
      </c>
      <c r="X390" s="60">
        <v>621.5</v>
      </c>
    </row>
    <row r="391" spans="1:24" s="61" customFormat="1" ht="18">
      <c r="A391" s="53" t="s">
        <v>237</v>
      </c>
      <c r="B391" s="54"/>
      <c r="C391" s="55">
        <v>122</v>
      </c>
      <c r="D391" s="56">
        <v>44896</v>
      </c>
      <c r="E391" s="56">
        <v>44896</v>
      </c>
      <c r="F391" s="55" t="s">
        <v>136</v>
      </c>
      <c r="G391" s="55" t="s">
        <v>137</v>
      </c>
      <c r="H391" s="57" t="s">
        <v>277</v>
      </c>
      <c r="I391" s="55"/>
      <c r="J391" s="53"/>
      <c r="K391" s="54"/>
      <c r="L391" s="57" t="s">
        <v>239</v>
      </c>
      <c r="M391" s="56">
        <v>44896</v>
      </c>
      <c r="N391" s="53"/>
      <c r="O391" s="54"/>
      <c r="P391" s="54"/>
      <c r="Q391" s="54"/>
      <c r="R391" s="55"/>
      <c r="S391" s="55" t="s">
        <v>6</v>
      </c>
      <c r="T391" s="58">
        <v>0</v>
      </c>
      <c r="U391" s="58">
        <v>22141.95</v>
      </c>
      <c r="V391" s="59">
        <v>3.8540000000000001</v>
      </c>
      <c r="W391" s="60">
        <v>0</v>
      </c>
      <c r="X391" s="60">
        <v>5745.19</v>
      </c>
    </row>
    <row r="392" spans="1:24" s="61" customFormat="1" ht="18">
      <c r="A392" s="53" t="s">
        <v>237</v>
      </c>
      <c r="B392" s="54"/>
      <c r="C392" s="55">
        <v>123</v>
      </c>
      <c r="D392" s="56">
        <v>44896</v>
      </c>
      <c r="E392" s="56">
        <v>44896</v>
      </c>
      <c r="F392" s="55" t="s">
        <v>136</v>
      </c>
      <c r="G392" s="55" t="s">
        <v>137</v>
      </c>
      <c r="H392" s="57" t="s">
        <v>278</v>
      </c>
      <c r="I392" s="55"/>
      <c r="J392" s="53"/>
      <c r="K392" s="54"/>
      <c r="L392" s="57" t="s">
        <v>239</v>
      </c>
      <c r="M392" s="56">
        <v>44896</v>
      </c>
      <c r="N392" s="53"/>
      <c r="O392" s="54"/>
      <c r="P392" s="54"/>
      <c r="Q392" s="54"/>
      <c r="R392" s="55"/>
      <c r="S392" s="55" t="s">
        <v>6</v>
      </c>
      <c r="T392" s="58">
        <v>0</v>
      </c>
      <c r="U392" s="58">
        <v>12023.66</v>
      </c>
      <c r="V392" s="59">
        <v>3.8540000000000001</v>
      </c>
      <c r="W392" s="60">
        <v>0</v>
      </c>
      <c r="X392" s="60">
        <v>3119.79</v>
      </c>
    </row>
    <row r="393" spans="1:24" s="61" customFormat="1" ht="18">
      <c r="A393" s="53" t="s">
        <v>237</v>
      </c>
      <c r="B393" s="54"/>
      <c r="C393" s="55">
        <v>124</v>
      </c>
      <c r="D393" s="56">
        <v>44896</v>
      </c>
      <c r="E393" s="56">
        <v>44896</v>
      </c>
      <c r="F393" s="55" t="s">
        <v>136</v>
      </c>
      <c r="G393" s="55" t="s">
        <v>137</v>
      </c>
      <c r="H393" s="57" t="s">
        <v>279</v>
      </c>
      <c r="I393" s="55"/>
      <c r="J393" s="53"/>
      <c r="K393" s="54"/>
      <c r="L393" s="57" t="s">
        <v>239</v>
      </c>
      <c r="M393" s="56">
        <v>44896</v>
      </c>
      <c r="N393" s="53"/>
      <c r="O393" s="54"/>
      <c r="P393" s="54"/>
      <c r="Q393" s="54"/>
      <c r="R393" s="55"/>
      <c r="S393" s="55" t="s">
        <v>6</v>
      </c>
      <c r="T393" s="58">
        <v>0</v>
      </c>
      <c r="U393" s="58">
        <v>2935.47</v>
      </c>
      <c r="V393" s="59">
        <v>3.8540000000000001</v>
      </c>
      <c r="W393" s="60">
        <v>0</v>
      </c>
      <c r="X393" s="60">
        <v>761.67</v>
      </c>
    </row>
    <row r="394" spans="1:24" s="61" customFormat="1" ht="18">
      <c r="A394" s="53" t="s">
        <v>237</v>
      </c>
      <c r="B394" s="54"/>
      <c r="C394" s="55">
        <v>125</v>
      </c>
      <c r="D394" s="56">
        <v>44896</v>
      </c>
      <c r="E394" s="56">
        <v>44896</v>
      </c>
      <c r="F394" s="55" t="s">
        <v>136</v>
      </c>
      <c r="G394" s="55" t="s">
        <v>137</v>
      </c>
      <c r="H394" s="57" t="s">
        <v>173</v>
      </c>
      <c r="I394" s="55"/>
      <c r="J394" s="53"/>
      <c r="K394" s="54"/>
      <c r="L394" s="57" t="s">
        <v>239</v>
      </c>
      <c r="M394" s="56">
        <v>44896</v>
      </c>
      <c r="N394" s="53"/>
      <c r="O394" s="54"/>
      <c r="P394" s="54"/>
      <c r="Q394" s="54"/>
      <c r="R394" s="55"/>
      <c r="S394" s="55" t="s">
        <v>6</v>
      </c>
      <c r="T394" s="58">
        <v>0</v>
      </c>
      <c r="U394" s="58">
        <v>9422.11</v>
      </c>
      <c r="V394" s="59">
        <v>3.8540000000000001</v>
      </c>
      <c r="W394" s="60">
        <v>0</v>
      </c>
      <c r="X394" s="60">
        <v>2444.7600000000002</v>
      </c>
    </row>
    <row r="395" spans="1:24" s="61" customFormat="1" ht="18">
      <c r="A395" s="53" t="s">
        <v>237</v>
      </c>
      <c r="B395" s="54"/>
      <c r="C395" s="55">
        <v>126</v>
      </c>
      <c r="D395" s="56">
        <v>44896</v>
      </c>
      <c r="E395" s="56">
        <v>44896</v>
      </c>
      <c r="F395" s="55" t="s">
        <v>136</v>
      </c>
      <c r="G395" s="55" t="s">
        <v>137</v>
      </c>
      <c r="H395" s="57" t="s">
        <v>280</v>
      </c>
      <c r="I395" s="55"/>
      <c r="J395" s="53"/>
      <c r="K395" s="54"/>
      <c r="L395" s="57" t="s">
        <v>239</v>
      </c>
      <c r="M395" s="56">
        <v>44896</v>
      </c>
      <c r="N395" s="53"/>
      <c r="O395" s="54"/>
      <c r="P395" s="54"/>
      <c r="Q395" s="54"/>
      <c r="R395" s="55"/>
      <c r="S395" s="55" t="s">
        <v>6</v>
      </c>
      <c r="T395" s="58">
        <v>0</v>
      </c>
      <c r="U395" s="58">
        <v>1413.32</v>
      </c>
      <c r="V395" s="59">
        <v>3.8540000000000001</v>
      </c>
      <c r="W395" s="60">
        <v>0</v>
      </c>
      <c r="X395" s="60">
        <v>366.71</v>
      </c>
    </row>
    <row r="396" spans="1:24" s="61" customFormat="1" ht="18">
      <c r="A396" s="53" t="s">
        <v>237</v>
      </c>
      <c r="B396" s="54"/>
      <c r="C396" s="55">
        <v>127</v>
      </c>
      <c r="D396" s="56">
        <v>44896</v>
      </c>
      <c r="E396" s="56">
        <v>44896</v>
      </c>
      <c r="F396" s="55" t="s">
        <v>136</v>
      </c>
      <c r="G396" s="55" t="s">
        <v>137</v>
      </c>
      <c r="H396" s="57" t="s">
        <v>252</v>
      </c>
      <c r="I396" s="55"/>
      <c r="J396" s="53"/>
      <c r="K396" s="54"/>
      <c r="L396" s="57" t="s">
        <v>239</v>
      </c>
      <c r="M396" s="56">
        <v>44896</v>
      </c>
      <c r="N396" s="53"/>
      <c r="O396" s="54"/>
      <c r="P396" s="54"/>
      <c r="Q396" s="54"/>
      <c r="R396" s="55"/>
      <c r="S396" s="55" t="s">
        <v>6</v>
      </c>
      <c r="T396" s="58">
        <v>0</v>
      </c>
      <c r="U396" s="58">
        <v>1012.6</v>
      </c>
      <c r="V396" s="59">
        <v>3.8540000000000001</v>
      </c>
      <c r="W396" s="60">
        <v>0</v>
      </c>
      <c r="X396" s="60">
        <v>262.74</v>
      </c>
    </row>
    <row r="397" spans="1:24" s="61" customFormat="1" ht="18">
      <c r="A397" s="53" t="s">
        <v>237</v>
      </c>
      <c r="B397" s="54"/>
      <c r="C397" s="55">
        <v>128</v>
      </c>
      <c r="D397" s="56">
        <v>44896</v>
      </c>
      <c r="E397" s="56">
        <v>44896</v>
      </c>
      <c r="F397" s="55" t="s">
        <v>136</v>
      </c>
      <c r="G397" s="55" t="s">
        <v>137</v>
      </c>
      <c r="H397" s="57" t="s">
        <v>281</v>
      </c>
      <c r="I397" s="55"/>
      <c r="J397" s="53"/>
      <c r="K397" s="54"/>
      <c r="L397" s="57" t="s">
        <v>239</v>
      </c>
      <c r="M397" s="56">
        <v>44896</v>
      </c>
      <c r="N397" s="53"/>
      <c r="O397" s="54"/>
      <c r="P397" s="54"/>
      <c r="Q397" s="54"/>
      <c r="R397" s="55"/>
      <c r="S397" s="55" t="s">
        <v>6</v>
      </c>
      <c r="T397" s="58">
        <v>0</v>
      </c>
      <c r="U397" s="58">
        <v>180.92</v>
      </c>
      <c r="V397" s="59">
        <v>3.8540000000000001</v>
      </c>
      <c r="W397" s="60">
        <v>0</v>
      </c>
      <c r="X397" s="60">
        <v>46.94</v>
      </c>
    </row>
    <row r="398" spans="1:24" s="61" customFormat="1" ht="18">
      <c r="A398" s="53" t="s">
        <v>237</v>
      </c>
      <c r="B398" s="54"/>
      <c r="C398" s="55">
        <v>129</v>
      </c>
      <c r="D398" s="56">
        <v>44896</v>
      </c>
      <c r="E398" s="56">
        <v>44896</v>
      </c>
      <c r="F398" s="55" t="s">
        <v>136</v>
      </c>
      <c r="G398" s="55" t="s">
        <v>137</v>
      </c>
      <c r="H398" s="57" t="s">
        <v>282</v>
      </c>
      <c r="I398" s="55"/>
      <c r="J398" s="53"/>
      <c r="K398" s="54"/>
      <c r="L398" s="57" t="s">
        <v>239</v>
      </c>
      <c r="M398" s="56">
        <v>44896</v>
      </c>
      <c r="N398" s="53"/>
      <c r="O398" s="54"/>
      <c r="P398" s="54"/>
      <c r="Q398" s="54"/>
      <c r="R398" s="55"/>
      <c r="S398" s="55" t="s">
        <v>6</v>
      </c>
      <c r="T398" s="58">
        <v>0</v>
      </c>
      <c r="U398" s="58">
        <v>297.83</v>
      </c>
      <c r="V398" s="59">
        <v>3.8540000000000001</v>
      </c>
      <c r="W398" s="60">
        <v>0</v>
      </c>
      <c r="X398" s="60">
        <v>77.28</v>
      </c>
    </row>
    <row r="399" spans="1:24" s="61" customFormat="1" ht="18">
      <c r="A399" s="53" t="s">
        <v>237</v>
      </c>
      <c r="B399" s="54"/>
      <c r="C399" s="55">
        <v>130</v>
      </c>
      <c r="D399" s="56">
        <v>44896</v>
      </c>
      <c r="E399" s="56">
        <v>44896</v>
      </c>
      <c r="F399" s="55" t="s">
        <v>136</v>
      </c>
      <c r="G399" s="55" t="s">
        <v>137</v>
      </c>
      <c r="H399" s="57" t="s">
        <v>283</v>
      </c>
      <c r="I399" s="55"/>
      <c r="J399" s="53"/>
      <c r="K399" s="54"/>
      <c r="L399" s="57" t="s">
        <v>239</v>
      </c>
      <c r="M399" s="56">
        <v>44896</v>
      </c>
      <c r="N399" s="53"/>
      <c r="O399" s="54"/>
      <c r="P399" s="54"/>
      <c r="Q399" s="54"/>
      <c r="R399" s="55"/>
      <c r="S399" s="55" t="s">
        <v>6</v>
      </c>
      <c r="T399" s="58">
        <v>0</v>
      </c>
      <c r="U399" s="58">
        <v>1489.15</v>
      </c>
      <c r="V399" s="59">
        <v>3.8540000000000001</v>
      </c>
      <c r="W399" s="60">
        <v>0</v>
      </c>
      <c r="X399" s="60">
        <v>386.39</v>
      </c>
    </row>
    <row r="400" spans="1:24" s="61" customFormat="1" ht="18">
      <c r="A400" s="53" t="s">
        <v>237</v>
      </c>
      <c r="B400" s="54"/>
      <c r="C400" s="55">
        <v>131</v>
      </c>
      <c r="D400" s="56">
        <v>44896</v>
      </c>
      <c r="E400" s="56">
        <v>44896</v>
      </c>
      <c r="F400" s="55" t="s">
        <v>136</v>
      </c>
      <c r="G400" s="55" t="s">
        <v>137</v>
      </c>
      <c r="H400" s="57" t="s">
        <v>284</v>
      </c>
      <c r="I400" s="55"/>
      <c r="J400" s="53"/>
      <c r="K400" s="54"/>
      <c r="L400" s="57" t="s">
        <v>239</v>
      </c>
      <c r="M400" s="56">
        <v>44896</v>
      </c>
      <c r="N400" s="53"/>
      <c r="O400" s="54"/>
      <c r="P400" s="54"/>
      <c r="Q400" s="54"/>
      <c r="R400" s="55"/>
      <c r="S400" s="55" t="s">
        <v>6</v>
      </c>
      <c r="T400" s="58">
        <v>0</v>
      </c>
      <c r="U400" s="58">
        <v>744.58</v>
      </c>
      <c r="V400" s="59">
        <v>3.8540000000000001</v>
      </c>
      <c r="W400" s="60">
        <v>0</v>
      </c>
      <c r="X400" s="60">
        <v>193.2</v>
      </c>
    </row>
    <row r="401" spans="1:24" s="61" customFormat="1" ht="18">
      <c r="A401" s="53" t="s">
        <v>237</v>
      </c>
      <c r="B401" s="54"/>
      <c r="C401" s="55">
        <v>132</v>
      </c>
      <c r="D401" s="56">
        <v>44896</v>
      </c>
      <c r="E401" s="56">
        <v>44896</v>
      </c>
      <c r="F401" s="55" t="s">
        <v>136</v>
      </c>
      <c r="G401" s="55" t="s">
        <v>137</v>
      </c>
      <c r="H401" s="57" t="s">
        <v>285</v>
      </c>
      <c r="I401" s="55"/>
      <c r="J401" s="53"/>
      <c r="K401" s="54"/>
      <c r="L401" s="57" t="s">
        <v>239</v>
      </c>
      <c r="M401" s="56">
        <v>44896</v>
      </c>
      <c r="N401" s="53"/>
      <c r="O401" s="54"/>
      <c r="P401" s="54"/>
      <c r="Q401" s="54"/>
      <c r="R401" s="55"/>
      <c r="S401" s="55" t="s">
        <v>6</v>
      </c>
      <c r="T401" s="58">
        <v>0</v>
      </c>
      <c r="U401" s="58">
        <v>496.38</v>
      </c>
      <c r="V401" s="59">
        <v>3.8540000000000001</v>
      </c>
      <c r="W401" s="60">
        <v>0</v>
      </c>
      <c r="X401" s="60">
        <v>128.80000000000001</v>
      </c>
    </row>
    <row r="402" spans="1:24" s="61" customFormat="1" ht="18">
      <c r="A402" s="53" t="s">
        <v>237</v>
      </c>
      <c r="B402" s="54"/>
      <c r="C402" s="55">
        <v>133</v>
      </c>
      <c r="D402" s="56">
        <v>44896</v>
      </c>
      <c r="E402" s="56">
        <v>44896</v>
      </c>
      <c r="F402" s="55" t="s">
        <v>136</v>
      </c>
      <c r="G402" s="55" t="s">
        <v>137</v>
      </c>
      <c r="H402" s="57" t="s">
        <v>286</v>
      </c>
      <c r="I402" s="55"/>
      <c r="J402" s="53"/>
      <c r="K402" s="54"/>
      <c r="L402" s="57" t="s">
        <v>239</v>
      </c>
      <c r="M402" s="56">
        <v>44896</v>
      </c>
      <c r="N402" s="53"/>
      <c r="O402" s="54"/>
      <c r="P402" s="54"/>
      <c r="Q402" s="54"/>
      <c r="R402" s="55"/>
      <c r="S402" s="55" t="s">
        <v>6</v>
      </c>
      <c r="T402" s="58">
        <v>0</v>
      </c>
      <c r="U402" s="58">
        <v>16425.38</v>
      </c>
      <c r="V402" s="59">
        <v>3.8540000000000001</v>
      </c>
      <c r="W402" s="60">
        <v>0</v>
      </c>
      <c r="X402" s="60">
        <v>4261.8999999999996</v>
      </c>
    </row>
    <row r="403" spans="1:24" s="61" customFormat="1" ht="18">
      <c r="A403" s="53" t="s">
        <v>237</v>
      </c>
      <c r="B403" s="54"/>
      <c r="C403" s="55">
        <v>134</v>
      </c>
      <c r="D403" s="56">
        <v>44896</v>
      </c>
      <c r="E403" s="56">
        <v>44896</v>
      </c>
      <c r="F403" s="55" t="s">
        <v>136</v>
      </c>
      <c r="G403" s="55" t="s">
        <v>137</v>
      </c>
      <c r="H403" s="57" t="s">
        <v>287</v>
      </c>
      <c r="I403" s="55"/>
      <c r="J403" s="53"/>
      <c r="K403" s="54"/>
      <c r="L403" s="57" t="s">
        <v>239</v>
      </c>
      <c r="M403" s="56">
        <v>44896</v>
      </c>
      <c r="N403" s="53"/>
      <c r="O403" s="54"/>
      <c r="P403" s="54"/>
      <c r="Q403" s="54"/>
      <c r="R403" s="55"/>
      <c r="S403" s="55" t="s">
        <v>6</v>
      </c>
      <c r="T403" s="58">
        <v>0</v>
      </c>
      <c r="U403" s="58">
        <v>4711.33</v>
      </c>
      <c r="V403" s="59">
        <v>3.8540000000000001</v>
      </c>
      <c r="W403" s="60">
        <v>0</v>
      </c>
      <c r="X403" s="60">
        <v>1222.45</v>
      </c>
    </row>
    <row r="404" spans="1:24" s="61" customFormat="1" ht="18">
      <c r="A404" s="53" t="s">
        <v>237</v>
      </c>
      <c r="B404" s="54"/>
      <c r="C404" s="55">
        <v>135</v>
      </c>
      <c r="D404" s="56">
        <v>44896</v>
      </c>
      <c r="E404" s="56">
        <v>44896</v>
      </c>
      <c r="F404" s="55" t="s">
        <v>136</v>
      </c>
      <c r="G404" s="55" t="s">
        <v>137</v>
      </c>
      <c r="H404" s="57" t="s">
        <v>288</v>
      </c>
      <c r="I404" s="55"/>
      <c r="J404" s="53"/>
      <c r="K404" s="54"/>
      <c r="L404" s="57" t="s">
        <v>239</v>
      </c>
      <c r="M404" s="56">
        <v>44896</v>
      </c>
      <c r="N404" s="53"/>
      <c r="O404" s="54"/>
      <c r="P404" s="54"/>
      <c r="Q404" s="54"/>
      <c r="R404" s="55"/>
      <c r="S404" s="55" t="s">
        <v>6</v>
      </c>
      <c r="T404" s="58">
        <v>0</v>
      </c>
      <c r="U404" s="58">
        <v>3713.14</v>
      </c>
      <c r="V404" s="59">
        <v>3.8540000000000001</v>
      </c>
      <c r="W404" s="60">
        <v>0</v>
      </c>
      <c r="X404" s="60">
        <v>963.45</v>
      </c>
    </row>
    <row r="405" spans="1:24" s="61" customFormat="1" ht="18">
      <c r="A405" s="53" t="s">
        <v>237</v>
      </c>
      <c r="B405" s="54"/>
      <c r="C405" s="55">
        <v>136</v>
      </c>
      <c r="D405" s="56">
        <v>44896</v>
      </c>
      <c r="E405" s="56">
        <v>44896</v>
      </c>
      <c r="F405" s="55" t="s">
        <v>136</v>
      </c>
      <c r="G405" s="55" t="s">
        <v>137</v>
      </c>
      <c r="H405" s="57" t="s">
        <v>289</v>
      </c>
      <c r="I405" s="55"/>
      <c r="J405" s="53"/>
      <c r="K405" s="54"/>
      <c r="L405" s="57" t="s">
        <v>239</v>
      </c>
      <c r="M405" s="56">
        <v>44896</v>
      </c>
      <c r="N405" s="53"/>
      <c r="O405" s="54"/>
      <c r="P405" s="54"/>
      <c r="Q405" s="54"/>
      <c r="R405" s="55"/>
      <c r="S405" s="55" t="s">
        <v>6</v>
      </c>
      <c r="T405" s="58">
        <v>0</v>
      </c>
      <c r="U405" s="58">
        <v>330.23</v>
      </c>
      <c r="V405" s="59">
        <v>3.8540000000000001</v>
      </c>
      <c r="W405" s="60">
        <v>0</v>
      </c>
      <c r="X405" s="60">
        <v>85.68</v>
      </c>
    </row>
    <row r="406" spans="1:24" s="61" customFormat="1" ht="18">
      <c r="A406" s="53" t="s">
        <v>237</v>
      </c>
      <c r="B406" s="54"/>
      <c r="C406" s="55">
        <v>137</v>
      </c>
      <c r="D406" s="56">
        <v>44896</v>
      </c>
      <c r="E406" s="56">
        <v>44896</v>
      </c>
      <c r="F406" s="55" t="s">
        <v>136</v>
      </c>
      <c r="G406" s="55" t="s">
        <v>137</v>
      </c>
      <c r="H406" s="57" t="s">
        <v>290</v>
      </c>
      <c r="I406" s="55"/>
      <c r="J406" s="53"/>
      <c r="K406" s="54"/>
      <c r="L406" s="57" t="s">
        <v>239</v>
      </c>
      <c r="M406" s="56">
        <v>44896</v>
      </c>
      <c r="N406" s="53"/>
      <c r="O406" s="54"/>
      <c r="P406" s="54"/>
      <c r="Q406" s="54"/>
      <c r="R406" s="55"/>
      <c r="S406" s="55" t="s">
        <v>6</v>
      </c>
      <c r="T406" s="58">
        <v>0</v>
      </c>
      <c r="U406" s="58">
        <v>66.05</v>
      </c>
      <c r="V406" s="59">
        <v>3.8540000000000001</v>
      </c>
      <c r="W406" s="60">
        <v>0</v>
      </c>
      <c r="X406" s="60">
        <v>17.14</v>
      </c>
    </row>
    <row r="407" spans="1:24" s="61" customFormat="1" ht="18">
      <c r="A407" s="53" t="s">
        <v>237</v>
      </c>
      <c r="B407" s="54"/>
      <c r="C407" s="55">
        <v>138</v>
      </c>
      <c r="D407" s="56">
        <v>44896</v>
      </c>
      <c r="E407" s="56">
        <v>44896</v>
      </c>
      <c r="F407" s="55" t="s">
        <v>136</v>
      </c>
      <c r="G407" s="55" t="s">
        <v>137</v>
      </c>
      <c r="H407" s="57" t="s">
        <v>291</v>
      </c>
      <c r="I407" s="55"/>
      <c r="J407" s="53"/>
      <c r="K407" s="54"/>
      <c r="L407" s="57" t="s">
        <v>239</v>
      </c>
      <c r="M407" s="56">
        <v>44896</v>
      </c>
      <c r="N407" s="53"/>
      <c r="O407" s="54"/>
      <c r="P407" s="54"/>
      <c r="Q407" s="54"/>
      <c r="R407" s="55"/>
      <c r="S407" s="55" t="s">
        <v>6</v>
      </c>
      <c r="T407" s="58">
        <v>0</v>
      </c>
      <c r="U407" s="58">
        <v>153.65</v>
      </c>
      <c r="V407" s="59">
        <v>3.8540000000000001</v>
      </c>
      <c r="W407" s="60">
        <v>0</v>
      </c>
      <c r="X407" s="60">
        <v>39.869999999999997</v>
      </c>
    </row>
    <row r="408" spans="1:24" s="61" customFormat="1" ht="18">
      <c r="A408" s="53" t="s">
        <v>237</v>
      </c>
      <c r="B408" s="54"/>
      <c r="C408" s="55">
        <v>139</v>
      </c>
      <c r="D408" s="56">
        <v>44896</v>
      </c>
      <c r="E408" s="56">
        <v>44896</v>
      </c>
      <c r="F408" s="55" t="s">
        <v>136</v>
      </c>
      <c r="G408" s="55" t="s">
        <v>137</v>
      </c>
      <c r="H408" s="57" t="s">
        <v>292</v>
      </c>
      <c r="I408" s="55"/>
      <c r="J408" s="53"/>
      <c r="K408" s="54"/>
      <c r="L408" s="57" t="s">
        <v>239</v>
      </c>
      <c r="M408" s="56">
        <v>44896</v>
      </c>
      <c r="N408" s="53"/>
      <c r="O408" s="54"/>
      <c r="P408" s="54"/>
      <c r="Q408" s="54"/>
      <c r="R408" s="55"/>
      <c r="S408" s="55" t="s">
        <v>6</v>
      </c>
      <c r="T408" s="58">
        <v>0</v>
      </c>
      <c r="U408" s="58">
        <v>132.09</v>
      </c>
      <c r="V408" s="59">
        <v>3.8540000000000001</v>
      </c>
      <c r="W408" s="60">
        <v>0</v>
      </c>
      <c r="X408" s="60">
        <v>34.270000000000003</v>
      </c>
    </row>
    <row r="409" spans="1:24" s="61" customFormat="1" ht="18">
      <c r="A409" s="53" t="s">
        <v>237</v>
      </c>
      <c r="B409" s="54"/>
      <c r="C409" s="55">
        <v>140</v>
      </c>
      <c r="D409" s="56">
        <v>44896</v>
      </c>
      <c r="E409" s="56">
        <v>44896</v>
      </c>
      <c r="F409" s="55" t="s">
        <v>136</v>
      </c>
      <c r="G409" s="55" t="s">
        <v>137</v>
      </c>
      <c r="H409" s="57" t="s">
        <v>293</v>
      </c>
      <c r="I409" s="55"/>
      <c r="J409" s="53"/>
      <c r="K409" s="54"/>
      <c r="L409" s="57" t="s">
        <v>239</v>
      </c>
      <c r="M409" s="56">
        <v>44896</v>
      </c>
      <c r="N409" s="53"/>
      <c r="O409" s="54"/>
      <c r="P409" s="54"/>
      <c r="Q409" s="54"/>
      <c r="R409" s="55"/>
      <c r="S409" s="55" t="s">
        <v>6</v>
      </c>
      <c r="T409" s="58">
        <v>0</v>
      </c>
      <c r="U409" s="58">
        <v>87.61</v>
      </c>
      <c r="V409" s="59">
        <v>3.8540000000000001</v>
      </c>
      <c r="W409" s="60">
        <v>0</v>
      </c>
      <c r="X409" s="60">
        <v>22.73</v>
      </c>
    </row>
    <row r="410" spans="1:24" s="61" customFormat="1" ht="18">
      <c r="A410" s="53" t="s">
        <v>237</v>
      </c>
      <c r="B410" s="54"/>
      <c r="C410" s="55">
        <v>141</v>
      </c>
      <c r="D410" s="56">
        <v>44896</v>
      </c>
      <c r="E410" s="56">
        <v>44896</v>
      </c>
      <c r="F410" s="55" t="s">
        <v>136</v>
      </c>
      <c r="G410" s="55" t="s">
        <v>137</v>
      </c>
      <c r="H410" s="57" t="s">
        <v>294</v>
      </c>
      <c r="I410" s="55"/>
      <c r="J410" s="53"/>
      <c r="K410" s="54"/>
      <c r="L410" s="57" t="s">
        <v>239</v>
      </c>
      <c r="M410" s="56">
        <v>44896</v>
      </c>
      <c r="N410" s="53"/>
      <c r="O410" s="54"/>
      <c r="P410" s="54"/>
      <c r="Q410" s="54"/>
      <c r="R410" s="55"/>
      <c r="S410" s="55" t="s">
        <v>6</v>
      </c>
      <c r="T410" s="58">
        <v>0</v>
      </c>
      <c r="U410" s="58">
        <v>85.04</v>
      </c>
      <c r="V410" s="59">
        <v>3.8540000000000001</v>
      </c>
      <c r="W410" s="60">
        <v>0</v>
      </c>
      <c r="X410" s="60">
        <v>22.07</v>
      </c>
    </row>
    <row r="411" spans="1:24" s="61" customFormat="1">
      <c r="A411" s="53" t="s">
        <v>237</v>
      </c>
      <c r="B411" s="54"/>
      <c r="C411" s="55">
        <v>142</v>
      </c>
      <c r="D411" s="56">
        <v>44896</v>
      </c>
      <c r="E411" s="56">
        <v>44896</v>
      </c>
      <c r="F411" s="55" t="s">
        <v>147</v>
      </c>
      <c r="G411" s="55" t="s">
        <v>148</v>
      </c>
      <c r="H411" s="57" t="s">
        <v>247</v>
      </c>
      <c r="I411" s="55"/>
      <c r="J411" s="53"/>
      <c r="K411" s="54"/>
      <c r="L411" s="57" t="s">
        <v>239</v>
      </c>
      <c r="M411" s="56">
        <v>44896</v>
      </c>
      <c r="N411" s="53"/>
      <c r="O411" s="54"/>
      <c r="P411" s="54"/>
      <c r="Q411" s="54"/>
      <c r="R411" s="55"/>
      <c r="S411" s="55" t="s">
        <v>6</v>
      </c>
      <c r="T411" s="58">
        <v>0</v>
      </c>
      <c r="U411" s="58">
        <v>61.99</v>
      </c>
      <c r="V411" s="59">
        <v>3.8540000000000001</v>
      </c>
      <c r="W411" s="60">
        <v>0</v>
      </c>
      <c r="X411" s="60">
        <v>16.079999999999998</v>
      </c>
    </row>
    <row r="412" spans="1:24" s="61" customFormat="1">
      <c r="A412" s="53" t="s">
        <v>237</v>
      </c>
      <c r="B412" s="54"/>
      <c r="C412" s="55">
        <v>143</v>
      </c>
      <c r="D412" s="56">
        <v>44896</v>
      </c>
      <c r="E412" s="56">
        <v>44896</v>
      </c>
      <c r="F412" s="55" t="s">
        <v>147</v>
      </c>
      <c r="G412" s="55" t="s">
        <v>148</v>
      </c>
      <c r="H412" s="57" t="s">
        <v>248</v>
      </c>
      <c r="I412" s="55"/>
      <c r="J412" s="53"/>
      <c r="K412" s="54"/>
      <c r="L412" s="57" t="s">
        <v>239</v>
      </c>
      <c r="M412" s="56">
        <v>44896</v>
      </c>
      <c r="N412" s="53"/>
      <c r="O412" s="54"/>
      <c r="P412" s="54"/>
      <c r="Q412" s="54"/>
      <c r="R412" s="55"/>
      <c r="S412" s="55" t="s">
        <v>6</v>
      </c>
      <c r="T412" s="58">
        <v>0</v>
      </c>
      <c r="U412" s="58">
        <v>41.09</v>
      </c>
      <c r="V412" s="59">
        <v>3.8540000000000001</v>
      </c>
      <c r="W412" s="60">
        <v>0</v>
      </c>
      <c r="X412" s="60">
        <v>10.66</v>
      </c>
    </row>
    <row r="413" spans="1:24" s="61" customFormat="1">
      <c r="A413" s="53" t="s">
        <v>237</v>
      </c>
      <c r="B413" s="54"/>
      <c r="C413" s="55">
        <v>144</v>
      </c>
      <c r="D413" s="56">
        <v>44896</v>
      </c>
      <c r="E413" s="56">
        <v>44896</v>
      </c>
      <c r="F413" s="55" t="s">
        <v>147</v>
      </c>
      <c r="G413" s="55" t="s">
        <v>148</v>
      </c>
      <c r="H413" s="57" t="s">
        <v>249</v>
      </c>
      <c r="I413" s="55"/>
      <c r="J413" s="53"/>
      <c r="K413" s="54"/>
      <c r="L413" s="57" t="s">
        <v>239</v>
      </c>
      <c r="M413" s="56">
        <v>44896</v>
      </c>
      <c r="N413" s="53"/>
      <c r="O413" s="54"/>
      <c r="P413" s="54"/>
      <c r="Q413" s="54"/>
      <c r="R413" s="55"/>
      <c r="S413" s="55" t="s">
        <v>6</v>
      </c>
      <c r="T413" s="58">
        <v>0</v>
      </c>
      <c r="U413" s="58">
        <v>324.52</v>
      </c>
      <c r="V413" s="59">
        <v>3.8540000000000001</v>
      </c>
      <c r="W413" s="60">
        <v>0</v>
      </c>
      <c r="X413" s="60">
        <v>84.2</v>
      </c>
    </row>
    <row r="414" spans="1:24" s="61" customFormat="1">
      <c r="A414" s="53" t="s">
        <v>237</v>
      </c>
      <c r="B414" s="54"/>
      <c r="C414" s="55">
        <v>145</v>
      </c>
      <c r="D414" s="56">
        <v>44896</v>
      </c>
      <c r="E414" s="56">
        <v>44896</v>
      </c>
      <c r="F414" s="55" t="s">
        <v>147</v>
      </c>
      <c r="G414" s="55" t="s">
        <v>148</v>
      </c>
      <c r="H414" s="57" t="s">
        <v>250</v>
      </c>
      <c r="I414" s="55"/>
      <c r="J414" s="53"/>
      <c r="K414" s="54"/>
      <c r="L414" s="57" t="s">
        <v>239</v>
      </c>
      <c r="M414" s="56">
        <v>44896</v>
      </c>
      <c r="N414" s="53"/>
      <c r="O414" s="54"/>
      <c r="P414" s="54"/>
      <c r="Q414" s="54"/>
      <c r="R414" s="55"/>
      <c r="S414" s="55" t="s">
        <v>6</v>
      </c>
      <c r="T414" s="58">
        <v>0</v>
      </c>
      <c r="U414" s="58">
        <v>61.52</v>
      </c>
      <c r="V414" s="59">
        <v>3.8540000000000001</v>
      </c>
      <c r="W414" s="60">
        <v>0</v>
      </c>
      <c r="X414" s="60">
        <v>15.96</v>
      </c>
    </row>
    <row r="415" spans="1:24" s="61" customFormat="1">
      <c r="A415" s="53" t="s">
        <v>237</v>
      </c>
      <c r="B415" s="54"/>
      <c r="C415" s="55">
        <v>146</v>
      </c>
      <c r="D415" s="56">
        <v>44896</v>
      </c>
      <c r="E415" s="56">
        <v>44896</v>
      </c>
      <c r="F415" s="55" t="s">
        <v>147</v>
      </c>
      <c r="G415" s="55" t="s">
        <v>148</v>
      </c>
      <c r="H415" s="57" t="s">
        <v>251</v>
      </c>
      <c r="I415" s="55"/>
      <c r="J415" s="53"/>
      <c r="K415" s="54"/>
      <c r="L415" s="57" t="s">
        <v>239</v>
      </c>
      <c r="M415" s="56">
        <v>44896</v>
      </c>
      <c r="N415" s="53"/>
      <c r="O415" s="54"/>
      <c r="P415" s="54"/>
      <c r="Q415" s="54"/>
      <c r="R415" s="55"/>
      <c r="S415" s="55" t="s">
        <v>6</v>
      </c>
      <c r="T415" s="58">
        <v>0</v>
      </c>
      <c r="U415" s="58">
        <v>71.33</v>
      </c>
      <c r="V415" s="59">
        <v>3.8540000000000001</v>
      </c>
      <c r="W415" s="60">
        <v>0</v>
      </c>
      <c r="X415" s="60">
        <v>18.510000000000002</v>
      </c>
    </row>
    <row r="416" spans="1:24" s="61" customFormat="1">
      <c r="A416" s="53" t="s">
        <v>237</v>
      </c>
      <c r="B416" s="54"/>
      <c r="C416" s="55">
        <v>147</v>
      </c>
      <c r="D416" s="56">
        <v>44896</v>
      </c>
      <c r="E416" s="56">
        <v>44896</v>
      </c>
      <c r="F416" s="55" t="s">
        <v>147</v>
      </c>
      <c r="G416" s="55" t="s">
        <v>148</v>
      </c>
      <c r="H416" s="57" t="s">
        <v>252</v>
      </c>
      <c r="I416" s="55"/>
      <c r="J416" s="53"/>
      <c r="K416" s="54"/>
      <c r="L416" s="57" t="s">
        <v>239</v>
      </c>
      <c r="M416" s="56">
        <v>44896</v>
      </c>
      <c r="N416" s="53"/>
      <c r="O416" s="54"/>
      <c r="P416" s="54"/>
      <c r="Q416" s="54"/>
      <c r="R416" s="55"/>
      <c r="S416" s="55" t="s">
        <v>6</v>
      </c>
      <c r="T416" s="58">
        <v>0</v>
      </c>
      <c r="U416" s="58">
        <v>61.99</v>
      </c>
      <c r="V416" s="59">
        <v>3.8540000000000001</v>
      </c>
      <c r="W416" s="60">
        <v>0</v>
      </c>
      <c r="X416" s="60">
        <v>16.079999999999998</v>
      </c>
    </row>
    <row r="417" spans="1:24" s="61" customFormat="1">
      <c r="A417" s="53" t="s">
        <v>237</v>
      </c>
      <c r="B417" s="54"/>
      <c r="C417" s="55">
        <v>148</v>
      </c>
      <c r="D417" s="56">
        <v>44896</v>
      </c>
      <c r="E417" s="56">
        <v>44896</v>
      </c>
      <c r="F417" s="55" t="s">
        <v>147</v>
      </c>
      <c r="G417" s="55" t="s">
        <v>148</v>
      </c>
      <c r="H417" s="57" t="s">
        <v>253</v>
      </c>
      <c r="I417" s="55"/>
      <c r="J417" s="53"/>
      <c r="K417" s="54"/>
      <c r="L417" s="57" t="s">
        <v>239</v>
      </c>
      <c r="M417" s="56">
        <v>44896</v>
      </c>
      <c r="N417" s="53"/>
      <c r="O417" s="54"/>
      <c r="P417" s="54"/>
      <c r="Q417" s="54"/>
      <c r="R417" s="55"/>
      <c r="S417" s="55" t="s">
        <v>6</v>
      </c>
      <c r="T417" s="58">
        <v>0</v>
      </c>
      <c r="U417" s="58">
        <v>402.05</v>
      </c>
      <c r="V417" s="59">
        <v>3.8540000000000001</v>
      </c>
      <c r="W417" s="60">
        <v>0</v>
      </c>
      <c r="X417" s="60">
        <v>104.32</v>
      </c>
    </row>
    <row r="418" spans="1:24" s="61" customFormat="1">
      <c r="A418" s="53" t="s">
        <v>237</v>
      </c>
      <c r="B418" s="54"/>
      <c r="C418" s="55">
        <v>149</v>
      </c>
      <c r="D418" s="56">
        <v>44896</v>
      </c>
      <c r="E418" s="56">
        <v>44896</v>
      </c>
      <c r="F418" s="55" t="s">
        <v>147</v>
      </c>
      <c r="G418" s="55" t="s">
        <v>148</v>
      </c>
      <c r="H418" s="57" t="s">
        <v>254</v>
      </c>
      <c r="I418" s="55"/>
      <c r="J418" s="53"/>
      <c r="K418" s="54"/>
      <c r="L418" s="57" t="s">
        <v>239</v>
      </c>
      <c r="M418" s="56">
        <v>44896</v>
      </c>
      <c r="N418" s="53"/>
      <c r="O418" s="54"/>
      <c r="P418" s="54"/>
      <c r="Q418" s="54"/>
      <c r="R418" s="55"/>
      <c r="S418" s="55" t="s">
        <v>6</v>
      </c>
      <c r="T418" s="58">
        <v>0</v>
      </c>
      <c r="U418" s="58">
        <v>476.06</v>
      </c>
      <c r="V418" s="59">
        <v>3.8540000000000001</v>
      </c>
      <c r="W418" s="60">
        <v>0</v>
      </c>
      <c r="X418" s="60">
        <v>123.52</v>
      </c>
    </row>
    <row r="419" spans="1:24" s="61" customFormat="1">
      <c r="A419" s="53" t="s">
        <v>237</v>
      </c>
      <c r="B419" s="54"/>
      <c r="C419" s="55">
        <v>150</v>
      </c>
      <c r="D419" s="56">
        <v>44896</v>
      </c>
      <c r="E419" s="56">
        <v>44896</v>
      </c>
      <c r="F419" s="55" t="s">
        <v>147</v>
      </c>
      <c r="G419" s="55" t="s">
        <v>148</v>
      </c>
      <c r="H419" s="57" t="s">
        <v>255</v>
      </c>
      <c r="I419" s="55"/>
      <c r="J419" s="53"/>
      <c r="K419" s="54"/>
      <c r="L419" s="57" t="s">
        <v>239</v>
      </c>
      <c r="M419" s="56">
        <v>44896</v>
      </c>
      <c r="N419" s="53"/>
      <c r="O419" s="54"/>
      <c r="P419" s="54"/>
      <c r="Q419" s="54"/>
      <c r="R419" s="55"/>
      <c r="S419" s="55" t="s">
        <v>6</v>
      </c>
      <c r="T419" s="58">
        <v>0</v>
      </c>
      <c r="U419" s="58">
        <v>123.98</v>
      </c>
      <c r="V419" s="59">
        <v>3.8540000000000001</v>
      </c>
      <c r="W419" s="60">
        <v>0</v>
      </c>
      <c r="X419" s="60">
        <v>32.17</v>
      </c>
    </row>
    <row r="420" spans="1:24" s="61" customFormat="1">
      <c r="A420" s="53" t="s">
        <v>237</v>
      </c>
      <c r="B420" s="54"/>
      <c r="C420" s="55">
        <v>151</v>
      </c>
      <c r="D420" s="56">
        <v>44896</v>
      </c>
      <c r="E420" s="56">
        <v>44896</v>
      </c>
      <c r="F420" s="55" t="s">
        <v>147</v>
      </c>
      <c r="G420" s="55" t="s">
        <v>148</v>
      </c>
      <c r="H420" s="57" t="s">
        <v>186</v>
      </c>
      <c r="I420" s="55"/>
      <c r="J420" s="53"/>
      <c r="K420" s="54"/>
      <c r="L420" s="57" t="s">
        <v>239</v>
      </c>
      <c r="M420" s="56">
        <v>44896</v>
      </c>
      <c r="N420" s="53"/>
      <c r="O420" s="54"/>
      <c r="P420" s="54"/>
      <c r="Q420" s="54"/>
      <c r="R420" s="55"/>
      <c r="S420" s="55" t="s">
        <v>6</v>
      </c>
      <c r="T420" s="58">
        <v>0</v>
      </c>
      <c r="U420" s="58">
        <v>499.54</v>
      </c>
      <c r="V420" s="59">
        <v>3.8540000000000001</v>
      </c>
      <c r="W420" s="60">
        <v>0</v>
      </c>
      <c r="X420" s="60">
        <v>129.62</v>
      </c>
    </row>
    <row r="421" spans="1:24" s="61" customFormat="1">
      <c r="A421" s="53" t="s">
        <v>237</v>
      </c>
      <c r="B421" s="54"/>
      <c r="C421" s="55">
        <v>152</v>
      </c>
      <c r="D421" s="56">
        <v>44896</v>
      </c>
      <c r="E421" s="56">
        <v>44896</v>
      </c>
      <c r="F421" s="55" t="s">
        <v>147</v>
      </c>
      <c r="G421" s="55" t="s">
        <v>148</v>
      </c>
      <c r="H421" s="57" t="s">
        <v>256</v>
      </c>
      <c r="I421" s="55"/>
      <c r="J421" s="53"/>
      <c r="K421" s="54"/>
      <c r="L421" s="57" t="s">
        <v>239</v>
      </c>
      <c r="M421" s="56">
        <v>44896</v>
      </c>
      <c r="N421" s="53"/>
      <c r="O421" s="54"/>
      <c r="P421" s="54"/>
      <c r="Q421" s="54"/>
      <c r="R421" s="55"/>
      <c r="S421" s="55" t="s">
        <v>6</v>
      </c>
      <c r="T421" s="58">
        <v>0</v>
      </c>
      <c r="U421" s="58">
        <v>179.23</v>
      </c>
      <c r="V421" s="59">
        <v>3.8540000000000001</v>
      </c>
      <c r="W421" s="60">
        <v>0</v>
      </c>
      <c r="X421" s="60">
        <v>46.5</v>
      </c>
    </row>
    <row r="422" spans="1:24" s="61" customFormat="1">
      <c r="A422" s="53" t="s">
        <v>237</v>
      </c>
      <c r="B422" s="54"/>
      <c r="C422" s="55">
        <v>153</v>
      </c>
      <c r="D422" s="56">
        <v>44896</v>
      </c>
      <c r="E422" s="56">
        <v>44896</v>
      </c>
      <c r="F422" s="55" t="s">
        <v>147</v>
      </c>
      <c r="G422" s="55" t="s">
        <v>148</v>
      </c>
      <c r="H422" s="57" t="s">
        <v>257</v>
      </c>
      <c r="I422" s="55"/>
      <c r="J422" s="53"/>
      <c r="K422" s="54"/>
      <c r="L422" s="57" t="s">
        <v>239</v>
      </c>
      <c r="M422" s="56">
        <v>44896</v>
      </c>
      <c r="N422" s="53"/>
      <c r="O422" s="54"/>
      <c r="P422" s="54"/>
      <c r="Q422" s="54"/>
      <c r="R422" s="55"/>
      <c r="S422" s="55" t="s">
        <v>6</v>
      </c>
      <c r="T422" s="58">
        <v>0</v>
      </c>
      <c r="U422" s="58">
        <v>61.99</v>
      </c>
      <c r="V422" s="59">
        <v>3.8540000000000001</v>
      </c>
      <c r="W422" s="60">
        <v>0</v>
      </c>
      <c r="X422" s="60">
        <v>16.079999999999998</v>
      </c>
    </row>
    <row r="423" spans="1:24" s="61" customFormat="1">
      <c r="A423" s="53" t="s">
        <v>237</v>
      </c>
      <c r="B423" s="54"/>
      <c r="C423" s="55">
        <v>154</v>
      </c>
      <c r="D423" s="56">
        <v>44896</v>
      </c>
      <c r="E423" s="56">
        <v>44896</v>
      </c>
      <c r="F423" s="55" t="s">
        <v>147</v>
      </c>
      <c r="G423" s="55" t="s">
        <v>148</v>
      </c>
      <c r="H423" s="57" t="s">
        <v>258</v>
      </c>
      <c r="I423" s="55"/>
      <c r="J423" s="53"/>
      <c r="K423" s="54"/>
      <c r="L423" s="57" t="s">
        <v>239</v>
      </c>
      <c r="M423" s="56">
        <v>44896</v>
      </c>
      <c r="N423" s="53"/>
      <c r="O423" s="54"/>
      <c r="P423" s="54"/>
      <c r="Q423" s="54"/>
      <c r="R423" s="55"/>
      <c r="S423" s="55" t="s">
        <v>6</v>
      </c>
      <c r="T423" s="58">
        <v>0</v>
      </c>
      <c r="U423" s="58">
        <v>79.56</v>
      </c>
      <c r="V423" s="59">
        <v>3.8540000000000001</v>
      </c>
      <c r="W423" s="60">
        <v>0</v>
      </c>
      <c r="X423" s="60">
        <v>20.64</v>
      </c>
    </row>
    <row r="424" spans="1:24" s="61" customFormat="1">
      <c r="A424" s="53" t="s">
        <v>237</v>
      </c>
      <c r="B424" s="54"/>
      <c r="C424" s="55">
        <v>155</v>
      </c>
      <c r="D424" s="56">
        <v>44896</v>
      </c>
      <c r="E424" s="56">
        <v>44896</v>
      </c>
      <c r="F424" s="55" t="s">
        <v>147</v>
      </c>
      <c r="G424" s="55" t="s">
        <v>148</v>
      </c>
      <c r="H424" s="57" t="s">
        <v>259</v>
      </c>
      <c r="I424" s="55"/>
      <c r="J424" s="53"/>
      <c r="K424" s="54"/>
      <c r="L424" s="57" t="s">
        <v>239</v>
      </c>
      <c r="M424" s="56">
        <v>44896</v>
      </c>
      <c r="N424" s="53"/>
      <c r="O424" s="54"/>
      <c r="P424" s="54"/>
      <c r="Q424" s="54"/>
      <c r="R424" s="55"/>
      <c r="S424" s="55" t="s">
        <v>6</v>
      </c>
      <c r="T424" s="58">
        <v>0</v>
      </c>
      <c r="U424" s="58">
        <v>73.489999999999995</v>
      </c>
      <c r="V424" s="59">
        <v>3.8540000000000001</v>
      </c>
      <c r="W424" s="60">
        <v>0</v>
      </c>
      <c r="X424" s="60">
        <v>19.07</v>
      </c>
    </row>
    <row r="425" spans="1:24" s="61" customFormat="1">
      <c r="A425" s="53" t="s">
        <v>237</v>
      </c>
      <c r="B425" s="54"/>
      <c r="C425" s="55">
        <v>156</v>
      </c>
      <c r="D425" s="56">
        <v>44896</v>
      </c>
      <c r="E425" s="56">
        <v>44896</v>
      </c>
      <c r="F425" s="55" t="s">
        <v>147</v>
      </c>
      <c r="G425" s="55" t="s">
        <v>148</v>
      </c>
      <c r="H425" s="57" t="s">
        <v>260</v>
      </c>
      <c r="I425" s="55"/>
      <c r="J425" s="53"/>
      <c r="K425" s="54"/>
      <c r="L425" s="57" t="s">
        <v>239</v>
      </c>
      <c r="M425" s="56">
        <v>44896</v>
      </c>
      <c r="N425" s="53"/>
      <c r="O425" s="54"/>
      <c r="P425" s="54"/>
      <c r="Q425" s="54"/>
      <c r="R425" s="55"/>
      <c r="S425" s="55" t="s">
        <v>6</v>
      </c>
      <c r="T425" s="58">
        <v>0</v>
      </c>
      <c r="U425" s="58">
        <v>510.78</v>
      </c>
      <c r="V425" s="59">
        <v>3.8540000000000001</v>
      </c>
      <c r="W425" s="60">
        <v>0</v>
      </c>
      <c r="X425" s="60">
        <v>132.53</v>
      </c>
    </row>
    <row r="426" spans="1:24" s="61" customFormat="1">
      <c r="A426" s="53" t="s">
        <v>237</v>
      </c>
      <c r="B426" s="54"/>
      <c r="C426" s="55">
        <v>157</v>
      </c>
      <c r="D426" s="56">
        <v>44896</v>
      </c>
      <c r="E426" s="56">
        <v>44896</v>
      </c>
      <c r="F426" s="55" t="s">
        <v>147</v>
      </c>
      <c r="G426" s="55" t="s">
        <v>148</v>
      </c>
      <c r="H426" s="57" t="s">
        <v>143</v>
      </c>
      <c r="I426" s="55"/>
      <c r="J426" s="53"/>
      <c r="K426" s="54"/>
      <c r="L426" s="57" t="s">
        <v>239</v>
      </c>
      <c r="M426" s="56">
        <v>44896</v>
      </c>
      <c r="N426" s="53"/>
      <c r="O426" s="54"/>
      <c r="P426" s="54"/>
      <c r="Q426" s="54"/>
      <c r="R426" s="55"/>
      <c r="S426" s="55" t="s">
        <v>6</v>
      </c>
      <c r="T426" s="58">
        <v>0</v>
      </c>
      <c r="U426" s="58">
        <v>333.58</v>
      </c>
      <c r="V426" s="59">
        <v>3.8540000000000001</v>
      </c>
      <c r="W426" s="60">
        <v>0</v>
      </c>
      <c r="X426" s="60">
        <v>86.55</v>
      </c>
    </row>
    <row r="427" spans="1:24" s="61" customFormat="1">
      <c r="A427" s="53" t="s">
        <v>237</v>
      </c>
      <c r="B427" s="54"/>
      <c r="C427" s="55">
        <v>158</v>
      </c>
      <c r="D427" s="56">
        <v>44896</v>
      </c>
      <c r="E427" s="56">
        <v>44896</v>
      </c>
      <c r="F427" s="55" t="s">
        <v>147</v>
      </c>
      <c r="G427" s="55" t="s">
        <v>148</v>
      </c>
      <c r="H427" s="57" t="s">
        <v>261</v>
      </c>
      <c r="I427" s="55"/>
      <c r="J427" s="53"/>
      <c r="K427" s="54"/>
      <c r="L427" s="57" t="s">
        <v>239</v>
      </c>
      <c r="M427" s="56">
        <v>44896</v>
      </c>
      <c r="N427" s="53"/>
      <c r="O427" s="54"/>
      <c r="P427" s="54"/>
      <c r="Q427" s="54"/>
      <c r="R427" s="55"/>
      <c r="S427" s="55" t="s">
        <v>6</v>
      </c>
      <c r="T427" s="58">
        <v>0</v>
      </c>
      <c r="U427" s="58">
        <v>132.57</v>
      </c>
      <c r="V427" s="59">
        <v>3.8540000000000001</v>
      </c>
      <c r="W427" s="60">
        <v>0</v>
      </c>
      <c r="X427" s="60">
        <v>34.4</v>
      </c>
    </row>
    <row r="428" spans="1:24" s="61" customFormat="1">
      <c r="A428" s="53" t="s">
        <v>237</v>
      </c>
      <c r="B428" s="54"/>
      <c r="C428" s="55">
        <v>159</v>
      </c>
      <c r="D428" s="56">
        <v>44896</v>
      </c>
      <c r="E428" s="56">
        <v>44896</v>
      </c>
      <c r="F428" s="55" t="s">
        <v>147</v>
      </c>
      <c r="G428" s="55" t="s">
        <v>148</v>
      </c>
      <c r="H428" s="57" t="s">
        <v>183</v>
      </c>
      <c r="I428" s="55"/>
      <c r="J428" s="53"/>
      <c r="K428" s="54"/>
      <c r="L428" s="57" t="s">
        <v>239</v>
      </c>
      <c r="M428" s="56">
        <v>44896</v>
      </c>
      <c r="N428" s="53"/>
      <c r="O428" s="54"/>
      <c r="P428" s="54"/>
      <c r="Q428" s="54"/>
      <c r="R428" s="55"/>
      <c r="S428" s="55" t="s">
        <v>6</v>
      </c>
      <c r="T428" s="58">
        <v>0</v>
      </c>
      <c r="U428" s="58">
        <v>101.39</v>
      </c>
      <c r="V428" s="59">
        <v>3.8540000000000001</v>
      </c>
      <c r="W428" s="60">
        <v>0</v>
      </c>
      <c r="X428" s="60">
        <v>26.31</v>
      </c>
    </row>
    <row r="429" spans="1:24" s="61" customFormat="1">
      <c r="A429" s="53" t="s">
        <v>237</v>
      </c>
      <c r="B429" s="54"/>
      <c r="C429" s="55">
        <v>160</v>
      </c>
      <c r="D429" s="56">
        <v>44896</v>
      </c>
      <c r="E429" s="56">
        <v>44896</v>
      </c>
      <c r="F429" s="55" t="s">
        <v>147</v>
      </c>
      <c r="G429" s="55" t="s">
        <v>148</v>
      </c>
      <c r="H429" s="57" t="s">
        <v>262</v>
      </c>
      <c r="I429" s="55"/>
      <c r="J429" s="53"/>
      <c r="K429" s="54"/>
      <c r="L429" s="57" t="s">
        <v>239</v>
      </c>
      <c r="M429" s="56">
        <v>44896</v>
      </c>
      <c r="N429" s="53"/>
      <c r="O429" s="54"/>
      <c r="P429" s="54"/>
      <c r="Q429" s="54"/>
      <c r="R429" s="55"/>
      <c r="S429" s="55" t="s">
        <v>6</v>
      </c>
      <c r="T429" s="58">
        <v>0</v>
      </c>
      <c r="U429" s="58">
        <v>475.15</v>
      </c>
      <c r="V429" s="59">
        <v>3.8540000000000001</v>
      </c>
      <c r="W429" s="60">
        <v>0</v>
      </c>
      <c r="X429" s="60">
        <v>123.29</v>
      </c>
    </row>
    <row r="430" spans="1:24" s="61" customFormat="1">
      <c r="A430" s="53" t="s">
        <v>237</v>
      </c>
      <c r="B430" s="54"/>
      <c r="C430" s="55">
        <v>161</v>
      </c>
      <c r="D430" s="56">
        <v>44896</v>
      </c>
      <c r="E430" s="56">
        <v>44896</v>
      </c>
      <c r="F430" s="55" t="s">
        <v>147</v>
      </c>
      <c r="G430" s="55" t="s">
        <v>148</v>
      </c>
      <c r="H430" s="57" t="s">
        <v>263</v>
      </c>
      <c r="I430" s="55"/>
      <c r="J430" s="53"/>
      <c r="K430" s="54"/>
      <c r="L430" s="57" t="s">
        <v>239</v>
      </c>
      <c r="M430" s="56">
        <v>44896</v>
      </c>
      <c r="N430" s="53"/>
      <c r="O430" s="54"/>
      <c r="P430" s="54"/>
      <c r="Q430" s="54"/>
      <c r="R430" s="55"/>
      <c r="S430" s="55" t="s">
        <v>6</v>
      </c>
      <c r="T430" s="58">
        <v>0</v>
      </c>
      <c r="U430" s="58">
        <v>114.71</v>
      </c>
      <c r="V430" s="59">
        <v>3.8540000000000001</v>
      </c>
      <c r="W430" s="60">
        <v>0</v>
      </c>
      <c r="X430" s="60">
        <v>29.76</v>
      </c>
    </row>
    <row r="431" spans="1:24" s="61" customFormat="1">
      <c r="A431" s="53" t="s">
        <v>237</v>
      </c>
      <c r="B431" s="54"/>
      <c r="C431" s="55">
        <v>162</v>
      </c>
      <c r="D431" s="56">
        <v>44896</v>
      </c>
      <c r="E431" s="56">
        <v>44896</v>
      </c>
      <c r="F431" s="55" t="s">
        <v>147</v>
      </c>
      <c r="G431" s="55" t="s">
        <v>148</v>
      </c>
      <c r="H431" s="57" t="s">
        <v>264</v>
      </c>
      <c r="I431" s="55"/>
      <c r="J431" s="53"/>
      <c r="K431" s="54"/>
      <c r="L431" s="57" t="s">
        <v>239</v>
      </c>
      <c r="M431" s="56">
        <v>44896</v>
      </c>
      <c r="N431" s="53"/>
      <c r="O431" s="54"/>
      <c r="P431" s="54"/>
      <c r="Q431" s="54"/>
      <c r="R431" s="55"/>
      <c r="S431" s="55" t="s">
        <v>6</v>
      </c>
      <c r="T431" s="58">
        <v>0</v>
      </c>
      <c r="U431" s="58">
        <v>615.45000000000005</v>
      </c>
      <c r="V431" s="59">
        <v>3.8540000000000001</v>
      </c>
      <c r="W431" s="60">
        <v>0</v>
      </c>
      <c r="X431" s="60">
        <v>159.69</v>
      </c>
    </row>
    <row r="432" spans="1:24" s="61" customFormat="1">
      <c r="A432" s="53" t="s">
        <v>237</v>
      </c>
      <c r="B432" s="54"/>
      <c r="C432" s="55">
        <v>163</v>
      </c>
      <c r="D432" s="56">
        <v>44896</v>
      </c>
      <c r="E432" s="56">
        <v>44896</v>
      </c>
      <c r="F432" s="55" t="s">
        <v>147</v>
      </c>
      <c r="G432" s="55" t="s">
        <v>148</v>
      </c>
      <c r="H432" s="57" t="s">
        <v>174</v>
      </c>
      <c r="I432" s="55"/>
      <c r="J432" s="53"/>
      <c r="K432" s="54"/>
      <c r="L432" s="57" t="s">
        <v>239</v>
      </c>
      <c r="M432" s="56">
        <v>44896</v>
      </c>
      <c r="N432" s="53"/>
      <c r="O432" s="54"/>
      <c r="P432" s="54"/>
      <c r="Q432" s="54"/>
      <c r="R432" s="55"/>
      <c r="S432" s="55" t="s">
        <v>6</v>
      </c>
      <c r="T432" s="58">
        <v>0</v>
      </c>
      <c r="U432" s="58">
        <v>359.53</v>
      </c>
      <c r="V432" s="59">
        <v>3.8540000000000001</v>
      </c>
      <c r="W432" s="60">
        <v>0</v>
      </c>
      <c r="X432" s="60">
        <v>93.29</v>
      </c>
    </row>
    <row r="433" spans="1:24" s="61" customFormat="1">
      <c r="A433" s="53" t="s">
        <v>237</v>
      </c>
      <c r="B433" s="54"/>
      <c r="C433" s="55">
        <v>164</v>
      </c>
      <c r="D433" s="56">
        <v>44896</v>
      </c>
      <c r="E433" s="56">
        <v>44896</v>
      </c>
      <c r="F433" s="55" t="s">
        <v>147</v>
      </c>
      <c r="G433" s="55" t="s">
        <v>148</v>
      </c>
      <c r="H433" s="57" t="s">
        <v>265</v>
      </c>
      <c r="I433" s="55"/>
      <c r="J433" s="53"/>
      <c r="K433" s="54"/>
      <c r="L433" s="57" t="s">
        <v>239</v>
      </c>
      <c r="M433" s="56">
        <v>44896</v>
      </c>
      <c r="N433" s="53"/>
      <c r="O433" s="54"/>
      <c r="P433" s="54"/>
      <c r="Q433" s="54"/>
      <c r="R433" s="55"/>
      <c r="S433" s="55" t="s">
        <v>6</v>
      </c>
      <c r="T433" s="58">
        <v>0</v>
      </c>
      <c r="U433" s="58">
        <v>371.93</v>
      </c>
      <c r="V433" s="59">
        <v>3.8540000000000001</v>
      </c>
      <c r="W433" s="60">
        <v>0</v>
      </c>
      <c r="X433" s="60">
        <v>96.5</v>
      </c>
    </row>
    <row r="434" spans="1:24" s="61" customFormat="1">
      <c r="A434" s="53" t="s">
        <v>237</v>
      </c>
      <c r="B434" s="54"/>
      <c r="C434" s="55">
        <v>165</v>
      </c>
      <c r="D434" s="56">
        <v>44896</v>
      </c>
      <c r="E434" s="56">
        <v>44896</v>
      </c>
      <c r="F434" s="55" t="s">
        <v>147</v>
      </c>
      <c r="G434" s="55" t="s">
        <v>148</v>
      </c>
      <c r="H434" s="57" t="s">
        <v>135</v>
      </c>
      <c r="I434" s="55"/>
      <c r="J434" s="53"/>
      <c r="K434" s="54"/>
      <c r="L434" s="57" t="s">
        <v>239</v>
      </c>
      <c r="M434" s="56">
        <v>44896</v>
      </c>
      <c r="N434" s="53"/>
      <c r="O434" s="54"/>
      <c r="P434" s="54"/>
      <c r="Q434" s="54"/>
      <c r="R434" s="55"/>
      <c r="S434" s="55" t="s">
        <v>6</v>
      </c>
      <c r="T434" s="58">
        <v>0</v>
      </c>
      <c r="U434" s="58">
        <v>1686.06</v>
      </c>
      <c r="V434" s="59">
        <v>3.8540000000000001</v>
      </c>
      <c r="W434" s="60">
        <v>0</v>
      </c>
      <c r="X434" s="60">
        <v>437.48</v>
      </c>
    </row>
    <row r="435" spans="1:24" s="61" customFormat="1">
      <c r="A435" s="53" t="s">
        <v>237</v>
      </c>
      <c r="B435" s="54"/>
      <c r="C435" s="55">
        <v>166</v>
      </c>
      <c r="D435" s="56">
        <v>44896</v>
      </c>
      <c r="E435" s="56">
        <v>44896</v>
      </c>
      <c r="F435" s="55" t="s">
        <v>147</v>
      </c>
      <c r="G435" s="55" t="s">
        <v>148</v>
      </c>
      <c r="H435" s="57" t="s">
        <v>266</v>
      </c>
      <c r="I435" s="55"/>
      <c r="J435" s="53"/>
      <c r="K435" s="54"/>
      <c r="L435" s="57" t="s">
        <v>239</v>
      </c>
      <c r="M435" s="56">
        <v>44896</v>
      </c>
      <c r="N435" s="53"/>
      <c r="O435" s="54"/>
      <c r="P435" s="54"/>
      <c r="Q435" s="54"/>
      <c r="R435" s="55"/>
      <c r="S435" s="55" t="s">
        <v>6</v>
      </c>
      <c r="T435" s="58">
        <v>0</v>
      </c>
      <c r="U435" s="58">
        <v>133.63</v>
      </c>
      <c r="V435" s="59">
        <v>3.8540000000000001</v>
      </c>
      <c r="W435" s="60">
        <v>0</v>
      </c>
      <c r="X435" s="60">
        <v>34.67</v>
      </c>
    </row>
    <row r="436" spans="1:24" s="61" customFormat="1">
      <c r="A436" s="53" t="s">
        <v>237</v>
      </c>
      <c r="B436" s="54"/>
      <c r="C436" s="55">
        <v>167</v>
      </c>
      <c r="D436" s="56">
        <v>44896</v>
      </c>
      <c r="E436" s="56">
        <v>44896</v>
      </c>
      <c r="F436" s="55" t="s">
        <v>147</v>
      </c>
      <c r="G436" s="55" t="s">
        <v>148</v>
      </c>
      <c r="H436" s="57" t="s">
        <v>267</v>
      </c>
      <c r="I436" s="55"/>
      <c r="J436" s="53"/>
      <c r="K436" s="54"/>
      <c r="L436" s="57" t="s">
        <v>239</v>
      </c>
      <c r="M436" s="56">
        <v>44896</v>
      </c>
      <c r="N436" s="53"/>
      <c r="O436" s="54"/>
      <c r="P436" s="54"/>
      <c r="Q436" s="54"/>
      <c r="R436" s="55"/>
      <c r="S436" s="55" t="s">
        <v>6</v>
      </c>
      <c r="T436" s="58">
        <v>0</v>
      </c>
      <c r="U436" s="58">
        <v>942.21</v>
      </c>
      <c r="V436" s="59">
        <v>3.8540000000000001</v>
      </c>
      <c r="W436" s="60">
        <v>0</v>
      </c>
      <c r="X436" s="60">
        <v>244.48</v>
      </c>
    </row>
    <row r="437" spans="1:24" s="61" customFormat="1">
      <c r="A437" s="53" t="s">
        <v>237</v>
      </c>
      <c r="B437" s="54"/>
      <c r="C437" s="55">
        <v>168</v>
      </c>
      <c r="D437" s="56">
        <v>44896</v>
      </c>
      <c r="E437" s="56">
        <v>44896</v>
      </c>
      <c r="F437" s="55" t="s">
        <v>147</v>
      </c>
      <c r="G437" s="55" t="s">
        <v>148</v>
      </c>
      <c r="H437" s="57" t="s">
        <v>133</v>
      </c>
      <c r="I437" s="55"/>
      <c r="J437" s="53"/>
      <c r="K437" s="54"/>
      <c r="L437" s="57" t="s">
        <v>239</v>
      </c>
      <c r="M437" s="56">
        <v>44896</v>
      </c>
      <c r="N437" s="53"/>
      <c r="O437" s="54"/>
      <c r="P437" s="54"/>
      <c r="Q437" s="54"/>
      <c r="R437" s="55"/>
      <c r="S437" s="55" t="s">
        <v>6</v>
      </c>
      <c r="T437" s="58">
        <v>0</v>
      </c>
      <c r="U437" s="58">
        <v>1285.19</v>
      </c>
      <c r="V437" s="59">
        <v>3.8540000000000001</v>
      </c>
      <c r="W437" s="60">
        <v>0</v>
      </c>
      <c r="X437" s="60">
        <v>333.47</v>
      </c>
    </row>
    <row r="438" spans="1:24" s="61" customFormat="1">
      <c r="A438" s="53" t="s">
        <v>237</v>
      </c>
      <c r="B438" s="54"/>
      <c r="C438" s="55">
        <v>169</v>
      </c>
      <c r="D438" s="56">
        <v>44896</v>
      </c>
      <c r="E438" s="56">
        <v>44896</v>
      </c>
      <c r="F438" s="55" t="s">
        <v>147</v>
      </c>
      <c r="G438" s="55" t="s">
        <v>148</v>
      </c>
      <c r="H438" s="57" t="s">
        <v>268</v>
      </c>
      <c r="I438" s="55"/>
      <c r="J438" s="53"/>
      <c r="K438" s="54"/>
      <c r="L438" s="57" t="s">
        <v>239</v>
      </c>
      <c r="M438" s="56">
        <v>44896</v>
      </c>
      <c r="N438" s="53"/>
      <c r="O438" s="54"/>
      <c r="P438" s="54"/>
      <c r="Q438" s="54"/>
      <c r="R438" s="55"/>
      <c r="S438" s="55" t="s">
        <v>6</v>
      </c>
      <c r="T438" s="58">
        <v>0</v>
      </c>
      <c r="U438" s="58">
        <v>159.22999999999999</v>
      </c>
      <c r="V438" s="59">
        <v>3.8540000000000001</v>
      </c>
      <c r="W438" s="60">
        <v>0</v>
      </c>
      <c r="X438" s="60">
        <v>41.32</v>
      </c>
    </row>
    <row r="439" spans="1:24" s="61" customFormat="1">
      <c r="A439" s="53" t="s">
        <v>237</v>
      </c>
      <c r="B439" s="54"/>
      <c r="C439" s="55">
        <v>170</v>
      </c>
      <c r="D439" s="56">
        <v>44896</v>
      </c>
      <c r="E439" s="56">
        <v>44896</v>
      </c>
      <c r="F439" s="55" t="s">
        <v>147</v>
      </c>
      <c r="G439" s="55" t="s">
        <v>148</v>
      </c>
      <c r="H439" s="57" t="s">
        <v>269</v>
      </c>
      <c r="I439" s="55"/>
      <c r="J439" s="53"/>
      <c r="K439" s="54"/>
      <c r="L439" s="57" t="s">
        <v>239</v>
      </c>
      <c r="M439" s="56">
        <v>44896</v>
      </c>
      <c r="N439" s="53"/>
      <c r="O439" s="54"/>
      <c r="P439" s="54"/>
      <c r="Q439" s="54"/>
      <c r="R439" s="55"/>
      <c r="S439" s="55" t="s">
        <v>6</v>
      </c>
      <c r="T439" s="58">
        <v>0</v>
      </c>
      <c r="U439" s="58">
        <v>89.66</v>
      </c>
      <c r="V439" s="59">
        <v>3.8540000000000001</v>
      </c>
      <c r="W439" s="60">
        <v>0</v>
      </c>
      <c r="X439" s="60">
        <v>23.26</v>
      </c>
    </row>
    <row r="440" spans="1:24" s="61" customFormat="1">
      <c r="A440" s="53" t="s">
        <v>237</v>
      </c>
      <c r="B440" s="54"/>
      <c r="C440" s="55">
        <v>171</v>
      </c>
      <c r="D440" s="56">
        <v>44896</v>
      </c>
      <c r="E440" s="56">
        <v>44896</v>
      </c>
      <c r="F440" s="55" t="s">
        <v>147</v>
      </c>
      <c r="G440" s="55" t="s">
        <v>148</v>
      </c>
      <c r="H440" s="57" t="s">
        <v>270</v>
      </c>
      <c r="I440" s="55"/>
      <c r="J440" s="53"/>
      <c r="K440" s="54"/>
      <c r="L440" s="57" t="s">
        <v>239</v>
      </c>
      <c r="M440" s="56">
        <v>44896</v>
      </c>
      <c r="N440" s="53"/>
      <c r="O440" s="54"/>
      <c r="P440" s="54"/>
      <c r="Q440" s="54"/>
      <c r="R440" s="55"/>
      <c r="S440" s="55" t="s">
        <v>6</v>
      </c>
      <c r="T440" s="58">
        <v>0</v>
      </c>
      <c r="U440" s="58">
        <v>655.58</v>
      </c>
      <c r="V440" s="59">
        <v>3.8540000000000001</v>
      </c>
      <c r="W440" s="60">
        <v>0</v>
      </c>
      <c r="X440" s="60">
        <v>170.1</v>
      </c>
    </row>
    <row r="441" spans="1:24" s="61" customFormat="1">
      <c r="A441" s="53" t="s">
        <v>237</v>
      </c>
      <c r="B441" s="54"/>
      <c r="C441" s="55">
        <v>172</v>
      </c>
      <c r="D441" s="56">
        <v>44896</v>
      </c>
      <c r="E441" s="56">
        <v>44896</v>
      </c>
      <c r="F441" s="55" t="s">
        <v>147</v>
      </c>
      <c r="G441" s="55" t="s">
        <v>148</v>
      </c>
      <c r="H441" s="57" t="s">
        <v>271</v>
      </c>
      <c r="I441" s="55"/>
      <c r="J441" s="53"/>
      <c r="K441" s="54"/>
      <c r="L441" s="57" t="s">
        <v>239</v>
      </c>
      <c r="M441" s="56">
        <v>44896</v>
      </c>
      <c r="N441" s="53"/>
      <c r="O441" s="54"/>
      <c r="P441" s="54"/>
      <c r="Q441" s="54"/>
      <c r="R441" s="55"/>
      <c r="S441" s="55" t="s">
        <v>6</v>
      </c>
      <c r="T441" s="58">
        <v>0</v>
      </c>
      <c r="U441" s="58">
        <v>3173.24</v>
      </c>
      <c r="V441" s="59">
        <v>3.8540000000000001</v>
      </c>
      <c r="W441" s="60">
        <v>0</v>
      </c>
      <c r="X441" s="60">
        <v>823.36</v>
      </c>
    </row>
    <row r="442" spans="1:24" s="61" customFormat="1">
      <c r="A442" s="53" t="s">
        <v>237</v>
      </c>
      <c r="B442" s="54"/>
      <c r="C442" s="55">
        <v>173</v>
      </c>
      <c r="D442" s="56">
        <v>44896</v>
      </c>
      <c r="E442" s="56">
        <v>44896</v>
      </c>
      <c r="F442" s="55" t="s">
        <v>147</v>
      </c>
      <c r="G442" s="55" t="s">
        <v>148</v>
      </c>
      <c r="H442" s="57" t="s">
        <v>243</v>
      </c>
      <c r="I442" s="55"/>
      <c r="J442" s="53"/>
      <c r="K442" s="54"/>
      <c r="L442" s="57" t="s">
        <v>239</v>
      </c>
      <c r="M442" s="56">
        <v>44896</v>
      </c>
      <c r="N442" s="53"/>
      <c r="O442" s="54"/>
      <c r="P442" s="54"/>
      <c r="Q442" s="54"/>
      <c r="R442" s="55"/>
      <c r="S442" s="55" t="s">
        <v>6</v>
      </c>
      <c r="T442" s="58">
        <v>0</v>
      </c>
      <c r="U442" s="58">
        <v>579.15</v>
      </c>
      <c r="V442" s="59">
        <v>3.8540000000000001</v>
      </c>
      <c r="W442" s="60">
        <v>0</v>
      </c>
      <c r="X442" s="60">
        <v>150.27000000000001</v>
      </c>
    </row>
    <row r="443" spans="1:24" s="61" customFormat="1">
      <c r="A443" s="53" t="s">
        <v>237</v>
      </c>
      <c r="B443" s="54"/>
      <c r="C443" s="55">
        <v>174</v>
      </c>
      <c r="D443" s="56">
        <v>44896</v>
      </c>
      <c r="E443" s="56">
        <v>44896</v>
      </c>
      <c r="F443" s="55" t="s">
        <v>147</v>
      </c>
      <c r="G443" s="55" t="s">
        <v>148</v>
      </c>
      <c r="H443" s="57" t="s">
        <v>272</v>
      </c>
      <c r="I443" s="55"/>
      <c r="J443" s="53"/>
      <c r="K443" s="54"/>
      <c r="L443" s="57" t="s">
        <v>239</v>
      </c>
      <c r="M443" s="56">
        <v>44896</v>
      </c>
      <c r="N443" s="53"/>
      <c r="O443" s="54"/>
      <c r="P443" s="54"/>
      <c r="Q443" s="54"/>
      <c r="R443" s="55"/>
      <c r="S443" s="55" t="s">
        <v>6</v>
      </c>
      <c r="T443" s="58">
        <v>0</v>
      </c>
      <c r="U443" s="58">
        <v>236.57</v>
      </c>
      <c r="V443" s="59">
        <v>3.8540000000000001</v>
      </c>
      <c r="W443" s="60">
        <v>0</v>
      </c>
      <c r="X443" s="60">
        <v>61.38</v>
      </c>
    </row>
    <row r="444" spans="1:24" s="61" customFormat="1">
      <c r="A444" s="53" t="s">
        <v>237</v>
      </c>
      <c r="B444" s="54"/>
      <c r="C444" s="55">
        <v>175</v>
      </c>
      <c r="D444" s="56">
        <v>44896</v>
      </c>
      <c r="E444" s="56">
        <v>44896</v>
      </c>
      <c r="F444" s="55" t="s">
        <v>147</v>
      </c>
      <c r="G444" s="55" t="s">
        <v>148</v>
      </c>
      <c r="H444" s="57" t="s">
        <v>273</v>
      </c>
      <c r="I444" s="55"/>
      <c r="J444" s="53"/>
      <c r="K444" s="54"/>
      <c r="L444" s="57" t="s">
        <v>239</v>
      </c>
      <c r="M444" s="56">
        <v>44896</v>
      </c>
      <c r="N444" s="53"/>
      <c r="O444" s="54"/>
      <c r="P444" s="54"/>
      <c r="Q444" s="54"/>
      <c r="R444" s="55"/>
      <c r="S444" s="55" t="s">
        <v>6</v>
      </c>
      <c r="T444" s="58">
        <v>0</v>
      </c>
      <c r="U444" s="58">
        <v>992.02</v>
      </c>
      <c r="V444" s="59">
        <v>3.8540000000000001</v>
      </c>
      <c r="W444" s="60">
        <v>0</v>
      </c>
      <c r="X444" s="60">
        <v>257.39999999999998</v>
      </c>
    </row>
    <row r="445" spans="1:24" s="61" customFormat="1">
      <c r="A445" s="53" t="s">
        <v>237</v>
      </c>
      <c r="B445" s="54"/>
      <c r="C445" s="55">
        <v>176</v>
      </c>
      <c r="D445" s="56">
        <v>44896</v>
      </c>
      <c r="E445" s="56">
        <v>44896</v>
      </c>
      <c r="F445" s="55" t="s">
        <v>147</v>
      </c>
      <c r="G445" s="55" t="s">
        <v>148</v>
      </c>
      <c r="H445" s="57" t="s">
        <v>274</v>
      </c>
      <c r="I445" s="55"/>
      <c r="J445" s="53"/>
      <c r="K445" s="54"/>
      <c r="L445" s="57" t="s">
        <v>239</v>
      </c>
      <c r="M445" s="56">
        <v>44896</v>
      </c>
      <c r="N445" s="53"/>
      <c r="O445" s="54"/>
      <c r="P445" s="54"/>
      <c r="Q445" s="54"/>
      <c r="R445" s="55"/>
      <c r="S445" s="55" t="s">
        <v>6</v>
      </c>
      <c r="T445" s="58">
        <v>0</v>
      </c>
      <c r="U445" s="58">
        <v>304.81</v>
      </c>
      <c r="V445" s="59">
        <v>3.8540000000000001</v>
      </c>
      <c r="W445" s="60">
        <v>0</v>
      </c>
      <c r="X445" s="60">
        <v>79.09</v>
      </c>
    </row>
    <row r="446" spans="1:24" s="61" customFormat="1">
      <c r="A446" s="53" t="s">
        <v>237</v>
      </c>
      <c r="B446" s="54"/>
      <c r="C446" s="55">
        <v>177</v>
      </c>
      <c r="D446" s="56">
        <v>44896</v>
      </c>
      <c r="E446" s="56">
        <v>44896</v>
      </c>
      <c r="F446" s="55" t="s">
        <v>147</v>
      </c>
      <c r="G446" s="55" t="s">
        <v>148</v>
      </c>
      <c r="H446" s="57" t="s">
        <v>275</v>
      </c>
      <c r="I446" s="55"/>
      <c r="J446" s="53"/>
      <c r="K446" s="54"/>
      <c r="L446" s="57" t="s">
        <v>239</v>
      </c>
      <c r="M446" s="56">
        <v>44896</v>
      </c>
      <c r="N446" s="53"/>
      <c r="O446" s="54"/>
      <c r="P446" s="54"/>
      <c r="Q446" s="54"/>
      <c r="R446" s="55"/>
      <c r="S446" s="55" t="s">
        <v>6</v>
      </c>
      <c r="T446" s="58">
        <v>0</v>
      </c>
      <c r="U446" s="58">
        <v>4016.79</v>
      </c>
      <c r="V446" s="59">
        <v>3.8540000000000001</v>
      </c>
      <c r="W446" s="60">
        <v>0</v>
      </c>
      <c r="X446" s="60">
        <v>1042.24</v>
      </c>
    </row>
    <row r="447" spans="1:24" s="61" customFormat="1">
      <c r="A447" s="53" t="s">
        <v>237</v>
      </c>
      <c r="B447" s="54"/>
      <c r="C447" s="55">
        <v>178</v>
      </c>
      <c r="D447" s="56">
        <v>44896</v>
      </c>
      <c r="E447" s="56">
        <v>44896</v>
      </c>
      <c r="F447" s="55" t="s">
        <v>147</v>
      </c>
      <c r="G447" s="55" t="s">
        <v>148</v>
      </c>
      <c r="H447" s="57" t="s">
        <v>276</v>
      </c>
      <c r="I447" s="55"/>
      <c r="J447" s="53"/>
      <c r="K447" s="54"/>
      <c r="L447" s="57" t="s">
        <v>239</v>
      </c>
      <c r="M447" s="56">
        <v>44896</v>
      </c>
      <c r="N447" s="53"/>
      <c r="O447" s="54"/>
      <c r="P447" s="54"/>
      <c r="Q447" s="54"/>
      <c r="R447" s="55"/>
      <c r="S447" s="55" t="s">
        <v>6</v>
      </c>
      <c r="T447" s="58">
        <v>0</v>
      </c>
      <c r="U447" s="58">
        <v>126.07</v>
      </c>
      <c r="V447" s="59">
        <v>3.8540000000000001</v>
      </c>
      <c r="W447" s="60">
        <v>0</v>
      </c>
      <c r="X447" s="60">
        <v>32.71</v>
      </c>
    </row>
    <row r="448" spans="1:24" s="61" customFormat="1">
      <c r="A448" s="53" t="s">
        <v>237</v>
      </c>
      <c r="B448" s="54"/>
      <c r="C448" s="55">
        <v>179</v>
      </c>
      <c r="D448" s="56">
        <v>44896</v>
      </c>
      <c r="E448" s="56">
        <v>44896</v>
      </c>
      <c r="F448" s="55" t="s">
        <v>147</v>
      </c>
      <c r="G448" s="55" t="s">
        <v>148</v>
      </c>
      <c r="H448" s="57" t="s">
        <v>277</v>
      </c>
      <c r="I448" s="55"/>
      <c r="J448" s="53"/>
      <c r="K448" s="54"/>
      <c r="L448" s="57" t="s">
        <v>239</v>
      </c>
      <c r="M448" s="56">
        <v>44896</v>
      </c>
      <c r="N448" s="53"/>
      <c r="O448" s="54"/>
      <c r="P448" s="54"/>
      <c r="Q448" s="54"/>
      <c r="R448" s="55"/>
      <c r="S448" s="55" t="s">
        <v>6</v>
      </c>
      <c r="T448" s="58">
        <v>0</v>
      </c>
      <c r="U448" s="58">
        <v>1165.3699999999999</v>
      </c>
      <c r="V448" s="59">
        <v>3.8540000000000001</v>
      </c>
      <c r="W448" s="60">
        <v>0</v>
      </c>
      <c r="X448" s="60">
        <v>302.38</v>
      </c>
    </row>
    <row r="449" spans="1:24" s="61" customFormat="1">
      <c r="A449" s="53" t="s">
        <v>237</v>
      </c>
      <c r="B449" s="54"/>
      <c r="C449" s="55">
        <v>180</v>
      </c>
      <c r="D449" s="56">
        <v>44896</v>
      </c>
      <c r="E449" s="56">
        <v>44896</v>
      </c>
      <c r="F449" s="55" t="s">
        <v>147</v>
      </c>
      <c r="G449" s="55" t="s">
        <v>148</v>
      </c>
      <c r="H449" s="57" t="s">
        <v>278</v>
      </c>
      <c r="I449" s="55"/>
      <c r="J449" s="53"/>
      <c r="K449" s="54"/>
      <c r="L449" s="57" t="s">
        <v>239</v>
      </c>
      <c r="M449" s="56">
        <v>44896</v>
      </c>
      <c r="N449" s="53"/>
      <c r="O449" s="54"/>
      <c r="P449" s="54"/>
      <c r="Q449" s="54"/>
      <c r="R449" s="55"/>
      <c r="S449" s="55" t="s">
        <v>6</v>
      </c>
      <c r="T449" s="58">
        <v>0</v>
      </c>
      <c r="U449" s="58">
        <v>632.82000000000005</v>
      </c>
      <c r="V449" s="59">
        <v>3.8540000000000001</v>
      </c>
      <c r="W449" s="60">
        <v>0</v>
      </c>
      <c r="X449" s="60">
        <v>164.2</v>
      </c>
    </row>
    <row r="450" spans="1:24" s="61" customFormat="1">
      <c r="A450" s="53" t="s">
        <v>237</v>
      </c>
      <c r="B450" s="54"/>
      <c r="C450" s="55">
        <v>181</v>
      </c>
      <c r="D450" s="56">
        <v>44896</v>
      </c>
      <c r="E450" s="56">
        <v>44896</v>
      </c>
      <c r="F450" s="55" t="s">
        <v>147</v>
      </c>
      <c r="G450" s="55" t="s">
        <v>148</v>
      </c>
      <c r="H450" s="57" t="s">
        <v>279</v>
      </c>
      <c r="I450" s="55"/>
      <c r="J450" s="53"/>
      <c r="K450" s="54"/>
      <c r="L450" s="57" t="s">
        <v>239</v>
      </c>
      <c r="M450" s="56">
        <v>44896</v>
      </c>
      <c r="N450" s="53"/>
      <c r="O450" s="54"/>
      <c r="P450" s="54"/>
      <c r="Q450" s="54"/>
      <c r="R450" s="55"/>
      <c r="S450" s="55" t="s">
        <v>6</v>
      </c>
      <c r="T450" s="58">
        <v>0</v>
      </c>
      <c r="U450" s="58">
        <v>154.5</v>
      </c>
      <c r="V450" s="59">
        <v>3.8540000000000001</v>
      </c>
      <c r="W450" s="60">
        <v>0</v>
      </c>
      <c r="X450" s="60">
        <v>40.090000000000003</v>
      </c>
    </row>
    <row r="451" spans="1:24" s="61" customFormat="1">
      <c r="A451" s="53" t="s">
        <v>237</v>
      </c>
      <c r="B451" s="54"/>
      <c r="C451" s="55">
        <v>182</v>
      </c>
      <c r="D451" s="56">
        <v>44896</v>
      </c>
      <c r="E451" s="56">
        <v>44896</v>
      </c>
      <c r="F451" s="55" t="s">
        <v>147</v>
      </c>
      <c r="G451" s="55" t="s">
        <v>148</v>
      </c>
      <c r="H451" s="57" t="s">
        <v>173</v>
      </c>
      <c r="I451" s="55"/>
      <c r="J451" s="53"/>
      <c r="K451" s="54"/>
      <c r="L451" s="57" t="s">
        <v>239</v>
      </c>
      <c r="M451" s="56">
        <v>44896</v>
      </c>
      <c r="N451" s="53"/>
      <c r="O451" s="54"/>
      <c r="P451" s="54"/>
      <c r="Q451" s="54"/>
      <c r="R451" s="55"/>
      <c r="S451" s="55" t="s">
        <v>6</v>
      </c>
      <c r="T451" s="58">
        <v>0</v>
      </c>
      <c r="U451" s="58">
        <v>495.9</v>
      </c>
      <c r="V451" s="59">
        <v>3.8540000000000001</v>
      </c>
      <c r="W451" s="60">
        <v>0</v>
      </c>
      <c r="X451" s="60">
        <v>128.66999999999999</v>
      </c>
    </row>
    <row r="452" spans="1:24" s="61" customFormat="1">
      <c r="A452" s="53" t="s">
        <v>237</v>
      </c>
      <c r="B452" s="54"/>
      <c r="C452" s="55">
        <v>183</v>
      </c>
      <c r="D452" s="56">
        <v>44896</v>
      </c>
      <c r="E452" s="56">
        <v>44896</v>
      </c>
      <c r="F452" s="55" t="s">
        <v>147</v>
      </c>
      <c r="G452" s="55" t="s">
        <v>148</v>
      </c>
      <c r="H452" s="57" t="s">
        <v>280</v>
      </c>
      <c r="I452" s="55"/>
      <c r="J452" s="53"/>
      <c r="K452" s="54"/>
      <c r="L452" s="57" t="s">
        <v>239</v>
      </c>
      <c r="M452" s="56">
        <v>44896</v>
      </c>
      <c r="N452" s="53"/>
      <c r="O452" s="54"/>
      <c r="P452" s="54"/>
      <c r="Q452" s="54"/>
      <c r="R452" s="55"/>
      <c r="S452" s="55" t="s">
        <v>6</v>
      </c>
      <c r="T452" s="58">
        <v>0</v>
      </c>
      <c r="U452" s="58">
        <v>74.39</v>
      </c>
      <c r="V452" s="59">
        <v>3.8540000000000001</v>
      </c>
      <c r="W452" s="60">
        <v>0</v>
      </c>
      <c r="X452" s="60">
        <v>19.3</v>
      </c>
    </row>
    <row r="453" spans="1:24" s="61" customFormat="1">
      <c r="A453" s="53" t="s">
        <v>237</v>
      </c>
      <c r="B453" s="54"/>
      <c r="C453" s="55">
        <v>184</v>
      </c>
      <c r="D453" s="56">
        <v>44896</v>
      </c>
      <c r="E453" s="56">
        <v>44896</v>
      </c>
      <c r="F453" s="55" t="s">
        <v>147</v>
      </c>
      <c r="G453" s="55" t="s">
        <v>148</v>
      </c>
      <c r="H453" s="57" t="s">
        <v>252</v>
      </c>
      <c r="I453" s="55"/>
      <c r="J453" s="53"/>
      <c r="K453" s="54"/>
      <c r="L453" s="57" t="s">
        <v>239</v>
      </c>
      <c r="M453" s="56">
        <v>44896</v>
      </c>
      <c r="N453" s="53"/>
      <c r="O453" s="54"/>
      <c r="P453" s="54"/>
      <c r="Q453" s="54"/>
      <c r="R453" s="55"/>
      <c r="S453" s="55" t="s">
        <v>6</v>
      </c>
      <c r="T453" s="58">
        <v>0</v>
      </c>
      <c r="U453" s="58">
        <v>53.29</v>
      </c>
      <c r="V453" s="59">
        <v>3.8540000000000001</v>
      </c>
      <c r="W453" s="60">
        <v>0</v>
      </c>
      <c r="X453" s="60">
        <v>13.83</v>
      </c>
    </row>
    <row r="454" spans="1:24" s="61" customFormat="1">
      <c r="A454" s="53" t="s">
        <v>237</v>
      </c>
      <c r="B454" s="54"/>
      <c r="C454" s="55">
        <v>185</v>
      </c>
      <c r="D454" s="56">
        <v>44896</v>
      </c>
      <c r="E454" s="56">
        <v>44896</v>
      </c>
      <c r="F454" s="55" t="s">
        <v>147</v>
      </c>
      <c r="G454" s="55" t="s">
        <v>148</v>
      </c>
      <c r="H454" s="57" t="s">
        <v>281</v>
      </c>
      <c r="I454" s="55"/>
      <c r="J454" s="53"/>
      <c r="K454" s="54"/>
      <c r="L454" s="57" t="s">
        <v>239</v>
      </c>
      <c r="M454" s="56">
        <v>44896</v>
      </c>
      <c r="N454" s="53"/>
      <c r="O454" s="54"/>
      <c r="P454" s="54"/>
      <c r="Q454" s="54"/>
      <c r="R454" s="55"/>
      <c r="S454" s="55" t="s">
        <v>6</v>
      </c>
      <c r="T454" s="58">
        <v>0</v>
      </c>
      <c r="U454" s="58">
        <v>9.52</v>
      </c>
      <c r="V454" s="59">
        <v>3.8540000000000001</v>
      </c>
      <c r="W454" s="60">
        <v>0</v>
      </c>
      <c r="X454" s="60">
        <v>2.4700000000000002</v>
      </c>
    </row>
    <row r="455" spans="1:24" s="61" customFormat="1">
      <c r="A455" s="53" t="s">
        <v>237</v>
      </c>
      <c r="B455" s="54"/>
      <c r="C455" s="55">
        <v>186</v>
      </c>
      <c r="D455" s="56">
        <v>44896</v>
      </c>
      <c r="E455" s="56">
        <v>44896</v>
      </c>
      <c r="F455" s="55" t="s">
        <v>147</v>
      </c>
      <c r="G455" s="55" t="s">
        <v>148</v>
      </c>
      <c r="H455" s="57" t="s">
        <v>282</v>
      </c>
      <c r="I455" s="55"/>
      <c r="J455" s="53"/>
      <c r="K455" s="54"/>
      <c r="L455" s="57" t="s">
        <v>239</v>
      </c>
      <c r="M455" s="56">
        <v>44896</v>
      </c>
      <c r="N455" s="53"/>
      <c r="O455" s="54"/>
      <c r="P455" s="54"/>
      <c r="Q455" s="54"/>
      <c r="R455" s="55"/>
      <c r="S455" s="55" t="s">
        <v>6</v>
      </c>
      <c r="T455" s="58">
        <v>0</v>
      </c>
      <c r="U455" s="58">
        <v>15.68</v>
      </c>
      <c r="V455" s="59">
        <v>3.8540000000000001</v>
      </c>
      <c r="W455" s="60">
        <v>0</v>
      </c>
      <c r="X455" s="60">
        <v>4.07</v>
      </c>
    </row>
    <row r="456" spans="1:24" s="61" customFormat="1">
      <c r="A456" s="53" t="s">
        <v>237</v>
      </c>
      <c r="B456" s="54"/>
      <c r="C456" s="55">
        <v>187</v>
      </c>
      <c r="D456" s="56">
        <v>44896</v>
      </c>
      <c r="E456" s="56">
        <v>44896</v>
      </c>
      <c r="F456" s="55" t="s">
        <v>147</v>
      </c>
      <c r="G456" s="55" t="s">
        <v>148</v>
      </c>
      <c r="H456" s="57" t="s">
        <v>283</v>
      </c>
      <c r="I456" s="55"/>
      <c r="J456" s="53"/>
      <c r="K456" s="54"/>
      <c r="L456" s="57" t="s">
        <v>239</v>
      </c>
      <c r="M456" s="56">
        <v>44896</v>
      </c>
      <c r="N456" s="53"/>
      <c r="O456" s="54"/>
      <c r="P456" s="54"/>
      <c r="Q456" s="54"/>
      <c r="R456" s="55"/>
      <c r="S456" s="55" t="s">
        <v>6</v>
      </c>
      <c r="T456" s="58">
        <v>0</v>
      </c>
      <c r="U456" s="58">
        <v>78.38</v>
      </c>
      <c r="V456" s="59">
        <v>3.8540000000000001</v>
      </c>
      <c r="W456" s="60">
        <v>0</v>
      </c>
      <c r="X456" s="60">
        <v>20.34</v>
      </c>
    </row>
    <row r="457" spans="1:24" s="61" customFormat="1">
      <c r="A457" s="53" t="s">
        <v>237</v>
      </c>
      <c r="B457" s="54"/>
      <c r="C457" s="55">
        <v>188</v>
      </c>
      <c r="D457" s="56">
        <v>44896</v>
      </c>
      <c r="E457" s="56">
        <v>44896</v>
      </c>
      <c r="F457" s="55" t="s">
        <v>147</v>
      </c>
      <c r="G457" s="55" t="s">
        <v>148</v>
      </c>
      <c r="H457" s="57" t="s">
        <v>284</v>
      </c>
      <c r="I457" s="55"/>
      <c r="J457" s="53"/>
      <c r="K457" s="54"/>
      <c r="L457" s="57" t="s">
        <v>239</v>
      </c>
      <c r="M457" s="56">
        <v>44896</v>
      </c>
      <c r="N457" s="53"/>
      <c r="O457" s="54"/>
      <c r="P457" s="54"/>
      <c r="Q457" s="54"/>
      <c r="R457" s="55"/>
      <c r="S457" s="55" t="s">
        <v>6</v>
      </c>
      <c r="T457" s="58">
        <v>0</v>
      </c>
      <c r="U457" s="58">
        <v>39.19</v>
      </c>
      <c r="V457" s="59">
        <v>3.8540000000000001</v>
      </c>
      <c r="W457" s="60">
        <v>0</v>
      </c>
      <c r="X457" s="60">
        <v>10.17</v>
      </c>
    </row>
    <row r="458" spans="1:24" s="61" customFormat="1">
      <c r="A458" s="53" t="s">
        <v>237</v>
      </c>
      <c r="B458" s="54"/>
      <c r="C458" s="55">
        <v>189</v>
      </c>
      <c r="D458" s="56">
        <v>44896</v>
      </c>
      <c r="E458" s="56">
        <v>44896</v>
      </c>
      <c r="F458" s="55" t="s">
        <v>147</v>
      </c>
      <c r="G458" s="55" t="s">
        <v>148</v>
      </c>
      <c r="H458" s="57" t="s">
        <v>285</v>
      </c>
      <c r="I458" s="55"/>
      <c r="J458" s="53"/>
      <c r="K458" s="54"/>
      <c r="L458" s="57" t="s">
        <v>239</v>
      </c>
      <c r="M458" s="56">
        <v>44896</v>
      </c>
      <c r="N458" s="53"/>
      <c r="O458" s="54"/>
      <c r="P458" s="54"/>
      <c r="Q458" s="54"/>
      <c r="R458" s="55"/>
      <c r="S458" s="55" t="s">
        <v>6</v>
      </c>
      <c r="T458" s="58">
        <v>0</v>
      </c>
      <c r="U458" s="58">
        <v>26.13</v>
      </c>
      <c r="V458" s="59">
        <v>3.8540000000000001</v>
      </c>
      <c r="W458" s="60">
        <v>0</v>
      </c>
      <c r="X458" s="60">
        <v>6.78</v>
      </c>
    </row>
    <row r="459" spans="1:24" s="61" customFormat="1">
      <c r="A459" s="53" t="s">
        <v>237</v>
      </c>
      <c r="B459" s="54"/>
      <c r="C459" s="55">
        <v>190</v>
      </c>
      <c r="D459" s="56">
        <v>44896</v>
      </c>
      <c r="E459" s="56">
        <v>44896</v>
      </c>
      <c r="F459" s="55" t="s">
        <v>147</v>
      </c>
      <c r="G459" s="55" t="s">
        <v>148</v>
      </c>
      <c r="H459" s="57" t="s">
        <v>286</v>
      </c>
      <c r="I459" s="55"/>
      <c r="J459" s="53"/>
      <c r="K459" s="54"/>
      <c r="L459" s="57" t="s">
        <v>239</v>
      </c>
      <c r="M459" s="56">
        <v>44896</v>
      </c>
      <c r="N459" s="53"/>
      <c r="O459" s="54"/>
      <c r="P459" s="54"/>
      <c r="Q459" s="54"/>
      <c r="R459" s="55"/>
      <c r="S459" s="55" t="s">
        <v>6</v>
      </c>
      <c r="T459" s="58">
        <v>0</v>
      </c>
      <c r="U459" s="58">
        <v>864.49</v>
      </c>
      <c r="V459" s="59">
        <v>3.8540000000000001</v>
      </c>
      <c r="W459" s="60">
        <v>0</v>
      </c>
      <c r="X459" s="60">
        <v>224.31</v>
      </c>
    </row>
    <row r="460" spans="1:24" s="61" customFormat="1">
      <c r="A460" s="53" t="s">
        <v>237</v>
      </c>
      <c r="B460" s="54"/>
      <c r="C460" s="55">
        <v>191</v>
      </c>
      <c r="D460" s="56">
        <v>44896</v>
      </c>
      <c r="E460" s="56">
        <v>44896</v>
      </c>
      <c r="F460" s="55" t="s">
        <v>147</v>
      </c>
      <c r="G460" s="55" t="s">
        <v>148</v>
      </c>
      <c r="H460" s="57" t="s">
        <v>287</v>
      </c>
      <c r="I460" s="55"/>
      <c r="J460" s="53"/>
      <c r="K460" s="54"/>
      <c r="L460" s="57" t="s">
        <v>239</v>
      </c>
      <c r="M460" s="56">
        <v>44896</v>
      </c>
      <c r="N460" s="53"/>
      <c r="O460" s="54"/>
      <c r="P460" s="54"/>
      <c r="Q460" s="54"/>
      <c r="R460" s="55"/>
      <c r="S460" s="55" t="s">
        <v>6</v>
      </c>
      <c r="T460" s="58">
        <v>0</v>
      </c>
      <c r="U460" s="58">
        <v>247.96</v>
      </c>
      <c r="V460" s="59">
        <v>3.8540000000000001</v>
      </c>
      <c r="W460" s="60">
        <v>0</v>
      </c>
      <c r="X460" s="60">
        <v>64.34</v>
      </c>
    </row>
    <row r="461" spans="1:24" s="61" customFormat="1">
      <c r="A461" s="53" t="s">
        <v>237</v>
      </c>
      <c r="B461" s="54"/>
      <c r="C461" s="55">
        <v>192</v>
      </c>
      <c r="D461" s="56">
        <v>44896</v>
      </c>
      <c r="E461" s="56">
        <v>44896</v>
      </c>
      <c r="F461" s="55" t="s">
        <v>147</v>
      </c>
      <c r="G461" s="55" t="s">
        <v>148</v>
      </c>
      <c r="H461" s="57" t="s">
        <v>288</v>
      </c>
      <c r="I461" s="55"/>
      <c r="J461" s="53"/>
      <c r="K461" s="54"/>
      <c r="L461" s="57" t="s">
        <v>239</v>
      </c>
      <c r="M461" s="56">
        <v>44896</v>
      </c>
      <c r="N461" s="53"/>
      <c r="O461" s="54"/>
      <c r="P461" s="54"/>
      <c r="Q461" s="54"/>
      <c r="R461" s="55"/>
      <c r="S461" s="55" t="s">
        <v>6</v>
      </c>
      <c r="T461" s="58">
        <v>0</v>
      </c>
      <c r="U461" s="58">
        <v>195.43</v>
      </c>
      <c r="V461" s="59">
        <v>3.8540000000000001</v>
      </c>
      <c r="W461" s="60">
        <v>0</v>
      </c>
      <c r="X461" s="60">
        <v>50.71</v>
      </c>
    </row>
    <row r="462" spans="1:24" s="61" customFormat="1">
      <c r="A462" s="53" t="s">
        <v>237</v>
      </c>
      <c r="B462" s="54"/>
      <c r="C462" s="55">
        <v>193</v>
      </c>
      <c r="D462" s="56">
        <v>44896</v>
      </c>
      <c r="E462" s="56">
        <v>44896</v>
      </c>
      <c r="F462" s="55" t="s">
        <v>147</v>
      </c>
      <c r="G462" s="55" t="s">
        <v>148</v>
      </c>
      <c r="H462" s="57" t="s">
        <v>289</v>
      </c>
      <c r="I462" s="55"/>
      <c r="J462" s="53"/>
      <c r="K462" s="54"/>
      <c r="L462" s="57" t="s">
        <v>239</v>
      </c>
      <c r="M462" s="56">
        <v>44896</v>
      </c>
      <c r="N462" s="53"/>
      <c r="O462" s="54"/>
      <c r="P462" s="54"/>
      <c r="Q462" s="54"/>
      <c r="R462" s="55"/>
      <c r="S462" s="55" t="s">
        <v>6</v>
      </c>
      <c r="T462" s="58">
        <v>0</v>
      </c>
      <c r="U462" s="58">
        <v>17.38</v>
      </c>
      <c r="V462" s="59">
        <v>3.8540000000000001</v>
      </c>
      <c r="W462" s="60">
        <v>0</v>
      </c>
      <c r="X462" s="60">
        <v>4.51</v>
      </c>
    </row>
    <row r="463" spans="1:24" s="61" customFormat="1">
      <c r="A463" s="53" t="s">
        <v>237</v>
      </c>
      <c r="B463" s="54"/>
      <c r="C463" s="55">
        <v>194</v>
      </c>
      <c r="D463" s="56">
        <v>44896</v>
      </c>
      <c r="E463" s="56">
        <v>44896</v>
      </c>
      <c r="F463" s="55" t="s">
        <v>147</v>
      </c>
      <c r="G463" s="55" t="s">
        <v>148</v>
      </c>
      <c r="H463" s="57" t="s">
        <v>290</v>
      </c>
      <c r="I463" s="55"/>
      <c r="J463" s="53"/>
      <c r="K463" s="54"/>
      <c r="L463" s="57" t="s">
        <v>239</v>
      </c>
      <c r="M463" s="56">
        <v>44896</v>
      </c>
      <c r="N463" s="53"/>
      <c r="O463" s="54"/>
      <c r="P463" s="54"/>
      <c r="Q463" s="54"/>
      <c r="R463" s="55"/>
      <c r="S463" s="55" t="s">
        <v>6</v>
      </c>
      <c r="T463" s="58">
        <v>0</v>
      </c>
      <c r="U463" s="58">
        <v>3.48</v>
      </c>
      <c r="V463" s="59">
        <v>3.8540000000000001</v>
      </c>
      <c r="W463" s="60">
        <v>0</v>
      </c>
      <c r="X463" s="60">
        <v>0.9</v>
      </c>
    </row>
    <row r="464" spans="1:24" s="61" customFormat="1">
      <c r="A464" s="53" t="s">
        <v>237</v>
      </c>
      <c r="B464" s="54"/>
      <c r="C464" s="55">
        <v>195</v>
      </c>
      <c r="D464" s="56">
        <v>44896</v>
      </c>
      <c r="E464" s="56">
        <v>44896</v>
      </c>
      <c r="F464" s="55" t="s">
        <v>147</v>
      </c>
      <c r="G464" s="55" t="s">
        <v>148</v>
      </c>
      <c r="H464" s="57" t="s">
        <v>291</v>
      </c>
      <c r="I464" s="55"/>
      <c r="J464" s="53"/>
      <c r="K464" s="54"/>
      <c r="L464" s="57" t="s">
        <v>239</v>
      </c>
      <c r="M464" s="56">
        <v>44896</v>
      </c>
      <c r="N464" s="53"/>
      <c r="O464" s="54"/>
      <c r="P464" s="54"/>
      <c r="Q464" s="54"/>
      <c r="R464" s="55"/>
      <c r="S464" s="55" t="s">
        <v>6</v>
      </c>
      <c r="T464" s="58">
        <v>0</v>
      </c>
      <c r="U464" s="58">
        <v>8.09</v>
      </c>
      <c r="V464" s="59">
        <v>3.8540000000000001</v>
      </c>
      <c r="W464" s="60">
        <v>0</v>
      </c>
      <c r="X464" s="60">
        <v>2.1</v>
      </c>
    </row>
    <row r="465" spans="1:24" s="61" customFormat="1">
      <c r="A465" s="53" t="s">
        <v>237</v>
      </c>
      <c r="B465" s="54"/>
      <c r="C465" s="55">
        <v>196</v>
      </c>
      <c r="D465" s="56">
        <v>44896</v>
      </c>
      <c r="E465" s="56">
        <v>44896</v>
      </c>
      <c r="F465" s="55" t="s">
        <v>147</v>
      </c>
      <c r="G465" s="55" t="s">
        <v>148</v>
      </c>
      <c r="H465" s="57" t="s">
        <v>292</v>
      </c>
      <c r="I465" s="55"/>
      <c r="J465" s="53"/>
      <c r="K465" s="54"/>
      <c r="L465" s="57" t="s">
        <v>239</v>
      </c>
      <c r="M465" s="56">
        <v>44896</v>
      </c>
      <c r="N465" s="53"/>
      <c r="O465" s="54"/>
      <c r="P465" s="54"/>
      <c r="Q465" s="54"/>
      <c r="R465" s="55"/>
      <c r="S465" s="55" t="s">
        <v>6</v>
      </c>
      <c r="T465" s="58">
        <v>0</v>
      </c>
      <c r="U465" s="58">
        <v>6.95</v>
      </c>
      <c r="V465" s="59">
        <v>3.8540000000000001</v>
      </c>
      <c r="W465" s="60">
        <v>0</v>
      </c>
      <c r="X465" s="60">
        <v>1.8</v>
      </c>
    </row>
    <row r="466" spans="1:24" s="61" customFormat="1">
      <c r="A466" s="53" t="s">
        <v>237</v>
      </c>
      <c r="B466" s="54"/>
      <c r="C466" s="55">
        <v>197</v>
      </c>
      <c r="D466" s="56">
        <v>44896</v>
      </c>
      <c r="E466" s="56">
        <v>44896</v>
      </c>
      <c r="F466" s="55" t="s">
        <v>147</v>
      </c>
      <c r="G466" s="55" t="s">
        <v>148</v>
      </c>
      <c r="H466" s="57" t="s">
        <v>293</v>
      </c>
      <c r="I466" s="55"/>
      <c r="J466" s="53"/>
      <c r="K466" s="54"/>
      <c r="L466" s="57" t="s">
        <v>239</v>
      </c>
      <c r="M466" s="56">
        <v>44896</v>
      </c>
      <c r="N466" s="53"/>
      <c r="O466" s="54"/>
      <c r="P466" s="54"/>
      <c r="Q466" s="54"/>
      <c r="R466" s="55"/>
      <c r="S466" s="55" t="s">
        <v>6</v>
      </c>
      <c r="T466" s="58">
        <v>0</v>
      </c>
      <c r="U466" s="58">
        <v>4.6100000000000003</v>
      </c>
      <c r="V466" s="59">
        <v>3.8540000000000001</v>
      </c>
      <c r="W466" s="60">
        <v>0</v>
      </c>
      <c r="X466" s="60">
        <v>1.2</v>
      </c>
    </row>
    <row r="467" spans="1:24" s="61" customFormat="1">
      <c r="A467" s="53" t="s">
        <v>237</v>
      </c>
      <c r="B467" s="54"/>
      <c r="C467" s="55">
        <v>198</v>
      </c>
      <c r="D467" s="56">
        <v>44896</v>
      </c>
      <c r="E467" s="56">
        <v>44896</v>
      </c>
      <c r="F467" s="55" t="s">
        <v>147</v>
      </c>
      <c r="G467" s="55" t="s">
        <v>148</v>
      </c>
      <c r="H467" s="57" t="s">
        <v>294</v>
      </c>
      <c r="I467" s="55"/>
      <c r="J467" s="53"/>
      <c r="K467" s="54"/>
      <c r="L467" s="57" t="s">
        <v>239</v>
      </c>
      <c r="M467" s="56">
        <v>44896</v>
      </c>
      <c r="N467" s="53"/>
      <c r="O467" s="54"/>
      <c r="P467" s="54"/>
      <c r="Q467" s="54"/>
      <c r="R467" s="55"/>
      <c r="S467" s="55" t="s">
        <v>6</v>
      </c>
      <c r="T467" s="58">
        <v>0</v>
      </c>
      <c r="U467" s="58">
        <v>4.4800000000000004</v>
      </c>
      <c r="V467" s="59">
        <v>3.8540000000000001</v>
      </c>
      <c r="W467" s="60">
        <v>0</v>
      </c>
      <c r="X467" s="60">
        <v>1.1599999999999999</v>
      </c>
    </row>
    <row r="468" spans="1:24" s="61" customFormat="1">
      <c r="A468" s="53" t="s">
        <v>237</v>
      </c>
      <c r="B468" s="54"/>
      <c r="C468" s="55">
        <v>199</v>
      </c>
      <c r="D468" s="56">
        <v>44896</v>
      </c>
      <c r="E468" s="56">
        <v>44896</v>
      </c>
      <c r="F468" s="55" t="s">
        <v>297</v>
      </c>
      <c r="G468" s="55" t="s">
        <v>298</v>
      </c>
      <c r="H468" s="57" t="s">
        <v>151</v>
      </c>
      <c r="I468" s="55"/>
      <c r="J468" s="53"/>
      <c r="K468" s="54"/>
      <c r="L468" s="57" t="s">
        <v>239</v>
      </c>
      <c r="M468" s="56">
        <v>44896</v>
      </c>
      <c r="N468" s="53"/>
      <c r="O468" s="54"/>
      <c r="P468" s="54"/>
      <c r="Q468" s="54"/>
      <c r="R468" s="55"/>
      <c r="S468" s="55" t="s">
        <v>6</v>
      </c>
      <c r="T468" s="58">
        <v>0</v>
      </c>
      <c r="U468" s="58">
        <v>6594.08</v>
      </c>
      <c r="V468" s="59">
        <v>3.8540000000000001</v>
      </c>
      <c r="W468" s="60">
        <v>0</v>
      </c>
      <c r="X468" s="60">
        <v>1710.97</v>
      </c>
    </row>
    <row r="469" spans="1:24" s="61" customFormat="1" ht="18">
      <c r="A469" s="53" t="s">
        <v>237</v>
      </c>
      <c r="B469" s="54"/>
      <c r="C469" s="55">
        <v>200</v>
      </c>
      <c r="D469" s="56">
        <v>44896</v>
      </c>
      <c r="E469" s="56">
        <v>44896</v>
      </c>
      <c r="F469" s="55" t="s">
        <v>299</v>
      </c>
      <c r="G469" s="55" t="s">
        <v>300</v>
      </c>
      <c r="H469" s="57" t="s">
        <v>301</v>
      </c>
      <c r="I469" s="55"/>
      <c r="J469" s="53"/>
      <c r="K469" s="54"/>
      <c r="L469" s="57" t="s">
        <v>239</v>
      </c>
      <c r="M469" s="56">
        <v>44896</v>
      </c>
      <c r="N469" s="53"/>
      <c r="O469" s="54"/>
      <c r="P469" s="54"/>
      <c r="Q469" s="54"/>
      <c r="R469" s="55"/>
      <c r="S469" s="55" t="s">
        <v>6</v>
      </c>
      <c r="T469" s="58">
        <v>0</v>
      </c>
      <c r="U469" s="58">
        <v>5603.95</v>
      </c>
      <c r="V469" s="59">
        <v>3.8540000000000001</v>
      </c>
      <c r="W469" s="60">
        <v>0</v>
      </c>
      <c r="X469" s="60">
        <v>1454.06</v>
      </c>
    </row>
    <row r="470" spans="1:24" s="61" customFormat="1">
      <c r="A470" s="53" t="s">
        <v>237</v>
      </c>
      <c r="B470" s="54"/>
      <c r="C470" s="55">
        <v>202</v>
      </c>
      <c r="D470" s="56">
        <v>44896</v>
      </c>
      <c r="E470" s="56">
        <v>44896</v>
      </c>
      <c r="F470" s="55" t="s">
        <v>152</v>
      </c>
      <c r="G470" s="55" t="s">
        <v>153</v>
      </c>
      <c r="H470" s="57"/>
      <c r="I470" s="55"/>
      <c r="J470" s="53"/>
      <c r="K470" s="54"/>
      <c r="L470" s="57"/>
      <c r="M470" s="56">
        <v>44896</v>
      </c>
      <c r="N470" s="53"/>
      <c r="O470" s="54"/>
      <c r="P470" s="54"/>
      <c r="Q470" s="54"/>
      <c r="R470" s="55"/>
      <c r="S470" s="55" t="s">
        <v>6</v>
      </c>
      <c r="T470" s="58">
        <v>0.11</v>
      </c>
      <c r="U470" s="58">
        <v>0</v>
      </c>
      <c r="V470" s="59">
        <v>3.8540000000000001</v>
      </c>
      <c r="W470" s="60">
        <v>0</v>
      </c>
      <c r="X470" s="60">
        <v>0</v>
      </c>
    </row>
    <row r="471" spans="1:24" s="61" customFormat="1">
      <c r="A471" s="53" t="s">
        <v>237</v>
      </c>
      <c r="B471" s="54"/>
      <c r="C471" s="55">
        <v>203</v>
      </c>
      <c r="D471" s="56">
        <v>44896</v>
      </c>
      <c r="E471" s="56">
        <v>44896</v>
      </c>
      <c r="F471" s="55" t="s">
        <v>7</v>
      </c>
      <c r="G471" s="55" t="s">
        <v>8</v>
      </c>
      <c r="H471" s="57" t="s">
        <v>302</v>
      </c>
      <c r="I471" s="55"/>
      <c r="J471" s="53"/>
      <c r="K471" s="54"/>
      <c r="L471" s="57" t="s">
        <v>239</v>
      </c>
      <c r="M471" s="56">
        <v>44896</v>
      </c>
      <c r="N471" s="53"/>
      <c r="O471" s="54"/>
      <c r="P471" s="54"/>
      <c r="Q471" s="54"/>
      <c r="R471" s="55"/>
      <c r="S471" s="55" t="s">
        <v>6</v>
      </c>
      <c r="T471" s="58">
        <v>594517.04</v>
      </c>
      <c r="U471" s="58">
        <v>0</v>
      </c>
      <c r="V471" s="59">
        <v>3.8540000000000001</v>
      </c>
      <c r="W471" s="60">
        <v>154259.74</v>
      </c>
      <c r="X471" s="60">
        <v>0</v>
      </c>
    </row>
    <row r="472" spans="1:24" s="61" customFormat="1">
      <c r="A472" s="53" t="s">
        <v>237</v>
      </c>
      <c r="B472" s="54"/>
      <c r="C472" s="55">
        <v>204</v>
      </c>
      <c r="D472" s="56">
        <v>44896</v>
      </c>
      <c r="E472" s="56">
        <v>44896</v>
      </c>
      <c r="F472" s="55" t="s">
        <v>7</v>
      </c>
      <c r="G472" s="55" t="s">
        <v>8</v>
      </c>
      <c r="H472" s="57" t="s">
        <v>156</v>
      </c>
      <c r="I472" s="55"/>
      <c r="J472" s="53"/>
      <c r="K472" s="54"/>
      <c r="L472" s="57" t="s">
        <v>239</v>
      </c>
      <c r="M472" s="56">
        <v>44896</v>
      </c>
      <c r="N472" s="53"/>
      <c r="O472" s="54"/>
      <c r="P472" s="54"/>
      <c r="Q472" s="54"/>
      <c r="R472" s="55"/>
      <c r="S472" s="55" t="s">
        <v>6</v>
      </c>
      <c r="T472" s="58">
        <v>1920944.33</v>
      </c>
      <c r="U472" s="58">
        <v>0</v>
      </c>
      <c r="V472" s="59">
        <v>3.8540000000000001</v>
      </c>
      <c r="W472" s="60">
        <v>498428.73</v>
      </c>
      <c r="X472" s="60">
        <v>0</v>
      </c>
    </row>
    <row r="473" spans="1:24" s="61" customFormat="1">
      <c r="A473" s="53" t="s">
        <v>237</v>
      </c>
      <c r="B473" s="54"/>
      <c r="C473" s="55">
        <v>205</v>
      </c>
      <c r="D473" s="56">
        <v>44896</v>
      </c>
      <c r="E473" s="56">
        <v>44896</v>
      </c>
      <c r="F473" s="55" t="s">
        <v>7</v>
      </c>
      <c r="G473" s="55" t="s">
        <v>8</v>
      </c>
      <c r="H473" s="57" t="s">
        <v>156</v>
      </c>
      <c r="I473" s="55"/>
      <c r="J473" s="53"/>
      <c r="K473" s="54"/>
      <c r="L473" s="57" t="s">
        <v>239</v>
      </c>
      <c r="M473" s="56">
        <v>44896</v>
      </c>
      <c r="N473" s="53"/>
      <c r="O473" s="54"/>
      <c r="P473" s="54"/>
      <c r="Q473" s="54"/>
      <c r="R473" s="55"/>
      <c r="S473" s="55" t="s">
        <v>6</v>
      </c>
      <c r="T473" s="58">
        <v>83352.77</v>
      </c>
      <c r="U473" s="58">
        <v>0</v>
      </c>
      <c r="V473" s="59">
        <v>3.8540000000000001</v>
      </c>
      <c r="W473" s="60">
        <v>21627.599999999999</v>
      </c>
      <c r="X473" s="60">
        <v>0</v>
      </c>
    </row>
    <row r="474" spans="1:24" s="61" customFormat="1">
      <c r="A474" s="53" t="s">
        <v>237</v>
      </c>
      <c r="B474" s="54"/>
      <c r="C474" s="55">
        <v>206</v>
      </c>
      <c r="D474" s="56">
        <v>44896</v>
      </c>
      <c r="E474" s="56">
        <v>44896</v>
      </c>
      <c r="F474" s="55" t="s">
        <v>7</v>
      </c>
      <c r="G474" s="55" t="s">
        <v>8</v>
      </c>
      <c r="H474" s="57" t="s">
        <v>303</v>
      </c>
      <c r="I474" s="55"/>
      <c r="J474" s="53"/>
      <c r="K474" s="54"/>
      <c r="L474" s="57" t="s">
        <v>239</v>
      </c>
      <c r="M474" s="56">
        <v>44896</v>
      </c>
      <c r="N474" s="53"/>
      <c r="O474" s="54"/>
      <c r="P474" s="54"/>
      <c r="Q474" s="54"/>
      <c r="R474" s="55"/>
      <c r="S474" s="55" t="s">
        <v>6</v>
      </c>
      <c r="T474" s="58">
        <v>197219.82</v>
      </c>
      <c r="U474" s="58">
        <v>0</v>
      </c>
      <c r="V474" s="59">
        <v>3.8540000000000001</v>
      </c>
      <c r="W474" s="60">
        <v>51172.76</v>
      </c>
      <c r="X474" s="60">
        <v>0</v>
      </c>
    </row>
    <row r="475" spans="1:24" s="61" customFormat="1">
      <c r="A475" s="53" t="s">
        <v>237</v>
      </c>
      <c r="B475" s="54"/>
      <c r="C475" s="55">
        <v>207</v>
      </c>
      <c r="D475" s="56">
        <v>44896</v>
      </c>
      <c r="E475" s="56">
        <v>44896</v>
      </c>
      <c r="F475" s="55" t="s">
        <v>7</v>
      </c>
      <c r="G475" s="55" t="s">
        <v>8</v>
      </c>
      <c r="H475" s="57" t="s">
        <v>303</v>
      </c>
      <c r="I475" s="55"/>
      <c r="J475" s="53"/>
      <c r="K475" s="54"/>
      <c r="L475" s="57" t="s">
        <v>239</v>
      </c>
      <c r="M475" s="56">
        <v>44896</v>
      </c>
      <c r="N475" s="53"/>
      <c r="O475" s="54"/>
      <c r="P475" s="54"/>
      <c r="Q475" s="54"/>
      <c r="R475" s="55"/>
      <c r="S475" s="55" t="s">
        <v>6</v>
      </c>
      <c r="T475" s="58">
        <v>3922587.94</v>
      </c>
      <c r="U475" s="58">
        <v>0</v>
      </c>
      <c r="V475" s="59">
        <v>3.8540000000000001</v>
      </c>
      <c r="W475" s="60">
        <v>1017796.56</v>
      </c>
      <c r="X475" s="60">
        <v>0</v>
      </c>
    </row>
    <row r="476" spans="1:24" s="61" customFormat="1">
      <c r="A476" s="53" t="s">
        <v>237</v>
      </c>
      <c r="B476" s="54"/>
      <c r="C476" s="55">
        <v>208</v>
      </c>
      <c r="D476" s="56">
        <v>44896</v>
      </c>
      <c r="E476" s="56">
        <v>44896</v>
      </c>
      <c r="F476" s="55" t="s">
        <v>7</v>
      </c>
      <c r="G476" s="55" t="s">
        <v>8</v>
      </c>
      <c r="H476" s="57" t="s">
        <v>304</v>
      </c>
      <c r="I476" s="55"/>
      <c r="J476" s="53"/>
      <c r="K476" s="54"/>
      <c r="L476" s="57" t="s">
        <v>239</v>
      </c>
      <c r="M476" s="56">
        <v>44896</v>
      </c>
      <c r="N476" s="53"/>
      <c r="O476" s="54"/>
      <c r="P476" s="54"/>
      <c r="Q476" s="54"/>
      <c r="R476" s="55"/>
      <c r="S476" s="55" t="s">
        <v>6</v>
      </c>
      <c r="T476" s="58">
        <v>10601.08</v>
      </c>
      <c r="U476" s="58">
        <v>0</v>
      </c>
      <c r="V476" s="59">
        <v>3.8540000000000001</v>
      </c>
      <c r="W476" s="60">
        <v>2750.67</v>
      </c>
      <c r="X476" s="60">
        <v>0</v>
      </c>
    </row>
    <row r="477" spans="1:24" s="61" customFormat="1">
      <c r="A477" s="53" t="s">
        <v>237</v>
      </c>
      <c r="B477" s="54"/>
      <c r="C477" s="55">
        <v>209</v>
      </c>
      <c r="D477" s="56">
        <v>44896</v>
      </c>
      <c r="E477" s="56">
        <v>44896</v>
      </c>
      <c r="F477" s="55" t="s">
        <v>7</v>
      </c>
      <c r="G477" s="55" t="s">
        <v>8</v>
      </c>
      <c r="H477" s="57" t="s">
        <v>304</v>
      </c>
      <c r="I477" s="55"/>
      <c r="J477" s="53"/>
      <c r="K477" s="54"/>
      <c r="L477" s="57" t="s">
        <v>239</v>
      </c>
      <c r="M477" s="56">
        <v>44896</v>
      </c>
      <c r="N477" s="53"/>
      <c r="O477" s="54"/>
      <c r="P477" s="54"/>
      <c r="Q477" s="54"/>
      <c r="R477" s="55"/>
      <c r="S477" s="55" t="s">
        <v>6</v>
      </c>
      <c r="T477" s="58">
        <v>552448.31999999995</v>
      </c>
      <c r="U477" s="58">
        <v>0</v>
      </c>
      <c r="V477" s="59">
        <v>3.8540000000000001</v>
      </c>
      <c r="W477" s="60">
        <v>143344.14000000001</v>
      </c>
      <c r="X477" s="60">
        <v>0</v>
      </c>
    </row>
    <row r="478" spans="1:24" s="61" customFormat="1">
      <c r="A478" s="53" t="s">
        <v>237</v>
      </c>
      <c r="B478" s="54"/>
      <c r="C478" s="55">
        <v>210</v>
      </c>
      <c r="D478" s="56">
        <v>44896</v>
      </c>
      <c r="E478" s="56">
        <v>44896</v>
      </c>
      <c r="F478" s="55" t="s">
        <v>7</v>
      </c>
      <c r="G478" s="55" t="s">
        <v>8</v>
      </c>
      <c r="H478" s="57" t="s">
        <v>304</v>
      </c>
      <c r="I478" s="55"/>
      <c r="J478" s="53"/>
      <c r="K478" s="54"/>
      <c r="L478" s="57" t="s">
        <v>239</v>
      </c>
      <c r="M478" s="56">
        <v>44896</v>
      </c>
      <c r="N478" s="53"/>
      <c r="O478" s="54"/>
      <c r="P478" s="54"/>
      <c r="Q478" s="54"/>
      <c r="R478" s="55"/>
      <c r="S478" s="55" t="s">
        <v>6</v>
      </c>
      <c r="T478" s="58">
        <v>347078.68</v>
      </c>
      <c r="U478" s="58">
        <v>0</v>
      </c>
      <c r="V478" s="59">
        <v>3.8540000000000001</v>
      </c>
      <c r="W478" s="60">
        <v>90056.74</v>
      </c>
      <c r="X478" s="60">
        <v>0</v>
      </c>
    </row>
    <row r="479" spans="1:24" s="61" customFormat="1">
      <c r="A479" s="53" t="s">
        <v>237</v>
      </c>
      <c r="B479" s="54"/>
      <c r="C479" s="55">
        <v>211</v>
      </c>
      <c r="D479" s="56">
        <v>44896</v>
      </c>
      <c r="E479" s="56">
        <v>44896</v>
      </c>
      <c r="F479" s="55" t="s">
        <v>7</v>
      </c>
      <c r="G479" s="55" t="s">
        <v>8</v>
      </c>
      <c r="H479" s="57" t="s">
        <v>227</v>
      </c>
      <c r="I479" s="55"/>
      <c r="J479" s="53"/>
      <c r="K479" s="54"/>
      <c r="L479" s="57" t="s">
        <v>239</v>
      </c>
      <c r="M479" s="56">
        <v>44896</v>
      </c>
      <c r="N479" s="53"/>
      <c r="O479" s="54"/>
      <c r="P479" s="54"/>
      <c r="Q479" s="54"/>
      <c r="R479" s="55"/>
      <c r="S479" s="55" t="s">
        <v>6</v>
      </c>
      <c r="T479" s="58">
        <v>308320</v>
      </c>
      <c r="U479" s="58">
        <v>0</v>
      </c>
      <c r="V479" s="59">
        <v>3.8540000000000001</v>
      </c>
      <c r="W479" s="60">
        <v>80000</v>
      </c>
      <c r="X479" s="60">
        <v>0</v>
      </c>
    </row>
    <row r="480" spans="1:24" s="61" customFormat="1">
      <c r="A480" s="53" t="s">
        <v>237</v>
      </c>
      <c r="B480" s="54"/>
      <c r="C480" s="55">
        <v>212</v>
      </c>
      <c r="D480" s="56">
        <v>44896</v>
      </c>
      <c r="E480" s="56">
        <v>44896</v>
      </c>
      <c r="F480" s="55" t="s">
        <v>7</v>
      </c>
      <c r="G480" s="55" t="s">
        <v>8</v>
      </c>
      <c r="H480" s="57" t="s">
        <v>227</v>
      </c>
      <c r="I480" s="55"/>
      <c r="J480" s="53"/>
      <c r="K480" s="54"/>
      <c r="L480" s="57" t="s">
        <v>239</v>
      </c>
      <c r="M480" s="56">
        <v>44896</v>
      </c>
      <c r="N480" s="53"/>
      <c r="O480" s="54"/>
      <c r="P480" s="54"/>
      <c r="Q480" s="54"/>
      <c r="R480" s="55"/>
      <c r="S480" s="55" t="s">
        <v>6</v>
      </c>
      <c r="T480" s="58">
        <v>438.16</v>
      </c>
      <c r="U480" s="58">
        <v>0</v>
      </c>
      <c r="V480" s="59">
        <v>3.8540000000000001</v>
      </c>
      <c r="W480" s="60">
        <v>113.69</v>
      </c>
      <c r="X480" s="60">
        <v>0</v>
      </c>
    </row>
    <row r="481" spans="1:24" s="61" customFormat="1">
      <c r="A481" s="53" t="s">
        <v>237</v>
      </c>
      <c r="B481" s="54"/>
      <c r="C481" s="55">
        <v>213</v>
      </c>
      <c r="D481" s="56">
        <v>44896</v>
      </c>
      <c r="E481" s="56">
        <v>44896</v>
      </c>
      <c r="F481" s="55" t="s">
        <v>7</v>
      </c>
      <c r="G481" s="55" t="s">
        <v>8</v>
      </c>
      <c r="H481" s="57" t="s">
        <v>305</v>
      </c>
      <c r="I481" s="55"/>
      <c r="J481" s="53"/>
      <c r="K481" s="54"/>
      <c r="L481" s="57" t="s">
        <v>239</v>
      </c>
      <c r="M481" s="56">
        <v>44896</v>
      </c>
      <c r="N481" s="53"/>
      <c r="O481" s="54"/>
      <c r="P481" s="54"/>
      <c r="Q481" s="54"/>
      <c r="R481" s="55"/>
      <c r="S481" s="55" t="s">
        <v>6</v>
      </c>
      <c r="T481" s="58">
        <v>426453.66</v>
      </c>
      <c r="U481" s="58">
        <v>0</v>
      </c>
      <c r="V481" s="59">
        <v>3.8540000000000001</v>
      </c>
      <c r="W481" s="60">
        <v>110652.22</v>
      </c>
      <c r="X481" s="60">
        <v>0</v>
      </c>
    </row>
    <row r="482" spans="1:24" s="61" customFormat="1">
      <c r="A482" s="53" t="s">
        <v>237</v>
      </c>
      <c r="B482" s="54"/>
      <c r="C482" s="55">
        <v>214</v>
      </c>
      <c r="D482" s="56">
        <v>44896</v>
      </c>
      <c r="E482" s="56">
        <v>44896</v>
      </c>
      <c r="F482" s="55" t="s">
        <v>7</v>
      </c>
      <c r="G482" s="55" t="s">
        <v>8</v>
      </c>
      <c r="H482" s="57" t="s">
        <v>306</v>
      </c>
      <c r="I482" s="55"/>
      <c r="J482" s="53"/>
      <c r="K482" s="54"/>
      <c r="L482" s="57" t="s">
        <v>239</v>
      </c>
      <c r="M482" s="56">
        <v>44896</v>
      </c>
      <c r="N482" s="53"/>
      <c r="O482" s="54"/>
      <c r="P482" s="54"/>
      <c r="Q482" s="54"/>
      <c r="R482" s="55"/>
      <c r="S482" s="55" t="s">
        <v>6</v>
      </c>
      <c r="T482" s="58">
        <v>1711077.03</v>
      </c>
      <c r="U482" s="58">
        <v>0</v>
      </c>
      <c r="V482" s="59">
        <v>3.8540000000000001</v>
      </c>
      <c r="W482" s="60">
        <v>443974.32</v>
      </c>
      <c r="X482" s="60">
        <v>0</v>
      </c>
    </row>
    <row r="483" spans="1:24" s="61" customFormat="1">
      <c r="A483" s="53" t="s">
        <v>237</v>
      </c>
      <c r="B483" s="54"/>
      <c r="C483" s="55">
        <v>215</v>
      </c>
      <c r="D483" s="56">
        <v>44896</v>
      </c>
      <c r="E483" s="56">
        <v>44896</v>
      </c>
      <c r="F483" s="55" t="s">
        <v>7</v>
      </c>
      <c r="G483" s="55" t="s">
        <v>8</v>
      </c>
      <c r="H483" s="57" t="s">
        <v>307</v>
      </c>
      <c r="I483" s="55"/>
      <c r="J483" s="53"/>
      <c r="K483" s="54"/>
      <c r="L483" s="57" t="s">
        <v>239</v>
      </c>
      <c r="M483" s="56">
        <v>44896</v>
      </c>
      <c r="N483" s="53"/>
      <c r="O483" s="54"/>
      <c r="P483" s="54"/>
      <c r="Q483" s="54"/>
      <c r="R483" s="55"/>
      <c r="S483" s="55" t="s">
        <v>6</v>
      </c>
      <c r="T483" s="58">
        <v>66873.759999999995</v>
      </c>
      <c r="U483" s="58">
        <v>0</v>
      </c>
      <c r="V483" s="59">
        <v>3.8540000000000001</v>
      </c>
      <c r="W483" s="60">
        <v>17351.78</v>
      </c>
      <c r="X483" s="60">
        <v>0</v>
      </c>
    </row>
    <row r="484" spans="1:24" s="61" customFormat="1">
      <c r="A484" s="53" t="s">
        <v>237</v>
      </c>
      <c r="B484" s="54"/>
      <c r="C484" s="55">
        <v>216</v>
      </c>
      <c r="D484" s="56">
        <v>44896</v>
      </c>
      <c r="E484" s="56">
        <v>44896</v>
      </c>
      <c r="F484" s="55" t="s">
        <v>7</v>
      </c>
      <c r="G484" s="55" t="s">
        <v>8</v>
      </c>
      <c r="H484" s="57" t="s">
        <v>308</v>
      </c>
      <c r="I484" s="55"/>
      <c r="J484" s="53"/>
      <c r="K484" s="54"/>
      <c r="L484" s="57" t="s">
        <v>239</v>
      </c>
      <c r="M484" s="56">
        <v>44896</v>
      </c>
      <c r="N484" s="53"/>
      <c r="O484" s="54"/>
      <c r="P484" s="54"/>
      <c r="Q484" s="54"/>
      <c r="R484" s="55"/>
      <c r="S484" s="55" t="s">
        <v>6</v>
      </c>
      <c r="T484" s="58">
        <v>100310.06</v>
      </c>
      <c r="U484" s="58">
        <v>0</v>
      </c>
      <c r="V484" s="59">
        <v>3.8540000000000001</v>
      </c>
      <c r="W484" s="60">
        <v>26027.52</v>
      </c>
      <c r="X484" s="60">
        <v>0</v>
      </c>
    </row>
    <row r="485" spans="1:24" s="61" customFormat="1">
      <c r="A485" s="53" t="s">
        <v>237</v>
      </c>
      <c r="B485" s="54"/>
      <c r="C485" s="55">
        <v>217</v>
      </c>
      <c r="D485" s="56">
        <v>44896</v>
      </c>
      <c r="E485" s="56">
        <v>44896</v>
      </c>
      <c r="F485" s="55" t="s">
        <v>7</v>
      </c>
      <c r="G485" s="55" t="s">
        <v>8</v>
      </c>
      <c r="H485" s="57" t="s">
        <v>308</v>
      </c>
      <c r="I485" s="55"/>
      <c r="J485" s="53"/>
      <c r="K485" s="54"/>
      <c r="L485" s="57" t="s">
        <v>239</v>
      </c>
      <c r="M485" s="56">
        <v>44896</v>
      </c>
      <c r="N485" s="53"/>
      <c r="O485" s="54"/>
      <c r="P485" s="54"/>
      <c r="Q485" s="54"/>
      <c r="R485" s="55"/>
      <c r="S485" s="55" t="s">
        <v>6</v>
      </c>
      <c r="T485" s="58">
        <v>35252.080000000002</v>
      </c>
      <c r="U485" s="58">
        <v>0</v>
      </c>
      <c r="V485" s="59">
        <v>3.8540000000000001</v>
      </c>
      <c r="W485" s="60">
        <v>9146.8799999999992</v>
      </c>
      <c r="X485" s="60">
        <v>0</v>
      </c>
    </row>
    <row r="486" spans="1:24" s="86" customFormat="1">
      <c r="A486" s="78" t="s">
        <v>237</v>
      </c>
      <c r="B486" s="79"/>
      <c r="C486" s="80">
        <v>218</v>
      </c>
      <c r="D486" s="81">
        <v>44896</v>
      </c>
      <c r="E486" s="81">
        <v>44896</v>
      </c>
      <c r="F486" s="80" t="s">
        <v>7</v>
      </c>
      <c r="G486" s="80" t="s">
        <v>8</v>
      </c>
      <c r="H486" s="82" t="s">
        <v>3</v>
      </c>
      <c r="I486" s="80"/>
      <c r="J486" s="73"/>
      <c r="K486" s="74"/>
      <c r="L486" s="82" t="s">
        <v>239</v>
      </c>
      <c r="M486" s="81">
        <v>44896</v>
      </c>
      <c r="N486" s="73"/>
      <c r="O486" s="74"/>
      <c r="P486" s="54"/>
      <c r="Q486" s="74"/>
      <c r="R486" s="75"/>
      <c r="S486" s="80" t="s">
        <v>6</v>
      </c>
      <c r="T486" s="83">
        <v>57810</v>
      </c>
      <c r="U486" s="83">
        <v>0</v>
      </c>
      <c r="V486" s="84">
        <v>3.8540000000000001</v>
      </c>
      <c r="W486" s="85">
        <v>15000</v>
      </c>
      <c r="X486" s="85">
        <v>0</v>
      </c>
    </row>
    <row r="487" spans="1:24" s="86" customFormat="1">
      <c r="A487" s="78" t="s">
        <v>237</v>
      </c>
      <c r="B487" s="79"/>
      <c r="C487" s="80">
        <v>219</v>
      </c>
      <c r="D487" s="81">
        <v>44896</v>
      </c>
      <c r="E487" s="81">
        <v>44896</v>
      </c>
      <c r="F487" s="80" t="s">
        <v>7</v>
      </c>
      <c r="G487" s="80" t="s">
        <v>8</v>
      </c>
      <c r="H487" s="82" t="s">
        <v>3</v>
      </c>
      <c r="I487" s="80"/>
      <c r="J487" s="73"/>
      <c r="K487" s="74"/>
      <c r="L487" s="82" t="s">
        <v>239</v>
      </c>
      <c r="M487" s="81">
        <v>44896</v>
      </c>
      <c r="N487" s="73"/>
      <c r="O487" s="74"/>
      <c r="P487" s="54"/>
      <c r="Q487" s="74"/>
      <c r="R487" s="75"/>
      <c r="S487" s="80" t="s">
        <v>6</v>
      </c>
      <c r="T487" s="83">
        <v>346860</v>
      </c>
      <c r="U487" s="83">
        <v>0</v>
      </c>
      <c r="V487" s="84">
        <v>3.8540000000000001</v>
      </c>
      <c r="W487" s="85">
        <v>90000</v>
      </c>
      <c r="X487" s="85">
        <v>0</v>
      </c>
    </row>
    <row r="488" spans="1:24" s="86" customFormat="1">
      <c r="A488" s="78" t="s">
        <v>237</v>
      </c>
      <c r="B488" s="79"/>
      <c r="C488" s="80">
        <v>220</v>
      </c>
      <c r="D488" s="81">
        <v>44896</v>
      </c>
      <c r="E488" s="81">
        <v>44896</v>
      </c>
      <c r="F488" s="80" t="s">
        <v>7</v>
      </c>
      <c r="G488" s="80" t="s">
        <v>8</v>
      </c>
      <c r="H488" s="82" t="s">
        <v>3</v>
      </c>
      <c r="I488" s="80"/>
      <c r="J488" s="73"/>
      <c r="K488" s="74"/>
      <c r="L488" s="82" t="s">
        <v>239</v>
      </c>
      <c r="M488" s="81">
        <v>44896</v>
      </c>
      <c r="N488" s="73"/>
      <c r="O488" s="74"/>
      <c r="P488" s="54"/>
      <c r="Q488" s="74"/>
      <c r="R488" s="75"/>
      <c r="S488" s="80" t="s">
        <v>6</v>
      </c>
      <c r="T488" s="83">
        <v>60122.400000000001</v>
      </c>
      <c r="U488" s="83">
        <v>0</v>
      </c>
      <c r="V488" s="84">
        <v>3.8540000000000001</v>
      </c>
      <c r="W488" s="85">
        <v>15600</v>
      </c>
      <c r="X488" s="85">
        <v>0</v>
      </c>
    </row>
    <row r="489" spans="1:24" s="86" customFormat="1">
      <c r="A489" s="78" t="s">
        <v>237</v>
      </c>
      <c r="B489" s="79"/>
      <c r="C489" s="80">
        <v>221</v>
      </c>
      <c r="D489" s="81">
        <v>44896</v>
      </c>
      <c r="E489" s="81">
        <v>44896</v>
      </c>
      <c r="F489" s="80" t="s">
        <v>7</v>
      </c>
      <c r="G489" s="80" t="s">
        <v>8</v>
      </c>
      <c r="H489" s="82" t="s">
        <v>3</v>
      </c>
      <c r="I489" s="80"/>
      <c r="J489" s="73"/>
      <c r="K489" s="74"/>
      <c r="L489" s="82" t="s">
        <v>239</v>
      </c>
      <c r="M489" s="81">
        <v>44896</v>
      </c>
      <c r="N489" s="73"/>
      <c r="O489" s="74"/>
      <c r="P489" s="54"/>
      <c r="Q489" s="74"/>
      <c r="R489" s="75"/>
      <c r="S489" s="80" t="s">
        <v>6</v>
      </c>
      <c r="T489" s="83">
        <v>146452</v>
      </c>
      <c r="U489" s="83">
        <v>0</v>
      </c>
      <c r="V489" s="84">
        <v>3.8540000000000001</v>
      </c>
      <c r="W489" s="85">
        <v>38000</v>
      </c>
      <c r="X489" s="85">
        <v>0</v>
      </c>
    </row>
    <row r="490" spans="1:24" s="86" customFormat="1">
      <c r="A490" s="78" t="s">
        <v>237</v>
      </c>
      <c r="B490" s="79"/>
      <c r="C490" s="80">
        <v>222</v>
      </c>
      <c r="D490" s="81">
        <v>44896</v>
      </c>
      <c r="E490" s="81">
        <v>44896</v>
      </c>
      <c r="F490" s="80" t="s">
        <v>7</v>
      </c>
      <c r="G490" s="80" t="s">
        <v>8</v>
      </c>
      <c r="H490" s="82" t="s">
        <v>3</v>
      </c>
      <c r="I490" s="80"/>
      <c r="J490" s="73"/>
      <c r="K490" s="74"/>
      <c r="L490" s="82" t="s">
        <v>239</v>
      </c>
      <c r="M490" s="81">
        <v>44896</v>
      </c>
      <c r="N490" s="73"/>
      <c r="O490" s="74"/>
      <c r="P490" s="54"/>
      <c r="Q490" s="74"/>
      <c r="R490" s="75"/>
      <c r="S490" s="80" t="s">
        <v>6</v>
      </c>
      <c r="T490" s="83">
        <v>1927000</v>
      </c>
      <c r="U490" s="83">
        <v>0</v>
      </c>
      <c r="V490" s="84">
        <v>3.8540000000000001</v>
      </c>
      <c r="W490" s="85">
        <v>500000</v>
      </c>
      <c r="X490" s="85">
        <v>0</v>
      </c>
    </row>
    <row r="491" spans="1:24" s="86" customFormat="1">
      <c r="A491" s="78" t="s">
        <v>237</v>
      </c>
      <c r="B491" s="79"/>
      <c r="C491" s="80">
        <v>223</v>
      </c>
      <c r="D491" s="81">
        <v>44896</v>
      </c>
      <c r="E491" s="81">
        <v>44896</v>
      </c>
      <c r="F491" s="80" t="s">
        <v>7</v>
      </c>
      <c r="G491" s="80" t="s">
        <v>8</v>
      </c>
      <c r="H491" s="82" t="s">
        <v>3</v>
      </c>
      <c r="I491" s="80"/>
      <c r="J491" s="73"/>
      <c r="K491" s="74"/>
      <c r="L491" s="82" t="s">
        <v>239</v>
      </c>
      <c r="M491" s="81">
        <v>44896</v>
      </c>
      <c r="N491" s="73"/>
      <c r="O491" s="74"/>
      <c r="P491" s="54"/>
      <c r="Q491" s="74"/>
      <c r="R491" s="75"/>
      <c r="S491" s="80" t="s">
        <v>6</v>
      </c>
      <c r="T491" s="83">
        <v>1425980</v>
      </c>
      <c r="U491" s="83">
        <v>0</v>
      </c>
      <c r="V491" s="84">
        <v>3.8540000000000001</v>
      </c>
      <c r="W491" s="85">
        <v>370000</v>
      </c>
      <c r="X491" s="85">
        <v>0</v>
      </c>
    </row>
    <row r="492" spans="1:24" s="86" customFormat="1">
      <c r="A492" s="78" t="s">
        <v>237</v>
      </c>
      <c r="B492" s="79"/>
      <c r="C492" s="80">
        <v>224</v>
      </c>
      <c r="D492" s="81">
        <v>44896</v>
      </c>
      <c r="E492" s="81">
        <v>44896</v>
      </c>
      <c r="F492" s="80" t="s">
        <v>7</v>
      </c>
      <c r="G492" s="80" t="s">
        <v>8</v>
      </c>
      <c r="H492" s="82" t="s">
        <v>3</v>
      </c>
      <c r="I492" s="80"/>
      <c r="J492" s="73"/>
      <c r="K492" s="74"/>
      <c r="L492" s="82" t="s">
        <v>239</v>
      </c>
      <c r="M492" s="81">
        <v>44896</v>
      </c>
      <c r="N492" s="73"/>
      <c r="O492" s="74"/>
      <c r="P492" s="54"/>
      <c r="Q492" s="74"/>
      <c r="R492" s="75"/>
      <c r="S492" s="80" t="s">
        <v>6</v>
      </c>
      <c r="T492" s="83">
        <v>5596894.2300000004</v>
      </c>
      <c r="U492" s="83">
        <v>0</v>
      </c>
      <c r="V492" s="84">
        <v>3.8540000000000001</v>
      </c>
      <c r="W492" s="85">
        <v>1452229.95</v>
      </c>
      <c r="X492" s="85">
        <v>0</v>
      </c>
    </row>
    <row r="493" spans="1:24" s="86" customFormat="1">
      <c r="A493" s="78" t="s">
        <v>237</v>
      </c>
      <c r="B493" s="79"/>
      <c r="C493" s="80">
        <v>225</v>
      </c>
      <c r="D493" s="81">
        <v>44896</v>
      </c>
      <c r="E493" s="81">
        <v>44896</v>
      </c>
      <c r="F493" s="80" t="s">
        <v>7</v>
      </c>
      <c r="G493" s="80" t="s">
        <v>8</v>
      </c>
      <c r="H493" s="82" t="s">
        <v>3</v>
      </c>
      <c r="I493" s="80"/>
      <c r="J493" s="73"/>
      <c r="K493" s="74"/>
      <c r="L493" s="82" t="s">
        <v>239</v>
      </c>
      <c r="M493" s="81">
        <v>44896</v>
      </c>
      <c r="N493" s="73"/>
      <c r="O493" s="74"/>
      <c r="P493" s="54"/>
      <c r="Q493" s="74"/>
      <c r="R493" s="75"/>
      <c r="S493" s="80" t="s">
        <v>6</v>
      </c>
      <c r="T493" s="83">
        <v>195048.36</v>
      </c>
      <c r="U493" s="83">
        <v>0</v>
      </c>
      <c r="V493" s="84">
        <v>3.8540000000000001</v>
      </c>
      <c r="W493" s="85">
        <v>50609.33</v>
      </c>
      <c r="X493" s="85">
        <v>0</v>
      </c>
    </row>
    <row r="494" spans="1:24" s="86" customFormat="1">
      <c r="A494" s="78" t="s">
        <v>237</v>
      </c>
      <c r="B494" s="79"/>
      <c r="C494" s="80">
        <v>226</v>
      </c>
      <c r="D494" s="81">
        <v>44896</v>
      </c>
      <c r="E494" s="81">
        <v>44896</v>
      </c>
      <c r="F494" s="80" t="s">
        <v>7</v>
      </c>
      <c r="G494" s="80" t="s">
        <v>8</v>
      </c>
      <c r="H494" s="82" t="s">
        <v>3</v>
      </c>
      <c r="I494" s="80"/>
      <c r="J494" s="73"/>
      <c r="K494" s="74"/>
      <c r="L494" s="82" t="s">
        <v>239</v>
      </c>
      <c r="M494" s="81">
        <v>44896</v>
      </c>
      <c r="N494" s="73"/>
      <c r="O494" s="74"/>
      <c r="P494" s="54"/>
      <c r="Q494" s="74"/>
      <c r="R494" s="75"/>
      <c r="S494" s="80" t="s">
        <v>6</v>
      </c>
      <c r="T494" s="83">
        <v>404670</v>
      </c>
      <c r="U494" s="83">
        <v>0</v>
      </c>
      <c r="V494" s="84">
        <v>3.8540000000000001</v>
      </c>
      <c r="W494" s="85">
        <v>105000</v>
      </c>
      <c r="X494" s="85">
        <v>0</v>
      </c>
    </row>
    <row r="495" spans="1:24" s="86" customFormat="1">
      <c r="A495" s="78" t="s">
        <v>237</v>
      </c>
      <c r="B495" s="79"/>
      <c r="C495" s="80">
        <v>227</v>
      </c>
      <c r="D495" s="81">
        <v>44896</v>
      </c>
      <c r="E495" s="81">
        <v>44896</v>
      </c>
      <c r="F495" s="80" t="s">
        <v>7</v>
      </c>
      <c r="G495" s="80" t="s">
        <v>8</v>
      </c>
      <c r="H495" s="82" t="s">
        <v>3</v>
      </c>
      <c r="I495" s="80"/>
      <c r="J495" s="73"/>
      <c r="K495" s="74"/>
      <c r="L495" s="82" t="s">
        <v>239</v>
      </c>
      <c r="M495" s="81">
        <v>44896</v>
      </c>
      <c r="N495" s="73"/>
      <c r="O495" s="74"/>
      <c r="P495" s="54"/>
      <c r="Q495" s="74"/>
      <c r="R495" s="75"/>
      <c r="S495" s="80" t="s">
        <v>6</v>
      </c>
      <c r="T495" s="83">
        <v>38540</v>
      </c>
      <c r="U495" s="83">
        <v>0</v>
      </c>
      <c r="V495" s="84">
        <v>3.8540000000000001</v>
      </c>
      <c r="W495" s="85">
        <v>10000</v>
      </c>
      <c r="X495" s="85">
        <v>0</v>
      </c>
    </row>
    <row r="496" spans="1:24" s="61" customFormat="1">
      <c r="A496" s="53" t="s">
        <v>237</v>
      </c>
      <c r="B496" s="54"/>
      <c r="C496" s="55">
        <v>228</v>
      </c>
      <c r="D496" s="56">
        <v>44896</v>
      </c>
      <c r="E496" s="56">
        <v>44896</v>
      </c>
      <c r="F496" s="55" t="s">
        <v>7</v>
      </c>
      <c r="G496" s="55" t="s">
        <v>8</v>
      </c>
      <c r="H496" s="57" t="s">
        <v>228</v>
      </c>
      <c r="I496" s="55"/>
      <c r="J496" s="53"/>
      <c r="K496" s="54"/>
      <c r="L496" s="57" t="s">
        <v>239</v>
      </c>
      <c r="M496" s="56">
        <v>44896</v>
      </c>
      <c r="N496" s="53"/>
      <c r="O496" s="54"/>
      <c r="P496" s="54"/>
      <c r="Q496" s="54"/>
      <c r="R496" s="55"/>
      <c r="S496" s="55" t="s">
        <v>6</v>
      </c>
      <c r="T496" s="58">
        <v>194858.36</v>
      </c>
      <c r="U496" s="58">
        <v>0</v>
      </c>
      <c r="V496" s="59">
        <v>3.8540000000000001</v>
      </c>
      <c r="W496" s="60">
        <v>50560.03</v>
      </c>
      <c r="X496" s="60">
        <v>0</v>
      </c>
    </row>
    <row r="497" spans="1:24" s="61" customFormat="1">
      <c r="A497" s="53" t="s">
        <v>237</v>
      </c>
      <c r="B497" s="54"/>
      <c r="C497" s="55">
        <v>229</v>
      </c>
      <c r="D497" s="56">
        <v>44896</v>
      </c>
      <c r="E497" s="56">
        <v>44896</v>
      </c>
      <c r="F497" s="55" t="s">
        <v>7</v>
      </c>
      <c r="G497" s="55" t="s">
        <v>8</v>
      </c>
      <c r="H497" s="57" t="s">
        <v>309</v>
      </c>
      <c r="I497" s="55"/>
      <c r="J497" s="53"/>
      <c r="K497" s="54"/>
      <c r="L497" s="57" t="s">
        <v>239</v>
      </c>
      <c r="M497" s="56">
        <v>44896</v>
      </c>
      <c r="N497" s="53"/>
      <c r="O497" s="54"/>
      <c r="P497" s="54"/>
      <c r="Q497" s="54"/>
      <c r="R497" s="55"/>
      <c r="S497" s="55" t="s">
        <v>6</v>
      </c>
      <c r="T497" s="58">
        <v>844570.07</v>
      </c>
      <c r="U497" s="58">
        <v>0</v>
      </c>
      <c r="V497" s="59">
        <v>3.8540000000000001</v>
      </c>
      <c r="W497" s="60">
        <v>219141.17</v>
      </c>
      <c r="X497" s="60">
        <v>0</v>
      </c>
    </row>
    <row r="498" spans="1:24" s="61" customFormat="1">
      <c r="A498" s="53" t="s">
        <v>237</v>
      </c>
      <c r="B498" s="54"/>
      <c r="C498" s="55">
        <v>230</v>
      </c>
      <c r="D498" s="56">
        <v>44896</v>
      </c>
      <c r="E498" s="56">
        <v>44896</v>
      </c>
      <c r="F498" s="55" t="s">
        <v>35</v>
      </c>
      <c r="G498" s="55" t="s">
        <v>36</v>
      </c>
      <c r="H498" s="57" t="s">
        <v>302</v>
      </c>
      <c r="I498" s="55"/>
      <c r="J498" s="53"/>
      <c r="K498" s="54"/>
      <c r="L498" s="57" t="s">
        <v>239</v>
      </c>
      <c r="M498" s="56">
        <v>44896</v>
      </c>
      <c r="N498" s="53"/>
      <c r="O498" s="54"/>
      <c r="P498" s="54"/>
      <c r="Q498" s="54"/>
      <c r="R498" s="55"/>
      <c r="S498" s="55" t="s">
        <v>6</v>
      </c>
      <c r="T498" s="58">
        <v>102444.72</v>
      </c>
      <c r="U498" s="58">
        <v>0</v>
      </c>
      <c r="V498" s="59">
        <v>3.8540000000000001</v>
      </c>
      <c r="W498" s="60">
        <v>26581.4</v>
      </c>
      <c r="X498" s="60">
        <v>0</v>
      </c>
    </row>
    <row r="499" spans="1:24" s="61" customFormat="1">
      <c r="A499" s="53" t="s">
        <v>237</v>
      </c>
      <c r="B499" s="54"/>
      <c r="C499" s="55">
        <v>231</v>
      </c>
      <c r="D499" s="56">
        <v>44896</v>
      </c>
      <c r="E499" s="56">
        <v>44896</v>
      </c>
      <c r="F499" s="55" t="s">
        <v>35</v>
      </c>
      <c r="G499" s="55" t="s">
        <v>36</v>
      </c>
      <c r="H499" s="57" t="s">
        <v>156</v>
      </c>
      <c r="I499" s="55"/>
      <c r="J499" s="53"/>
      <c r="K499" s="54"/>
      <c r="L499" s="57" t="s">
        <v>239</v>
      </c>
      <c r="M499" s="56">
        <v>44896</v>
      </c>
      <c r="N499" s="53"/>
      <c r="O499" s="54"/>
      <c r="P499" s="54"/>
      <c r="Q499" s="54"/>
      <c r="R499" s="55"/>
      <c r="S499" s="55" t="s">
        <v>6</v>
      </c>
      <c r="T499" s="58">
        <v>59737</v>
      </c>
      <c r="U499" s="58">
        <v>0</v>
      </c>
      <c r="V499" s="59">
        <v>3.8540000000000001</v>
      </c>
      <c r="W499" s="60">
        <v>15500</v>
      </c>
      <c r="X499" s="60">
        <v>0</v>
      </c>
    </row>
    <row r="500" spans="1:24" s="61" customFormat="1">
      <c r="A500" s="53" t="s">
        <v>237</v>
      </c>
      <c r="B500" s="54"/>
      <c r="C500" s="55">
        <v>232</v>
      </c>
      <c r="D500" s="56">
        <v>44896</v>
      </c>
      <c r="E500" s="56">
        <v>44896</v>
      </c>
      <c r="F500" s="55" t="s">
        <v>35</v>
      </c>
      <c r="G500" s="55" t="s">
        <v>36</v>
      </c>
      <c r="H500" s="57" t="s">
        <v>156</v>
      </c>
      <c r="I500" s="55"/>
      <c r="J500" s="53"/>
      <c r="K500" s="54"/>
      <c r="L500" s="57" t="s">
        <v>239</v>
      </c>
      <c r="M500" s="56">
        <v>44896</v>
      </c>
      <c r="N500" s="53"/>
      <c r="O500" s="54"/>
      <c r="P500" s="54"/>
      <c r="Q500" s="54"/>
      <c r="R500" s="55"/>
      <c r="S500" s="55" t="s">
        <v>6</v>
      </c>
      <c r="T500" s="58">
        <v>18360.650000000001</v>
      </c>
      <c r="U500" s="58">
        <v>0</v>
      </c>
      <c r="V500" s="59">
        <v>3.8540000000000001</v>
      </c>
      <c r="W500" s="60">
        <v>4764.05</v>
      </c>
      <c r="X500" s="60">
        <v>0</v>
      </c>
    </row>
    <row r="501" spans="1:24" s="61" customFormat="1">
      <c r="A501" s="53" t="s">
        <v>237</v>
      </c>
      <c r="B501" s="54"/>
      <c r="C501" s="55">
        <v>233</v>
      </c>
      <c r="D501" s="56">
        <v>44896</v>
      </c>
      <c r="E501" s="56">
        <v>44896</v>
      </c>
      <c r="F501" s="55" t="s">
        <v>35</v>
      </c>
      <c r="G501" s="55" t="s">
        <v>36</v>
      </c>
      <c r="H501" s="57" t="s">
        <v>156</v>
      </c>
      <c r="I501" s="55"/>
      <c r="J501" s="53"/>
      <c r="K501" s="54"/>
      <c r="L501" s="57" t="s">
        <v>239</v>
      </c>
      <c r="M501" s="56">
        <v>44896</v>
      </c>
      <c r="N501" s="53"/>
      <c r="O501" s="54"/>
      <c r="P501" s="54"/>
      <c r="Q501" s="54"/>
      <c r="R501" s="55"/>
      <c r="S501" s="55" t="s">
        <v>6</v>
      </c>
      <c r="T501" s="58">
        <v>738104.86</v>
      </c>
      <c r="U501" s="58">
        <v>0</v>
      </c>
      <c r="V501" s="59">
        <v>3.8540000000000001</v>
      </c>
      <c r="W501" s="60">
        <v>191516.57</v>
      </c>
      <c r="X501" s="60">
        <v>0</v>
      </c>
    </row>
    <row r="502" spans="1:24" s="61" customFormat="1">
      <c r="A502" s="53" t="s">
        <v>237</v>
      </c>
      <c r="B502" s="54"/>
      <c r="C502" s="55">
        <v>234</v>
      </c>
      <c r="D502" s="56">
        <v>44896</v>
      </c>
      <c r="E502" s="56">
        <v>44896</v>
      </c>
      <c r="F502" s="55" t="s">
        <v>35</v>
      </c>
      <c r="G502" s="55" t="s">
        <v>36</v>
      </c>
      <c r="H502" s="57" t="s">
        <v>156</v>
      </c>
      <c r="I502" s="55"/>
      <c r="J502" s="53"/>
      <c r="K502" s="54"/>
      <c r="L502" s="57" t="s">
        <v>239</v>
      </c>
      <c r="M502" s="56">
        <v>44896</v>
      </c>
      <c r="N502" s="53"/>
      <c r="O502" s="54"/>
      <c r="P502" s="54"/>
      <c r="Q502" s="54"/>
      <c r="R502" s="55"/>
      <c r="S502" s="55" t="s">
        <v>6</v>
      </c>
      <c r="T502" s="58">
        <v>106678.18</v>
      </c>
      <c r="U502" s="58">
        <v>0</v>
      </c>
      <c r="V502" s="59">
        <v>3.8540000000000001</v>
      </c>
      <c r="W502" s="60">
        <v>27679.86</v>
      </c>
      <c r="X502" s="60">
        <v>0</v>
      </c>
    </row>
    <row r="503" spans="1:24" s="61" customFormat="1">
      <c r="A503" s="53" t="s">
        <v>237</v>
      </c>
      <c r="B503" s="54"/>
      <c r="C503" s="55">
        <v>235</v>
      </c>
      <c r="D503" s="56">
        <v>44896</v>
      </c>
      <c r="E503" s="56">
        <v>44896</v>
      </c>
      <c r="F503" s="55" t="s">
        <v>35</v>
      </c>
      <c r="G503" s="55" t="s">
        <v>36</v>
      </c>
      <c r="H503" s="57" t="s">
        <v>303</v>
      </c>
      <c r="I503" s="55"/>
      <c r="J503" s="53"/>
      <c r="K503" s="54"/>
      <c r="L503" s="57" t="s">
        <v>239</v>
      </c>
      <c r="M503" s="56">
        <v>44896</v>
      </c>
      <c r="N503" s="53"/>
      <c r="O503" s="54"/>
      <c r="P503" s="54"/>
      <c r="Q503" s="54"/>
      <c r="R503" s="55"/>
      <c r="S503" s="55" t="s">
        <v>6</v>
      </c>
      <c r="T503" s="58">
        <v>219275.64</v>
      </c>
      <c r="U503" s="58">
        <v>0</v>
      </c>
      <c r="V503" s="59">
        <v>3.8540000000000001</v>
      </c>
      <c r="W503" s="60">
        <v>56895.6</v>
      </c>
      <c r="X503" s="60">
        <v>0</v>
      </c>
    </row>
    <row r="504" spans="1:24" s="61" customFormat="1">
      <c r="A504" s="53" t="s">
        <v>237</v>
      </c>
      <c r="B504" s="54"/>
      <c r="C504" s="55">
        <v>236</v>
      </c>
      <c r="D504" s="56">
        <v>44896</v>
      </c>
      <c r="E504" s="56">
        <v>44896</v>
      </c>
      <c r="F504" s="55" t="s">
        <v>35</v>
      </c>
      <c r="G504" s="55" t="s">
        <v>36</v>
      </c>
      <c r="H504" s="57" t="s">
        <v>304</v>
      </c>
      <c r="I504" s="55"/>
      <c r="J504" s="53"/>
      <c r="K504" s="54"/>
      <c r="L504" s="57" t="s">
        <v>239</v>
      </c>
      <c r="M504" s="56">
        <v>44896</v>
      </c>
      <c r="N504" s="53"/>
      <c r="O504" s="54"/>
      <c r="P504" s="54"/>
      <c r="Q504" s="54"/>
      <c r="R504" s="55"/>
      <c r="S504" s="55" t="s">
        <v>6</v>
      </c>
      <c r="T504" s="58">
        <v>97748.27</v>
      </c>
      <c r="U504" s="58">
        <v>0</v>
      </c>
      <c r="V504" s="59">
        <v>3.8540000000000001</v>
      </c>
      <c r="W504" s="60">
        <v>25362.81</v>
      </c>
      <c r="X504" s="60">
        <v>0</v>
      </c>
    </row>
    <row r="505" spans="1:24" s="61" customFormat="1">
      <c r="A505" s="53" t="s">
        <v>237</v>
      </c>
      <c r="B505" s="54"/>
      <c r="C505" s="55">
        <v>237</v>
      </c>
      <c r="D505" s="56">
        <v>44896</v>
      </c>
      <c r="E505" s="56">
        <v>44896</v>
      </c>
      <c r="F505" s="55" t="s">
        <v>35</v>
      </c>
      <c r="G505" s="55" t="s">
        <v>36</v>
      </c>
      <c r="H505" s="57" t="s">
        <v>304</v>
      </c>
      <c r="I505" s="55"/>
      <c r="J505" s="53"/>
      <c r="K505" s="54"/>
      <c r="L505" s="57" t="s">
        <v>239</v>
      </c>
      <c r="M505" s="56">
        <v>44896</v>
      </c>
      <c r="N505" s="53"/>
      <c r="O505" s="54"/>
      <c r="P505" s="54"/>
      <c r="Q505" s="54"/>
      <c r="R505" s="55"/>
      <c r="S505" s="55" t="s">
        <v>6</v>
      </c>
      <c r="T505" s="58">
        <v>120356.99</v>
      </c>
      <c r="U505" s="58">
        <v>0</v>
      </c>
      <c r="V505" s="59">
        <v>3.8540000000000001</v>
      </c>
      <c r="W505" s="60">
        <v>31229.11</v>
      </c>
      <c r="X505" s="60">
        <v>0</v>
      </c>
    </row>
    <row r="506" spans="1:24" s="61" customFormat="1">
      <c r="A506" s="53" t="s">
        <v>237</v>
      </c>
      <c r="B506" s="54"/>
      <c r="C506" s="55">
        <v>238</v>
      </c>
      <c r="D506" s="56">
        <v>44896</v>
      </c>
      <c r="E506" s="56">
        <v>44896</v>
      </c>
      <c r="F506" s="55" t="s">
        <v>35</v>
      </c>
      <c r="G506" s="55" t="s">
        <v>36</v>
      </c>
      <c r="H506" s="57" t="s">
        <v>304</v>
      </c>
      <c r="I506" s="55"/>
      <c r="J506" s="53"/>
      <c r="K506" s="54"/>
      <c r="L506" s="57" t="s">
        <v>239</v>
      </c>
      <c r="M506" s="56">
        <v>44896</v>
      </c>
      <c r="N506" s="53"/>
      <c r="O506" s="54"/>
      <c r="P506" s="54"/>
      <c r="Q506" s="54"/>
      <c r="R506" s="55"/>
      <c r="S506" s="55" t="s">
        <v>6</v>
      </c>
      <c r="T506" s="58">
        <v>48441.31</v>
      </c>
      <c r="U506" s="58">
        <v>0</v>
      </c>
      <c r="V506" s="59">
        <v>3.8540000000000001</v>
      </c>
      <c r="W506" s="60">
        <v>12569.1</v>
      </c>
      <c r="X506" s="60">
        <v>0</v>
      </c>
    </row>
    <row r="507" spans="1:24" s="61" customFormat="1">
      <c r="A507" s="53" t="s">
        <v>237</v>
      </c>
      <c r="B507" s="54"/>
      <c r="C507" s="55">
        <v>239</v>
      </c>
      <c r="D507" s="56">
        <v>44896</v>
      </c>
      <c r="E507" s="56">
        <v>44896</v>
      </c>
      <c r="F507" s="55" t="s">
        <v>35</v>
      </c>
      <c r="G507" s="55" t="s">
        <v>36</v>
      </c>
      <c r="H507" s="57" t="s">
        <v>227</v>
      </c>
      <c r="I507" s="55"/>
      <c r="J507" s="53"/>
      <c r="K507" s="54"/>
      <c r="L507" s="57" t="s">
        <v>239</v>
      </c>
      <c r="M507" s="56">
        <v>44896</v>
      </c>
      <c r="N507" s="53"/>
      <c r="O507" s="54"/>
      <c r="P507" s="54"/>
      <c r="Q507" s="54"/>
      <c r="R507" s="55"/>
      <c r="S507" s="55" t="s">
        <v>6</v>
      </c>
      <c r="T507" s="58">
        <v>83661.509999999995</v>
      </c>
      <c r="U507" s="58">
        <v>0</v>
      </c>
      <c r="V507" s="59">
        <v>3.8540000000000001</v>
      </c>
      <c r="W507" s="60">
        <v>21707.71</v>
      </c>
      <c r="X507" s="60">
        <v>0</v>
      </c>
    </row>
    <row r="508" spans="1:24" s="61" customFormat="1">
      <c r="A508" s="53" t="s">
        <v>237</v>
      </c>
      <c r="B508" s="54"/>
      <c r="C508" s="55">
        <v>240</v>
      </c>
      <c r="D508" s="56">
        <v>44896</v>
      </c>
      <c r="E508" s="56">
        <v>44896</v>
      </c>
      <c r="F508" s="55" t="s">
        <v>35</v>
      </c>
      <c r="G508" s="55" t="s">
        <v>36</v>
      </c>
      <c r="H508" s="57" t="s">
        <v>227</v>
      </c>
      <c r="I508" s="55"/>
      <c r="J508" s="53"/>
      <c r="K508" s="54"/>
      <c r="L508" s="57" t="s">
        <v>239</v>
      </c>
      <c r="M508" s="56">
        <v>44896</v>
      </c>
      <c r="N508" s="53"/>
      <c r="O508" s="54"/>
      <c r="P508" s="54"/>
      <c r="Q508" s="54"/>
      <c r="R508" s="55"/>
      <c r="S508" s="55" t="s">
        <v>6</v>
      </c>
      <c r="T508" s="58">
        <v>16433.57</v>
      </c>
      <c r="U508" s="58">
        <v>0</v>
      </c>
      <c r="V508" s="59">
        <v>3.8540000000000001</v>
      </c>
      <c r="W508" s="60">
        <v>4264.03</v>
      </c>
      <c r="X508" s="60">
        <v>0</v>
      </c>
    </row>
    <row r="509" spans="1:24" s="61" customFormat="1">
      <c r="A509" s="53" t="s">
        <v>237</v>
      </c>
      <c r="B509" s="54"/>
      <c r="C509" s="55">
        <v>241</v>
      </c>
      <c r="D509" s="56">
        <v>44896</v>
      </c>
      <c r="E509" s="56">
        <v>44896</v>
      </c>
      <c r="F509" s="55" t="s">
        <v>35</v>
      </c>
      <c r="G509" s="55" t="s">
        <v>36</v>
      </c>
      <c r="H509" s="57" t="s">
        <v>305</v>
      </c>
      <c r="I509" s="55"/>
      <c r="J509" s="53"/>
      <c r="K509" s="54"/>
      <c r="L509" s="57" t="s">
        <v>239</v>
      </c>
      <c r="M509" s="56">
        <v>44896</v>
      </c>
      <c r="N509" s="53"/>
      <c r="O509" s="54"/>
      <c r="P509" s="54"/>
      <c r="Q509" s="54"/>
      <c r="R509" s="55"/>
      <c r="S509" s="55" t="s">
        <v>6</v>
      </c>
      <c r="T509" s="58">
        <v>22697.86</v>
      </c>
      <c r="U509" s="58">
        <v>0</v>
      </c>
      <c r="V509" s="59">
        <v>3.8540000000000001</v>
      </c>
      <c r="W509" s="60">
        <v>5889.43</v>
      </c>
      <c r="X509" s="60">
        <v>0</v>
      </c>
    </row>
    <row r="510" spans="1:24" s="61" customFormat="1">
      <c r="A510" s="53" t="s">
        <v>237</v>
      </c>
      <c r="B510" s="54"/>
      <c r="C510" s="55">
        <v>242</v>
      </c>
      <c r="D510" s="56">
        <v>44896</v>
      </c>
      <c r="E510" s="56">
        <v>44896</v>
      </c>
      <c r="F510" s="55" t="s">
        <v>35</v>
      </c>
      <c r="G510" s="55" t="s">
        <v>36</v>
      </c>
      <c r="H510" s="57" t="s">
        <v>305</v>
      </c>
      <c r="I510" s="55"/>
      <c r="J510" s="53"/>
      <c r="K510" s="54"/>
      <c r="L510" s="57" t="s">
        <v>239</v>
      </c>
      <c r="M510" s="56">
        <v>44896</v>
      </c>
      <c r="N510" s="53"/>
      <c r="O510" s="54"/>
      <c r="P510" s="54"/>
      <c r="Q510" s="54"/>
      <c r="R510" s="55"/>
      <c r="S510" s="55" t="s">
        <v>6</v>
      </c>
      <c r="T510" s="58">
        <v>140486.35</v>
      </c>
      <c r="U510" s="58">
        <v>0</v>
      </c>
      <c r="V510" s="59">
        <v>3.8540000000000001</v>
      </c>
      <c r="W510" s="60">
        <v>36452.089999999997</v>
      </c>
      <c r="X510" s="60">
        <v>0</v>
      </c>
    </row>
    <row r="511" spans="1:24" s="61" customFormat="1">
      <c r="A511" s="53" t="s">
        <v>237</v>
      </c>
      <c r="B511" s="54"/>
      <c r="C511" s="55">
        <v>243</v>
      </c>
      <c r="D511" s="56">
        <v>44896</v>
      </c>
      <c r="E511" s="56">
        <v>44896</v>
      </c>
      <c r="F511" s="55" t="s">
        <v>35</v>
      </c>
      <c r="G511" s="55" t="s">
        <v>36</v>
      </c>
      <c r="H511" s="57" t="s">
        <v>306</v>
      </c>
      <c r="I511" s="55"/>
      <c r="J511" s="53"/>
      <c r="K511" s="54"/>
      <c r="L511" s="57" t="s">
        <v>239</v>
      </c>
      <c r="M511" s="56">
        <v>44896</v>
      </c>
      <c r="N511" s="53"/>
      <c r="O511" s="54"/>
      <c r="P511" s="54"/>
      <c r="Q511" s="54"/>
      <c r="R511" s="55"/>
      <c r="S511" s="55" t="s">
        <v>6</v>
      </c>
      <c r="T511" s="58">
        <v>1157040.79</v>
      </c>
      <c r="U511" s="58">
        <v>0</v>
      </c>
      <c r="V511" s="59">
        <v>3.8540000000000001</v>
      </c>
      <c r="W511" s="60">
        <v>300218.15999999997</v>
      </c>
      <c r="X511" s="60">
        <v>0</v>
      </c>
    </row>
    <row r="512" spans="1:24" s="61" customFormat="1">
      <c r="A512" s="53" t="s">
        <v>237</v>
      </c>
      <c r="B512" s="54"/>
      <c r="C512" s="55">
        <v>244</v>
      </c>
      <c r="D512" s="56">
        <v>44896</v>
      </c>
      <c r="E512" s="56">
        <v>44896</v>
      </c>
      <c r="F512" s="55" t="s">
        <v>35</v>
      </c>
      <c r="G512" s="55" t="s">
        <v>36</v>
      </c>
      <c r="H512" s="57" t="s">
        <v>306</v>
      </c>
      <c r="I512" s="55"/>
      <c r="J512" s="53"/>
      <c r="K512" s="54"/>
      <c r="L512" s="57" t="s">
        <v>239</v>
      </c>
      <c r="M512" s="56">
        <v>44896</v>
      </c>
      <c r="N512" s="53"/>
      <c r="O512" s="54"/>
      <c r="P512" s="54"/>
      <c r="Q512" s="54"/>
      <c r="R512" s="55"/>
      <c r="S512" s="55" t="s">
        <v>6</v>
      </c>
      <c r="T512" s="58">
        <v>1356441.43</v>
      </c>
      <c r="U512" s="58">
        <v>0</v>
      </c>
      <c r="V512" s="59">
        <v>3.8540000000000001</v>
      </c>
      <c r="W512" s="60">
        <v>351956.78</v>
      </c>
      <c r="X512" s="60">
        <v>0</v>
      </c>
    </row>
    <row r="513" spans="1:24" s="61" customFormat="1">
      <c r="A513" s="53" t="s">
        <v>237</v>
      </c>
      <c r="B513" s="54"/>
      <c r="C513" s="55">
        <v>245</v>
      </c>
      <c r="D513" s="56">
        <v>44896</v>
      </c>
      <c r="E513" s="56">
        <v>44896</v>
      </c>
      <c r="F513" s="55" t="s">
        <v>35</v>
      </c>
      <c r="G513" s="55" t="s">
        <v>36</v>
      </c>
      <c r="H513" s="57" t="s">
        <v>306</v>
      </c>
      <c r="I513" s="55"/>
      <c r="J513" s="53"/>
      <c r="K513" s="54"/>
      <c r="L513" s="57" t="s">
        <v>239</v>
      </c>
      <c r="M513" s="56">
        <v>44896</v>
      </c>
      <c r="N513" s="53"/>
      <c r="O513" s="54"/>
      <c r="P513" s="54"/>
      <c r="Q513" s="54"/>
      <c r="R513" s="55"/>
      <c r="S513" s="55" t="s">
        <v>6</v>
      </c>
      <c r="T513" s="58">
        <v>91071.6</v>
      </c>
      <c r="U513" s="58">
        <v>0</v>
      </c>
      <c r="V513" s="59">
        <v>3.8540000000000001</v>
      </c>
      <c r="W513" s="60">
        <v>23630.41</v>
      </c>
      <c r="X513" s="60">
        <v>0</v>
      </c>
    </row>
    <row r="514" spans="1:24" s="61" customFormat="1">
      <c r="A514" s="53" t="s">
        <v>237</v>
      </c>
      <c r="B514" s="54"/>
      <c r="C514" s="55">
        <v>246</v>
      </c>
      <c r="D514" s="56">
        <v>44896</v>
      </c>
      <c r="E514" s="56">
        <v>44896</v>
      </c>
      <c r="F514" s="55" t="s">
        <v>35</v>
      </c>
      <c r="G514" s="55" t="s">
        <v>36</v>
      </c>
      <c r="H514" s="57" t="s">
        <v>307</v>
      </c>
      <c r="I514" s="55"/>
      <c r="J514" s="53"/>
      <c r="K514" s="54"/>
      <c r="L514" s="57" t="s">
        <v>239</v>
      </c>
      <c r="M514" s="56">
        <v>44896</v>
      </c>
      <c r="N514" s="53"/>
      <c r="O514" s="54"/>
      <c r="P514" s="54"/>
      <c r="Q514" s="54"/>
      <c r="R514" s="55"/>
      <c r="S514" s="55" t="s">
        <v>6</v>
      </c>
      <c r="T514" s="58">
        <v>3559.32</v>
      </c>
      <c r="U514" s="58">
        <v>0</v>
      </c>
      <c r="V514" s="59">
        <v>3.8540000000000001</v>
      </c>
      <c r="W514" s="60">
        <v>923.54</v>
      </c>
      <c r="X514" s="60">
        <v>0</v>
      </c>
    </row>
    <row r="515" spans="1:24" s="61" customFormat="1">
      <c r="A515" s="53" t="s">
        <v>237</v>
      </c>
      <c r="B515" s="54"/>
      <c r="C515" s="55">
        <v>247</v>
      </c>
      <c r="D515" s="56">
        <v>44896</v>
      </c>
      <c r="E515" s="56">
        <v>44896</v>
      </c>
      <c r="F515" s="55" t="s">
        <v>35</v>
      </c>
      <c r="G515" s="55" t="s">
        <v>36</v>
      </c>
      <c r="H515" s="57" t="s">
        <v>308</v>
      </c>
      <c r="I515" s="55"/>
      <c r="J515" s="53"/>
      <c r="K515" s="54"/>
      <c r="L515" s="57" t="s">
        <v>239</v>
      </c>
      <c r="M515" s="56">
        <v>44896</v>
      </c>
      <c r="N515" s="53"/>
      <c r="O515" s="54"/>
      <c r="P515" s="54"/>
      <c r="Q515" s="54"/>
      <c r="R515" s="55"/>
      <c r="S515" s="55" t="s">
        <v>6</v>
      </c>
      <c r="T515" s="58">
        <v>1075411.72</v>
      </c>
      <c r="U515" s="58">
        <v>0</v>
      </c>
      <c r="V515" s="59">
        <v>3.8540000000000001</v>
      </c>
      <c r="W515" s="60">
        <v>279037.81</v>
      </c>
      <c r="X515" s="60">
        <v>0</v>
      </c>
    </row>
    <row r="516" spans="1:24" s="61" customFormat="1">
      <c r="A516" s="53" t="s">
        <v>237</v>
      </c>
      <c r="B516" s="54"/>
      <c r="C516" s="55">
        <v>248</v>
      </c>
      <c r="D516" s="56">
        <v>44896</v>
      </c>
      <c r="E516" s="56">
        <v>44896</v>
      </c>
      <c r="F516" s="55" t="s">
        <v>35</v>
      </c>
      <c r="G516" s="55" t="s">
        <v>36</v>
      </c>
      <c r="H516" s="57" t="s">
        <v>308</v>
      </c>
      <c r="I516" s="55"/>
      <c r="J516" s="53"/>
      <c r="K516" s="54"/>
      <c r="L516" s="57" t="s">
        <v>239</v>
      </c>
      <c r="M516" s="56">
        <v>44896</v>
      </c>
      <c r="N516" s="53"/>
      <c r="O516" s="54"/>
      <c r="P516" s="54"/>
      <c r="Q516" s="54"/>
      <c r="R516" s="55"/>
      <c r="S516" s="55" t="s">
        <v>6</v>
      </c>
      <c r="T516" s="58">
        <v>7215.27</v>
      </c>
      <c r="U516" s="58">
        <v>0</v>
      </c>
      <c r="V516" s="59">
        <v>3.8540000000000001</v>
      </c>
      <c r="W516" s="60">
        <v>1872.15</v>
      </c>
      <c r="X516" s="60">
        <v>0</v>
      </c>
    </row>
    <row r="517" spans="1:24" s="95" customFormat="1">
      <c r="A517" s="87" t="s">
        <v>237</v>
      </c>
      <c r="B517" s="88"/>
      <c r="C517" s="89">
        <v>249</v>
      </c>
      <c r="D517" s="90">
        <v>44896</v>
      </c>
      <c r="E517" s="90">
        <v>44896</v>
      </c>
      <c r="F517" s="89" t="s">
        <v>35</v>
      </c>
      <c r="G517" s="89" t="s">
        <v>36</v>
      </c>
      <c r="H517" s="91" t="s">
        <v>3</v>
      </c>
      <c r="I517" s="89"/>
      <c r="J517" s="62"/>
      <c r="K517" s="63"/>
      <c r="L517" s="91" t="s">
        <v>239</v>
      </c>
      <c r="M517" s="90">
        <v>44896</v>
      </c>
      <c r="N517" s="62"/>
      <c r="O517" s="63"/>
      <c r="P517" s="54"/>
      <c r="Q517" s="63"/>
      <c r="R517" s="64"/>
      <c r="S517" s="89" t="s">
        <v>6</v>
      </c>
      <c r="T517" s="92">
        <v>337429.3</v>
      </c>
      <c r="U517" s="92">
        <v>0</v>
      </c>
      <c r="V517" s="93">
        <v>3.8540000000000001</v>
      </c>
      <c r="W517" s="94">
        <v>87553.01</v>
      </c>
      <c r="X517" s="94">
        <v>0</v>
      </c>
    </row>
    <row r="518" spans="1:24" s="95" customFormat="1">
      <c r="A518" s="87" t="s">
        <v>237</v>
      </c>
      <c r="B518" s="88"/>
      <c r="C518" s="89">
        <v>250</v>
      </c>
      <c r="D518" s="90">
        <v>44896</v>
      </c>
      <c r="E518" s="90">
        <v>44896</v>
      </c>
      <c r="F518" s="89" t="s">
        <v>35</v>
      </c>
      <c r="G518" s="89" t="s">
        <v>36</v>
      </c>
      <c r="H518" s="91" t="s">
        <v>3</v>
      </c>
      <c r="I518" s="89"/>
      <c r="J518" s="62"/>
      <c r="K518" s="63"/>
      <c r="L518" s="91" t="s">
        <v>239</v>
      </c>
      <c r="M518" s="90">
        <v>44896</v>
      </c>
      <c r="N518" s="62"/>
      <c r="O518" s="63"/>
      <c r="P518" s="54"/>
      <c r="Q518" s="63"/>
      <c r="R518" s="64"/>
      <c r="S518" s="89" t="s">
        <v>6</v>
      </c>
      <c r="T518" s="92">
        <v>12809</v>
      </c>
      <c r="U518" s="92">
        <v>0</v>
      </c>
      <c r="V518" s="93">
        <v>3.8540000000000001</v>
      </c>
      <c r="W518" s="94">
        <v>3323.56</v>
      </c>
      <c r="X518" s="94">
        <v>0</v>
      </c>
    </row>
    <row r="519" spans="1:24" s="95" customFormat="1">
      <c r="A519" s="87" t="s">
        <v>237</v>
      </c>
      <c r="B519" s="88"/>
      <c r="C519" s="89">
        <v>251</v>
      </c>
      <c r="D519" s="90">
        <v>44896</v>
      </c>
      <c r="E519" s="90">
        <v>44896</v>
      </c>
      <c r="F519" s="89" t="s">
        <v>35</v>
      </c>
      <c r="G519" s="89" t="s">
        <v>36</v>
      </c>
      <c r="H519" s="91" t="s">
        <v>3</v>
      </c>
      <c r="I519" s="89"/>
      <c r="J519" s="62"/>
      <c r="K519" s="63"/>
      <c r="L519" s="91" t="s">
        <v>239</v>
      </c>
      <c r="M519" s="90">
        <v>44896</v>
      </c>
      <c r="N519" s="62"/>
      <c r="O519" s="63"/>
      <c r="P519" s="54"/>
      <c r="Q519" s="63"/>
      <c r="R519" s="64"/>
      <c r="S519" s="89" t="s">
        <v>6</v>
      </c>
      <c r="T519" s="92">
        <v>2220.21</v>
      </c>
      <c r="U519" s="92">
        <v>0</v>
      </c>
      <c r="V519" s="93">
        <v>3.8540000000000001</v>
      </c>
      <c r="W519" s="94">
        <v>576.08000000000004</v>
      </c>
      <c r="X519" s="94">
        <v>0</v>
      </c>
    </row>
    <row r="520" spans="1:24" s="95" customFormat="1">
      <c r="A520" s="87" t="s">
        <v>237</v>
      </c>
      <c r="B520" s="88"/>
      <c r="C520" s="89">
        <v>252</v>
      </c>
      <c r="D520" s="90">
        <v>44896</v>
      </c>
      <c r="E520" s="90">
        <v>44896</v>
      </c>
      <c r="F520" s="89" t="s">
        <v>35</v>
      </c>
      <c r="G520" s="89" t="s">
        <v>36</v>
      </c>
      <c r="H520" s="91" t="s">
        <v>3</v>
      </c>
      <c r="I520" s="89"/>
      <c r="J520" s="62"/>
      <c r="K520" s="63"/>
      <c r="L520" s="91" t="s">
        <v>239</v>
      </c>
      <c r="M520" s="90">
        <v>44896</v>
      </c>
      <c r="N520" s="62"/>
      <c r="O520" s="63"/>
      <c r="P520" s="54"/>
      <c r="Q520" s="63"/>
      <c r="R520" s="64"/>
      <c r="S520" s="89" t="s">
        <v>6</v>
      </c>
      <c r="T520" s="92">
        <v>5408.24</v>
      </c>
      <c r="U520" s="92">
        <v>0</v>
      </c>
      <c r="V520" s="93">
        <v>3.8540000000000001</v>
      </c>
      <c r="W520" s="94">
        <v>1403.28</v>
      </c>
      <c r="X520" s="94">
        <v>0</v>
      </c>
    </row>
    <row r="521" spans="1:24" s="95" customFormat="1">
      <c r="A521" s="87" t="s">
        <v>237</v>
      </c>
      <c r="B521" s="88"/>
      <c r="C521" s="89">
        <v>253</v>
      </c>
      <c r="D521" s="90">
        <v>44896</v>
      </c>
      <c r="E521" s="90">
        <v>44896</v>
      </c>
      <c r="F521" s="89" t="s">
        <v>35</v>
      </c>
      <c r="G521" s="89" t="s">
        <v>36</v>
      </c>
      <c r="H521" s="91" t="s">
        <v>3</v>
      </c>
      <c r="I521" s="89"/>
      <c r="J521" s="62"/>
      <c r="K521" s="63"/>
      <c r="L521" s="91" t="s">
        <v>239</v>
      </c>
      <c r="M521" s="90">
        <v>44896</v>
      </c>
      <c r="N521" s="62"/>
      <c r="O521" s="63"/>
      <c r="P521" s="54"/>
      <c r="Q521" s="63"/>
      <c r="R521" s="64"/>
      <c r="S521" s="89" t="s">
        <v>6</v>
      </c>
      <c r="T521" s="92">
        <v>76230.89</v>
      </c>
      <c r="U521" s="92">
        <v>0</v>
      </c>
      <c r="V521" s="93">
        <v>3.8540000000000001</v>
      </c>
      <c r="W521" s="94">
        <v>19779.68</v>
      </c>
      <c r="X521" s="94">
        <v>0</v>
      </c>
    </row>
    <row r="522" spans="1:24" s="95" customFormat="1">
      <c r="A522" s="87" t="s">
        <v>237</v>
      </c>
      <c r="B522" s="88"/>
      <c r="C522" s="89">
        <v>254</v>
      </c>
      <c r="D522" s="90">
        <v>44896</v>
      </c>
      <c r="E522" s="90">
        <v>44896</v>
      </c>
      <c r="F522" s="89" t="s">
        <v>35</v>
      </c>
      <c r="G522" s="89" t="s">
        <v>36</v>
      </c>
      <c r="H522" s="91" t="s">
        <v>3</v>
      </c>
      <c r="I522" s="89"/>
      <c r="J522" s="62"/>
      <c r="K522" s="63"/>
      <c r="L522" s="91" t="s">
        <v>239</v>
      </c>
      <c r="M522" s="90">
        <v>44896</v>
      </c>
      <c r="N522" s="62"/>
      <c r="O522" s="63"/>
      <c r="P522" s="54"/>
      <c r="Q522" s="63"/>
      <c r="R522" s="64"/>
      <c r="S522" s="89" t="s">
        <v>6</v>
      </c>
      <c r="T522" s="92">
        <v>52659.21</v>
      </c>
      <c r="U522" s="92">
        <v>0</v>
      </c>
      <c r="V522" s="93">
        <v>3.8540000000000001</v>
      </c>
      <c r="W522" s="94">
        <v>13663.52</v>
      </c>
      <c r="X522" s="94">
        <v>0</v>
      </c>
    </row>
    <row r="523" spans="1:24" s="95" customFormat="1">
      <c r="A523" s="87" t="s">
        <v>237</v>
      </c>
      <c r="B523" s="88"/>
      <c r="C523" s="89">
        <v>255</v>
      </c>
      <c r="D523" s="90">
        <v>44896</v>
      </c>
      <c r="E523" s="90">
        <v>44896</v>
      </c>
      <c r="F523" s="89" t="s">
        <v>35</v>
      </c>
      <c r="G523" s="89" t="s">
        <v>36</v>
      </c>
      <c r="H523" s="91" t="s">
        <v>3</v>
      </c>
      <c r="I523" s="89"/>
      <c r="J523" s="62"/>
      <c r="K523" s="63"/>
      <c r="L523" s="91" t="s">
        <v>239</v>
      </c>
      <c r="M523" s="90">
        <v>44896</v>
      </c>
      <c r="N523" s="62"/>
      <c r="O523" s="63"/>
      <c r="P523" s="54"/>
      <c r="Q523" s="63"/>
      <c r="R523" s="64"/>
      <c r="S523" s="89" t="s">
        <v>6</v>
      </c>
      <c r="T523" s="92">
        <v>1278158.02</v>
      </c>
      <c r="U523" s="92">
        <v>0</v>
      </c>
      <c r="V523" s="93">
        <v>3.8540000000000001</v>
      </c>
      <c r="W523" s="94">
        <v>331644.53000000003</v>
      </c>
      <c r="X523" s="94">
        <v>0</v>
      </c>
    </row>
    <row r="524" spans="1:24" s="95" customFormat="1">
      <c r="A524" s="87" t="s">
        <v>237</v>
      </c>
      <c r="B524" s="88"/>
      <c r="C524" s="89">
        <v>256</v>
      </c>
      <c r="D524" s="90">
        <v>44896</v>
      </c>
      <c r="E524" s="90">
        <v>44896</v>
      </c>
      <c r="F524" s="89" t="s">
        <v>35</v>
      </c>
      <c r="G524" s="89" t="s">
        <v>36</v>
      </c>
      <c r="H524" s="91" t="s">
        <v>3</v>
      </c>
      <c r="I524" s="89"/>
      <c r="J524" s="62"/>
      <c r="K524" s="63"/>
      <c r="L524" s="91" t="s">
        <v>239</v>
      </c>
      <c r="M524" s="90">
        <v>44896</v>
      </c>
      <c r="N524" s="62"/>
      <c r="O524" s="63"/>
      <c r="P524" s="54"/>
      <c r="Q524" s="63"/>
      <c r="R524" s="64"/>
      <c r="S524" s="89" t="s">
        <v>6</v>
      </c>
      <c r="T524" s="92">
        <v>190912.4</v>
      </c>
      <c r="U524" s="92">
        <v>0</v>
      </c>
      <c r="V524" s="93">
        <v>3.8540000000000001</v>
      </c>
      <c r="W524" s="94">
        <v>49536.17</v>
      </c>
      <c r="X524" s="94">
        <v>0</v>
      </c>
    </row>
    <row r="525" spans="1:24" s="95" customFormat="1">
      <c r="A525" s="87" t="s">
        <v>237</v>
      </c>
      <c r="B525" s="88"/>
      <c r="C525" s="89">
        <v>257</v>
      </c>
      <c r="D525" s="90">
        <v>44896</v>
      </c>
      <c r="E525" s="90">
        <v>44896</v>
      </c>
      <c r="F525" s="89" t="s">
        <v>35</v>
      </c>
      <c r="G525" s="89" t="s">
        <v>36</v>
      </c>
      <c r="H525" s="91" t="s">
        <v>3</v>
      </c>
      <c r="I525" s="89"/>
      <c r="J525" s="62"/>
      <c r="K525" s="63"/>
      <c r="L525" s="91" t="s">
        <v>239</v>
      </c>
      <c r="M525" s="90">
        <v>44896</v>
      </c>
      <c r="N525" s="62"/>
      <c r="O525" s="63"/>
      <c r="P525" s="54"/>
      <c r="Q525" s="63"/>
      <c r="R525" s="64"/>
      <c r="S525" s="89" t="s">
        <v>6</v>
      </c>
      <c r="T525" s="92">
        <v>273015.2</v>
      </c>
      <c r="U525" s="92">
        <v>0</v>
      </c>
      <c r="V525" s="93">
        <v>3.8540000000000001</v>
      </c>
      <c r="W525" s="94">
        <v>70839.44</v>
      </c>
      <c r="X525" s="94">
        <v>0</v>
      </c>
    </row>
    <row r="526" spans="1:24" s="95" customFormat="1">
      <c r="A526" s="87" t="s">
        <v>237</v>
      </c>
      <c r="B526" s="88"/>
      <c r="C526" s="89">
        <v>258</v>
      </c>
      <c r="D526" s="90">
        <v>44896</v>
      </c>
      <c r="E526" s="90">
        <v>44896</v>
      </c>
      <c r="F526" s="89" t="s">
        <v>35</v>
      </c>
      <c r="G526" s="89" t="s">
        <v>36</v>
      </c>
      <c r="H526" s="91" t="s">
        <v>3</v>
      </c>
      <c r="I526" s="89"/>
      <c r="J526" s="62"/>
      <c r="K526" s="63"/>
      <c r="L526" s="91" t="s">
        <v>239</v>
      </c>
      <c r="M526" s="90">
        <v>44896</v>
      </c>
      <c r="N526" s="62"/>
      <c r="O526" s="63"/>
      <c r="P526" s="54"/>
      <c r="Q526" s="63"/>
      <c r="R526" s="64"/>
      <c r="S526" s="89" t="s">
        <v>6</v>
      </c>
      <c r="T526" s="92">
        <v>901.14</v>
      </c>
      <c r="U526" s="92">
        <v>0</v>
      </c>
      <c r="V526" s="93">
        <v>3.8540000000000001</v>
      </c>
      <c r="W526" s="94">
        <v>233.82</v>
      </c>
      <c r="X526" s="94">
        <v>0</v>
      </c>
    </row>
    <row r="527" spans="1:24" s="95" customFormat="1">
      <c r="A527" s="87" t="s">
        <v>237</v>
      </c>
      <c r="B527" s="88"/>
      <c r="C527" s="89">
        <v>259</v>
      </c>
      <c r="D527" s="90">
        <v>44896</v>
      </c>
      <c r="E527" s="90">
        <v>44896</v>
      </c>
      <c r="F527" s="89" t="s">
        <v>35</v>
      </c>
      <c r="G527" s="89" t="s">
        <v>36</v>
      </c>
      <c r="H527" s="91" t="s">
        <v>3</v>
      </c>
      <c r="I527" s="89"/>
      <c r="J527" s="62"/>
      <c r="K527" s="63"/>
      <c r="L527" s="91" t="s">
        <v>239</v>
      </c>
      <c r="M527" s="90">
        <v>44896</v>
      </c>
      <c r="N527" s="62"/>
      <c r="O527" s="63"/>
      <c r="P527" s="54"/>
      <c r="Q527" s="63"/>
      <c r="R527" s="64"/>
      <c r="S527" s="89" t="s">
        <v>6</v>
      </c>
      <c r="T527" s="92">
        <v>206684.62</v>
      </c>
      <c r="U527" s="92">
        <v>0</v>
      </c>
      <c r="V527" s="93">
        <v>3.8540000000000001</v>
      </c>
      <c r="W527" s="94">
        <v>53628.6</v>
      </c>
      <c r="X527" s="94">
        <v>0</v>
      </c>
    </row>
    <row r="528" spans="1:24" s="95" customFormat="1">
      <c r="A528" s="87" t="s">
        <v>237</v>
      </c>
      <c r="B528" s="88"/>
      <c r="C528" s="89">
        <v>260</v>
      </c>
      <c r="D528" s="90">
        <v>44896</v>
      </c>
      <c r="E528" s="90">
        <v>44896</v>
      </c>
      <c r="F528" s="89" t="s">
        <v>35</v>
      </c>
      <c r="G528" s="89" t="s">
        <v>36</v>
      </c>
      <c r="H528" s="91" t="s">
        <v>3</v>
      </c>
      <c r="I528" s="89"/>
      <c r="J528" s="62"/>
      <c r="K528" s="63"/>
      <c r="L528" s="91" t="s">
        <v>239</v>
      </c>
      <c r="M528" s="90">
        <v>44896</v>
      </c>
      <c r="N528" s="62"/>
      <c r="O528" s="63"/>
      <c r="P528" s="54"/>
      <c r="Q528" s="63"/>
      <c r="R528" s="64"/>
      <c r="S528" s="89" t="s">
        <v>6</v>
      </c>
      <c r="T528" s="92">
        <v>15340.46</v>
      </c>
      <c r="U528" s="92">
        <v>0</v>
      </c>
      <c r="V528" s="93">
        <v>3.8540000000000001</v>
      </c>
      <c r="W528" s="94">
        <v>3980.4</v>
      </c>
      <c r="X528" s="94">
        <v>0</v>
      </c>
    </row>
    <row r="529" spans="1:24" s="95" customFormat="1">
      <c r="A529" s="87" t="s">
        <v>237</v>
      </c>
      <c r="B529" s="88"/>
      <c r="C529" s="89">
        <v>261</v>
      </c>
      <c r="D529" s="90">
        <v>44896</v>
      </c>
      <c r="E529" s="90">
        <v>44896</v>
      </c>
      <c r="F529" s="89" t="s">
        <v>35</v>
      </c>
      <c r="G529" s="89" t="s">
        <v>36</v>
      </c>
      <c r="H529" s="91" t="s">
        <v>3</v>
      </c>
      <c r="I529" s="89"/>
      <c r="J529" s="62"/>
      <c r="K529" s="63"/>
      <c r="L529" s="91" t="s">
        <v>239</v>
      </c>
      <c r="M529" s="90">
        <v>44896</v>
      </c>
      <c r="N529" s="62"/>
      <c r="O529" s="63"/>
      <c r="P529" s="54"/>
      <c r="Q529" s="63"/>
      <c r="R529" s="64"/>
      <c r="S529" s="89" t="s">
        <v>6</v>
      </c>
      <c r="T529" s="92">
        <v>726156.46</v>
      </c>
      <c r="U529" s="92">
        <v>0</v>
      </c>
      <c r="V529" s="93">
        <v>3.8540000000000001</v>
      </c>
      <c r="W529" s="94">
        <v>188416.31</v>
      </c>
      <c r="X529" s="94">
        <v>0</v>
      </c>
    </row>
    <row r="530" spans="1:24" s="95" customFormat="1">
      <c r="A530" s="87" t="s">
        <v>237</v>
      </c>
      <c r="B530" s="88"/>
      <c r="C530" s="89">
        <v>262</v>
      </c>
      <c r="D530" s="90">
        <v>44896</v>
      </c>
      <c r="E530" s="90">
        <v>44896</v>
      </c>
      <c r="F530" s="89" t="s">
        <v>35</v>
      </c>
      <c r="G530" s="89" t="s">
        <v>36</v>
      </c>
      <c r="H530" s="91" t="s">
        <v>3</v>
      </c>
      <c r="I530" s="89"/>
      <c r="J530" s="62"/>
      <c r="K530" s="63"/>
      <c r="L530" s="91" t="s">
        <v>239</v>
      </c>
      <c r="M530" s="90">
        <v>44896</v>
      </c>
      <c r="N530" s="62"/>
      <c r="O530" s="63"/>
      <c r="P530" s="54"/>
      <c r="Q530" s="63"/>
      <c r="R530" s="64"/>
      <c r="S530" s="89" t="s">
        <v>6</v>
      </c>
      <c r="T530" s="92">
        <v>67012</v>
      </c>
      <c r="U530" s="92">
        <v>0</v>
      </c>
      <c r="V530" s="93">
        <v>3.8540000000000001</v>
      </c>
      <c r="W530" s="94">
        <v>17387.650000000001</v>
      </c>
      <c r="X530" s="94">
        <v>0</v>
      </c>
    </row>
    <row r="531" spans="1:24" s="95" customFormat="1">
      <c r="A531" s="87" t="s">
        <v>237</v>
      </c>
      <c r="B531" s="88"/>
      <c r="C531" s="89">
        <v>263</v>
      </c>
      <c r="D531" s="90">
        <v>44896</v>
      </c>
      <c r="E531" s="90">
        <v>44896</v>
      </c>
      <c r="F531" s="89" t="s">
        <v>35</v>
      </c>
      <c r="G531" s="89" t="s">
        <v>36</v>
      </c>
      <c r="H531" s="91" t="s">
        <v>3</v>
      </c>
      <c r="I531" s="89"/>
      <c r="J531" s="62"/>
      <c r="K531" s="63"/>
      <c r="L531" s="91" t="s">
        <v>239</v>
      </c>
      <c r="M531" s="90">
        <v>44896</v>
      </c>
      <c r="N531" s="62"/>
      <c r="O531" s="63"/>
      <c r="P531" s="54"/>
      <c r="Q531" s="63"/>
      <c r="R531" s="64"/>
      <c r="S531" s="89" t="s">
        <v>6</v>
      </c>
      <c r="T531" s="92">
        <v>1252.1600000000001</v>
      </c>
      <c r="U531" s="92">
        <v>0</v>
      </c>
      <c r="V531" s="93">
        <v>3.8540000000000001</v>
      </c>
      <c r="W531" s="94">
        <v>324.89999999999998</v>
      </c>
      <c r="X531" s="94">
        <v>0</v>
      </c>
    </row>
    <row r="532" spans="1:24" s="95" customFormat="1">
      <c r="A532" s="87" t="s">
        <v>237</v>
      </c>
      <c r="B532" s="88"/>
      <c r="C532" s="89">
        <v>264</v>
      </c>
      <c r="D532" s="90">
        <v>44896</v>
      </c>
      <c r="E532" s="90">
        <v>44896</v>
      </c>
      <c r="F532" s="89" t="s">
        <v>35</v>
      </c>
      <c r="G532" s="89" t="s">
        <v>36</v>
      </c>
      <c r="H532" s="91" t="s">
        <v>3</v>
      </c>
      <c r="I532" s="89"/>
      <c r="J532" s="62"/>
      <c r="K532" s="63"/>
      <c r="L532" s="91" t="s">
        <v>239</v>
      </c>
      <c r="M532" s="90">
        <v>44896</v>
      </c>
      <c r="N532" s="62"/>
      <c r="O532" s="63"/>
      <c r="P532" s="54"/>
      <c r="Q532" s="63"/>
      <c r="R532" s="64"/>
      <c r="S532" s="89" t="s">
        <v>6</v>
      </c>
      <c r="T532" s="92">
        <v>1423.21</v>
      </c>
      <c r="U532" s="92">
        <v>0</v>
      </c>
      <c r="V532" s="93">
        <v>3.8540000000000001</v>
      </c>
      <c r="W532" s="94">
        <v>369.28</v>
      </c>
      <c r="X532" s="94">
        <v>0</v>
      </c>
    </row>
    <row r="533" spans="1:24" s="95" customFormat="1">
      <c r="A533" s="87" t="s">
        <v>237</v>
      </c>
      <c r="B533" s="88"/>
      <c r="C533" s="89">
        <v>265</v>
      </c>
      <c r="D533" s="90">
        <v>44896</v>
      </c>
      <c r="E533" s="90">
        <v>44896</v>
      </c>
      <c r="F533" s="89" t="s">
        <v>35</v>
      </c>
      <c r="G533" s="89" t="s">
        <v>36</v>
      </c>
      <c r="H533" s="91" t="s">
        <v>3</v>
      </c>
      <c r="I533" s="89"/>
      <c r="J533" s="62"/>
      <c r="K533" s="63"/>
      <c r="L533" s="91" t="s">
        <v>239</v>
      </c>
      <c r="M533" s="90">
        <v>44896</v>
      </c>
      <c r="N533" s="62"/>
      <c r="O533" s="63"/>
      <c r="P533" s="54"/>
      <c r="Q533" s="63"/>
      <c r="R533" s="64"/>
      <c r="S533" s="89" t="s">
        <v>6</v>
      </c>
      <c r="T533" s="92">
        <v>10832.13</v>
      </c>
      <c r="U533" s="92">
        <v>0</v>
      </c>
      <c r="V533" s="93">
        <v>3.8540000000000001</v>
      </c>
      <c r="W533" s="94">
        <v>2810.62</v>
      </c>
      <c r="X533" s="94">
        <v>0</v>
      </c>
    </row>
    <row r="534" spans="1:24" s="61" customFormat="1">
      <c r="A534" s="53" t="s">
        <v>237</v>
      </c>
      <c r="B534" s="54"/>
      <c r="C534" s="55">
        <v>266</v>
      </c>
      <c r="D534" s="56">
        <v>44896</v>
      </c>
      <c r="E534" s="56">
        <v>44896</v>
      </c>
      <c r="F534" s="55" t="s">
        <v>35</v>
      </c>
      <c r="G534" s="55" t="s">
        <v>36</v>
      </c>
      <c r="H534" s="57" t="s">
        <v>228</v>
      </c>
      <c r="I534" s="55"/>
      <c r="J534" s="53"/>
      <c r="K534" s="54"/>
      <c r="L534" s="57" t="s">
        <v>239</v>
      </c>
      <c r="M534" s="56">
        <v>44896</v>
      </c>
      <c r="N534" s="53"/>
      <c r="O534" s="54"/>
      <c r="P534" s="54"/>
      <c r="Q534" s="54"/>
      <c r="R534" s="55"/>
      <c r="S534" s="55" t="s">
        <v>6</v>
      </c>
      <c r="T534" s="58">
        <v>43037.35</v>
      </c>
      <c r="U534" s="58">
        <v>0</v>
      </c>
      <c r="V534" s="59">
        <v>3.8540000000000001</v>
      </c>
      <c r="W534" s="60">
        <v>11166.93</v>
      </c>
      <c r="X534" s="60">
        <v>0</v>
      </c>
    </row>
    <row r="535" spans="1:24" s="61" customFormat="1">
      <c r="A535" s="53" t="s">
        <v>237</v>
      </c>
      <c r="B535" s="54"/>
      <c r="C535" s="55">
        <v>267</v>
      </c>
      <c r="D535" s="56">
        <v>44896</v>
      </c>
      <c r="E535" s="56">
        <v>44896</v>
      </c>
      <c r="F535" s="55" t="s">
        <v>35</v>
      </c>
      <c r="G535" s="55" t="s">
        <v>36</v>
      </c>
      <c r="H535" s="57" t="s">
        <v>309</v>
      </c>
      <c r="I535" s="55"/>
      <c r="J535" s="53"/>
      <c r="K535" s="54"/>
      <c r="L535" s="57" t="s">
        <v>239</v>
      </c>
      <c r="M535" s="56">
        <v>44896</v>
      </c>
      <c r="N535" s="53"/>
      <c r="O535" s="54"/>
      <c r="P535" s="54"/>
      <c r="Q535" s="54"/>
      <c r="R535" s="55"/>
      <c r="S535" s="55" t="s">
        <v>6</v>
      </c>
      <c r="T535" s="58">
        <v>44952.02</v>
      </c>
      <c r="U535" s="58">
        <v>0</v>
      </c>
      <c r="V535" s="59">
        <v>3.8540000000000001</v>
      </c>
      <c r="W535" s="60">
        <v>11663.73</v>
      </c>
      <c r="X535" s="60">
        <v>0</v>
      </c>
    </row>
    <row r="536" spans="1:24" s="61" customFormat="1">
      <c r="A536" s="53" t="s">
        <v>237</v>
      </c>
      <c r="B536" s="54"/>
      <c r="C536" s="55">
        <v>268</v>
      </c>
      <c r="D536" s="56">
        <v>44896</v>
      </c>
      <c r="E536" s="56">
        <v>44896</v>
      </c>
      <c r="F536" s="55" t="s">
        <v>35</v>
      </c>
      <c r="G536" s="55" t="s">
        <v>36</v>
      </c>
      <c r="H536" s="57" t="s">
        <v>309</v>
      </c>
      <c r="I536" s="55"/>
      <c r="J536" s="53"/>
      <c r="K536" s="54"/>
      <c r="L536" s="57" t="s">
        <v>239</v>
      </c>
      <c r="M536" s="56">
        <v>44896</v>
      </c>
      <c r="N536" s="53"/>
      <c r="O536" s="54"/>
      <c r="P536" s="54"/>
      <c r="Q536" s="54"/>
      <c r="R536" s="55"/>
      <c r="S536" s="55" t="s">
        <v>6</v>
      </c>
      <c r="T536" s="58">
        <v>556383.82999999996</v>
      </c>
      <c r="U536" s="58">
        <v>0</v>
      </c>
      <c r="V536" s="59">
        <v>3.8540000000000001</v>
      </c>
      <c r="W536" s="60">
        <v>144365.29</v>
      </c>
      <c r="X536" s="60">
        <v>0</v>
      </c>
    </row>
    <row r="537" spans="1:24" s="61" customFormat="1">
      <c r="A537" s="53" t="s">
        <v>237</v>
      </c>
      <c r="B537" s="54"/>
      <c r="C537" s="55">
        <v>270</v>
      </c>
      <c r="D537" s="56">
        <v>44896</v>
      </c>
      <c r="E537" s="56">
        <v>44896</v>
      </c>
      <c r="F537" s="55" t="s">
        <v>152</v>
      </c>
      <c r="G537" s="55" t="s">
        <v>153</v>
      </c>
      <c r="H537" s="57"/>
      <c r="I537" s="55"/>
      <c r="J537" s="53"/>
      <c r="K537" s="54"/>
      <c r="L537" s="57"/>
      <c r="M537" s="56">
        <v>44896</v>
      </c>
      <c r="N537" s="53"/>
      <c r="O537" s="54"/>
      <c r="P537" s="54"/>
      <c r="Q537" s="54"/>
      <c r="R537" s="55"/>
      <c r="S537" s="55" t="s">
        <v>6</v>
      </c>
      <c r="T537" s="58">
        <v>0</v>
      </c>
      <c r="U537" s="58">
        <v>0.02</v>
      </c>
      <c r="V537" s="59">
        <v>3.8540000000000001</v>
      </c>
      <c r="W537" s="60">
        <v>0</v>
      </c>
      <c r="X537" s="60">
        <v>0</v>
      </c>
    </row>
    <row r="538" spans="1:24" s="61" customFormat="1">
      <c r="A538" s="53" t="s">
        <v>237</v>
      </c>
      <c r="B538" s="54"/>
      <c r="C538" s="55">
        <v>271</v>
      </c>
      <c r="D538" s="56">
        <v>44896</v>
      </c>
      <c r="E538" s="56">
        <v>44896</v>
      </c>
      <c r="F538" s="55" t="s">
        <v>7</v>
      </c>
      <c r="G538" s="55" t="s">
        <v>8</v>
      </c>
      <c r="H538" s="57" t="s">
        <v>310</v>
      </c>
      <c r="I538" s="55"/>
      <c r="J538" s="53"/>
      <c r="K538" s="54"/>
      <c r="L538" s="57" t="s">
        <v>239</v>
      </c>
      <c r="M538" s="56">
        <v>44896</v>
      </c>
      <c r="N538" s="53"/>
      <c r="O538" s="54"/>
      <c r="P538" s="54"/>
      <c r="Q538" s="54"/>
      <c r="R538" s="55"/>
      <c r="S538" s="55" t="s">
        <v>6</v>
      </c>
      <c r="T538" s="58">
        <v>346912.53</v>
      </c>
      <c r="U538" s="58">
        <v>0</v>
      </c>
      <c r="V538" s="59">
        <v>3.8540000000000001</v>
      </c>
      <c r="W538" s="60">
        <v>90013.63</v>
      </c>
      <c r="X538" s="60">
        <v>0</v>
      </c>
    </row>
    <row r="539" spans="1:24" s="61" customFormat="1">
      <c r="A539" s="53" t="s">
        <v>237</v>
      </c>
      <c r="B539" s="54"/>
      <c r="C539" s="55">
        <v>272</v>
      </c>
      <c r="D539" s="56">
        <v>44896</v>
      </c>
      <c r="E539" s="56">
        <v>44896</v>
      </c>
      <c r="F539" s="55" t="s">
        <v>35</v>
      </c>
      <c r="G539" s="55" t="s">
        <v>36</v>
      </c>
      <c r="H539" s="57" t="s">
        <v>310</v>
      </c>
      <c r="I539" s="55"/>
      <c r="J539" s="53"/>
      <c r="K539" s="54"/>
      <c r="L539" s="57" t="s">
        <v>239</v>
      </c>
      <c r="M539" s="56">
        <v>44896</v>
      </c>
      <c r="N539" s="53"/>
      <c r="O539" s="54"/>
      <c r="P539" s="54"/>
      <c r="Q539" s="54"/>
      <c r="R539" s="55"/>
      <c r="S539" s="55" t="s">
        <v>6</v>
      </c>
      <c r="T539" s="58">
        <v>340368.52</v>
      </c>
      <c r="U539" s="58">
        <v>0</v>
      </c>
      <c r="V539" s="59">
        <v>3.8540000000000001</v>
      </c>
      <c r="W539" s="60">
        <v>88315.65</v>
      </c>
      <c r="X539" s="60">
        <v>0</v>
      </c>
    </row>
    <row r="540" spans="1:24" s="61" customFormat="1">
      <c r="A540" s="53" t="s">
        <v>237</v>
      </c>
      <c r="B540" s="54"/>
      <c r="C540" s="55">
        <v>273</v>
      </c>
      <c r="D540" s="56">
        <v>44896</v>
      </c>
      <c r="E540" s="56">
        <v>44896</v>
      </c>
      <c r="F540" s="55" t="s">
        <v>35</v>
      </c>
      <c r="G540" s="55" t="s">
        <v>36</v>
      </c>
      <c r="H540" s="57" t="s">
        <v>310</v>
      </c>
      <c r="I540" s="55"/>
      <c r="J540" s="53"/>
      <c r="K540" s="54"/>
      <c r="L540" s="57" t="s">
        <v>239</v>
      </c>
      <c r="M540" s="56">
        <v>44896</v>
      </c>
      <c r="N540" s="53"/>
      <c r="O540" s="54"/>
      <c r="P540" s="54"/>
      <c r="Q540" s="54"/>
      <c r="R540" s="55"/>
      <c r="S540" s="55" t="s">
        <v>6</v>
      </c>
      <c r="T540" s="58">
        <v>55688.49</v>
      </c>
      <c r="U540" s="58">
        <v>0</v>
      </c>
      <c r="V540" s="59">
        <v>3.8540000000000001</v>
      </c>
      <c r="W540" s="60">
        <v>14449.53</v>
      </c>
      <c r="X540" s="60">
        <v>0</v>
      </c>
    </row>
    <row r="541" spans="1:24" s="61" customFormat="1">
      <c r="A541" s="53" t="s">
        <v>237</v>
      </c>
      <c r="B541" s="54"/>
      <c r="C541" s="55">
        <v>274</v>
      </c>
      <c r="D541" s="56">
        <v>44896</v>
      </c>
      <c r="E541" s="56">
        <v>44896</v>
      </c>
      <c r="F541" s="55" t="s">
        <v>152</v>
      </c>
      <c r="G541" s="55" t="s">
        <v>153</v>
      </c>
      <c r="H541" s="57"/>
      <c r="I541" s="55"/>
      <c r="J541" s="53"/>
      <c r="K541" s="54"/>
      <c r="L541" s="57"/>
      <c r="M541" s="56">
        <v>44896</v>
      </c>
      <c r="N541" s="53"/>
      <c r="O541" s="54"/>
      <c r="P541" s="54"/>
      <c r="Q541" s="54"/>
      <c r="R541" s="55"/>
      <c r="S541" s="55" t="s">
        <v>6</v>
      </c>
      <c r="T541" s="58">
        <v>0</v>
      </c>
      <c r="U541" s="58">
        <v>0.01</v>
      </c>
      <c r="V541" s="59">
        <v>3.8540000000000001</v>
      </c>
      <c r="W541" s="60">
        <v>0</v>
      </c>
      <c r="X541" s="60">
        <v>0</v>
      </c>
    </row>
    <row r="542" spans="1:24" s="61" customFormat="1">
      <c r="A542" s="53" t="s">
        <v>237</v>
      </c>
      <c r="B542" s="54"/>
      <c r="C542" s="55">
        <v>275</v>
      </c>
      <c r="D542" s="56">
        <v>44896</v>
      </c>
      <c r="E542" s="56">
        <v>44896</v>
      </c>
      <c r="F542" s="55" t="s">
        <v>35</v>
      </c>
      <c r="G542" s="55" t="s">
        <v>36</v>
      </c>
      <c r="H542" s="57" t="s">
        <v>161</v>
      </c>
      <c r="I542" s="55"/>
      <c r="J542" s="53"/>
      <c r="K542" s="54"/>
      <c r="L542" s="57" t="s">
        <v>239</v>
      </c>
      <c r="M542" s="56">
        <v>44896</v>
      </c>
      <c r="N542" s="53"/>
      <c r="O542" s="54"/>
      <c r="P542" s="54"/>
      <c r="Q542" s="54"/>
      <c r="R542" s="55"/>
      <c r="S542" s="55" t="s">
        <v>6</v>
      </c>
      <c r="T542" s="58">
        <v>158982.09</v>
      </c>
      <c r="U542" s="58">
        <v>0</v>
      </c>
      <c r="V542" s="59">
        <v>3.8540000000000001</v>
      </c>
      <c r="W542" s="60">
        <v>41251.19</v>
      </c>
      <c r="X542" s="60">
        <v>0</v>
      </c>
    </row>
    <row r="543" spans="1:24" s="61" customFormat="1">
      <c r="A543" s="53" t="s">
        <v>237</v>
      </c>
      <c r="B543" s="54"/>
      <c r="C543" s="55">
        <v>276</v>
      </c>
      <c r="D543" s="56">
        <v>44896</v>
      </c>
      <c r="E543" s="56">
        <v>44896</v>
      </c>
      <c r="F543" s="55" t="s">
        <v>35</v>
      </c>
      <c r="G543" s="55" t="s">
        <v>36</v>
      </c>
      <c r="H543" s="57" t="s">
        <v>161</v>
      </c>
      <c r="I543" s="55"/>
      <c r="J543" s="53"/>
      <c r="K543" s="54"/>
      <c r="L543" s="57" t="s">
        <v>239</v>
      </c>
      <c r="M543" s="56">
        <v>44896</v>
      </c>
      <c r="N543" s="53"/>
      <c r="O543" s="54"/>
      <c r="P543" s="54"/>
      <c r="Q543" s="54"/>
      <c r="R543" s="55"/>
      <c r="S543" s="55" t="s">
        <v>6</v>
      </c>
      <c r="T543" s="58">
        <v>466115.56</v>
      </c>
      <c r="U543" s="58">
        <v>0</v>
      </c>
      <c r="V543" s="59">
        <v>3.8540000000000001</v>
      </c>
      <c r="W543" s="60">
        <v>120943.32</v>
      </c>
      <c r="X543" s="60">
        <v>0</v>
      </c>
    </row>
    <row r="544" spans="1:24" s="61" customFormat="1">
      <c r="A544" s="53" t="s">
        <v>237</v>
      </c>
      <c r="B544" s="54"/>
      <c r="C544" s="55">
        <v>277</v>
      </c>
      <c r="D544" s="56">
        <v>44896</v>
      </c>
      <c r="E544" s="56">
        <v>44896</v>
      </c>
      <c r="F544" s="55" t="s">
        <v>35</v>
      </c>
      <c r="G544" s="55" t="s">
        <v>36</v>
      </c>
      <c r="H544" s="57" t="s">
        <v>161</v>
      </c>
      <c r="I544" s="55"/>
      <c r="J544" s="53"/>
      <c r="K544" s="54"/>
      <c r="L544" s="57" t="s">
        <v>239</v>
      </c>
      <c r="M544" s="56">
        <v>44896</v>
      </c>
      <c r="N544" s="53"/>
      <c r="O544" s="54"/>
      <c r="P544" s="54"/>
      <c r="Q544" s="54"/>
      <c r="R544" s="55"/>
      <c r="S544" s="55" t="s">
        <v>6</v>
      </c>
      <c r="T544" s="58">
        <v>53073.01</v>
      </c>
      <c r="U544" s="58">
        <v>0</v>
      </c>
      <c r="V544" s="59">
        <v>3.8540000000000001</v>
      </c>
      <c r="W544" s="60">
        <v>13770.89</v>
      </c>
      <c r="X544" s="60">
        <v>0</v>
      </c>
    </row>
    <row r="545" spans="1:24" s="61" customFormat="1">
      <c r="A545" s="53" t="s">
        <v>237</v>
      </c>
      <c r="B545" s="54"/>
      <c r="C545" s="55">
        <v>278</v>
      </c>
      <c r="D545" s="56">
        <v>44896</v>
      </c>
      <c r="E545" s="56">
        <v>44896</v>
      </c>
      <c r="F545" s="55" t="s">
        <v>35</v>
      </c>
      <c r="G545" s="55" t="s">
        <v>36</v>
      </c>
      <c r="H545" s="57" t="s">
        <v>161</v>
      </c>
      <c r="I545" s="55"/>
      <c r="J545" s="53"/>
      <c r="K545" s="54"/>
      <c r="L545" s="57" t="s">
        <v>239</v>
      </c>
      <c r="M545" s="56">
        <v>44896</v>
      </c>
      <c r="N545" s="53"/>
      <c r="O545" s="54"/>
      <c r="P545" s="54"/>
      <c r="Q545" s="54"/>
      <c r="R545" s="55"/>
      <c r="S545" s="55" t="s">
        <v>6</v>
      </c>
      <c r="T545" s="58">
        <v>1736.42</v>
      </c>
      <c r="U545" s="58">
        <v>0</v>
      </c>
      <c r="V545" s="59">
        <v>3.8540000000000001</v>
      </c>
      <c r="W545" s="60">
        <v>450.55</v>
      </c>
      <c r="X545" s="60">
        <v>0</v>
      </c>
    </row>
    <row r="546" spans="1:24" s="61" customFormat="1">
      <c r="A546" s="53" t="s">
        <v>237</v>
      </c>
      <c r="B546" s="54"/>
      <c r="C546" s="55">
        <v>279</v>
      </c>
      <c r="D546" s="56">
        <v>44896</v>
      </c>
      <c r="E546" s="56">
        <v>44896</v>
      </c>
      <c r="F546" s="55" t="s">
        <v>7</v>
      </c>
      <c r="G546" s="55" t="s">
        <v>8</v>
      </c>
      <c r="H546" s="57" t="s">
        <v>161</v>
      </c>
      <c r="I546" s="55"/>
      <c r="J546" s="53"/>
      <c r="K546" s="54"/>
      <c r="L546" s="57" t="s">
        <v>239</v>
      </c>
      <c r="M546" s="56">
        <v>44896</v>
      </c>
      <c r="N546" s="53"/>
      <c r="O546" s="54"/>
      <c r="P546" s="54"/>
      <c r="Q546" s="54"/>
      <c r="R546" s="55"/>
      <c r="S546" s="55" t="s">
        <v>6</v>
      </c>
      <c r="T546" s="58">
        <v>704245.39</v>
      </c>
      <c r="U546" s="58">
        <v>0</v>
      </c>
      <c r="V546" s="59">
        <v>3.8540000000000001</v>
      </c>
      <c r="W546" s="60">
        <v>182731.03</v>
      </c>
      <c r="X546" s="60">
        <v>0</v>
      </c>
    </row>
    <row r="547" spans="1:24" s="61" customFormat="1">
      <c r="A547" s="53" t="s">
        <v>237</v>
      </c>
      <c r="B547" s="54"/>
      <c r="C547" s="55">
        <v>280</v>
      </c>
      <c r="D547" s="56">
        <v>44896</v>
      </c>
      <c r="E547" s="56">
        <v>44896</v>
      </c>
      <c r="F547" s="55" t="s">
        <v>7</v>
      </c>
      <c r="G547" s="55" t="s">
        <v>8</v>
      </c>
      <c r="H547" s="57" t="s">
        <v>161</v>
      </c>
      <c r="I547" s="55"/>
      <c r="J547" s="53"/>
      <c r="K547" s="54"/>
      <c r="L547" s="57" t="s">
        <v>239</v>
      </c>
      <c r="M547" s="56">
        <v>44896</v>
      </c>
      <c r="N547" s="53"/>
      <c r="O547" s="54"/>
      <c r="P547" s="54"/>
      <c r="Q547" s="54"/>
      <c r="R547" s="55"/>
      <c r="S547" s="55" t="s">
        <v>6</v>
      </c>
      <c r="T547" s="58">
        <v>61664</v>
      </c>
      <c r="U547" s="58">
        <v>0</v>
      </c>
      <c r="V547" s="59">
        <v>3.8540000000000001</v>
      </c>
      <c r="W547" s="60">
        <v>16000</v>
      </c>
      <c r="X547" s="60">
        <v>0</v>
      </c>
    </row>
    <row r="548" spans="1:24" s="61" customFormat="1">
      <c r="A548" s="53" t="s">
        <v>237</v>
      </c>
      <c r="B548" s="54"/>
      <c r="C548" s="55">
        <v>281</v>
      </c>
      <c r="D548" s="56">
        <v>44896</v>
      </c>
      <c r="E548" s="56">
        <v>44896</v>
      </c>
      <c r="F548" s="55" t="s">
        <v>7</v>
      </c>
      <c r="G548" s="55" t="s">
        <v>8</v>
      </c>
      <c r="H548" s="57" t="s">
        <v>161</v>
      </c>
      <c r="I548" s="55"/>
      <c r="J548" s="53"/>
      <c r="K548" s="54"/>
      <c r="L548" s="57" t="s">
        <v>239</v>
      </c>
      <c r="M548" s="56">
        <v>44896</v>
      </c>
      <c r="N548" s="53"/>
      <c r="O548" s="54"/>
      <c r="P548" s="54"/>
      <c r="Q548" s="54"/>
      <c r="R548" s="55"/>
      <c r="S548" s="55" t="s">
        <v>6</v>
      </c>
      <c r="T548" s="58">
        <v>231240</v>
      </c>
      <c r="U548" s="58">
        <v>0</v>
      </c>
      <c r="V548" s="59">
        <v>3.8540000000000001</v>
      </c>
      <c r="W548" s="60">
        <v>60000</v>
      </c>
      <c r="X548" s="60">
        <v>0</v>
      </c>
    </row>
    <row r="549" spans="1:24" s="61" customFormat="1">
      <c r="A549" s="53" t="s">
        <v>237</v>
      </c>
      <c r="B549" s="54"/>
      <c r="C549" s="55">
        <v>282</v>
      </c>
      <c r="D549" s="56">
        <v>44896</v>
      </c>
      <c r="E549" s="56">
        <v>44896</v>
      </c>
      <c r="F549" s="55" t="s">
        <v>35</v>
      </c>
      <c r="G549" s="55" t="s">
        <v>36</v>
      </c>
      <c r="H549" s="57" t="s">
        <v>231</v>
      </c>
      <c r="I549" s="55"/>
      <c r="J549" s="53"/>
      <c r="K549" s="54"/>
      <c r="L549" s="57" t="s">
        <v>239</v>
      </c>
      <c r="M549" s="56">
        <v>44896</v>
      </c>
      <c r="N549" s="53"/>
      <c r="O549" s="54"/>
      <c r="P549" s="54"/>
      <c r="Q549" s="54"/>
      <c r="R549" s="55"/>
      <c r="S549" s="55" t="s">
        <v>6</v>
      </c>
      <c r="T549" s="58">
        <v>18065.240000000002</v>
      </c>
      <c r="U549" s="58">
        <v>0</v>
      </c>
      <c r="V549" s="59">
        <v>3.8540000000000001</v>
      </c>
      <c r="W549" s="60">
        <v>4687.3999999999996</v>
      </c>
      <c r="X549" s="60">
        <v>0</v>
      </c>
    </row>
    <row r="550" spans="1:24" s="61" customFormat="1">
      <c r="A550" s="53" t="s">
        <v>237</v>
      </c>
      <c r="B550" s="54"/>
      <c r="C550" s="55">
        <v>283</v>
      </c>
      <c r="D550" s="56">
        <v>44896</v>
      </c>
      <c r="E550" s="56">
        <v>44896</v>
      </c>
      <c r="F550" s="55" t="s">
        <v>35</v>
      </c>
      <c r="G550" s="55" t="s">
        <v>36</v>
      </c>
      <c r="H550" s="57" t="s">
        <v>231</v>
      </c>
      <c r="I550" s="55"/>
      <c r="J550" s="53"/>
      <c r="K550" s="54"/>
      <c r="L550" s="57" t="s">
        <v>239</v>
      </c>
      <c r="M550" s="56">
        <v>44896</v>
      </c>
      <c r="N550" s="53"/>
      <c r="O550" s="54"/>
      <c r="P550" s="54"/>
      <c r="Q550" s="54"/>
      <c r="R550" s="55"/>
      <c r="S550" s="55" t="s">
        <v>6</v>
      </c>
      <c r="T550" s="58">
        <v>408297.15</v>
      </c>
      <c r="U550" s="58">
        <v>0</v>
      </c>
      <c r="V550" s="59">
        <v>3.8540000000000001</v>
      </c>
      <c r="W550" s="60">
        <v>105941.14</v>
      </c>
      <c r="X550" s="60">
        <v>0</v>
      </c>
    </row>
    <row r="551" spans="1:24" s="61" customFormat="1">
      <c r="A551" s="53" t="s">
        <v>237</v>
      </c>
      <c r="B551" s="54"/>
      <c r="C551" s="55">
        <v>284</v>
      </c>
      <c r="D551" s="56">
        <v>44896</v>
      </c>
      <c r="E551" s="56">
        <v>44896</v>
      </c>
      <c r="F551" s="55" t="s">
        <v>35</v>
      </c>
      <c r="G551" s="55" t="s">
        <v>36</v>
      </c>
      <c r="H551" s="57" t="s">
        <v>231</v>
      </c>
      <c r="I551" s="55"/>
      <c r="J551" s="53"/>
      <c r="K551" s="54"/>
      <c r="L551" s="57" t="s">
        <v>239</v>
      </c>
      <c r="M551" s="56">
        <v>44896</v>
      </c>
      <c r="N551" s="53"/>
      <c r="O551" s="54"/>
      <c r="P551" s="54"/>
      <c r="Q551" s="54"/>
      <c r="R551" s="55"/>
      <c r="S551" s="55" t="s">
        <v>6</v>
      </c>
      <c r="T551" s="58">
        <v>77080</v>
      </c>
      <c r="U551" s="58">
        <v>0</v>
      </c>
      <c r="V551" s="59">
        <v>3.8540000000000001</v>
      </c>
      <c r="W551" s="60">
        <v>20000</v>
      </c>
      <c r="X551" s="60">
        <v>0</v>
      </c>
    </row>
    <row r="552" spans="1:24" s="61" customFormat="1">
      <c r="A552" s="53" t="s">
        <v>237</v>
      </c>
      <c r="B552" s="54"/>
      <c r="C552" s="55">
        <v>285</v>
      </c>
      <c r="D552" s="56">
        <v>44896</v>
      </c>
      <c r="E552" s="56">
        <v>44896</v>
      </c>
      <c r="F552" s="55" t="s">
        <v>35</v>
      </c>
      <c r="G552" s="55" t="s">
        <v>36</v>
      </c>
      <c r="H552" s="57" t="s">
        <v>231</v>
      </c>
      <c r="I552" s="55"/>
      <c r="J552" s="53"/>
      <c r="K552" s="54"/>
      <c r="L552" s="57" t="s">
        <v>239</v>
      </c>
      <c r="M552" s="56">
        <v>44896</v>
      </c>
      <c r="N552" s="53"/>
      <c r="O552" s="54"/>
      <c r="P552" s="54"/>
      <c r="Q552" s="54"/>
      <c r="R552" s="55"/>
      <c r="S552" s="55" t="s">
        <v>6</v>
      </c>
      <c r="T552" s="58">
        <v>221829.73</v>
      </c>
      <c r="U552" s="58">
        <v>0</v>
      </c>
      <c r="V552" s="59">
        <v>3.8540000000000001</v>
      </c>
      <c r="W552" s="60">
        <v>57558.31</v>
      </c>
      <c r="X552" s="60">
        <v>0</v>
      </c>
    </row>
    <row r="553" spans="1:24" s="61" customFormat="1">
      <c r="A553" s="53" t="s">
        <v>237</v>
      </c>
      <c r="B553" s="54"/>
      <c r="C553" s="55">
        <v>286</v>
      </c>
      <c r="D553" s="56">
        <v>44896</v>
      </c>
      <c r="E553" s="56">
        <v>44896</v>
      </c>
      <c r="F553" s="55" t="s">
        <v>7</v>
      </c>
      <c r="G553" s="55" t="s">
        <v>8</v>
      </c>
      <c r="H553" s="57" t="s">
        <v>231</v>
      </c>
      <c r="I553" s="55"/>
      <c r="J553" s="53"/>
      <c r="K553" s="54"/>
      <c r="L553" s="57" t="s">
        <v>239</v>
      </c>
      <c r="M553" s="56">
        <v>44896</v>
      </c>
      <c r="N553" s="53"/>
      <c r="O553" s="54"/>
      <c r="P553" s="54"/>
      <c r="Q553" s="54"/>
      <c r="R553" s="55"/>
      <c r="S553" s="55" t="s">
        <v>6</v>
      </c>
      <c r="T553" s="58">
        <v>339414.07</v>
      </c>
      <c r="U553" s="58">
        <v>0</v>
      </c>
      <c r="V553" s="59">
        <v>3.8540000000000001</v>
      </c>
      <c r="W553" s="60">
        <v>88068</v>
      </c>
      <c r="X553" s="60">
        <v>0</v>
      </c>
    </row>
    <row r="554" spans="1:24" s="61" customFormat="1" ht="18">
      <c r="A554" s="53" t="s">
        <v>237</v>
      </c>
      <c r="B554" s="54"/>
      <c r="C554" s="55">
        <v>287</v>
      </c>
      <c r="D554" s="56">
        <v>44896</v>
      </c>
      <c r="E554" s="56">
        <v>44896</v>
      </c>
      <c r="F554" s="55" t="s">
        <v>311</v>
      </c>
      <c r="G554" s="55" t="s">
        <v>312</v>
      </c>
      <c r="H554" s="57"/>
      <c r="I554" s="55"/>
      <c r="J554" s="53"/>
      <c r="K554" s="54"/>
      <c r="L554" s="57" t="s">
        <v>9</v>
      </c>
      <c r="M554" s="56">
        <v>44896</v>
      </c>
      <c r="N554" s="53"/>
      <c r="O554" s="54"/>
      <c r="P554" s="54"/>
      <c r="Q554" s="54"/>
      <c r="R554" s="55"/>
      <c r="S554" s="55" t="s">
        <v>6</v>
      </c>
      <c r="T554" s="58">
        <v>0</v>
      </c>
      <c r="U554" s="58">
        <v>0.39</v>
      </c>
      <c r="V554" s="59">
        <v>3.8540000000000001</v>
      </c>
      <c r="W554" s="60">
        <v>0</v>
      </c>
      <c r="X554" s="60">
        <v>0.1</v>
      </c>
    </row>
    <row r="555" spans="1:24" s="61" customFormat="1">
      <c r="A555" s="65" t="s">
        <v>9</v>
      </c>
      <c r="B555" s="66"/>
      <c r="C555" s="67" t="s">
        <v>9</v>
      </c>
      <c r="D555" s="67" t="s">
        <v>9</v>
      </c>
      <c r="E555" s="67" t="s">
        <v>9</v>
      </c>
      <c r="F555" s="68" t="s">
        <v>9</v>
      </c>
      <c r="G555" s="68" t="s">
        <v>9</v>
      </c>
      <c r="H555" s="76" t="s">
        <v>9</v>
      </c>
      <c r="I555" s="68" t="s">
        <v>9</v>
      </c>
      <c r="J555" s="69" t="s">
        <v>9</v>
      </c>
      <c r="K555" s="66"/>
      <c r="L555" s="70" t="s">
        <v>9</v>
      </c>
      <c r="M555" s="67" t="s">
        <v>9</v>
      </c>
      <c r="N555" s="69" t="s">
        <v>9</v>
      </c>
      <c r="O555" s="66"/>
      <c r="P555" s="66"/>
      <c r="Q555" s="66"/>
      <c r="R555" s="68" t="s">
        <v>9</v>
      </c>
      <c r="S555" s="68" t="s">
        <v>9</v>
      </c>
      <c r="T555" s="71">
        <v>42255963.369999997</v>
      </c>
      <c r="U555" s="71">
        <v>42255963.369999997</v>
      </c>
      <c r="V555" s="68" t="s">
        <v>9</v>
      </c>
      <c r="W555" s="72">
        <v>10964183.51</v>
      </c>
      <c r="X555" s="72">
        <v>10964183.51</v>
      </c>
    </row>
  </sheetData>
  <autoFilter ref="A1:X555" xr:uid="{88352D82-8AD0-4F5F-9CCF-60238DC2D92B}"/>
  <mergeCells count="1650">
    <mergeCell ref="A554:B554"/>
    <mergeCell ref="J554:K554"/>
    <mergeCell ref="N554:Q554"/>
    <mergeCell ref="A555:B555"/>
    <mergeCell ref="J555:K555"/>
    <mergeCell ref="N555:Q555"/>
    <mergeCell ref="A552:B552"/>
    <mergeCell ref="J552:K552"/>
    <mergeCell ref="N552:Q552"/>
    <mergeCell ref="A553:B553"/>
    <mergeCell ref="J553:K553"/>
    <mergeCell ref="N553:Q553"/>
    <mergeCell ref="A550:B550"/>
    <mergeCell ref="J550:K550"/>
    <mergeCell ref="N550:Q550"/>
    <mergeCell ref="A551:B551"/>
    <mergeCell ref="J551:K551"/>
    <mergeCell ref="N551:Q551"/>
    <mergeCell ref="A548:B548"/>
    <mergeCell ref="J548:K548"/>
    <mergeCell ref="N548:Q548"/>
    <mergeCell ref="A549:B549"/>
    <mergeCell ref="J549:K549"/>
    <mergeCell ref="N549:Q549"/>
    <mergeCell ref="A546:B546"/>
    <mergeCell ref="J546:K546"/>
    <mergeCell ref="N546:Q546"/>
    <mergeCell ref="A547:B547"/>
    <mergeCell ref="J547:K547"/>
    <mergeCell ref="N547:Q547"/>
    <mergeCell ref="A544:B544"/>
    <mergeCell ref="J544:K544"/>
    <mergeCell ref="N544:Q544"/>
    <mergeCell ref="A545:B545"/>
    <mergeCell ref="J545:K545"/>
    <mergeCell ref="N545:Q545"/>
    <mergeCell ref="A542:B542"/>
    <mergeCell ref="J542:K542"/>
    <mergeCell ref="N542:Q542"/>
    <mergeCell ref="A543:B543"/>
    <mergeCell ref="J543:K543"/>
    <mergeCell ref="N543:Q543"/>
    <mergeCell ref="A540:B540"/>
    <mergeCell ref="J540:K540"/>
    <mergeCell ref="N540:Q540"/>
    <mergeCell ref="A541:B541"/>
    <mergeCell ref="J541:K541"/>
    <mergeCell ref="N541:Q541"/>
    <mergeCell ref="A538:B538"/>
    <mergeCell ref="J538:K538"/>
    <mergeCell ref="N538:Q538"/>
    <mergeCell ref="A539:B539"/>
    <mergeCell ref="J539:K539"/>
    <mergeCell ref="N539:Q539"/>
    <mergeCell ref="A536:B536"/>
    <mergeCell ref="J536:K536"/>
    <mergeCell ref="N536:Q536"/>
    <mergeCell ref="A537:B537"/>
    <mergeCell ref="J537:K537"/>
    <mergeCell ref="N537:Q537"/>
    <mergeCell ref="A534:B534"/>
    <mergeCell ref="J534:K534"/>
    <mergeCell ref="N534:Q534"/>
    <mergeCell ref="A535:B535"/>
    <mergeCell ref="J535:K535"/>
    <mergeCell ref="N535:Q535"/>
    <mergeCell ref="A532:B532"/>
    <mergeCell ref="J532:K532"/>
    <mergeCell ref="N532:Q532"/>
    <mergeCell ref="A533:B533"/>
    <mergeCell ref="J533:K533"/>
    <mergeCell ref="N533:Q533"/>
    <mergeCell ref="A530:B530"/>
    <mergeCell ref="J530:K530"/>
    <mergeCell ref="N530:Q530"/>
    <mergeCell ref="A531:B531"/>
    <mergeCell ref="J531:K531"/>
    <mergeCell ref="N531:Q531"/>
    <mergeCell ref="A528:B528"/>
    <mergeCell ref="J528:K528"/>
    <mergeCell ref="N528:Q528"/>
    <mergeCell ref="A529:B529"/>
    <mergeCell ref="J529:K529"/>
    <mergeCell ref="N529:Q529"/>
    <mergeCell ref="A526:B526"/>
    <mergeCell ref="J526:K526"/>
    <mergeCell ref="N526:Q526"/>
    <mergeCell ref="A527:B527"/>
    <mergeCell ref="J527:K527"/>
    <mergeCell ref="N527:Q527"/>
    <mergeCell ref="A524:B524"/>
    <mergeCell ref="J524:K524"/>
    <mergeCell ref="N524:Q524"/>
    <mergeCell ref="A525:B525"/>
    <mergeCell ref="J525:K525"/>
    <mergeCell ref="N525:Q525"/>
    <mergeCell ref="A522:B522"/>
    <mergeCell ref="J522:K522"/>
    <mergeCell ref="N522:Q522"/>
    <mergeCell ref="A523:B523"/>
    <mergeCell ref="J523:K523"/>
    <mergeCell ref="N523:Q523"/>
    <mergeCell ref="A520:B520"/>
    <mergeCell ref="J520:K520"/>
    <mergeCell ref="N520:Q520"/>
    <mergeCell ref="A521:B521"/>
    <mergeCell ref="J521:K521"/>
    <mergeCell ref="N521:Q521"/>
    <mergeCell ref="A518:B518"/>
    <mergeCell ref="J518:K518"/>
    <mergeCell ref="N518:Q518"/>
    <mergeCell ref="A519:B519"/>
    <mergeCell ref="J519:K519"/>
    <mergeCell ref="N519:Q519"/>
    <mergeCell ref="A516:B516"/>
    <mergeCell ref="J516:K516"/>
    <mergeCell ref="N516:Q516"/>
    <mergeCell ref="A517:B517"/>
    <mergeCell ref="J517:K517"/>
    <mergeCell ref="N517:Q517"/>
    <mergeCell ref="A514:B514"/>
    <mergeCell ref="J514:K514"/>
    <mergeCell ref="N514:Q514"/>
    <mergeCell ref="A515:B515"/>
    <mergeCell ref="J515:K515"/>
    <mergeCell ref="N515:Q515"/>
    <mergeCell ref="A512:B512"/>
    <mergeCell ref="J512:K512"/>
    <mergeCell ref="N512:Q512"/>
    <mergeCell ref="A513:B513"/>
    <mergeCell ref="J513:K513"/>
    <mergeCell ref="N513:Q513"/>
    <mergeCell ref="A510:B510"/>
    <mergeCell ref="J510:K510"/>
    <mergeCell ref="N510:Q510"/>
    <mergeCell ref="A511:B511"/>
    <mergeCell ref="J511:K511"/>
    <mergeCell ref="N511:Q511"/>
    <mergeCell ref="A508:B508"/>
    <mergeCell ref="J508:K508"/>
    <mergeCell ref="N508:Q508"/>
    <mergeCell ref="A509:B509"/>
    <mergeCell ref="J509:K509"/>
    <mergeCell ref="N509:Q509"/>
    <mergeCell ref="A506:B506"/>
    <mergeCell ref="J506:K506"/>
    <mergeCell ref="N506:Q506"/>
    <mergeCell ref="A507:B507"/>
    <mergeCell ref="J507:K507"/>
    <mergeCell ref="N507:Q507"/>
    <mergeCell ref="A504:B504"/>
    <mergeCell ref="J504:K504"/>
    <mergeCell ref="N504:Q504"/>
    <mergeCell ref="A505:B505"/>
    <mergeCell ref="J505:K505"/>
    <mergeCell ref="N505:Q505"/>
    <mergeCell ref="A502:B502"/>
    <mergeCell ref="J502:K502"/>
    <mergeCell ref="N502:Q502"/>
    <mergeCell ref="A503:B503"/>
    <mergeCell ref="J503:K503"/>
    <mergeCell ref="N503:Q503"/>
    <mergeCell ref="A500:B500"/>
    <mergeCell ref="J500:K500"/>
    <mergeCell ref="N500:Q500"/>
    <mergeCell ref="A501:B501"/>
    <mergeCell ref="J501:K501"/>
    <mergeCell ref="N501:Q501"/>
    <mergeCell ref="A498:B498"/>
    <mergeCell ref="J498:K498"/>
    <mergeCell ref="N498:Q498"/>
    <mergeCell ref="A499:B499"/>
    <mergeCell ref="J499:K499"/>
    <mergeCell ref="N499:Q499"/>
    <mergeCell ref="A496:B496"/>
    <mergeCell ref="J496:K496"/>
    <mergeCell ref="N496:Q496"/>
    <mergeCell ref="A497:B497"/>
    <mergeCell ref="J497:K497"/>
    <mergeCell ref="N497:Q497"/>
    <mergeCell ref="A494:B494"/>
    <mergeCell ref="J494:K494"/>
    <mergeCell ref="N494:Q494"/>
    <mergeCell ref="A495:B495"/>
    <mergeCell ref="J495:K495"/>
    <mergeCell ref="N495:Q495"/>
    <mergeCell ref="A492:B492"/>
    <mergeCell ref="J492:K492"/>
    <mergeCell ref="N492:Q492"/>
    <mergeCell ref="A493:B493"/>
    <mergeCell ref="J493:K493"/>
    <mergeCell ref="N493:Q493"/>
    <mergeCell ref="A490:B490"/>
    <mergeCell ref="J490:K490"/>
    <mergeCell ref="N490:Q490"/>
    <mergeCell ref="A491:B491"/>
    <mergeCell ref="J491:K491"/>
    <mergeCell ref="N491:Q491"/>
    <mergeCell ref="A488:B488"/>
    <mergeCell ref="J488:K488"/>
    <mergeCell ref="N488:Q488"/>
    <mergeCell ref="A489:B489"/>
    <mergeCell ref="J489:K489"/>
    <mergeCell ref="N489:Q489"/>
    <mergeCell ref="A486:B486"/>
    <mergeCell ref="J486:K486"/>
    <mergeCell ref="N486:Q486"/>
    <mergeCell ref="A487:B487"/>
    <mergeCell ref="J487:K487"/>
    <mergeCell ref="N487:Q487"/>
    <mergeCell ref="A484:B484"/>
    <mergeCell ref="J484:K484"/>
    <mergeCell ref="N484:Q484"/>
    <mergeCell ref="A485:B485"/>
    <mergeCell ref="J485:K485"/>
    <mergeCell ref="N485:Q485"/>
    <mergeCell ref="A482:B482"/>
    <mergeCell ref="J482:K482"/>
    <mergeCell ref="N482:Q482"/>
    <mergeCell ref="A483:B483"/>
    <mergeCell ref="J483:K483"/>
    <mergeCell ref="N483:Q483"/>
    <mergeCell ref="A480:B480"/>
    <mergeCell ref="J480:K480"/>
    <mergeCell ref="N480:Q480"/>
    <mergeCell ref="A481:B481"/>
    <mergeCell ref="J481:K481"/>
    <mergeCell ref="N481:Q481"/>
    <mergeCell ref="A478:B478"/>
    <mergeCell ref="J478:K478"/>
    <mergeCell ref="N478:Q478"/>
    <mergeCell ref="A479:B479"/>
    <mergeCell ref="J479:K479"/>
    <mergeCell ref="N479:Q479"/>
    <mergeCell ref="A476:B476"/>
    <mergeCell ref="J476:K476"/>
    <mergeCell ref="N476:Q476"/>
    <mergeCell ref="A477:B477"/>
    <mergeCell ref="J477:K477"/>
    <mergeCell ref="N477:Q477"/>
    <mergeCell ref="A474:B474"/>
    <mergeCell ref="J474:K474"/>
    <mergeCell ref="N474:Q474"/>
    <mergeCell ref="A475:B475"/>
    <mergeCell ref="J475:K475"/>
    <mergeCell ref="N475:Q475"/>
    <mergeCell ref="A472:B472"/>
    <mergeCell ref="J472:K472"/>
    <mergeCell ref="N472:Q472"/>
    <mergeCell ref="A473:B473"/>
    <mergeCell ref="J473:K473"/>
    <mergeCell ref="N473:Q473"/>
    <mergeCell ref="A470:B470"/>
    <mergeCell ref="J470:K470"/>
    <mergeCell ref="N470:Q470"/>
    <mergeCell ref="A471:B471"/>
    <mergeCell ref="J471:K471"/>
    <mergeCell ref="N471:Q471"/>
    <mergeCell ref="A468:B468"/>
    <mergeCell ref="J468:K468"/>
    <mergeCell ref="N468:Q468"/>
    <mergeCell ref="A469:B469"/>
    <mergeCell ref="J469:K469"/>
    <mergeCell ref="N469:Q469"/>
    <mergeCell ref="A466:B466"/>
    <mergeCell ref="J466:K466"/>
    <mergeCell ref="N466:Q466"/>
    <mergeCell ref="A467:B467"/>
    <mergeCell ref="J467:K467"/>
    <mergeCell ref="N467:Q467"/>
    <mergeCell ref="A464:B464"/>
    <mergeCell ref="J464:K464"/>
    <mergeCell ref="N464:Q464"/>
    <mergeCell ref="A465:B465"/>
    <mergeCell ref="J465:K465"/>
    <mergeCell ref="N465:Q465"/>
    <mergeCell ref="A462:B462"/>
    <mergeCell ref="J462:K462"/>
    <mergeCell ref="N462:Q462"/>
    <mergeCell ref="A463:B463"/>
    <mergeCell ref="J463:K463"/>
    <mergeCell ref="N463:Q463"/>
    <mergeCell ref="A460:B460"/>
    <mergeCell ref="J460:K460"/>
    <mergeCell ref="N460:Q460"/>
    <mergeCell ref="A461:B461"/>
    <mergeCell ref="J461:K461"/>
    <mergeCell ref="N461:Q461"/>
    <mergeCell ref="A458:B458"/>
    <mergeCell ref="J458:K458"/>
    <mergeCell ref="N458:Q458"/>
    <mergeCell ref="A459:B459"/>
    <mergeCell ref="J459:K459"/>
    <mergeCell ref="N459:Q459"/>
    <mergeCell ref="A456:B456"/>
    <mergeCell ref="J456:K456"/>
    <mergeCell ref="N456:Q456"/>
    <mergeCell ref="A457:B457"/>
    <mergeCell ref="J457:K457"/>
    <mergeCell ref="N457:Q457"/>
    <mergeCell ref="A454:B454"/>
    <mergeCell ref="J454:K454"/>
    <mergeCell ref="N454:Q454"/>
    <mergeCell ref="A455:B455"/>
    <mergeCell ref="J455:K455"/>
    <mergeCell ref="N455:Q455"/>
    <mergeCell ref="A452:B452"/>
    <mergeCell ref="J452:K452"/>
    <mergeCell ref="N452:Q452"/>
    <mergeCell ref="A453:B453"/>
    <mergeCell ref="J453:K453"/>
    <mergeCell ref="N453:Q453"/>
    <mergeCell ref="A450:B450"/>
    <mergeCell ref="J450:K450"/>
    <mergeCell ref="N450:Q450"/>
    <mergeCell ref="A451:B451"/>
    <mergeCell ref="J451:K451"/>
    <mergeCell ref="N451:Q451"/>
    <mergeCell ref="A448:B448"/>
    <mergeCell ref="J448:K448"/>
    <mergeCell ref="N448:Q448"/>
    <mergeCell ref="A449:B449"/>
    <mergeCell ref="J449:K449"/>
    <mergeCell ref="N449:Q449"/>
    <mergeCell ref="A446:B446"/>
    <mergeCell ref="J446:K446"/>
    <mergeCell ref="N446:Q446"/>
    <mergeCell ref="A447:B447"/>
    <mergeCell ref="J447:K447"/>
    <mergeCell ref="N447:Q447"/>
    <mergeCell ref="A444:B444"/>
    <mergeCell ref="J444:K444"/>
    <mergeCell ref="N444:Q444"/>
    <mergeCell ref="A445:B445"/>
    <mergeCell ref="J445:K445"/>
    <mergeCell ref="N445:Q445"/>
    <mergeCell ref="A442:B442"/>
    <mergeCell ref="J442:K442"/>
    <mergeCell ref="N442:Q442"/>
    <mergeCell ref="A443:B443"/>
    <mergeCell ref="J443:K443"/>
    <mergeCell ref="N443:Q443"/>
    <mergeCell ref="A440:B440"/>
    <mergeCell ref="J440:K440"/>
    <mergeCell ref="N440:Q440"/>
    <mergeCell ref="A441:B441"/>
    <mergeCell ref="J441:K441"/>
    <mergeCell ref="N441:Q441"/>
    <mergeCell ref="A438:B438"/>
    <mergeCell ref="J438:K438"/>
    <mergeCell ref="N438:Q438"/>
    <mergeCell ref="A439:B439"/>
    <mergeCell ref="J439:K439"/>
    <mergeCell ref="N439:Q439"/>
    <mergeCell ref="A436:B436"/>
    <mergeCell ref="J436:K436"/>
    <mergeCell ref="N436:Q436"/>
    <mergeCell ref="A437:B437"/>
    <mergeCell ref="J437:K437"/>
    <mergeCell ref="N437:Q437"/>
    <mergeCell ref="A434:B434"/>
    <mergeCell ref="J434:K434"/>
    <mergeCell ref="N434:Q434"/>
    <mergeCell ref="A435:B435"/>
    <mergeCell ref="J435:K435"/>
    <mergeCell ref="N435:Q435"/>
    <mergeCell ref="A432:B432"/>
    <mergeCell ref="J432:K432"/>
    <mergeCell ref="N432:Q432"/>
    <mergeCell ref="A433:B433"/>
    <mergeCell ref="J433:K433"/>
    <mergeCell ref="N433:Q433"/>
    <mergeCell ref="A430:B430"/>
    <mergeCell ref="J430:K430"/>
    <mergeCell ref="N430:Q430"/>
    <mergeCell ref="A431:B431"/>
    <mergeCell ref="J431:K431"/>
    <mergeCell ref="N431:Q431"/>
    <mergeCell ref="A428:B428"/>
    <mergeCell ref="J428:K428"/>
    <mergeCell ref="N428:Q428"/>
    <mergeCell ref="A429:B429"/>
    <mergeCell ref="J429:K429"/>
    <mergeCell ref="N429:Q429"/>
    <mergeCell ref="A426:B426"/>
    <mergeCell ref="J426:K426"/>
    <mergeCell ref="N426:Q426"/>
    <mergeCell ref="A427:B427"/>
    <mergeCell ref="J427:K427"/>
    <mergeCell ref="N427:Q427"/>
    <mergeCell ref="A424:B424"/>
    <mergeCell ref="J424:K424"/>
    <mergeCell ref="N424:Q424"/>
    <mergeCell ref="A425:B425"/>
    <mergeCell ref="J425:K425"/>
    <mergeCell ref="N425:Q425"/>
    <mergeCell ref="A422:B422"/>
    <mergeCell ref="J422:K422"/>
    <mergeCell ref="N422:Q422"/>
    <mergeCell ref="A423:B423"/>
    <mergeCell ref="J423:K423"/>
    <mergeCell ref="N423:Q423"/>
    <mergeCell ref="A420:B420"/>
    <mergeCell ref="J420:K420"/>
    <mergeCell ref="N420:Q420"/>
    <mergeCell ref="A421:B421"/>
    <mergeCell ref="J421:K421"/>
    <mergeCell ref="N421:Q421"/>
    <mergeCell ref="A418:B418"/>
    <mergeCell ref="J418:K418"/>
    <mergeCell ref="N418:Q418"/>
    <mergeCell ref="A419:B419"/>
    <mergeCell ref="J419:K419"/>
    <mergeCell ref="N419:Q419"/>
    <mergeCell ref="A416:B416"/>
    <mergeCell ref="J416:K416"/>
    <mergeCell ref="N416:Q416"/>
    <mergeCell ref="A417:B417"/>
    <mergeCell ref="J417:K417"/>
    <mergeCell ref="N417:Q417"/>
    <mergeCell ref="A414:B414"/>
    <mergeCell ref="J414:K414"/>
    <mergeCell ref="N414:Q414"/>
    <mergeCell ref="A415:B415"/>
    <mergeCell ref="J415:K415"/>
    <mergeCell ref="N415:Q415"/>
    <mergeCell ref="A412:B412"/>
    <mergeCell ref="J412:K412"/>
    <mergeCell ref="N412:Q412"/>
    <mergeCell ref="A413:B413"/>
    <mergeCell ref="J413:K413"/>
    <mergeCell ref="N413:Q413"/>
    <mergeCell ref="A410:B410"/>
    <mergeCell ref="J410:K410"/>
    <mergeCell ref="N410:Q410"/>
    <mergeCell ref="A411:B411"/>
    <mergeCell ref="J411:K411"/>
    <mergeCell ref="N411:Q411"/>
    <mergeCell ref="A408:B408"/>
    <mergeCell ref="J408:K408"/>
    <mergeCell ref="N408:Q408"/>
    <mergeCell ref="A409:B409"/>
    <mergeCell ref="J409:K409"/>
    <mergeCell ref="N409:Q409"/>
    <mergeCell ref="A406:B406"/>
    <mergeCell ref="J406:K406"/>
    <mergeCell ref="N406:Q406"/>
    <mergeCell ref="A407:B407"/>
    <mergeCell ref="J407:K407"/>
    <mergeCell ref="N407:Q407"/>
    <mergeCell ref="A404:B404"/>
    <mergeCell ref="J404:K404"/>
    <mergeCell ref="N404:Q404"/>
    <mergeCell ref="A405:B405"/>
    <mergeCell ref="J405:K405"/>
    <mergeCell ref="N405:Q405"/>
    <mergeCell ref="A402:B402"/>
    <mergeCell ref="J402:K402"/>
    <mergeCell ref="N402:Q402"/>
    <mergeCell ref="A403:B403"/>
    <mergeCell ref="J403:K403"/>
    <mergeCell ref="N403:Q403"/>
    <mergeCell ref="A400:B400"/>
    <mergeCell ref="J400:K400"/>
    <mergeCell ref="N400:Q400"/>
    <mergeCell ref="A401:B401"/>
    <mergeCell ref="J401:K401"/>
    <mergeCell ref="N401:Q401"/>
    <mergeCell ref="A398:B398"/>
    <mergeCell ref="J398:K398"/>
    <mergeCell ref="N398:Q398"/>
    <mergeCell ref="A399:B399"/>
    <mergeCell ref="J399:K399"/>
    <mergeCell ref="N399:Q399"/>
    <mergeCell ref="A396:B396"/>
    <mergeCell ref="J396:K396"/>
    <mergeCell ref="N396:Q396"/>
    <mergeCell ref="A397:B397"/>
    <mergeCell ref="J397:K397"/>
    <mergeCell ref="N397:Q397"/>
    <mergeCell ref="A394:B394"/>
    <mergeCell ref="J394:K394"/>
    <mergeCell ref="N394:Q394"/>
    <mergeCell ref="A395:B395"/>
    <mergeCell ref="J395:K395"/>
    <mergeCell ref="N395:Q395"/>
    <mergeCell ref="A392:B392"/>
    <mergeCell ref="J392:K392"/>
    <mergeCell ref="N392:Q392"/>
    <mergeCell ref="A393:B393"/>
    <mergeCell ref="J393:K393"/>
    <mergeCell ref="N393:Q393"/>
    <mergeCell ref="A390:B390"/>
    <mergeCell ref="J390:K390"/>
    <mergeCell ref="N390:Q390"/>
    <mergeCell ref="A391:B391"/>
    <mergeCell ref="J391:K391"/>
    <mergeCell ref="N391:Q391"/>
    <mergeCell ref="A388:B388"/>
    <mergeCell ref="J388:K388"/>
    <mergeCell ref="N388:Q388"/>
    <mergeCell ref="A389:B389"/>
    <mergeCell ref="J389:K389"/>
    <mergeCell ref="N389:Q389"/>
    <mergeCell ref="A386:B386"/>
    <mergeCell ref="J386:K386"/>
    <mergeCell ref="N386:Q386"/>
    <mergeCell ref="A387:B387"/>
    <mergeCell ref="J387:K387"/>
    <mergeCell ref="N387:Q387"/>
    <mergeCell ref="A384:B384"/>
    <mergeCell ref="J384:K384"/>
    <mergeCell ref="N384:Q384"/>
    <mergeCell ref="A385:B385"/>
    <mergeCell ref="J385:K385"/>
    <mergeCell ref="N385:Q385"/>
    <mergeCell ref="A382:B382"/>
    <mergeCell ref="J382:K382"/>
    <mergeCell ref="N382:Q382"/>
    <mergeCell ref="A383:B383"/>
    <mergeCell ref="J383:K383"/>
    <mergeCell ref="N383:Q383"/>
    <mergeCell ref="A380:B380"/>
    <mergeCell ref="J380:K380"/>
    <mergeCell ref="N380:Q380"/>
    <mergeCell ref="A381:B381"/>
    <mergeCell ref="J381:K381"/>
    <mergeCell ref="N381:Q381"/>
    <mergeCell ref="A378:B378"/>
    <mergeCell ref="J378:K378"/>
    <mergeCell ref="N378:Q378"/>
    <mergeCell ref="A379:B379"/>
    <mergeCell ref="J379:K379"/>
    <mergeCell ref="N379:Q379"/>
    <mergeCell ref="A376:B376"/>
    <mergeCell ref="J376:K376"/>
    <mergeCell ref="N376:Q376"/>
    <mergeCell ref="A377:B377"/>
    <mergeCell ref="J377:K377"/>
    <mergeCell ref="N377:Q377"/>
    <mergeCell ref="A374:B374"/>
    <mergeCell ref="J374:K374"/>
    <mergeCell ref="N374:Q374"/>
    <mergeCell ref="A375:B375"/>
    <mergeCell ref="J375:K375"/>
    <mergeCell ref="N375:Q375"/>
    <mergeCell ref="A372:B372"/>
    <mergeCell ref="J372:K372"/>
    <mergeCell ref="N372:Q372"/>
    <mergeCell ref="A373:B373"/>
    <mergeCell ref="J373:K373"/>
    <mergeCell ref="N373:Q373"/>
    <mergeCell ref="A370:B370"/>
    <mergeCell ref="J370:K370"/>
    <mergeCell ref="N370:Q370"/>
    <mergeCell ref="A371:B371"/>
    <mergeCell ref="J371:K371"/>
    <mergeCell ref="N371:Q371"/>
    <mergeCell ref="A368:B368"/>
    <mergeCell ref="J368:K368"/>
    <mergeCell ref="N368:Q368"/>
    <mergeCell ref="A369:B369"/>
    <mergeCell ref="J369:K369"/>
    <mergeCell ref="N369:Q369"/>
    <mergeCell ref="A366:B366"/>
    <mergeCell ref="J366:K366"/>
    <mergeCell ref="N366:Q366"/>
    <mergeCell ref="A367:B367"/>
    <mergeCell ref="J367:K367"/>
    <mergeCell ref="N367:Q367"/>
    <mergeCell ref="A364:B364"/>
    <mergeCell ref="J364:K364"/>
    <mergeCell ref="N364:Q364"/>
    <mergeCell ref="A365:B365"/>
    <mergeCell ref="J365:K365"/>
    <mergeCell ref="N365:Q365"/>
    <mergeCell ref="A362:B362"/>
    <mergeCell ref="J362:K362"/>
    <mergeCell ref="N362:Q362"/>
    <mergeCell ref="A363:B363"/>
    <mergeCell ref="J363:K363"/>
    <mergeCell ref="N363:Q363"/>
    <mergeCell ref="A360:B360"/>
    <mergeCell ref="J360:K360"/>
    <mergeCell ref="N360:Q360"/>
    <mergeCell ref="A361:B361"/>
    <mergeCell ref="J361:K361"/>
    <mergeCell ref="N361:Q361"/>
    <mergeCell ref="A358:B358"/>
    <mergeCell ref="J358:K358"/>
    <mergeCell ref="N358:Q358"/>
    <mergeCell ref="A359:B359"/>
    <mergeCell ref="J359:K359"/>
    <mergeCell ref="N359:Q359"/>
    <mergeCell ref="A356:B356"/>
    <mergeCell ref="J356:K356"/>
    <mergeCell ref="N356:Q356"/>
    <mergeCell ref="A357:B357"/>
    <mergeCell ref="J357:K357"/>
    <mergeCell ref="N357:Q357"/>
    <mergeCell ref="A354:B354"/>
    <mergeCell ref="J354:K354"/>
    <mergeCell ref="N354:Q354"/>
    <mergeCell ref="A355:B355"/>
    <mergeCell ref="J355:K355"/>
    <mergeCell ref="N355:Q355"/>
    <mergeCell ref="A352:B352"/>
    <mergeCell ref="J352:K352"/>
    <mergeCell ref="N352:Q352"/>
    <mergeCell ref="A353:B353"/>
    <mergeCell ref="J353:K353"/>
    <mergeCell ref="N353:Q353"/>
    <mergeCell ref="A350:B350"/>
    <mergeCell ref="J350:K350"/>
    <mergeCell ref="N350:Q350"/>
    <mergeCell ref="A351:B351"/>
    <mergeCell ref="J351:K351"/>
    <mergeCell ref="N351:Q351"/>
    <mergeCell ref="A348:B348"/>
    <mergeCell ref="J348:K348"/>
    <mergeCell ref="N348:Q348"/>
    <mergeCell ref="A349:B349"/>
    <mergeCell ref="J349:K349"/>
    <mergeCell ref="N349:Q349"/>
    <mergeCell ref="A346:B346"/>
    <mergeCell ref="J346:K346"/>
    <mergeCell ref="N346:Q346"/>
    <mergeCell ref="A347:B347"/>
    <mergeCell ref="J347:K347"/>
    <mergeCell ref="N347:Q347"/>
    <mergeCell ref="A344:B344"/>
    <mergeCell ref="J344:K344"/>
    <mergeCell ref="N344:Q344"/>
    <mergeCell ref="A345:B345"/>
    <mergeCell ref="J345:K345"/>
    <mergeCell ref="N345:Q345"/>
    <mergeCell ref="A342:B342"/>
    <mergeCell ref="J342:K342"/>
    <mergeCell ref="N342:Q342"/>
    <mergeCell ref="A343:B343"/>
    <mergeCell ref="J343:K343"/>
    <mergeCell ref="N343:Q343"/>
    <mergeCell ref="A340:B340"/>
    <mergeCell ref="J340:K340"/>
    <mergeCell ref="N340:Q340"/>
    <mergeCell ref="A341:B341"/>
    <mergeCell ref="J341:K341"/>
    <mergeCell ref="N341:Q341"/>
    <mergeCell ref="A338:B338"/>
    <mergeCell ref="J338:K338"/>
    <mergeCell ref="N338:Q338"/>
    <mergeCell ref="A339:B339"/>
    <mergeCell ref="J339:K339"/>
    <mergeCell ref="N339:Q339"/>
    <mergeCell ref="A336:B336"/>
    <mergeCell ref="J336:K336"/>
    <mergeCell ref="N336:Q336"/>
    <mergeCell ref="A337:B337"/>
    <mergeCell ref="J337:K337"/>
    <mergeCell ref="N337:Q337"/>
    <mergeCell ref="A334:B334"/>
    <mergeCell ref="J334:K334"/>
    <mergeCell ref="N334:Q334"/>
    <mergeCell ref="A335:B335"/>
    <mergeCell ref="J335:K335"/>
    <mergeCell ref="N335:Q335"/>
    <mergeCell ref="A332:B332"/>
    <mergeCell ref="J332:K332"/>
    <mergeCell ref="N332:Q332"/>
    <mergeCell ref="A333:B333"/>
    <mergeCell ref="J333:K333"/>
    <mergeCell ref="N333:Q333"/>
    <mergeCell ref="A330:B330"/>
    <mergeCell ref="J330:K330"/>
    <mergeCell ref="N330:Q330"/>
    <mergeCell ref="A331:B331"/>
    <mergeCell ref="J331:K331"/>
    <mergeCell ref="N331:Q331"/>
    <mergeCell ref="A328:B328"/>
    <mergeCell ref="J328:K328"/>
    <mergeCell ref="N328:Q328"/>
    <mergeCell ref="A329:B329"/>
    <mergeCell ref="J329:K329"/>
    <mergeCell ref="N329:Q329"/>
    <mergeCell ref="A326:B326"/>
    <mergeCell ref="J326:K326"/>
    <mergeCell ref="N326:Q326"/>
    <mergeCell ref="A327:B327"/>
    <mergeCell ref="J327:K327"/>
    <mergeCell ref="N327:Q327"/>
    <mergeCell ref="A324:B324"/>
    <mergeCell ref="J324:K324"/>
    <mergeCell ref="N324:Q324"/>
    <mergeCell ref="A325:B325"/>
    <mergeCell ref="J325:K325"/>
    <mergeCell ref="N325:Q325"/>
    <mergeCell ref="A322:B322"/>
    <mergeCell ref="J322:K322"/>
    <mergeCell ref="N322:Q322"/>
    <mergeCell ref="A323:B323"/>
    <mergeCell ref="J323:K323"/>
    <mergeCell ref="N323:Q323"/>
    <mergeCell ref="A320:B320"/>
    <mergeCell ref="J320:K320"/>
    <mergeCell ref="N320:Q320"/>
    <mergeCell ref="A321:B321"/>
    <mergeCell ref="J321:K321"/>
    <mergeCell ref="N321:Q321"/>
    <mergeCell ref="A318:B318"/>
    <mergeCell ref="J318:K318"/>
    <mergeCell ref="N318:Q318"/>
    <mergeCell ref="A319:B319"/>
    <mergeCell ref="J319:K319"/>
    <mergeCell ref="N319:Q319"/>
    <mergeCell ref="A316:B316"/>
    <mergeCell ref="J316:K316"/>
    <mergeCell ref="N316:Q316"/>
    <mergeCell ref="A317:B317"/>
    <mergeCell ref="J317:K317"/>
    <mergeCell ref="N317:Q317"/>
    <mergeCell ref="A314:B314"/>
    <mergeCell ref="J314:K314"/>
    <mergeCell ref="N314:Q314"/>
    <mergeCell ref="A315:B315"/>
    <mergeCell ref="J315:K315"/>
    <mergeCell ref="N315:Q315"/>
    <mergeCell ref="A312:B312"/>
    <mergeCell ref="J312:K312"/>
    <mergeCell ref="N312:Q312"/>
    <mergeCell ref="A313:B313"/>
    <mergeCell ref="J313:K313"/>
    <mergeCell ref="N313:Q313"/>
    <mergeCell ref="A310:B310"/>
    <mergeCell ref="J310:K310"/>
    <mergeCell ref="N310:Q310"/>
    <mergeCell ref="A311:B311"/>
    <mergeCell ref="J311:K311"/>
    <mergeCell ref="N311:Q311"/>
    <mergeCell ref="A308:B308"/>
    <mergeCell ref="J308:K308"/>
    <mergeCell ref="N308:Q308"/>
    <mergeCell ref="A309:B309"/>
    <mergeCell ref="J309:K309"/>
    <mergeCell ref="N309:Q309"/>
    <mergeCell ref="A306:B306"/>
    <mergeCell ref="J306:K306"/>
    <mergeCell ref="N306:Q306"/>
    <mergeCell ref="A307:B307"/>
    <mergeCell ref="J307:K307"/>
    <mergeCell ref="N307:Q307"/>
    <mergeCell ref="A304:B304"/>
    <mergeCell ref="J304:K304"/>
    <mergeCell ref="N304:Q304"/>
    <mergeCell ref="A305:B305"/>
    <mergeCell ref="J305:K305"/>
    <mergeCell ref="N305:Q305"/>
    <mergeCell ref="A302:B302"/>
    <mergeCell ref="J302:K302"/>
    <mergeCell ref="N302:Q302"/>
    <mergeCell ref="A303:B303"/>
    <mergeCell ref="J303:K303"/>
    <mergeCell ref="N303:Q303"/>
    <mergeCell ref="A300:B300"/>
    <mergeCell ref="J300:K300"/>
    <mergeCell ref="N300:Q300"/>
    <mergeCell ref="A301:B301"/>
    <mergeCell ref="J301:K301"/>
    <mergeCell ref="N301:Q301"/>
    <mergeCell ref="A298:B298"/>
    <mergeCell ref="J298:K298"/>
    <mergeCell ref="N298:Q298"/>
    <mergeCell ref="A299:B299"/>
    <mergeCell ref="J299:K299"/>
    <mergeCell ref="N299:Q299"/>
    <mergeCell ref="A296:B296"/>
    <mergeCell ref="J296:K296"/>
    <mergeCell ref="N296:Q296"/>
    <mergeCell ref="A297:B297"/>
    <mergeCell ref="J297:K297"/>
    <mergeCell ref="N297:Q297"/>
    <mergeCell ref="A294:B294"/>
    <mergeCell ref="J294:K294"/>
    <mergeCell ref="N294:Q294"/>
    <mergeCell ref="A295:B295"/>
    <mergeCell ref="J295:K295"/>
    <mergeCell ref="N295:Q295"/>
    <mergeCell ref="A292:B292"/>
    <mergeCell ref="J292:K292"/>
    <mergeCell ref="N292:Q292"/>
    <mergeCell ref="A293:B293"/>
    <mergeCell ref="J293:K293"/>
    <mergeCell ref="N293:Q293"/>
    <mergeCell ref="A290:B290"/>
    <mergeCell ref="J290:K290"/>
    <mergeCell ref="N290:Q290"/>
    <mergeCell ref="A291:B291"/>
    <mergeCell ref="J291:K291"/>
    <mergeCell ref="N291:Q291"/>
    <mergeCell ref="A288:B288"/>
    <mergeCell ref="J288:K288"/>
    <mergeCell ref="N288:Q288"/>
    <mergeCell ref="A289:B289"/>
    <mergeCell ref="J289:K289"/>
    <mergeCell ref="N289:Q289"/>
    <mergeCell ref="A286:B286"/>
    <mergeCell ref="J286:K286"/>
    <mergeCell ref="N286:Q286"/>
    <mergeCell ref="A287:B287"/>
    <mergeCell ref="J287:K287"/>
    <mergeCell ref="N287:Q287"/>
    <mergeCell ref="A284:B284"/>
    <mergeCell ref="J284:K284"/>
    <mergeCell ref="N284:Q284"/>
    <mergeCell ref="A285:B285"/>
    <mergeCell ref="J285:K285"/>
    <mergeCell ref="N285:Q285"/>
    <mergeCell ref="A282:B282"/>
    <mergeCell ref="J282:K282"/>
    <mergeCell ref="N282:Q282"/>
    <mergeCell ref="A283:B283"/>
    <mergeCell ref="J283:K283"/>
    <mergeCell ref="N283:Q283"/>
    <mergeCell ref="A280:B280"/>
    <mergeCell ref="J280:K280"/>
    <mergeCell ref="N280:Q280"/>
    <mergeCell ref="A281:B281"/>
    <mergeCell ref="J281:K281"/>
    <mergeCell ref="N281:Q281"/>
    <mergeCell ref="A278:B278"/>
    <mergeCell ref="J278:K278"/>
    <mergeCell ref="N278:Q278"/>
    <mergeCell ref="A279:B279"/>
    <mergeCell ref="J279:K279"/>
    <mergeCell ref="N279:Q279"/>
    <mergeCell ref="A276:B276"/>
    <mergeCell ref="J276:K276"/>
    <mergeCell ref="N276:Q276"/>
    <mergeCell ref="A277:B277"/>
    <mergeCell ref="J277:K277"/>
    <mergeCell ref="N277:Q277"/>
    <mergeCell ref="A274:B274"/>
    <mergeCell ref="J274:K274"/>
    <mergeCell ref="N274:Q274"/>
    <mergeCell ref="A275:B275"/>
    <mergeCell ref="J275:K275"/>
    <mergeCell ref="N275:Q275"/>
    <mergeCell ref="A272:B272"/>
    <mergeCell ref="J272:K272"/>
    <mergeCell ref="N272:Q272"/>
    <mergeCell ref="A273:B273"/>
    <mergeCell ref="J273:K273"/>
    <mergeCell ref="N273:Q273"/>
    <mergeCell ref="A270:B270"/>
    <mergeCell ref="J270:K270"/>
    <mergeCell ref="N270:Q270"/>
    <mergeCell ref="A271:B271"/>
    <mergeCell ref="J271:K271"/>
    <mergeCell ref="N271:Q271"/>
    <mergeCell ref="A266:B266"/>
    <mergeCell ref="J266:K266"/>
    <mergeCell ref="N266:Q266"/>
    <mergeCell ref="A267:B267"/>
    <mergeCell ref="J267:K267"/>
    <mergeCell ref="N267:Q267"/>
    <mergeCell ref="A264:B264"/>
    <mergeCell ref="J264:K264"/>
    <mergeCell ref="N264:Q264"/>
    <mergeCell ref="A265:B265"/>
    <mergeCell ref="J265:K265"/>
    <mergeCell ref="N265:Q265"/>
    <mergeCell ref="A262:B262"/>
    <mergeCell ref="J262:K262"/>
    <mergeCell ref="N262:Q262"/>
    <mergeCell ref="A263:B263"/>
    <mergeCell ref="J263:K263"/>
    <mergeCell ref="N263:Q263"/>
    <mergeCell ref="A260:B260"/>
    <mergeCell ref="J260:K260"/>
    <mergeCell ref="N260:Q260"/>
    <mergeCell ref="A261:B261"/>
    <mergeCell ref="J261:K261"/>
    <mergeCell ref="N261:Q261"/>
    <mergeCell ref="A258:B258"/>
    <mergeCell ref="J258:K258"/>
    <mergeCell ref="N258:Q258"/>
    <mergeCell ref="A259:B259"/>
    <mergeCell ref="J259:K259"/>
    <mergeCell ref="N259:Q259"/>
    <mergeCell ref="A256:B256"/>
    <mergeCell ref="J256:K256"/>
    <mergeCell ref="N256:Q256"/>
    <mergeCell ref="A257:B257"/>
    <mergeCell ref="J257:K257"/>
    <mergeCell ref="N257:Q257"/>
    <mergeCell ref="A254:B254"/>
    <mergeCell ref="J254:K254"/>
    <mergeCell ref="N254:Q254"/>
    <mergeCell ref="A255:B255"/>
    <mergeCell ref="J255:K255"/>
    <mergeCell ref="N255:Q255"/>
    <mergeCell ref="A252:B252"/>
    <mergeCell ref="J252:K252"/>
    <mergeCell ref="N252:Q252"/>
    <mergeCell ref="A253:B253"/>
    <mergeCell ref="J253:K253"/>
    <mergeCell ref="N253:Q253"/>
    <mergeCell ref="A250:B250"/>
    <mergeCell ref="J250:K250"/>
    <mergeCell ref="N250:Q250"/>
    <mergeCell ref="A251:B251"/>
    <mergeCell ref="J251:K251"/>
    <mergeCell ref="N251:Q251"/>
    <mergeCell ref="A248:B248"/>
    <mergeCell ref="J248:K248"/>
    <mergeCell ref="N248:Q248"/>
    <mergeCell ref="A249:B249"/>
    <mergeCell ref="J249:K249"/>
    <mergeCell ref="N249:Q249"/>
    <mergeCell ref="A246:B246"/>
    <mergeCell ref="J246:K246"/>
    <mergeCell ref="N246:Q246"/>
    <mergeCell ref="A247:B247"/>
    <mergeCell ref="J247:K247"/>
    <mergeCell ref="N247:Q247"/>
    <mergeCell ref="A244:B244"/>
    <mergeCell ref="J244:K244"/>
    <mergeCell ref="N244:Q244"/>
    <mergeCell ref="A245:B245"/>
    <mergeCell ref="J245:K245"/>
    <mergeCell ref="N245:Q245"/>
    <mergeCell ref="A242:B242"/>
    <mergeCell ref="J242:K242"/>
    <mergeCell ref="N242:Q242"/>
    <mergeCell ref="A243:B243"/>
    <mergeCell ref="J243:K243"/>
    <mergeCell ref="N243:Q243"/>
    <mergeCell ref="A240:B240"/>
    <mergeCell ref="J240:K240"/>
    <mergeCell ref="N240:Q240"/>
    <mergeCell ref="A241:B241"/>
    <mergeCell ref="J241:K241"/>
    <mergeCell ref="N241:Q241"/>
    <mergeCell ref="A238:B238"/>
    <mergeCell ref="J238:K238"/>
    <mergeCell ref="N238:Q238"/>
    <mergeCell ref="A239:B239"/>
    <mergeCell ref="J239:K239"/>
    <mergeCell ref="N239:Q239"/>
    <mergeCell ref="A236:B236"/>
    <mergeCell ref="J236:K236"/>
    <mergeCell ref="N236:Q236"/>
    <mergeCell ref="A237:B237"/>
    <mergeCell ref="J237:K237"/>
    <mergeCell ref="N237:Q237"/>
    <mergeCell ref="A234:B234"/>
    <mergeCell ref="J234:K234"/>
    <mergeCell ref="N234:Q234"/>
    <mergeCell ref="A235:B235"/>
    <mergeCell ref="J235:K235"/>
    <mergeCell ref="N235:Q235"/>
    <mergeCell ref="A232:B232"/>
    <mergeCell ref="J232:K232"/>
    <mergeCell ref="N232:Q232"/>
    <mergeCell ref="A233:B233"/>
    <mergeCell ref="J233:K233"/>
    <mergeCell ref="N233:Q233"/>
    <mergeCell ref="A230:B230"/>
    <mergeCell ref="J230:K230"/>
    <mergeCell ref="N230:Q230"/>
    <mergeCell ref="A231:B231"/>
    <mergeCell ref="J231:K231"/>
    <mergeCell ref="N231:Q231"/>
    <mergeCell ref="A228:B228"/>
    <mergeCell ref="J228:K228"/>
    <mergeCell ref="N228:Q228"/>
    <mergeCell ref="A229:B229"/>
    <mergeCell ref="J229:K229"/>
    <mergeCell ref="N229:Q229"/>
    <mergeCell ref="A226:B226"/>
    <mergeCell ref="J226:K226"/>
    <mergeCell ref="N226:Q226"/>
    <mergeCell ref="A227:B227"/>
    <mergeCell ref="J227:K227"/>
    <mergeCell ref="N227:Q227"/>
    <mergeCell ref="A224:B224"/>
    <mergeCell ref="J224:K224"/>
    <mergeCell ref="N224:Q224"/>
    <mergeCell ref="A225:B225"/>
    <mergeCell ref="J225:K225"/>
    <mergeCell ref="N225:Q225"/>
    <mergeCell ref="A222:B222"/>
    <mergeCell ref="J222:K222"/>
    <mergeCell ref="N222:Q222"/>
    <mergeCell ref="A223:B223"/>
    <mergeCell ref="J223:K223"/>
    <mergeCell ref="N223:Q223"/>
    <mergeCell ref="A220:B220"/>
    <mergeCell ref="J220:K220"/>
    <mergeCell ref="N220:Q220"/>
    <mergeCell ref="A221:B221"/>
    <mergeCell ref="J221:K221"/>
    <mergeCell ref="N221:Q221"/>
    <mergeCell ref="A218:B218"/>
    <mergeCell ref="J218:K218"/>
    <mergeCell ref="N218:Q218"/>
    <mergeCell ref="A219:B219"/>
    <mergeCell ref="J219:K219"/>
    <mergeCell ref="N219:Q219"/>
    <mergeCell ref="A216:B216"/>
    <mergeCell ref="J216:K216"/>
    <mergeCell ref="N216:Q216"/>
    <mergeCell ref="A217:B217"/>
    <mergeCell ref="J217:K217"/>
    <mergeCell ref="N217:Q217"/>
    <mergeCell ref="A214:B214"/>
    <mergeCell ref="J214:K214"/>
    <mergeCell ref="N214:Q214"/>
    <mergeCell ref="A215:B215"/>
    <mergeCell ref="J215:K215"/>
    <mergeCell ref="N215:Q215"/>
    <mergeCell ref="A212:B212"/>
    <mergeCell ref="J212:K212"/>
    <mergeCell ref="N212:Q212"/>
    <mergeCell ref="A213:B213"/>
    <mergeCell ref="J213:K213"/>
    <mergeCell ref="N213:Q213"/>
    <mergeCell ref="A210:B210"/>
    <mergeCell ref="J210:K210"/>
    <mergeCell ref="N210:Q210"/>
    <mergeCell ref="A211:B211"/>
    <mergeCell ref="J211:K211"/>
    <mergeCell ref="N211:Q211"/>
    <mergeCell ref="A208:B208"/>
    <mergeCell ref="J208:K208"/>
    <mergeCell ref="N208:Q208"/>
    <mergeCell ref="A209:B209"/>
    <mergeCell ref="J209:K209"/>
    <mergeCell ref="N209:Q209"/>
    <mergeCell ref="A206:B206"/>
    <mergeCell ref="J206:K206"/>
    <mergeCell ref="N206:Q206"/>
    <mergeCell ref="A207:B207"/>
    <mergeCell ref="J207:K207"/>
    <mergeCell ref="N207:Q207"/>
    <mergeCell ref="A204:B204"/>
    <mergeCell ref="J204:K204"/>
    <mergeCell ref="N204:Q204"/>
    <mergeCell ref="A205:B205"/>
    <mergeCell ref="J205:K205"/>
    <mergeCell ref="N205:Q205"/>
    <mergeCell ref="A202:B202"/>
    <mergeCell ref="J202:K202"/>
    <mergeCell ref="N202:Q202"/>
    <mergeCell ref="A203:B203"/>
    <mergeCell ref="J203:K203"/>
    <mergeCell ref="N203:Q203"/>
    <mergeCell ref="A200:B200"/>
    <mergeCell ref="J200:K200"/>
    <mergeCell ref="N200:Q200"/>
    <mergeCell ref="A201:B201"/>
    <mergeCell ref="J201:K201"/>
    <mergeCell ref="N201:Q201"/>
    <mergeCell ref="A198:B198"/>
    <mergeCell ref="J198:K198"/>
    <mergeCell ref="N198:Q198"/>
    <mergeCell ref="A199:B199"/>
    <mergeCell ref="J199:K199"/>
    <mergeCell ref="N199:Q199"/>
    <mergeCell ref="A196:B196"/>
    <mergeCell ref="J196:K196"/>
    <mergeCell ref="N196:Q196"/>
    <mergeCell ref="A197:B197"/>
    <mergeCell ref="J197:K197"/>
    <mergeCell ref="N197:Q197"/>
    <mergeCell ref="A194:B194"/>
    <mergeCell ref="J194:K194"/>
    <mergeCell ref="N194:Q194"/>
    <mergeCell ref="A195:B195"/>
    <mergeCell ref="J195:K195"/>
    <mergeCell ref="N195:Q195"/>
    <mergeCell ref="A192:B192"/>
    <mergeCell ref="J192:K192"/>
    <mergeCell ref="N192:Q192"/>
    <mergeCell ref="A193:B193"/>
    <mergeCell ref="J193:K193"/>
    <mergeCell ref="N193:Q193"/>
    <mergeCell ref="A190:B190"/>
    <mergeCell ref="J190:K190"/>
    <mergeCell ref="N190:Q190"/>
    <mergeCell ref="A191:B191"/>
    <mergeCell ref="J191:K191"/>
    <mergeCell ref="N191:Q191"/>
    <mergeCell ref="A188:B188"/>
    <mergeCell ref="J188:K188"/>
    <mergeCell ref="N188:Q188"/>
    <mergeCell ref="A189:B189"/>
    <mergeCell ref="J189:K189"/>
    <mergeCell ref="N189:Q189"/>
    <mergeCell ref="A186:B186"/>
    <mergeCell ref="J186:K186"/>
    <mergeCell ref="N186:Q186"/>
    <mergeCell ref="A187:B187"/>
    <mergeCell ref="J187:K187"/>
    <mergeCell ref="N187:Q187"/>
    <mergeCell ref="A184:B184"/>
    <mergeCell ref="J184:K184"/>
    <mergeCell ref="N184:Q184"/>
    <mergeCell ref="A185:B185"/>
    <mergeCell ref="J185:K185"/>
    <mergeCell ref="N185:Q185"/>
    <mergeCell ref="A182:B182"/>
    <mergeCell ref="J182:K182"/>
    <mergeCell ref="N182:Q182"/>
    <mergeCell ref="A183:B183"/>
    <mergeCell ref="J183:K183"/>
    <mergeCell ref="N183:Q183"/>
    <mergeCell ref="A180:B180"/>
    <mergeCell ref="J180:K180"/>
    <mergeCell ref="N180:Q180"/>
    <mergeCell ref="A181:B181"/>
    <mergeCell ref="J181:K181"/>
    <mergeCell ref="N181:Q181"/>
    <mergeCell ref="A178:B178"/>
    <mergeCell ref="J178:K178"/>
    <mergeCell ref="N178:Q178"/>
    <mergeCell ref="A179:B179"/>
    <mergeCell ref="J179:K179"/>
    <mergeCell ref="N179:Q179"/>
    <mergeCell ref="A176:B176"/>
    <mergeCell ref="J176:K176"/>
    <mergeCell ref="N176:Q176"/>
    <mergeCell ref="A177:B177"/>
    <mergeCell ref="J177:K177"/>
    <mergeCell ref="N177:Q177"/>
    <mergeCell ref="A174:B174"/>
    <mergeCell ref="J174:K174"/>
    <mergeCell ref="N174:Q174"/>
    <mergeCell ref="A175:B175"/>
    <mergeCell ref="J175:K175"/>
    <mergeCell ref="N175:Q175"/>
    <mergeCell ref="A172:B172"/>
    <mergeCell ref="J172:K172"/>
    <mergeCell ref="N172:Q172"/>
    <mergeCell ref="A173:B173"/>
    <mergeCell ref="J173:K173"/>
    <mergeCell ref="N173:Q173"/>
    <mergeCell ref="A170:B170"/>
    <mergeCell ref="J170:K170"/>
    <mergeCell ref="N170:Q170"/>
    <mergeCell ref="A171:B171"/>
    <mergeCell ref="J171:K171"/>
    <mergeCell ref="N171:Q171"/>
    <mergeCell ref="A168:B168"/>
    <mergeCell ref="J168:K168"/>
    <mergeCell ref="N168:Q168"/>
    <mergeCell ref="A169:B169"/>
    <mergeCell ref="J169:K169"/>
    <mergeCell ref="N169:Q169"/>
    <mergeCell ref="A166:B166"/>
    <mergeCell ref="J166:K166"/>
    <mergeCell ref="N166:Q166"/>
    <mergeCell ref="A167:B167"/>
    <mergeCell ref="J167:K167"/>
    <mergeCell ref="N167:Q167"/>
    <mergeCell ref="A164:B164"/>
    <mergeCell ref="J164:K164"/>
    <mergeCell ref="N164:Q164"/>
    <mergeCell ref="A165:B165"/>
    <mergeCell ref="J165:K165"/>
    <mergeCell ref="N165:Q165"/>
    <mergeCell ref="A162:B162"/>
    <mergeCell ref="J162:K162"/>
    <mergeCell ref="N162:Q162"/>
    <mergeCell ref="A163:B163"/>
    <mergeCell ref="J163:K163"/>
    <mergeCell ref="N163:Q163"/>
    <mergeCell ref="A160:B160"/>
    <mergeCell ref="J160:K160"/>
    <mergeCell ref="N160:Q160"/>
    <mergeCell ref="A161:B161"/>
    <mergeCell ref="J161:K161"/>
    <mergeCell ref="N161:Q161"/>
    <mergeCell ref="A158:B158"/>
    <mergeCell ref="J158:K158"/>
    <mergeCell ref="N158:Q158"/>
    <mergeCell ref="A159:B159"/>
    <mergeCell ref="J159:K159"/>
    <mergeCell ref="N159:Q159"/>
    <mergeCell ref="A156:B156"/>
    <mergeCell ref="J156:K156"/>
    <mergeCell ref="N156:Q156"/>
    <mergeCell ref="A157:B157"/>
    <mergeCell ref="J157:K157"/>
    <mergeCell ref="N157:Q157"/>
    <mergeCell ref="A154:B154"/>
    <mergeCell ref="J154:K154"/>
    <mergeCell ref="N154:Q154"/>
    <mergeCell ref="A155:B155"/>
    <mergeCell ref="J155:K155"/>
    <mergeCell ref="N155:Q155"/>
    <mergeCell ref="A152:B152"/>
    <mergeCell ref="J152:K152"/>
    <mergeCell ref="N152:Q152"/>
    <mergeCell ref="A153:B153"/>
    <mergeCell ref="J153:K153"/>
    <mergeCell ref="N153:Q153"/>
    <mergeCell ref="A150:B150"/>
    <mergeCell ref="J150:K150"/>
    <mergeCell ref="N150:Q150"/>
    <mergeCell ref="A151:B151"/>
    <mergeCell ref="J151:K151"/>
    <mergeCell ref="N151:Q151"/>
    <mergeCell ref="A148:B148"/>
    <mergeCell ref="J148:K148"/>
    <mergeCell ref="N148:Q148"/>
    <mergeCell ref="A149:B149"/>
    <mergeCell ref="J149:K149"/>
    <mergeCell ref="N149:Q149"/>
    <mergeCell ref="A146:B146"/>
    <mergeCell ref="J146:K146"/>
    <mergeCell ref="N146:Q146"/>
    <mergeCell ref="A147:B147"/>
    <mergeCell ref="J147:K147"/>
    <mergeCell ref="N147:Q147"/>
    <mergeCell ref="A144:B144"/>
    <mergeCell ref="J144:K144"/>
    <mergeCell ref="N144:Q144"/>
    <mergeCell ref="A145:B145"/>
    <mergeCell ref="J145:K145"/>
    <mergeCell ref="N145:Q145"/>
    <mergeCell ref="A142:B142"/>
    <mergeCell ref="J142:K142"/>
    <mergeCell ref="N142:Q142"/>
    <mergeCell ref="A143:B143"/>
    <mergeCell ref="J143:K143"/>
    <mergeCell ref="N143:Q143"/>
    <mergeCell ref="A140:B140"/>
    <mergeCell ref="J140:K140"/>
    <mergeCell ref="N140:Q140"/>
    <mergeCell ref="A141:B141"/>
    <mergeCell ref="J141:K141"/>
    <mergeCell ref="N141:Q141"/>
    <mergeCell ref="A138:B138"/>
    <mergeCell ref="J138:K138"/>
    <mergeCell ref="N138:Q138"/>
    <mergeCell ref="A139:B139"/>
    <mergeCell ref="J139:K139"/>
    <mergeCell ref="N139:Q139"/>
    <mergeCell ref="A136:B136"/>
    <mergeCell ref="J136:K136"/>
    <mergeCell ref="N136:Q136"/>
    <mergeCell ref="A137:B137"/>
    <mergeCell ref="J137:K137"/>
    <mergeCell ref="N137:Q137"/>
    <mergeCell ref="A134:B134"/>
    <mergeCell ref="J134:K134"/>
    <mergeCell ref="N134:Q134"/>
    <mergeCell ref="A135:B135"/>
    <mergeCell ref="J135:K135"/>
    <mergeCell ref="N135:Q135"/>
    <mergeCell ref="A132:B132"/>
    <mergeCell ref="J132:K132"/>
    <mergeCell ref="N132:Q132"/>
    <mergeCell ref="A133:B133"/>
    <mergeCell ref="J133:K133"/>
    <mergeCell ref="N133:Q133"/>
    <mergeCell ref="A130:B130"/>
    <mergeCell ref="J130:K130"/>
    <mergeCell ref="N130:Q130"/>
    <mergeCell ref="A131:B131"/>
    <mergeCell ref="J131:K131"/>
    <mergeCell ref="N131:Q131"/>
    <mergeCell ref="A128:B128"/>
    <mergeCell ref="J128:K128"/>
    <mergeCell ref="N128:Q128"/>
    <mergeCell ref="A129:B129"/>
    <mergeCell ref="J129:K129"/>
    <mergeCell ref="N129:Q129"/>
    <mergeCell ref="A126:B126"/>
    <mergeCell ref="J126:K126"/>
    <mergeCell ref="N126:Q126"/>
    <mergeCell ref="A127:B127"/>
    <mergeCell ref="J127:K127"/>
    <mergeCell ref="N127:Q127"/>
    <mergeCell ref="A124:B124"/>
    <mergeCell ref="J124:K124"/>
    <mergeCell ref="N124:Q124"/>
    <mergeCell ref="A125:B125"/>
    <mergeCell ref="J125:K125"/>
    <mergeCell ref="N125:Q125"/>
    <mergeCell ref="A122:B122"/>
    <mergeCell ref="J122:K122"/>
    <mergeCell ref="N122:Q122"/>
    <mergeCell ref="A123:B123"/>
    <mergeCell ref="J123:K123"/>
    <mergeCell ref="N123:Q123"/>
    <mergeCell ref="A120:B120"/>
    <mergeCell ref="J120:K120"/>
    <mergeCell ref="N120:Q120"/>
    <mergeCell ref="A121:B121"/>
    <mergeCell ref="J121:K121"/>
    <mergeCell ref="N121:Q121"/>
    <mergeCell ref="A118:B118"/>
    <mergeCell ref="J118:K118"/>
    <mergeCell ref="N118:Q118"/>
    <mergeCell ref="A119:B119"/>
    <mergeCell ref="J119:K119"/>
    <mergeCell ref="N119:Q119"/>
    <mergeCell ref="A116:B116"/>
    <mergeCell ref="J116:K116"/>
    <mergeCell ref="N116:Q116"/>
    <mergeCell ref="A117:B117"/>
    <mergeCell ref="J117:K117"/>
    <mergeCell ref="N117:Q117"/>
    <mergeCell ref="A114:B114"/>
    <mergeCell ref="J114:K114"/>
    <mergeCell ref="N114:Q114"/>
    <mergeCell ref="A115:B115"/>
    <mergeCell ref="J115:K115"/>
    <mergeCell ref="N115:Q115"/>
    <mergeCell ref="A112:B112"/>
    <mergeCell ref="J112:K112"/>
    <mergeCell ref="N112:Q112"/>
    <mergeCell ref="A113:B113"/>
    <mergeCell ref="J113:K113"/>
    <mergeCell ref="N113:Q113"/>
    <mergeCell ref="A110:B110"/>
    <mergeCell ref="J110:K110"/>
    <mergeCell ref="N110:Q110"/>
    <mergeCell ref="A111:B111"/>
    <mergeCell ref="J111:K111"/>
    <mergeCell ref="N111:Q111"/>
    <mergeCell ref="A108:B108"/>
    <mergeCell ref="J108:K108"/>
    <mergeCell ref="N108:Q108"/>
    <mergeCell ref="A109:B109"/>
    <mergeCell ref="J109:K109"/>
    <mergeCell ref="N109:Q109"/>
    <mergeCell ref="A106:B106"/>
    <mergeCell ref="J106:K106"/>
    <mergeCell ref="N106:Q106"/>
    <mergeCell ref="A107:B107"/>
    <mergeCell ref="J107:K107"/>
    <mergeCell ref="N107:Q107"/>
    <mergeCell ref="A104:B104"/>
    <mergeCell ref="J104:K104"/>
    <mergeCell ref="N104:Q104"/>
    <mergeCell ref="A105:B105"/>
    <mergeCell ref="J105:K105"/>
    <mergeCell ref="N105:Q105"/>
    <mergeCell ref="A102:B102"/>
    <mergeCell ref="J102:K102"/>
    <mergeCell ref="N102:Q102"/>
    <mergeCell ref="A103:B103"/>
    <mergeCell ref="J103:K103"/>
    <mergeCell ref="N103:Q103"/>
    <mergeCell ref="A100:B100"/>
    <mergeCell ref="J100:K100"/>
    <mergeCell ref="N100:Q100"/>
    <mergeCell ref="A101:B101"/>
    <mergeCell ref="J101:K101"/>
    <mergeCell ref="N101:Q101"/>
    <mergeCell ref="A98:B98"/>
    <mergeCell ref="J98:K98"/>
    <mergeCell ref="N98:Q98"/>
    <mergeCell ref="A99:B99"/>
    <mergeCell ref="J99:K99"/>
    <mergeCell ref="N99:Q99"/>
    <mergeCell ref="A96:B96"/>
    <mergeCell ref="J96:K96"/>
    <mergeCell ref="N96:Q96"/>
    <mergeCell ref="A97:B97"/>
    <mergeCell ref="J97:K97"/>
    <mergeCell ref="N97:Q97"/>
    <mergeCell ref="A94:B94"/>
    <mergeCell ref="J94:K94"/>
    <mergeCell ref="N94:Q94"/>
    <mergeCell ref="A95:B95"/>
    <mergeCell ref="J95:K95"/>
    <mergeCell ref="N95:Q95"/>
    <mergeCell ref="A92:B92"/>
    <mergeCell ref="J92:K92"/>
    <mergeCell ref="N92:Q92"/>
    <mergeCell ref="A93:B93"/>
    <mergeCell ref="J93:K93"/>
    <mergeCell ref="N93:Q93"/>
    <mergeCell ref="A90:B90"/>
    <mergeCell ref="J90:K90"/>
    <mergeCell ref="N90:Q90"/>
    <mergeCell ref="A91:B91"/>
    <mergeCell ref="J91:K91"/>
    <mergeCell ref="N91:Q91"/>
    <mergeCell ref="A88:B88"/>
    <mergeCell ref="J88:K88"/>
    <mergeCell ref="N88:Q88"/>
    <mergeCell ref="A89:B89"/>
    <mergeCell ref="J89:K89"/>
    <mergeCell ref="N89:Q89"/>
    <mergeCell ref="A86:B86"/>
    <mergeCell ref="J86:K86"/>
    <mergeCell ref="N86:Q86"/>
    <mergeCell ref="A87:B87"/>
    <mergeCell ref="J87:K87"/>
    <mergeCell ref="N87:Q87"/>
    <mergeCell ref="A84:B84"/>
    <mergeCell ref="J84:K84"/>
    <mergeCell ref="N84:Q84"/>
    <mergeCell ref="A85:B85"/>
    <mergeCell ref="J85:K85"/>
    <mergeCell ref="N85:Q85"/>
    <mergeCell ref="A82:B82"/>
    <mergeCell ref="J82:K82"/>
    <mergeCell ref="N82:Q82"/>
    <mergeCell ref="A83:B83"/>
    <mergeCell ref="J83:K83"/>
    <mergeCell ref="N83:Q83"/>
    <mergeCell ref="A80:B80"/>
    <mergeCell ref="J80:K80"/>
    <mergeCell ref="N80:Q80"/>
    <mergeCell ref="A81:B81"/>
    <mergeCell ref="J81:K81"/>
    <mergeCell ref="N81:Q81"/>
    <mergeCell ref="A78:B78"/>
    <mergeCell ref="J78:K78"/>
    <mergeCell ref="N78:Q78"/>
    <mergeCell ref="A79:B79"/>
    <mergeCell ref="J79:K79"/>
    <mergeCell ref="N79:Q79"/>
    <mergeCell ref="A76:B76"/>
    <mergeCell ref="J76:K76"/>
    <mergeCell ref="N76:Q76"/>
    <mergeCell ref="A77:B77"/>
    <mergeCell ref="J77:K77"/>
    <mergeCell ref="N77:Q77"/>
    <mergeCell ref="A74:B74"/>
    <mergeCell ref="J74:K74"/>
    <mergeCell ref="N74:Q74"/>
    <mergeCell ref="A75:B75"/>
    <mergeCell ref="J75:K75"/>
    <mergeCell ref="N75:Q75"/>
    <mergeCell ref="A72:B72"/>
    <mergeCell ref="J72:K72"/>
    <mergeCell ref="N72:Q72"/>
    <mergeCell ref="A73:B73"/>
    <mergeCell ref="J73:K73"/>
    <mergeCell ref="N73:Q73"/>
    <mergeCell ref="A70:B70"/>
    <mergeCell ref="J70:K70"/>
    <mergeCell ref="N70:Q70"/>
    <mergeCell ref="A71:B71"/>
    <mergeCell ref="J71:K71"/>
    <mergeCell ref="N71:Q71"/>
    <mergeCell ref="A68:B68"/>
    <mergeCell ref="J68:K68"/>
    <mergeCell ref="N68:Q68"/>
    <mergeCell ref="A69:B69"/>
    <mergeCell ref="J69:K69"/>
    <mergeCell ref="N69:Q69"/>
    <mergeCell ref="A66:B66"/>
    <mergeCell ref="J66:K66"/>
    <mergeCell ref="N66:Q66"/>
    <mergeCell ref="A67:B67"/>
    <mergeCell ref="J67:K67"/>
    <mergeCell ref="N67:Q67"/>
    <mergeCell ref="A64:B64"/>
    <mergeCell ref="J64:K64"/>
    <mergeCell ref="N64:Q64"/>
    <mergeCell ref="A65:B65"/>
    <mergeCell ref="J65:K65"/>
    <mergeCell ref="N65:Q65"/>
    <mergeCell ref="A62:B62"/>
    <mergeCell ref="J62:K62"/>
    <mergeCell ref="N62:Q62"/>
    <mergeCell ref="A63:B63"/>
    <mergeCell ref="J63:K63"/>
    <mergeCell ref="N63:Q63"/>
    <mergeCell ref="A60:B60"/>
    <mergeCell ref="J60:K60"/>
    <mergeCell ref="N60:Q60"/>
    <mergeCell ref="A61:B61"/>
    <mergeCell ref="J61:K61"/>
    <mergeCell ref="N61:Q61"/>
    <mergeCell ref="A58:B58"/>
    <mergeCell ref="J58:K58"/>
    <mergeCell ref="N58:Q58"/>
    <mergeCell ref="A59:B59"/>
    <mergeCell ref="J59:K59"/>
    <mergeCell ref="N59:Q59"/>
    <mergeCell ref="A54:B54"/>
    <mergeCell ref="J54:K54"/>
    <mergeCell ref="N54:Q54"/>
    <mergeCell ref="A57:B57"/>
    <mergeCell ref="J57:K57"/>
    <mergeCell ref="N57:Q57"/>
    <mergeCell ref="A52:B52"/>
    <mergeCell ref="J52:K52"/>
    <mergeCell ref="N52:Q52"/>
    <mergeCell ref="A53:B53"/>
    <mergeCell ref="J53:K53"/>
    <mergeCell ref="N53:Q53"/>
    <mergeCell ref="A50:B50"/>
    <mergeCell ref="J50:K50"/>
    <mergeCell ref="N50:Q50"/>
    <mergeCell ref="A51:B51"/>
    <mergeCell ref="J51:K51"/>
    <mergeCell ref="N51:Q51"/>
    <mergeCell ref="A48:B48"/>
    <mergeCell ref="J48:K48"/>
    <mergeCell ref="N48:Q48"/>
    <mergeCell ref="A49:B49"/>
    <mergeCell ref="J49:K49"/>
    <mergeCell ref="N49:Q49"/>
    <mergeCell ref="A46:B46"/>
    <mergeCell ref="J46:K46"/>
    <mergeCell ref="N46:Q46"/>
    <mergeCell ref="A47:B47"/>
    <mergeCell ref="J47:K47"/>
    <mergeCell ref="N47:Q47"/>
    <mergeCell ref="A44:B44"/>
    <mergeCell ref="J44:K44"/>
    <mergeCell ref="N44:Q44"/>
    <mergeCell ref="A45:B45"/>
    <mergeCell ref="J45:K45"/>
    <mergeCell ref="N45:Q45"/>
    <mergeCell ref="A42:B42"/>
    <mergeCell ref="J42:K42"/>
    <mergeCell ref="N42:Q42"/>
    <mergeCell ref="A43:B43"/>
    <mergeCell ref="J43:K43"/>
    <mergeCell ref="N43:Q43"/>
    <mergeCell ref="A40:B40"/>
    <mergeCell ref="J40:K40"/>
    <mergeCell ref="N40:Q40"/>
    <mergeCell ref="A41:B41"/>
    <mergeCell ref="J41:K41"/>
    <mergeCell ref="N41:Q41"/>
    <mergeCell ref="A38:B38"/>
    <mergeCell ref="J38:K38"/>
    <mergeCell ref="N38:Q38"/>
    <mergeCell ref="A39:B39"/>
    <mergeCell ref="J39:K39"/>
    <mergeCell ref="N39:Q39"/>
    <mergeCell ref="A36:B36"/>
    <mergeCell ref="J36:K36"/>
    <mergeCell ref="N36:Q36"/>
    <mergeCell ref="A37:B37"/>
    <mergeCell ref="J37:K37"/>
    <mergeCell ref="N37:Q37"/>
    <mergeCell ref="A34:B34"/>
    <mergeCell ref="J34:K34"/>
    <mergeCell ref="N34:Q34"/>
    <mergeCell ref="A35:B35"/>
    <mergeCell ref="J35:K35"/>
    <mergeCell ref="N35:Q35"/>
    <mergeCell ref="A32:B32"/>
    <mergeCell ref="J32:K32"/>
    <mergeCell ref="N32:Q32"/>
    <mergeCell ref="A33:B33"/>
    <mergeCell ref="J33:K33"/>
    <mergeCell ref="N33:Q33"/>
    <mergeCell ref="A30:B30"/>
    <mergeCell ref="J30:K30"/>
    <mergeCell ref="N30:Q30"/>
    <mergeCell ref="A31:B31"/>
    <mergeCell ref="J31:K31"/>
    <mergeCell ref="N31:Q31"/>
    <mergeCell ref="A28:B28"/>
    <mergeCell ref="J28:K28"/>
    <mergeCell ref="N28:Q28"/>
    <mergeCell ref="A29:B29"/>
    <mergeCell ref="J29:K29"/>
    <mergeCell ref="N29:Q29"/>
    <mergeCell ref="A26:B26"/>
    <mergeCell ref="J26:K26"/>
    <mergeCell ref="N26:Q26"/>
    <mergeCell ref="A27:B27"/>
    <mergeCell ref="J27:K27"/>
    <mergeCell ref="N27:Q27"/>
    <mergeCell ref="A24:B24"/>
    <mergeCell ref="J24:K24"/>
    <mergeCell ref="N24:Q24"/>
    <mergeCell ref="A25:B25"/>
    <mergeCell ref="J25:K25"/>
    <mergeCell ref="N25:Q25"/>
    <mergeCell ref="A22:B22"/>
    <mergeCell ref="J22:K22"/>
    <mergeCell ref="N22:Q22"/>
    <mergeCell ref="A23:B23"/>
    <mergeCell ref="J23:K23"/>
    <mergeCell ref="N23:Q23"/>
    <mergeCell ref="A20:B20"/>
    <mergeCell ref="J20:K20"/>
    <mergeCell ref="N20:Q20"/>
    <mergeCell ref="A21:B21"/>
    <mergeCell ref="J21:K21"/>
    <mergeCell ref="N21:Q21"/>
    <mergeCell ref="A18:B18"/>
    <mergeCell ref="J18:K18"/>
    <mergeCell ref="N18:Q18"/>
    <mergeCell ref="A19:B19"/>
    <mergeCell ref="J19:K19"/>
    <mergeCell ref="N19:Q19"/>
    <mergeCell ref="A16:B16"/>
    <mergeCell ref="J16:K16"/>
    <mergeCell ref="N16:Q16"/>
    <mergeCell ref="A17:B17"/>
    <mergeCell ref="J17:K17"/>
    <mergeCell ref="N17:Q17"/>
    <mergeCell ref="A14:B14"/>
    <mergeCell ref="J14:K14"/>
    <mergeCell ref="N14:Q14"/>
    <mergeCell ref="A15:B15"/>
    <mergeCell ref="J15:K15"/>
    <mergeCell ref="N15:Q15"/>
    <mergeCell ref="A12:B12"/>
    <mergeCell ref="J12:K12"/>
    <mergeCell ref="N12:Q12"/>
    <mergeCell ref="A13:B13"/>
    <mergeCell ref="J13:K13"/>
    <mergeCell ref="N13:Q13"/>
    <mergeCell ref="A10:B10"/>
    <mergeCell ref="J10:K10"/>
    <mergeCell ref="N10:Q10"/>
    <mergeCell ref="A11:B11"/>
    <mergeCell ref="J11:K11"/>
    <mergeCell ref="N11:Q11"/>
    <mergeCell ref="A8:B8"/>
    <mergeCell ref="J8:K8"/>
    <mergeCell ref="N8:Q8"/>
    <mergeCell ref="A9:B9"/>
    <mergeCell ref="J9:K9"/>
    <mergeCell ref="N9:Q9"/>
    <mergeCell ref="A6:B6"/>
    <mergeCell ref="J6:K6"/>
    <mergeCell ref="N6:Q6"/>
    <mergeCell ref="A7:B7"/>
    <mergeCell ref="J7:K7"/>
    <mergeCell ref="N7:Q7"/>
    <mergeCell ref="A4:B4"/>
    <mergeCell ref="J4:K4"/>
    <mergeCell ref="N4:Q4"/>
    <mergeCell ref="A5:B5"/>
    <mergeCell ref="J5:K5"/>
    <mergeCell ref="N5:Q5"/>
    <mergeCell ref="A2:B2"/>
    <mergeCell ref="J2:K2"/>
    <mergeCell ref="N2:Q2"/>
    <mergeCell ref="A3:B3"/>
    <mergeCell ref="J3:K3"/>
    <mergeCell ref="N3: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5697-36B2-4D25-B83A-828628FE6A47}">
  <dimension ref="A1:C25"/>
  <sheetViews>
    <sheetView showGridLines="0" workbookViewId="0">
      <selection activeCell="F11" sqref="F11"/>
    </sheetView>
  </sheetViews>
  <sheetFormatPr baseColWidth="10" defaultRowHeight="12"/>
  <cols>
    <col min="1" max="1" width="17.42578125" style="40" bestFit="1" customWidth="1"/>
    <col min="2" max="2" width="19.5703125" style="40" bestFit="1" customWidth="1"/>
    <col min="3" max="3" width="20.28515625" style="40" bestFit="1" customWidth="1"/>
    <col min="4" max="16384" width="11.42578125" style="40"/>
  </cols>
  <sheetData>
    <row r="1" spans="1:3">
      <c r="A1" s="39" t="s">
        <v>313</v>
      </c>
      <c r="B1" s="40" t="s">
        <v>314</v>
      </c>
    </row>
    <row r="3" spans="1:3">
      <c r="A3" s="39" t="s">
        <v>125</v>
      </c>
      <c r="B3" s="40" t="s">
        <v>128</v>
      </c>
      <c r="C3" s="40" t="s">
        <v>129</v>
      </c>
    </row>
    <row r="4" spans="1:3">
      <c r="A4" s="41"/>
      <c r="B4" s="43">
        <v>17723493.920000002</v>
      </c>
      <c r="C4" s="43">
        <v>17723493.920000002</v>
      </c>
    </row>
    <row r="5" spans="1:3">
      <c r="A5" s="41" t="s">
        <v>163</v>
      </c>
      <c r="B5" s="43">
        <v>1572128.4100000001</v>
      </c>
      <c r="C5" s="43">
        <v>0</v>
      </c>
    </row>
    <row r="6" spans="1:3">
      <c r="A6" s="41" t="s">
        <v>165</v>
      </c>
      <c r="B6" s="43">
        <v>0</v>
      </c>
      <c r="C6" s="43">
        <v>1572128.4100000001</v>
      </c>
    </row>
    <row r="7" spans="1:3">
      <c r="A7" s="41" t="s">
        <v>241</v>
      </c>
      <c r="B7" s="43">
        <v>233250.41999999998</v>
      </c>
      <c r="C7" s="43">
        <v>0</v>
      </c>
    </row>
    <row r="8" spans="1:3">
      <c r="A8" s="41" t="s">
        <v>159</v>
      </c>
      <c r="B8" s="43">
        <v>1338877.99</v>
      </c>
      <c r="C8" s="43">
        <v>0</v>
      </c>
    </row>
    <row r="9" spans="1:3">
      <c r="A9" s="41" t="s">
        <v>131</v>
      </c>
      <c r="B9" s="43">
        <v>9880.8000000000011</v>
      </c>
      <c r="C9" s="43">
        <v>0</v>
      </c>
    </row>
    <row r="10" spans="1:3">
      <c r="A10" s="41" t="s">
        <v>7</v>
      </c>
      <c r="B10" s="106">
        <v>8618244.0800000001</v>
      </c>
      <c r="C10" s="43">
        <v>0</v>
      </c>
    </row>
    <row r="11" spans="1:3">
      <c r="A11" s="41" t="s">
        <v>297</v>
      </c>
      <c r="B11" s="43">
        <v>0</v>
      </c>
      <c r="C11" s="43">
        <v>1710.97</v>
      </c>
    </row>
    <row r="12" spans="1:3">
      <c r="A12" s="99" t="s">
        <v>138</v>
      </c>
      <c r="B12" s="97">
        <v>0</v>
      </c>
      <c r="C12" s="97">
        <v>15912710.010000004</v>
      </c>
    </row>
    <row r="13" spans="1:3">
      <c r="A13" s="99" t="s">
        <v>136</v>
      </c>
      <c r="B13" s="97">
        <v>0</v>
      </c>
      <c r="C13" s="97">
        <v>183566.98000000007</v>
      </c>
    </row>
    <row r="14" spans="1:3">
      <c r="A14" s="41" t="s">
        <v>166</v>
      </c>
      <c r="B14" s="43">
        <v>0</v>
      </c>
      <c r="C14" s="43">
        <v>40000</v>
      </c>
    </row>
    <row r="15" spans="1:3">
      <c r="A15" s="41" t="s">
        <v>299</v>
      </c>
      <c r="B15" s="43">
        <v>0</v>
      </c>
      <c r="C15" s="43">
        <v>1454.06</v>
      </c>
    </row>
    <row r="16" spans="1:3">
      <c r="A16" s="41" t="s">
        <v>147</v>
      </c>
      <c r="B16" s="43">
        <v>0</v>
      </c>
      <c r="C16" s="43">
        <v>9518.409999999998</v>
      </c>
    </row>
    <row r="17" spans="1:3">
      <c r="A17" s="41" t="s">
        <v>35</v>
      </c>
      <c r="B17" s="106">
        <v>5951112.1400000006</v>
      </c>
      <c r="C17" s="43">
        <v>0</v>
      </c>
    </row>
    <row r="18" spans="1:3">
      <c r="A18" s="41" t="s">
        <v>232</v>
      </c>
      <c r="B18" s="43">
        <v>0.04</v>
      </c>
      <c r="C18" s="43">
        <v>0</v>
      </c>
    </row>
    <row r="19" spans="1:3">
      <c r="A19" s="41" t="s">
        <v>152</v>
      </c>
      <c r="B19" s="43">
        <v>0</v>
      </c>
      <c r="C19" s="43">
        <v>0</v>
      </c>
    </row>
    <row r="20" spans="1:3">
      <c r="A20" s="41" t="s">
        <v>149</v>
      </c>
      <c r="B20" s="43">
        <v>0</v>
      </c>
      <c r="C20" s="43">
        <v>2404.94</v>
      </c>
    </row>
    <row r="21" spans="1:3">
      <c r="A21" s="41" t="s">
        <v>311</v>
      </c>
      <c r="B21" s="43">
        <v>0</v>
      </c>
      <c r="C21" s="43">
        <v>0.1</v>
      </c>
    </row>
    <row r="22" spans="1:3">
      <c r="A22" s="41" t="s">
        <v>235</v>
      </c>
      <c r="B22" s="43">
        <v>0</v>
      </c>
      <c r="C22" s="43">
        <v>0.04</v>
      </c>
    </row>
    <row r="23" spans="1:3">
      <c r="A23" s="41" t="s">
        <v>234</v>
      </c>
      <c r="B23" s="43">
        <v>0.04</v>
      </c>
      <c r="C23" s="43">
        <v>0</v>
      </c>
    </row>
    <row r="24" spans="1:3">
      <c r="A24" s="41" t="s">
        <v>126</v>
      </c>
      <c r="B24" s="43"/>
      <c r="C24" s="43"/>
    </row>
    <row r="25" spans="1:3">
      <c r="A25" s="41" t="s">
        <v>127</v>
      </c>
      <c r="B25" s="43">
        <v>35446987.840000004</v>
      </c>
      <c r="C25" s="43">
        <v>35446987.839999996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12-Ingreso de cartera</vt:lpstr>
      <vt:lpstr>Res.mutuo</vt:lpstr>
      <vt:lpstr>45-Mutuo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SMV 2024</dc:creator>
  <cp:lastModifiedBy>SMV 2024</cp:lastModifiedBy>
  <dcterms:created xsi:type="dcterms:W3CDTF">2024-09-30T17:15:20Z</dcterms:created>
  <dcterms:modified xsi:type="dcterms:W3CDTF">2024-09-30T18:35:51Z</dcterms:modified>
</cp:coreProperties>
</file>