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i Sujiwo\Documents\Project\cdQA\Question Analysis Disertasi BINUS\"/>
    </mc:Choice>
  </mc:AlternateContent>
  <xr:revisionPtr revIDLastSave="0" documentId="13_ncr:1_{FEB1931D-670B-4F04-8D44-5697464EF1C7}" xr6:coauthVersionLast="47" xr6:coauthVersionMax="47" xr10:uidLastSave="{00000000-0000-0000-0000-000000000000}"/>
  <bookViews>
    <workbookView xWindow="28680" yWindow="4575" windowWidth="20730" windowHeight="11160" xr2:uid="{23BFE7D9-F7D7-4C60-8C3F-CBFED38CF7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62" i="1"/>
  <c r="G3" i="1"/>
  <c r="G4" i="1"/>
  <c r="G5" i="1"/>
  <c r="G6" i="1"/>
  <c r="G7" i="1"/>
  <c r="G8" i="1"/>
  <c r="G9" i="1"/>
  <c r="G10" i="1"/>
  <c r="G11" i="1"/>
  <c r="G12" i="1"/>
  <c r="G14" i="1"/>
  <c r="G16" i="1"/>
  <c r="G18" i="1"/>
  <c r="G19" i="1"/>
  <c r="G20" i="1"/>
  <c r="G21" i="1"/>
  <c r="G22" i="1"/>
  <c r="G25" i="1"/>
  <c r="G27" i="1"/>
  <c r="G28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H61" i="1"/>
  <c r="H60" i="1"/>
  <c r="K57" i="1"/>
  <c r="L57" i="1"/>
  <c r="M57" i="1"/>
  <c r="H65" i="1"/>
  <c r="H64" i="1"/>
  <c r="J57" i="1"/>
  <c r="I57" i="1"/>
  <c r="H57" i="1"/>
</calcChain>
</file>

<file path=xl/sharedStrings.xml><?xml version="1.0" encoding="utf-8"?>
<sst xmlns="http://schemas.openxmlformats.org/spreadsheetml/2006/main" count="252" uniqueCount="101">
  <si>
    <t>Question Classification</t>
  </si>
  <si>
    <t>Example</t>
  </si>
  <si>
    <t>Admisi</t>
  </si>
  <si>
    <t>Biaya Perkuliahan</t>
  </si>
  <si>
    <t>Informasi Program</t>
  </si>
  <si>
    <t>Jadwal</t>
  </si>
  <si>
    <t>Orientasi Mahasiswa Baru</t>
  </si>
  <si>
    <t>Pengajuan Perubahan</t>
  </si>
  <si>
    <t>Registrasi</t>
  </si>
  <si>
    <t>Verifikasi Pembayaran dan Daftar ulang</t>
  </si>
  <si>
    <t>APA</t>
  </si>
  <si>
    <t>DIMANA</t>
  </si>
  <si>
    <t>KAPAN</t>
  </si>
  <si>
    <t>SIAPA</t>
  </si>
  <si>
    <t>KENAPA</t>
  </si>
  <si>
    <t>BAGAIMANA</t>
  </si>
  <si>
    <t>registration, transfer, register, registering</t>
  </si>
  <si>
    <t>verification, validation, payment,-register, -registering, -registration</t>
  </si>
  <si>
    <t>orientation, mos</t>
  </si>
  <si>
    <t>degree, master, program, programs, tpks, major, majors, majoring, learning</t>
  </si>
  <si>
    <t>Matching Word (English)</t>
  </si>
  <si>
    <t>Apa saja syarat mendapatkan beasiswa?</t>
  </si>
  <si>
    <t>Apa saja jurusan yang ada pada binus online?</t>
  </si>
  <si>
    <t>Apa saja jadwal tes yang ada di binus online?</t>
  </si>
  <si>
    <t>Apakah ada masa orientasi mahasiswa di Binus?</t>
  </si>
  <si>
    <t>degree, master, program, programs, tpks, major, majors, majoring, learning, requirement</t>
  </si>
  <si>
    <t>Apakah mahasiswa dapat mengubah program studinya?</t>
  </si>
  <si>
    <t>Apa saja berkas yang diperlukan untuk registrasi?</t>
  </si>
  <si>
    <t>Apakah mahasiswa dapat membatalkan masuk kuliah jika diterima di kampus lain?</t>
  </si>
  <si>
    <t>Apakah yang perlu dilakukan mahasiswa untuk melakukan pendaftaran ulang?</t>
  </si>
  <si>
    <t>Dimana mehasiswa dapat menemukan informasi yang valid?</t>
  </si>
  <si>
    <t>Dimana mahasiswa dapat menemukan informasi tentang beasiswa?</t>
  </si>
  <si>
    <t>Dimana informasi perkuliahan binus dapat dilihat?</t>
  </si>
  <si>
    <t>Dimana jadwal perkuliahan dapat dilihat?</t>
  </si>
  <si>
    <t>Dimana mahasiswa akan melaksanakan masa orientasi mahasiswa?</t>
  </si>
  <si>
    <t>Dimana mahasiswa dapat melihat status registrasi mereka?</t>
  </si>
  <si>
    <t>Dimana mahasiswa dapat melakuakn pembatalan pendaftaran?</t>
  </si>
  <si>
    <t>Dimanakah mahasiswa dapat melakukan verifikasi pembayaran?</t>
  </si>
  <si>
    <t>Kapankah pembayaran beasiswa dapat diperoleh oleh mahasiswa</t>
  </si>
  <si>
    <t>Kapan mahasiswa dapat mendapatkan informasi tentang binus?</t>
  </si>
  <si>
    <t>Kapan jadwal perkuliahan dapat dilihat?</t>
  </si>
  <si>
    <t>Kapan pengajuan perubahan program dapat dilakukan?</t>
  </si>
  <si>
    <t>Kapan mahasiswa dapat melakukan verifikasi berkas pendaftaran?</t>
  </si>
  <si>
    <t>Kapan calon mahasiswa baru dapat melakukan pendaftaran di Binus?</t>
  </si>
  <si>
    <t>Siapa pusat informasi yang dapat mahasiswa tanyakan tentang proggram perkuliahan?</t>
  </si>
  <si>
    <t>Siapakah mahasiswa yang berhak mendapatkan bantuan beasiuswa?</t>
  </si>
  <si>
    <t>Siapa saja yang dapat mengikuti ujian TPKS?</t>
  </si>
  <si>
    <t>Siapa yang dapat ditanyakan terkait jadwal perkuliahan di Binus?</t>
  </si>
  <si>
    <t>Siapa saja yang wajib mengikuti masa orientasi mahasiswa Binus?</t>
  </si>
  <si>
    <t>Siapa saja yang berhak menggajukan perubahan proggram studi?</t>
  </si>
  <si>
    <t>Siapakah yang diperbolehkan untuk melakukan pendaftaran ke Binus?</t>
  </si>
  <si>
    <t>Siapa saja mahasiswa yang wajib melakukan pendaftaran ulang di Binus?</t>
  </si>
  <si>
    <t>Kenapa pelayanan yang didapatkan mahasiswa buruk?</t>
  </si>
  <si>
    <t>Kenapa calon mahasiswa baru diwajibkan mengikuti TPKS?</t>
  </si>
  <si>
    <t>Kenapa jadwal masuk mahasiswa masing-masing jurusan berbeda?</t>
  </si>
  <si>
    <t>Kenapa mahasiswa diperbolehkan untuk mengajukan perubahan atau perpindahan program studi?</t>
  </si>
  <si>
    <t>Kenapa mahasiswa sering mengalami kendala pada saat pendaftaran mahasiswa baru?</t>
  </si>
  <si>
    <t>Answer Category</t>
  </si>
  <si>
    <t>Apa saja informasi yang diperlukan untuk pendaftaram mahasiswa baru di Binus?</t>
  </si>
  <si>
    <t>Kapan orientasi mahasiswa baru dilaksanakan?</t>
  </si>
  <si>
    <t>Kenapa ada perbedaan pada biaya kuliah masing-masing mahasiswa?</t>
  </si>
  <si>
    <t>Bagaimana cara mendapatkan informasi terkait manajemen kampus?</t>
  </si>
  <si>
    <t>Bagaimana cara mengetahui biaya kuliah masing-masing mahasiswa?</t>
  </si>
  <si>
    <t>Bagaimana proses pembelajaran di Binus online?</t>
  </si>
  <si>
    <t>Bagaimana persiapan jadwal perkuliahan oleh pihak akademik?</t>
  </si>
  <si>
    <t>Bagaimana proses orientasi mahasiswa baru</t>
  </si>
  <si>
    <t>Bagaimana cara mengajukan perubahan atau perpindahan program studi?</t>
  </si>
  <si>
    <t>Bagaimana cara untuk melakukan pendaftaran mahasiswa baru?</t>
  </si>
  <si>
    <t>Bagaimana carta melakukan verifikasi berkas pasca registrasi?</t>
  </si>
  <si>
    <t>Predicted QC</t>
  </si>
  <si>
    <t>Predicted AC</t>
  </si>
  <si>
    <t>ADMISI</t>
  </si>
  <si>
    <t>schedule, schedules</t>
  </si>
  <si>
    <t>INFORMASI PROGRAM</t>
  </si>
  <si>
    <t>Dimana informasi tentang perpindahan program studi dapat ditemukan?</t>
  </si>
  <si>
    <t>REGISTRASI</t>
  </si>
  <si>
    <t>transfer, line, change, changes, changing, update, updating</t>
  </si>
  <si>
    <t>transfer, line, change, changes, changing, changes, update, updating</t>
  </si>
  <si>
    <t>cost, scholarship, tuition</t>
  </si>
  <si>
    <t>cost, scholarship, tuition, payment</t>
  </si>
  <si>
    <t>information, informations, ask,asking, care, service, administration, marketing, service, services, serving</t>
  </si>
  <si>
    <t>Kenapa mahasiswa diwajibkan mengikuti masa orientasi mahasiswa?</t>
  </si>
  <si>
    <t>Kenapa mahasiswa diwajibkan untuk melakukan verifikasi berkas pasca pendaftaran?</t>
  </si>
  <si>
    <t>Jumlah</t>
  </si>
  <si>
    <t>TP (AC)</t>
  </si>
  <si>
    <t>FP (AC)</t>
  </si>
  <si>
    <t>FN (AC)</t>
  </si>
  <si>
    <t>QC</t>
  </si>
  <si>
    <t>Recall</t>
  </si>
  <si>
    <t>Precission</t>
  </si>
  <si>
    <t>F1</t>
  </si>
  <si>
    <t>AC</t>
  </si>
  <si>
    <t>TP (QC)</t>
  </si>
  <si>
    <t>FP (QC)</t>
  </si>
  <si>
    <t>FN (QC)</t>
  </si>
  <si>
    <t>cancel, Pengembalian Dana, cancelation, canceling</t>
  </si>
  <si>
    <t>Pengembalian Dana</t>
  </si>
  <si>
    <t>Siapa saja yang boleh melakukan pembatalan pendaftaran mahasiswa yang bisa mendapatkan Pengembalian Dana 75% dari biaya pendaftaran?</t>
  </si>
  <si>
    <t>Kenapa mahasiswa dapat melakukan Pengembalian Dana dari uang pendaftaran?</t>
  </si>
  <si>
    <t>Kapan tangal paling lambat untuk mahasiswa dapat melakukan pembatalan pendaftaran?</t>
  </si>
  <si>
    <t>Bagaimana cara membatalkan pendaftaran mahasiswa baru?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</si>
</sst>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74D6-2A22-41A2-9A45-CF6777052E22}">
  <dimension ref="B2:M66"/>
  <sheetViews>
    <sheetView tabSelected="1" topLeftCell="E55" zoomScaleNormal="100" workbookViewId="0">
      <selection activeCell="E60" sqref="E60"/>
    </sheetView>
  </sheetViews>
  <sheetFormatPr defaultRowHeight="15" x14ac:dyDescent="0.25"/>
  <cols>
    <col min="2" max="2" width="22.7109375" customWidth="1"/>
    <col min="3" max="3" width="54.85546875" customWidth="1"/>
    <col min="4" max="4" width="39.5703125" customWidth="1"/>
    <col min="5" max="5" width="115" customWidth="1"/>
    <col min="6" max="6" width="17.42578125" customWidth="1"/>
    <col min="7" max="7" width="16.28515625" style="20" customWidth="1"/>
  </cols>
  <sheetData>
    <row r="2" spans="2:13" x14ac:dyDescent="0.25">
      <c r="B2" s="2" t="s">
        <v>0</v>
      </c>
      <c r="C2" s="2" t="s">
        <v>20</v>
      </c>
      <c r="D2" s="2" t="s">
        <v>57</v>
      </c>
      <c r="E2" s="6" t="s">
        <v>1</v>
      </c>
      <c r="F2" s="11" t="s">
        <v>69</v>
      </c>
      <c r="G2" s="18" t="s">
        <v>70</v>
      </c>
      <c r="H2" s="11" t="s">
        <v>84</v>
      </c>
      <c r="I2" s="11" t="s">
        <v>85</v>
      </c>
      <c r="J2" s="11" t="s">
        <v>86</v>
      </c>
      <c r="K2" s="11" t="s">
        <v>92</v>
      </c>
      <c r="L2" s="11" t="s">
        <v>93</v>
      </c>
      <c r="M2" s="11" t="s">
        <v>94</v>
      </c>
    </row>
    <row r="3" spans="2:13" ht="30" x14ac:dyDescent="0.25">
      <c r="B3" s="5" t="s">
        <v>10</v>
      </c>
      <c r="C3" s="4" t="s">
        <v>80</v>
      </c>
      <c r="D3" s="1" t="s">
        <v>2</v>
      </c>
      <c r="E3" s="7" t="s">
        <v>58</v>
      </c>
      <c r="F3" s="3" t="s">
        <v>10</v>
      </c>
      <c r="G3" s="3" t="str">
        <f t="shared" ref="G3:G11" si="0">D3</f>
        <v>Admisi</v>
      </c>
      <c r="H3" s="3">
        <v>1</v>
      </c>
      <c r="I3" s="3"/>
      <c r="J3" s="3"/>
      <c r="K3" s="3">
        <v>1</v>
      </c>
      <c r="L3" s="3"/>
      <c r="M3" s="3"/>
    </row>
    <row r="4" spans="2:13" ht="30" x14ac:dyDescent="0.25">
      <c r="B4" s="5"/>
      <c r="C4" s="3" t="s">
        <v>78</v>
      </c>
      <c r="D4" s="1" t="s">
        <v>3</v>
      </c>
      <c r="E4" s="7" t="s">
        <v>21</v>
      </c>
      <c r="F4" s="3" t="s">
        <v>10</v>
      </c>
      <c r="G4" s="3" t="str">
        <f t="shared" si="0"/>
        <v>Biaya Perkuliahan</v>
      </c>
      <c r="H4" s="3">
        <v>1</v>
      </c>
      <c r="I4" s="3"/>
      <c r="J4" s="3"/>
      <c r="K4" s="3">
        <v>1</v>
      </c>
      <c r="L4" s="3"/>
      <c r="M4" s="3"/>
    </row>
    <row r="5" spans="2:13" ht="30" x14ac:dyDescent="0.25">
      <c r="B5" s="5"/>
      <c r="C5" s="3" t="s">
        <v>25</v>
      </c>
      <c r="D5" s="1" t="s">
        <v>4</v>
      </c>
      <c r="E5" s="7" t="s">
        <v>22</v>
      </c>
      <c r="F5" s="3" t="s">
        <v>10</v>
      </c>
      <c r="G5" s="3" t="str">
        <f t="shared" si="0"/>
        <v>Informasi Program</v>
      </c>
      <c r="H5" s="3">
        <v>1</v>
      </c>
      <c r="I5" s="3"/>
      <c r="J5" s="3"/>
      <c r="K5" s="3">
        <v>1</v>
      </c>
      <c r="L5" s="3"/>
      <c r="M5" s="3"/>
    </row>
    <row r="6" spans="2:13" x14ac:dyDescent="0.25">
      <c r="B6" s="5"/>
      <c r="C6" s="3" t="s">
        <v>72</v>
      </c>
      <c r="D6" s="1" t="s">
        <v>5</v>
      </c>
      <c r="E6" s="7" t="s">
        <v>23</v>
      </c>
      <c r="F6" s="3" t="s">
        <v>10</v>
      </c>
      <c r="G6" s="3" t="str">
        <f t="shared" si="0"/>
        <v>Jadwal</v>
      </c>
      <c r="H6" s="3">
        <v>1</v>
      </c>
      <c r="I6" s="3"/>
      <c r="J6" s="3"/>
      <c r="K6" s="3">
        <v>1</v>
      </c>
      <c r="L6" s="3"/>
      <c r="M6" s="3"/>
    </row>
    <row r="7" spans="2:13" ht="30" x14ac:dyDescent="0.25">
      <c r="B7" s="5"/>
      <c r="C7" s="3" t="s">
        <v>18</v>
      </c>
      <c r="D7" s="1" t="s">
        <v>6</v>
      </c>
      <c r="E7" s="7" t="s">
        <v>24</v>
      </c>
      <c r="F7" s="3" t="s">
        <v>10</v>
      </c>
      <c r="G7" s="3" t="str">
        <f t="shared" si="0"/>
        <v>Orientasi Mahasiswa Baru</v>
      </c>
      <c r="H7" s="3">
        <v>1</v>
      </c>
      <c r="I7" s="3"/>
      <c r="J7" s="3"/>
      <c r="K7" s="3">
        <v>1</v>
      </c>
      <c r="L7" s="3"/>
      <c r="M7" s="3"/>
    </row>
    <row r="8" spans="2:13" ht="30" x14ac:dyDescent="0.25">
      <c r="B8" s="5"/>
      <c r="C8" s="3" t="s">
        <v>77</v>
      </c>
      <c r="D8" s="1" t="s">
        <v>7</v>
      </c>
      <c r="E8" s="7" t="s">
        <v>26</v>
      </c>
      <c r="F8" s="3" t="s">
        <v>10</v>
      </c>
      <c r="G8" s="3" t="str">
        <f t="shared" si="0"/>
        <v>Pengajuan Perubahan</v>
      </c>
      <c r="H8" s="3">
        <v>1</v>
      </c>
      <c r="I8" s="3"/>
      <c r="J8" s="3"/>
      <c r="K8" s="3">
        <v>1</v>
      </c>
      <c r="L8" s="3"/>
      <c r="M8" s="3"/>
    </row>
    <row r="9" spans="2:13" x14ac:dyDescent="0.25">
      <c r="B9" s="5"/>
      <c r="C9" s="3" t="s">
        <v>16</v>
      </c>
      <c r="D9" s="1" t="s">
        <v>8</v>
      </c>
      <c r="E9" s="7" t="s">
        <v>27</v>
      </c>
      <c r="F9" s="3" t="s">
        <v>10</v>
      </c>
      <c r="G9" s="3" t="str">
        <f t="shared" si="0"/>
        <v>Registrasi</v>
      </c>
      <c r="H9" s="3">
        <v>1</v>
      </c>
      <c r="I9" s="3"/>
      <c r="J9" s="3"/>
      <c r="K9" s="3">
        <v>1</v>
      </c>
      <c r="L9" s="3"/>
      <c r="M9" s="3"/>
    </row>
    <row r="10" spans="2:13" ht="30" x14ac:dyDescent="0.25">
      <c r="B10" s="5"/>
      <c r="C10" s="3" t="s">
        <v>95</v>
      </c>
      <c r="D10" s="1" t="s">
        <v>96</v>
      </c>
      <c r="E10" s="7" t="s">
        <v>28</v>
      </c>
      <c r="F10" s="3" t="s">
        <v>10</v>
      </c>
      <c r="G10" s="3" t="str">
        <f t="shared" si="0"/>
        <v>Pengembalian Dana</v>
      </c>
      <c r="H10" s="3">
        <v>1</v>
      </c>
      <c r="I10" s="3"/>
      <c r="J10" s="3"/>
      <c r="K10" s="3">
        <v>1</v>
      </c>
      <c r="L10" s="3"/>
      <c r="M10" s="3"/>
    </row>
    <row r="11" spans="2:13" ht="45" x14ac:dyDescent="0.25">
      <c r="B11" s="5"/>
      <c r="C11" s="3" t="s">
        <v>17</v>
      </c>
      <c r="D11" s="1" t="s">
        <v>9</v>
      </c>
      <c r="E11" s="7" t="s">
        <v>29</v>
      </c>
      <c r="F11" s="3" t="s">
        <v>10</v>
      </c>
      <c r="G11" s="3" t="str">
        <f t="shared" si="0"/>
        <v>Verifikasi Pembayaran dan Daftar ulang</v>
      </c>
      <c r="H11" s="3">
        <v>1</v>
      </c>
      <c r="I11" s="3"/>
      <c r="J11" s="3"/>
      <c r="K11" s="3">
        <v>1</v>
      </c>
      <c r="L11" s="3"/>
      <c r="M11" s="3"/>
    </row>
    <row r="12" spans="2:13" ht="30" x14ac:dyDescent="0.25">
      <c r="B12" s="5" t="s">
        <v>11</v>
      </c>
      <c r="C12" s="4" t="s">
        <v>80</v>
      </c>
      <c r="D12" s="1" t="s">
        <v>2</v>
      </c>
      <c r="E12" s="7" t="s">
        <v>30</v>
      </c>
      <c r="F12" s="3" t="s">
        <v>11</v>
      </c>
      <c r="G12" s="3" t="str">
        <f t="shared" ref="G12:G21" si="1">D12</f>
        <v>Admisi</v>
      </c>
      <c r="H12" s="3">
        <v>1</v>
      </c>
      <c r="I12" s="3"/>
      <c r="J12" s="3"/>
      <c r="K12" s="3">
        <v>1</v>
      </c>
      <c r="L12" s="3"/>
      <c r="M12" s="3"/>
    </row>
    <row r="13" spans="2:13" x14ac:dyDescent="0.25">
      <c r="B13" s="5"/>
      <c r="C13" s="3" t="s">
        <v>78</v>
      </c>
      <c r="D13" s="1" t="s">
        <v>3</v>
      </c>
      <c r="E13" s="7" t="s">
        <v>31</v>
      </c>
      <c r="F13" s="15" t="s">
        <v>11</v>
      </c>
      <c r="G13" s="16" t="s">
        <v>71</v>
      </c>
      <c r="H13" s="15"/>
      <c r="I13" s="15">
        <v>1</v>
      </c>
      <c r="J13" s="15"/>
      <c r="K13" s="15">
        <v>1</v>
      </c>
      <c r="L13" s="15"/>
      <c r="M13" s="15"/>
    </row>
    <row r="14" spans="2:13" ht="30" x14ac:dyDescent="0.25">
      <c r="B14" s="5"/>
      <c r="C14" s="3" t="s">
        <v>19</v>
      </c>
      <c r="D14" s="1" t="s">
        <v>4</v>
      </c>
      <c r="E14" s="7" t="s">
        <v>32</v>
      </c>
      <c r="F14" s="3" t="s">
        <v>11</v>
      </c>
      <c r="G14" s="3" t="str">
        <f t="shared" si="1"/>
        <v>Informasi Program</v>
      </c>
      <c r="H14" s="3">
        <v>1</v>
      </c>
      <c r="I14" s="3"/>
      <c r="J14" s="3"/>
      <c r="K14" s="3">
        <v>1</v>
      </c>
      <c r="L14" s="3"/>
      <c r="M14" s="3"/>
    </row>
    <row r="15" spans="2:13" ht="30" x14ac:dyDescent="0.25">
      <c r="B15" s="5"/>
      <c r="C15" s="3" t="s">
        <v>72</v>
      </c>
      <c r="D15" s="1" t="s">
        <v>5</v>
      </c>
      <c r="E15" s="7" t="s">
        <v>33</v>
      </c>
      <c r="F15" s="15" t="s">
        <v>11</v>
      </c>
      <c r="G15" s="16" t="s">
        <v>73</v>
      </c>
      <c r="H15" s="15"/>
      <c r="I15" s="15">
        <v>1</v>
      </c>
      <c r="J15" s="15"/>
      <c r="K15" s="15">
        <v>1</v>
      </c>
      <c r="L15" s="15"/>
      <c r="M15" s="15"/>
    </row>
    <row r="16" spans="2:13" ht="30" x14ac:dyDescent="0.25">
      <c r="B16" s="5"/>
      <c r="C16" s="3" t="s">
        <v>18</v>
      </c>
      <c r="D16" s="1" t="s">
        <v>6</v>
      </c>
      <c r="E16" s="7" t="s">
        <v>34</v>
      </c>
      <c r="F16" s="3" t="s">
        <v>11</v>
      </c>
      <c r="G16" s="3" t="str">
        <f t="shared" si="1"/>
        <v>Orientasi Mahasiswa Baru</v>
      </c>
      <c r="H16" s="3">
        <v>1</v>
      </c>
      <c r="I16" s="3"/>
      <c r="J16" s="3"/>
      <c r="K16" s="3">
        <v>1</v>
      </c>
      <c r="L16" s="3"/>
      <c r="M16" s="3"/>
    </row>
    <row r="17" spans="2:13" x14ac:dyDescent="0.25">
      <c r="B17" s="5"/>
      <c r="C17" s="3" t="s">
        <v>76</v>
      </c>
      <c r="D17" s="1" t="s">
        <v>7</v>
      </c>
      <c r="E17" s="7" t="s">
        <v>74</v>
      </c>
      <c r="F17" s="15" t="s">
        <v>11</v>
      </c>
      <c r="G17" s="16" t="s">
        <v>71</v>
      </c>
      <c r="H17" s="15"/>
      <c r="I17" s="15">
        <v>1</v>
      </c>
      <c r="J17" s="15"/>
      <c r="K17" s="15">
        <v>1</v>
      </c>
      <c r="L17" s="15"/>
      <c r="M17" s="15"/>
    </row>
    <row r="18" spans="2:13" x14ac:dyDescent="0.25">
      <c r="B18" s="5"/>
      <c r="C18" s="3" t="s">
        <v>16</v>
      </c>
      <c r="D18" s="1" t="s">
        <v>8</v>
      </c>
      <c r="E18" s="7" t="s">
        <v>35</v>
      </c>
      <c r="F18" s="3" t="s">
        <v>11</v>
      </c>
      <c r="G18" s="3" t="str">
        <f t="shared" si="1"/>
        <v>Registrasi</v>
      </c>
      <c r="H18" s="3">
        <v>1</v>
      </c>
      <c r="I18" s="3"/>
      <c r="J18" s="3"/>
      <c r="K18" s="3">
        <v>1</v>
      </c>
      <c r="L18" s="3"/>
      <c r="M18" s="3"/>
    </row>
    <row r="19" spans="2:13" ht="30" x14ac:dyDescent="0.25">
      <c r="B19" s="5"/>
      <c r="C19" s="3" t="s">
        <v>95</v>
      </c>
      <c r="D19" s="1" t="s">
        <v>96</v>
      </c>
      <c r="E19" s="7" t="s">
        <v>36</v>
      </c>
      <c r="F19" s="3" t="s">
        <v>11</v>
      </c>
      <c r="G19" s="3" t="str">
        <f t="shared" si="1"/>
        <v>Pengembalian Dana</v>
      </c>
      <c r="H19" s="3">
        <v>1</v>
      </c>
      <c r="I19" s="3"/>
      <c r="J19" s="3"/>
      <c r="K19" s="3">
        <v>1</v>
      </c>
      <c r="L19" s="3"/>
      <c r="M19" s="3"/>
    </row>
    <row r="20" spans="2:13" ht="45" x14ac:dyDescent="0.25">
      <c r="B20" s="5"/>
      <c r="C20" s="3" t="s">
        <v>17</v>
      </c>
      <c r="D20" s="1" t="s">
        <v>9</v>
      </c>
      <c r="E20" s="7" t="s">
        <v>37</v>
      </c>
      <c r="F20" s="3" t="s">
        <v>11</v>
      </c>
      <c r="G20" s="3" t="str">
        <f t="shared" si="1"/>
        <v>Verifikasi Pembayaran dan Daftar ulang</v>
      </c>
      <c r="H20" s="3">
        <v>1</v>
      </c>
      <c r="I20" s="3"/>
      <c r="J20" s="3"/>
      <c r="K20" s="3">
        <v>1</v>
      </c>
      <c r="L20" s="3"/>
      <c r="M20" s="3"/>
    </row>
    <row r="21" spans="2:13" ht="30" x14ac:dyDescent="0.25">
      <c r="B21" s="5" t="s">
        <v>12</v>
      </c>
      <c r="C21" s="4" t="s">
        <v>80</v>
      </c>
      <c r="D21" s="1" t="s">
        <v>2</v>
      </c>
      <c r="E21" s="7" t="s">
        <v>39</v>
      </c>
      <c r="F21" s="3" t="s">
        <v>12</v>
      </c>
      <c r="G21" s="3" t="str">
        <f t="shared" si="1"/>
        <v>Admisi</v>
      </c>
      <c r="H21" s="3">
        <v>1</v>
      </c>
      <c r="I21" s="3"/>
      <c r="J21" s="3"/>
      <c r="K21" s="3">
        <v>1</v>
      </c>
      <c r="L21" s="3"/>
      <c r="M21" s="3"/>
    </row>
    <row r="22" spans="2:13" ht="30" x14ac:dyDescent="0.25">
      <c r="B22" s="5"/>
      <c r="C22" s="3" t="s">
        <v>79</v>
      </c>
      <c r="D22" s="1" t="s">
        <v>3</v>
      </c>
      <c r="E22" s="7" t="s">
        <v>38</v>
      </c>
      <c r="F22" s="15" t="s">
        <v>12</v>
      </c>
      <c r="G22" s="15" t="str">
        <f t="shared" ref="G22" si="2">D22</f>
        <v>Biaya Perkuliahan</v>
      </c>
      <c r="H22" s="15">
        <v>1</v>
      </c>
      <c r="I22" s="15"/>
      <c r="J22" s="15"/>
      <c r="K22" s="15">
        <v>1</v>
      </c>
      <c r="L22" s="15"/>
      <c r="M22" s="15"/>
    </row>
    <row r="23" spans="2:13" ht="30" x14ac:dyDescent="0.25">
      <c r="B23" s="5"/>
      <c r="C23" s="3" t="s">
        <v>19</v>
      </c>
      <c r="D23" s="1" t="s">
        <v>4</v>
      </c>
      <c r="E23" s="7" t="s">
        <v>39</v>
      </c>
      <c r="F23" s="3" t="s">
        <v>12</v>
      </c>
      <c r="G23" s="12" t="s">
        <v>71</v>
      </c>
      <c r="H23" s="3"/>
      <c r="I23" s="3">
        <v>1</v>
      </c>
      <c r="J23" s="3"/>
      <c r="K23" s="3">
        <v>1</v>
      </c>
      <c r="L23" s="3"/>
      <c r="M23" s="3"/>
    </row>
    <row r="24" spans="2:13" ht="30" x14ac:dyDescent="0.25">
      <c r="B24" s="5"/>
      <c r="C24" s="3" t="s">
        <v>72</v>
      </c>
      <c r="D24" s="1" t="s">
        <v>5</v>
      </c>
      <c r="E24" s="7" t="s">
        <v>40</v>
      </c>
      <c r="F24" s="15" t="s">
        <v>12</v>
      </c>
      <c r="G24" s="16" t="s">
        <v>73</v>
      </c>
      <c r="H24" s="15"/>
      <c r="I24" s="15">
        <v>1</v>
      </c>
      <c r="J24" s="15"/>
      <c r="K24" s="15">
        <v>1</v>
      </c>
      <c r="L24" s="15"/>
      <c r="M24" s="15"/>
    </row>
    <row r="25" spans="2:13" ht="30" x14ac:dyDescent="0.25">
      <c r="B25" s="5"/>
      <c r="C25" s="3" t="s">
        <v>18</v>
      </c>
      <c r="D25" s="1" t="s">
        <v>6</v>
      </c>
      <c r="E25" s="7" t="s">
        <v>59</v>
      </c>
      <c r="F25" s="3" t="s">
        <v>12</v>
      </c>
      <c r="G25" s="3" t="str">
        <f t="shared" ref="G25:G37" si="3">D25</f>
        <v>Orientasi Mahasiswa Baru</v>
      </c>
      <c r="H25" s="3">
        <v>1</v>
      </c>
      <c r="I25" s="3"/>
      <c r="J25" s="3"/>
      <c r="K25" s="3">
        <v>1</v>
      </c>
      <c r="L25" s="3"/>
      <c r="M25" s="3"/>
    </row>
    <row r="26" spans="2:13" ht="30" x14ac:dyDescent="0.25">
      <c r="B26" s="5"/>
      <c r="C26" s="3" t="s">
        <v>76</v>
      </c>
      <c r="D26" s="1" t="s">
        <v>7</v>
      </c>
      <c r="E26" s="7" t="s">
        <v>41</v>
      </c>
      <c r="F26" s="15" t="s">
        <v>12</v>
      </c>
      <c r="G26" s="16" t="s">
        <v>73</v>
      </c>
      <c r="H26" s="15"/>
      <c r="I26" s="15">
        <v>1</v>
      </c>
      <c r="J26" s="15"/>
      <c r="K26" s="15">
        <v>1</v>
      </c>
      <c r="L26" s="15"/>
      <c r="M26" s="15"/>
    </row>
    <row r="27" spans="2:13" x14ac:dyDescent="0.25">
      <c r="B27" s="5"/>
      <c r="C27" s="3" t="s">
        <v>16</v>
      </c>
      <c r="D27" s="1" t="s">
        <v>8</v>
      </c>
      <c r="E27" s="7" t="s">
        <v>43</v>
      </c>
      <c r="F27" s="3" t="s">
        <v>12</v>
      </c>
      <c r="G27" s="3" t="str">
        <f t="shared" si="3"/>
        <v>Registrasi</v>
      </c>
      <c r="H27" s="3">
        <v>1</v>
      </c>
      <c r="I27" s="3"/>
      <c r="J27" s="3"/>
      <c r="K27" s="3">
        <v>1</v>
      </c>
      <c r="L27" s="3"/>
      <c r="M27" s="3"/>
    </row>
    <row r="28" spans="2:13" ht="30" x14ac:dyDescent="0.25">
      <c r="B28" s="5"/>
      <c r="C28" s="3" t="s">
        <v>95</v>
      </c>
      <c r="D28" s="1" t="s">
        <v>96</v>
      </c>
      <c r="E28" s="7" t="s">
        <v>99</v>
      </c>
      <c r="F28" s="3" t="s">
        <v>12</v>
      </c>
      <c r="G28" s="3" t="str">
        <f t="shared" si="3"/>
        <v>Pengembalian Dana</v>
      </c>
      <c r="H28" s="3">
        <v>1</v>
      </c>
      <c r="I28" s="3"/>
      <c r="J28" s="3"/>
      <c r="K28" s="3">
        <v>1</v>
      </c>
      <c r="L28" s="3"/>
      <c r="M28" s="3"/>
    </row>
    <row r="29" spans="2:13" ht="30" x14ac:dyDescent="0.25">
      <c r="B29" s="5"/>
      <c r="C29" s="3" t="s">
        <v>17</v>
      </c>
      <c r="D29" s="1" t="s">
        <v>9</v>
      </c>
      <c r="E29" s="7" t="s">
        <v>42</v>
      </c>
      <c r="F29" s="15" t="s">
        <v>12</v>
      </c>
      <c r="G29" s="16" t="s">
        <v>75</v>
      </c>
      <c r="H29" s="15"/>
      <c r="I29" s="15">
        <v>1</v>
      </c>
      <c r="J29" s="15"/>
      <c r="K29" s="15">
        <v>1</v>
      </c>
      <c r="L29" s="15"/>
      <c r="M29" s="15"/>
    </row>
    <row r="30" spans="2:13" ht="30" x14ac:dyDescent="0.25">
      <c r="B30" s="5" t="s">
        <v>13</v>
      </c>
      <c r="C30" s="4" t="s">
        <v>80</v>
      </c>
      <c r="D30" s="1" t="s">
        <v>2</v>
      </c>
      <c r="E30" s="7" t="s">
        <v>44</v>
      </c>
      <c r="F30" s="3" t="s">
        <v>13</v>
      </c>
      <c r="G30" s="3" t="str">
        <f t="shared" si="3"/>
        <v>Admisi</v>
      </c>
      <c r="H30" s="3">
        <v>1</v>
      </c>
      <c r="I30" s="3"/>
      <c r="J30" s="3"/>
      <c r="K30" s="3">
        <v>1</v>
      </c>
      <c r="L30" s="3"/>
      <c r="M30" s="3"/>
    </row>
    <row r="31" spans="2:13" ht="30" x14ac:dyDescent="0.25">
      <c r="B31" s="5"/>
      <c r="C31" s="3" t="s">
        <v>78</v>
      </c>
      <c r="D31" s="1" t="s">
        <v>3</v>
      </c>
      <c r="E31" s="7" t="s">
        <v>45</v>
      </c>
      <c r="F31" s="3" t="s">
        <v>13</v>
      </c>
      <c r="G31" s="3" t="str">
        <f t="shared" si="3"/>
        <v>Biaya Perkuliahan</v>
      </c>
      <c r="H31" s="3">
        <v>1</v>
      </c>
      <c r="I31" s="3"/>
      <c r="J31" s="3"/>
      <c r="K31" s="3">
        <v>1</v>
      </c>
      <c r="L31" s="3"/>
      <c r="M31" s="3"/>
    </row>
    <row r="32" spans="2:13" ht="30" x14ac:dyDescent="0.25">
      <c r="B32" s="5"/>
      <c r="C32" s="3" t="s">
        <v>19</v>
      </c>
      <c r="D32" s="1" t="s">
        <v>4</v>
      </c>
      <c r="E32" s="7" t="s">
        <v>46</v>
      </c>
      <c r="F32" s="3" t="s">
        <v>13</v>
      </c>
      <c r="G32" s="3" t="str">
        <f t="shared" si="3"/>
        <v>Informasi Program</v>
      </c>
      <c r="H32" s="3">
        <v>1</v>
      </c>
      <c r="I32" s="3"/>
      <c r="J32" s="3"/>
      <c r="K32" s="3">
        <v>1</v>
      </c>
      <c r="L32" s="3"/>
      <c r="M32" s="3"/>
    </row>
    <row r="33" spans="2:13" ht="30" x14ac:dyDescent="0.25">
      <c r="B33" s="5"/>
      <c r="C33" s="3" t="s">
        <v>72</v>
      </c>
      <c r="D33" s="1" t="s">
        <v>5</v>
      </c>
      <c r="E33" s="7" t="s">
        <v>47</v>
      </c>
      <c r="F33" s="15" t="s">
        <v>13</v>
      </c>
      <c r="G33" s="16" t="s">
        <v>73</v>
      </c>
      <c r="H33" s="15"/>
      <c r="I33" s="15">
        <v>1</v>
      </c>
      <c r="J33" s="15"/>
      <c r="K33" s="15">
        <v>1</v>
      </c>
      <c r="L33" s="15"/>
      <c r="M33" s="15"/>
    </row>
    <row r="34" spans="2:13" ht="30" x14ac:dyDescent="0.25">
      <c r="B34" s="5"/>
      <c r="C34" s="3" t="s">
        <v>18</v>
      </c>
      <c r="D34" s="1" t="s">
        <v>6</v>
      </c>
      <c r="E34" s="7" t="s">
        <v>48</v>
      </c>
      <c r="F34" s="3" t="s">
        <v>13</v>
      </c>
      <c r="G34" s="3" t="str">
        <f t="shared" si="3"/>
        <v>Orientasi Mahasiswa Baru</v>
      </c>
      <c r="H34" s="3">
        <v>1</v>
      </c>
      <c r="I34" s="3"/>
      <c r="J34" s="3"/>
      <c r="K34" s="3">
        <v>1</v>
      </c>
      <c r="L34" s="3"/>
      <c r="M34" s="3"/>
    </row>
    <row r="35" spans="2:13" ht="30" x14ac:dyDescent="0.25">
      <c r="B35" s="5"/>
      <c r="C35" s="3" t="s">
        <v>76</v>
      </c>
      <c r="D35" s="1" t="s">
        <v>7</v>
      </c>
      <c r="E35" s="7" t="s">
        <v>49</v>
      </c>
      <c r="F35" s="3" t="s">
        <v>13</v>
      </c>
      <c r="G35" s="3" t="str">
        <f t="shared" si="3"/>
        <v>Pengajuan Perubahan</v>
      </c>
      <c r="H35" s="3">
        <v>1</v>
      </c>
      <c r="I35" s="3"/>
      <c r="J35" s="3"/>
      <c r="K35" s="3">
        <v>1</v>
      </c>
      <c r="L35" s="3"/>
      <c r="M35" s="3"/>
    </row>
    <row r="36" spans="2:13" x14ac:dyDescent="0.25">
      <c r="B36" s="5"/>
      <c r="C36" s="3" t="s">
        <v>16</v>
      </c>
      <c r="D36" s="1" t="s">
        <v>8</v>
      </c>
      <c r="E36" s="7" t="s">
        <v>50</v>
      </c>
      <c r="F36" s="3" t="s">
        <v>13</v>
      </c>
      <c r="G36" s="3" t="str">
        <f t="shared" si="3"/>
        <v>Registrasi</v>
      </c>
      <c r="H36" s="3">
        <v>1</v>
      </c>
      <c r="I36" s="3"/>
      <c r="J36" s="3"/>
      <c r="K36" s="3">
        <v>1</v>
      </c>
      <c r="L36" s="3"/>
      <c r="M36" s="3"/>
    </row>
    <row r="37" spans="2:13" ht="30" x14ac:dyDescent="0.25">
      <c r="B37" s="5"/>
      <c r="C37" s="3" t="s">
        <v>95</v>
      </c>
      <c r="D37" s="1" t="s">
        <v>96</v>
      </c>
      <c r="E37" s="7" t="s">
        <v>97</v>
      </c>
      <c r="F37" s="3" t="s">
        <v>13</v>
      </c>
      <c r="G37" s="3" t="str">
        <f t="shared" si="3"/>
        <v>Pengembalian Dana</v>
      </c>
      <c r="H37" s="3">
        <v>1</v>
      </c>
      <c r="I37" s="3"/>
      <c r="J37" s="3"/>
      <c r="K37" s="3">
        <v>1</v>
      </c>
      <c r="L37" s="3"/>
      <c r="M37" s="3"/>
    </row>
    <row r="38" spans="2:13" ht="45" x14ac:dyDescent="0.25">
      <c r="B38" s="5"/>
      <c r="C38" s="3" t="s">
        <v>17</v>
      </c>
      <c r="D38" s="1" t="s">
        <v>9</v>
      </c>
      <c r="E38" s="7" t="s">
        <v>51</v>
      </c>
      <c r="F38" s="3" t="s">
        <v>13</v>
      </c>
      <c r="G38" s="3" t="str">
        <f t="shared" ref="G38:G49" si="4">D38</f>
        <v>Verifikasi Pembayaran dan Daftar ulang</v>
      </c>
      <c r="H38" s="3">
        <v>1</v>
      </c>
      <c r="I38" s="3"/>
      <c r="J38" s="3"/>
      <c r="K38" s="3">
        <v>1</v>
      </c>
      <c r="L38" s="3"/>
      <c r="M38" s="3"/>
    </row>
    <row r="39" spans="2:13" ht="30" x14ac:dyDescent="0.25">
      <c r="B39" s="5" t="s">
        <v>14</v>
      </c>
      <c r="C39" s="4" t="s">
        <v>80</v>
      </c>
      <c r="D39" s="1" t="s">
        <v>2</v>
      </c>
      <c r="E39" s="7" t="s">
        <v>52</v>
      </c>
      <c r="F39" s="3" t="s">
        <v>14</v>
      </c>
      <c r="G39" s="3" t="str">
        <f t="shared" si="4"/>
        <v>Admisi</v>
      </c>
      <c r="H39" s="3">
        <v>1</v>
      </c>
      <c r="I39" s="3"/>
      <c r="J39" s="3"/>
      <c r="K39" s="3">
        <v>1</v>
      </c>
      <c r="L39" s="3"/>
      <c r="M39" s="3"/>
    </row>
    <row r="40" spans="2:13" ht="30" x14ac:dyDescent="0.25">
      <c r="B40" s="5"/>
      <c r="C40" s="3" t="s">
        <v>78</v>
      </c>
      <c r="D40" s="1" t="s">
        <v>3</v>
      </c>
      <c r="E40" s="7" t="s">
        <v>60</v>
      </c>
      <c r="F40" s="3" t="s">
        <v>14</v>
      </c>
      <c r="G40" s="3" t="str">
        <f t="shared" si="4"/>
        <v>Biaya Perkuliahan</v>
      </c>
      <c r="H40" s="3">
        <v>1</v>
      </c>
      <c r="I40" s="3"/>
      <c r="J40" s="3"/>
      <c r="K40" s="3">
        <v>1</v>
      </c>
      <c r="L40" s="3"/>
      <c r="M40" s="3"/>
    </row>
    <row r="41" spans="2:13" ht="30" x14ac:dyDescent="0.25">
      <c r="B41" s="5"/>
      <c r="C41" s="3" t="s">
        <v>19</v>
      </c>
      <c r="D41" s="1" t="s">
        <v>4</v>
      </c>
      <c r="E41" s="7" t="s">
        <v>53</v>
      </c>
      <c r="F41" s="3" t="s">
        <v>14</v>
      </c>
      <c r="G41" s="3" t="str">
        <f t="shared" si="4"/>
        <v>Informasi Program</v>
      </c>
      <c r="H41" s="3">
        <v>1</v>
      </c>
      <c r="I41" s="3"/>
      <c r="J41" s="3"/>
      <c r="K41" s="3">
        <v>1</v>
      </c>
      <c r="L41" s="3"/>
      <c r="M41" s="3"/>
    </row>
    <row r="42" spans="2:13" x14ac:dyDescent="0.25">
      <c r="B42" s="5"/>
      <c r="C42" s="3" t="s">
        <v>72</v>
      </c>
      <c r="D42" s="1" t="s">
        <v>5</v>
      </c>
      <c r="E42" s="7" t="s">
        <v>54</v>
      </c>
      <c r="F42" s="3" t="s">
        <v>14</v>
      </c>
      <c r="G42" s="3" t="str">
        <f t="shared" si="4"/>
        <v>Jadwal</v>
      </c>
      <c r="H42" s="3">
        <v>1</v>
      </c>
      <c r="I42" s="3"/>
      <c r="J42" s="3"/>
      <c r="K42" s="3">
        <v>1</v>
      </c>
      <c r="L42" s="3"/>
      <c r="M42" s="3"/>
    </row>
    <row r="43" spans="2:13" ht="30" x14ac:dyDescent="0.25">
      <c r="B43" s="5"/>
      <c r="C43" s="3" t="s">
        <v>18</v>
      </c>
      <c r="D43" s="1" t="s">
        <v>6</v>
      </c>
      <c r="E43" s="7" t="s">
        <v>81</v>
      </c>
      <c r="F43" s="3" t="s">
        <v>14</v>
      </c>
      <c r="G43" s="3" t="str">
        <f t="shared" si="4"/>
        <v>Orientasi Mahasiswa Baru</v>
      </c>
      <c r="H43" s="3">
        <v>1</v>
      </c>
      <c r="I43" s="3"/>
      <c r="J43" s="3"/>
      <c r="K43" s="3">
        <v>1</v>
      </c>
      <c r="L43" s="3"/>
      <c r="M43" s="3"/>
    </row>
    <row r="44" spans="2:13" ht="30" x14ac:dyDescent="0.25">
      <c r="B44" s="5"/>
      <c r="C44" s="3" t="s">
        <v>76</v>
      </c>
      <c r="D44" s="1" t="s">
        <v>7</v>
      </c>
      <c r="E44" s="7" t="s">
        <v>55</v>
      </c>
      <c r="F44" s="3" t="s">
        <v>14</v>
      </c>
      <c r="G44" s="3" t="str">
        <f t="shared" si="4"/>
        <v>Pengajuan Perubahan</v>
      </c>
      <c r="H44" s="3">
        <v>1</v>
      </c>
      <c r="I44" s="3"/>
      <c r="J44" s="3"/>
      <c r="K44" s="3">
        <v>1</v>
      </c>
      <c r="L44" s="3"/>
      <c r="M44" s="3"/>
    </row>
    <row r="45" spans="2:13" x14ac:dyDescent="0.25">
      <c r="B45" s="5"/>
      <c r="C45" s="3" t="s">
        <v>16</v>
      </c>
      <c r="D45" s="1" t="s">
        <v>8</v>
      </c>
      <c r="E45" s="7" t="s">
        <v>56</v>
      </c>
      <c r="F45" s="3" t="s">
        <v>14</v>
      </c>
      <c r="G45" s="3" t="str">
        <f t="shared" si="4"/>
        <v>Registrasi</v>
      </c>
      <c r="H45" s="3">
        <v>1</v>
      </c>
      <c r="I45" s="3"/>
      <c r="J45" s="3"/>
      <c r="K45" s="3">
        <v>1</v>
      </c>
      <c r="L45" s="3"/>
      <c r="M45" s="3"/>
    </row>
    <row r="46" spans="2:13" ht="30" x14ac:dyDescent="0.25">
      <c r="B46" s="5"/>
      <c r="C46" s="3" t="s">
        <v>95</v>
      </c>
      <c r="D46" s="1" t="s">
        <v>96</v>
      </c>
      <c r="E46" s="7" t="s">
        <v>98</v>
      </c>
      <c r="F46" s="3" t="s">
        <v>14</v>
      </c>
      <c r="G46" s="3" t="str">
        <f t="shared" si="4"/>
        <v>Pengembalian Dana</v>
      </c>
      <c r="H46" s="3">
        <v>1</v>
      </c>
      <c r="I46" s="3"/>
      <c r="J46" s="3"/>
      <c r="K46" s="3">
        <v>1</v>
      </c>
      <c r="L46" s="3"/>
      <c r="M46" s="3"/>
    </row>
    <row r="47" spans="2:13" ht="45" x14ac:dyDescent="0.25">
      <c r="B47" s="5"/>
      <c r="C47" s="3" t="s">
        <v>17</v>
      </c>
      <c r="D47" s="1" t="s">
        <v>9</v>
      </c>
      <c r="E47" s="7" t="s">
        <v>82</v>
      </c>
      <c r="F47" s="3" t="s">
        <v>14</v>
      </c>
      <c r="G47" s="3" t="str">
        <f t="shared" si="4"/>
        <v>Verifikasi Pembayaran dan Daftar ulang</v>
      </c>
      <c r="H47" s="3">
        <v>1</v>
      </c>
      <c r="I47" s="3"/>
      <c r="J47" s="3"/>
      <c r="K47" s="3">
        <v>1</v>
      </c>
      <c r="L47" s="3"/>
      <c r="M47" s="3"/>
    </row>
    <row r="48" spans="2:13" ht="30" x14ac:dyDescent="0.25">
      <c r="B48" s="5" t="s">
        <v>15</v>
      </c>
      <c r="C48" s="4" t="s">
        <v>80</v>
      </c>
      <c r="D48" s="1" t="s">
        <v>2</v>
      </c>
      <c r="E48" s="7" t="s">
        <v>61</v>
      </c>
      <c r="F48" s="3" t="s">
        <v>15</v>
      </c>
      <c r="G48" s="3" t="str">
        <f t="shared" si="4"/>
        <v>Admisi</v>
      </c>
      <c r="H48" s="3">
        <v>1</v>
      </c>
      <c r="I48" s="3"/>
      <c r="J48" s="3"/>
      <c r="K48" s="3">
        <v>1</v>
      </c>
      <c r="L48" s="3"/>
      <c r="M48" s="3"/>
    </row>
    <row r="49" spans="2:13" ht="30" x14ac:dyDescent="0.25">
      <c r="B49" s="5"/>
      <c r="C49" s="3" t="s">
        <v>78</v>
      </c>
      <c r="D49" s="1" t="s">
        <v>3</v>
      </c>
      <c r="E49" s="7" t="s">
        <v>62</v>
      </c>
      <c r="F49" s="3" t="s">
        <v>15</v>
      </c>
      <c r="G49" s="3" t="str">
        <f t="shared" si="4"/>
        <v>Biaya Perkuliahan</v>
      </c>
      <c r="H49" s="3">
        <v>1</v>
      </c>
      <c r="I49" s="3"/>
      <c r="J49" s="3"/>
      <c r="K49" s="3">
        <v>1</v>
      </c>
      <c r="L49" s="3"/>
      <c r="M49" s="3"/>
    </row>
    <row r="50" spans="2:13" ht="30" x14ac:dyDescent="0.25">
      <c r="B50" s="5"/>
      <c r="C50" s="3" t="s">
        <v>19</v>
      </c>
      <c r="D50" s="1" t="s">
        <v>4</v>
      </c>
      <c r="E50" s="7" t="s">
        <v>63</v>
      </c>
      <c r="F50" s="3" t="s">
        <v>15</v>
      </c>
      <c r="G50" s="3" t="str">
        <f t="shared" ref="G50:G55" si="5">D50</f>
        <v>Informasi Program</v>
      </c>
      <c r="H50" s="3">
        <v>1</v>
      </c>
      <c r="I50" s="3"/>
      <c r="J50" s="3"/>
      <c r="K50" s="3">
        <v>1</v>
      </c>
      <c r="L50" s="3"/>
      <c r="M50" s="3"/>
    </row>
    <row r="51" spans="2:13" ht="30" x14ac:dyDescent="0.25">
      <c r="B51" s="5"/>
      <c r="C51" s="3" t="s">
        <v>72</v>
      </c>
      <c r="D51" s="1" t="s">
        <v>5</v>
      </c>
      <c r="E51" s="7" t="s">
        <v>64</v>
      </c>
      <c r="F51" s="15" t="s">
        <v>15</v>
      </c>
      <c r="G51" s="16" t="s">
        <v>73</v>
      </c>
      <c r="H51" s="15"/>
      <c r="I51" s="15">
        <v>1</v>
      </c>
      <c r="J51" s="15"/>
      <c r="K51" s="15">
        <v>1</v>
      </c>
      <c r="L51" s="15"/>
      <c r="M51" s="15"/>
    </row>
    <row r="52" spans="2:13" ht="30" x14ac:dyDescent="0.25">
      <c r="B52" s="5"/>
      <c r="C52" s="3" t="s">
        <v>18</v>
      </c>
      <c r="D52" s="1" t="s">
        <v>6</v>
      </c>
      <c r="E52" s="7" t="s">
        <v>65</v>
      </c>
      <c r="F52" s="3" t="s">
        <v>15</v>
      </c>
      <c r="G52" s="3" t="str">
        <f t="shared" si="5"/>
        <v>Orientasi Mahasiswa Baru</v>
      </c>
      <c r="H52" s="3">
        <v>1</v>
      </c>
      <c r="I52" s="3"/>
      <c r="J52" s="3"/>
      <c r="K52" s="3">
        <v>1</v>
      </c>
      <c r="L52" s="3"/>
      <c r="M52" s="3"/>
    </row>
    <row r="53" spans="2:13" ht="30" x14ac:dyDescent="0.25">
      <c r="B53" s="5"/>
      <c r="C53" s="3" t="s">
        <v>76</v>
      </c>
      <c r="D53" s="1" t="s">
        <v>7</v>
      </c>
      <c r="E53" s="7" t="s">
        <v>66</v>
      </c>
      <c r="F53" s="3" t="s">
        <v>15</v>
      </c>
      <c r="G53" s="3" t="str">
        <f t="shared" si="5"/>
        <v>Pengajuan Perubahan</v>
      </c>
      <c r="H53" s="3">
        <v>1</v>
      </c>
      <c r="I53" s="3"/>
      <c r="J53" s="3"/>
      <c r="K53" s="3">
        <v>1</v>
      </c>
      <c r="L53" s="3"/>
      <c r="M53" s="3"/>
    </row>
    <row r="54" spans="2:13" x14ac:dyDescent="0.25">
      <c r="B54" s="5"/>
      <c r="C54" s="3" t="s">
        <v>16</v>
      </c>
      <c r="D54" s="1" t="s">
        <v>8</v>
      </c>
      <c r="E54" s="7" t="s">
        <v>67</v>
      </c>
      <c r="F54" s="3" t="s">
        <v>15</v>
      </c>
      <c r="G54" s="3" t="str">
        <f t="shared" si="5"/>
        <v>Registrasi</v>
      </c>
      <c r="H54" s="3">
        <v>1</v>
      </c>
      <c r="I54" s="3"/>
      <c r="J54" s="3"/>
      <c r="K54" s="3">
        <v>1</v>
      </c>
      <c r="L54" s="3"/>
      <c r="M54" s="3"/>
    </row>
    <row r="55" spans="2:13" ht="30" x14ac:dyDescent="0.25">
      <c r="B55" s="5"/>
      <c r="C55" s="3" t="s">
        <v>95</v>
      </c>
      <c r="D55" s="1" t="s">
        <v>96</v>
      </c>
      <c r="E55" s="7" t="s">
        <v>100</v>
      </c>
      <c r="F55" s="3" t="s">
        <v>15</v>
      </c>
      <c r="G55" s="3" t="str">
        <f t="shared" si="5"/>
        <v>Pengembalian Dana</v>
      </c>
      <c r="H55" s="3">
        <v>1</v>
      </c>
      <c r="I55" s="3"/>
      <c r="J55" s="3"/>
      <c r="K55" s="3">
        <v>1</v>
      </c>
      <c r="L55" s="3"/>
      <c r="M55" s="3"/>
    </row>
    <row r="56" spans="2:13" ht="45" x14ac:dyDescent="0.25">
      <c r="B56" s="5"/>
      <c r="C56" s="3" t="s">
        <v>17</v>
      </c>
      <c r="D56" s="1" t="s">
        <v>9</v>
      </c>
      <c r="E56" s="7" t="s">
        <v>68</v>
      </c>
      <c r="F56" s="3" t="s">
        <v>15</v>
      </c>
      <c r="G56" s="3" t="str">
        <f>D56</f>
        <v>Verifikasi Pembayaran dan Daftar ulang</v>
      </c>
      <c r="H56" s="3">
        <v>1</v>
      </c>
      <c r="I56" s="3"/>
      <c r="J56" s="3"/>
      <c r="K56" s="3">
        <v>1</v>
      </c>
      <c r="L56" s="3"/>
      <c r="M56" s="3"/>
    </row>
    <row r="57" spans="2:13" x14ac:dyDescent="0.25">
      <c r="F57" s="13" t="s">
        <v>83</v>
      </c>
      <c r="G57" s="14"/>
      <c r="H57" s="17">
        <f>SUM(H3:H56)</f>
        <v>45</v>
      </c>
      <c r="I57" s="17">
        <f>SUM(I3:I56)</f>
        <v>9</v>
      </c>
      <c r="J57" s="17">
        <f>SUM(J3:J56)</f>
        <v>0</v>
      </c>
      <c r="K57" s="17">
        <f t="shared" ref="K57:N57" si="6">SUM(K3:K56)</f>
        <v>54</v>
      </c>
      <c r="L57" s="17">
        <f t="shared" si="6"/>
        <v>0</v>
      </c>
      <c r="M57" s="17">
        <f t="shared" si="6"/>
        <v>0</v>
      </c>
    </row>
    <row r="59" spans="2:13" x14ac:dyDescent="0.25">
      <c r="G59" s="9" t="s">
        <v>87</v>
      </c>
      <c r="H59" s="9"/>
    </row>
    <row r="60" spans="2:13" x14ac:dyDescent="0.25">
      <c r="G60" s="19" t="s">
        <v>88</v>
      </c>
      <c r="H60" s="8">
        <f>K57/(K57+M57)</f>
        <v>1</v>
      </c>
    </row>
    <row r="61" spans="2:13" x14ac:dyDescent="0.25">
      <c r="G61" s="19" t="s">
        <v>89</v>
      </c>
      <c r="H61" s="8">
        <f>K57/(K57+L57)</f>
        <v>1</v>
      </c>
    </row>
    <row r="62" spans="2:13" x14ac:dyDescent="0.25">
      <c r="G62" s="19" t="s">
        <v>90</v>
      </c>
      <c r="H62" s="8">
        <f>2*(H60*H61)/(H60*H61)</f>
        <v>2</v>
      </c>
    </row>
    <row r="63" spans="2:13" x14ac:dyDescent="0.25">
      <c r="G63" s="10" t="s">
        <v>91</v>
      </c>
      <c r="H63" s="10"/>
    </row>
    <row r="64" spans="2:13" x14ac:dyDescent="0.25">
      <c r="G64" s="19" t="s">
        <v>88</v>
      </c>
      <c r="H64" s="8">
        <f>H57/(H57+J57)</f>
        <v>1</v>
      </c>
    </row>
    <row r="65" spans="7:8" x14ac:dyDescent="0.25">
      <c r="G65" s="19" t="s">
        <v>89</v>
      </c>
      <c r="H65" s="8">
        <f>H57/(H57+I57)</f>
        <v>0.83333333333333337</v>
      </c>
    </row>
    <row r="66" spans="7:8" x14ac:dyDescent="0.25">
      <c r="G66" s="19" t="s">
        <v>90</v>
      </c>
      <c r="H66" s="8">
        <f>2*(H64*H65)/(H64+H65)</f>
        <v>0.90909090909090906</v>
      </c>
    </row>
  </sheetData>
  <mergeCells count="9">
    <mergeCell ref="B48:B56"/>
    <mergeCell ref="G59:H59"/>
    <mergeCell ref="G63:H63"/>
    <mergeCell ref="F57:G57"/>
    <mergeCell ref="B3:B11"/>
    <mergeCell ref="B12:B20"/>
    <mergeCell ref="B21:B29"/>
    <mergeCell ref="B30:B38"/>
    <mergeCell ref="B39:B4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 Sujiwo</dc:creator>
  <cp:lastModifiedBy>Resi Sujiwo</cp:lastModifiedBy>
  <dcterms:created xsi:type="dcterms:W3CDTF">2023-01-20T00:15:13Z</dcterms:created>
  <dcterms:modified xsi:type="dcterms:W3CDTF">2023-01-20T08:04:52Z</dcterms:modified>
</cp:coreProperties>
</file>