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725" activeTab="1"/>
  </bookViews>
  <sheets>
    <sheet name="West (2)" sheetId="6" r:id="rId1"/>
    <sheet name="West" sheetId="4" r:id="rId2"/>
    <sheet name="Sum West" sheetId="5" r:id="rId3"/>
  </sheets>
  <definedNames>
    <definedName name="_xlnm._FilterDatabase" localSheetId="1" hidden="1">West!$A$1:$Q$33</definedName>
    <definedName name="_xlnm._FilterDatabase" localSheetId="0" hidden="1">'West (2)'!$A$1:$Q$33</definedName>
  </definedNames>
  <calcPr calcId="152511"/>
</workbook>
</file>

<file path=xl/calcChain.xml><?xml version="1.0" encoding="utf-8"?>
<calcChain xmlns="http://schemas.openxmlformats.org/spreadsheetml/2006/main">
  <c r="H33" i="6" l="1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E4" i="5"/>
  <c r="F4" i="5"/>
  <c r="G4" i="5"/>
  <c r="H4" i="5"/>
  <c r="I4" i="5"/>
  <c r="H5" i="4"/>
  <c r="E5" i="5"/>
  <c r="F5" i="5"/>
  <c r="G5" i="5"/>
  <c r="H5" i="5"/>
  <c r="I5" i="5"/>
  <c r="J5" i="5"/>
  <c r="H3" i="5"/>
  <c r="I3" i="5"/>
  <c r="G3" i="5" l="1"/>
  <c r="H6" i="5"/>
  <c r="H7" i="5" s="1"/>
  <c r="E3" i="5"/>
  <c r="G6" i="5"/>
  <c r="F3" i="5"/>
  <c r="F6" i="5"/>
  <c r="E6" i="5"/>
  <c r="I6" i="5"/>
  <c r="I7" i="5" s="1"/>
  <c r="H17" i="4"/>
  <c r="F7" i="5" l="1"/>
  <c r="G7" i="5"/>
  <c r="E7" i="5"/>
  <c r="J4" i="5"/>
  <c r="J3" i="5"/>
  <c r="H19" i="4"/>
  <c r="J6" i="5" l="1"/>
  <c r="J7" i="5" s="1"/>
  <c r="H26" i="4"/>
  <c r="H14" i="4"/>
  <c r="H28" i="4"/>
  <c r="H18" i="4"/>
  <c r="H24" i="4"/>
  <c r="H30" i="4"/>
  <c r="H27" i="4"/>
  <c r="H21" i="4"/>
  <c r="H20" i="4"/>
  <c r="H31" i="4"/>
  <c r="H33" i="4"/>
  <c r="H32" i="4"/>
  <c r="H13" i="4"/>
  <c r="H16" i="4"/>
  <c r="H15" i="4"/>
  <c r="H12" i="4"/>
  <c r="H25" i="4"/>
  <c r="H29" i="4"/>
  <c r="H23" i="4"/>
  <c r="H22" i="4"/>
  <c r="H11" i="4"/>
  <c r="D5" i="5" s="1"/>
  <c r="H7" i="4"/>
  <c r="H8" i="4"/>
  <c r="H6" i="4"/>
  <c r="H9" i="4"/>
  <c r="H10" i="4"/>
  <c r="H4" i="4"/>
  <c r="H2" i="4"/>
  <c r="H3" i="4"/>
  <c r="D4" i="5" l="1"/>
  <c r="C5" i="5"/>
  <c r="C4" i="5"/>
  <c r="C3" i="5"/>
  <c r="D3" i="5" l="1"/>
  <c r="D6" i="5"/>
  <c r="C6" i="5"/>
  <c r="C7" i="5" s="1"/>
  <c r="D7" i="5" l="1"/>
</calcChain>
</file>

<file path=xl/sharedStrings.xml><?xml version="1.0" encoding="utf-8"?>
<sst xmlns="http://schemas.openxmlformats.org/spreadsheetml/2006/main" count="377" uniqueCount="104">
  <si>
    <t xml:space="preserve"> مرصاد-دیاله</t>
  </si>
  <si>
    <t>مرصاد- سرپل ذهاب</t>
  </si>
  <si>
    <t>اسلام آباد-مرصاد</t>
  </si>
  <si>
    <t>سرپل ذهاب-خسروی</t>
  </si>
  <si>
    <t>سرپل ذهاب-قصرشیرین</t>
  </si>
  <si>
    <t>اسلام آباد-دالاهو-سرپل ذهاب</t>
  </si>
  <si>
    <t>سرپل ذهاب-گیلانغرب</t>
  </si>
  <si>
    <t>اسلام آباد-حمیل-هلیلان</t>
  </si>
  <si>
    <t>اورامانات-ثلاث</t>
  </si>
  <si>
    <t>نام خط</t>
  </si>
  <si>
    <t>ولتاژ</t>
  </si>
  <si>
    <t>تعداد دکل</t>
  </si>
  <si>
    <t>آویز</t>
  </si>
  <si>
    <t>زاویه</t>
  </si>
  <si>
    <t>تعداد مدار</t>
  </si>
  <si>
    <t>طول مدار (کیلومتر)</t>
  </si>
  <si>
    <t>طول خط (کیلومتر)</t>
  </si>
  <si>
    <t>تعداد  کل برج ها</t>
  </si>
  <si>
    <t>تعداد برجهای آویزی</t>
  </si>
  <si>
    <t>تعداد برجهای کششی</t>
  </si>
  <si>
    <t>مجموع</t>
  </si>
  <si>
    <t>چمران-قره سو</t>
  </si>
  <si>
    <t>داریان-اورامانات</t>
  </si>
  <si>
    <t>تیاف حمیل</t>
  </si>
  <si>
    <t>تیاف قره بلاغ</t>
  </si>
  <si>
    <t>روانسر-اورامانات-پاوه جدید</t>
  </si>
  <si>
    <t>روانسر-اورامانات-پاوه جدید (مشترک)</t>
  </si>
  <si>
    <t>روانسر-اورامانات-پاوه قدیم</t>
  </si>
  <si>
    <t>روانسر-اورامانات-پاوه قدیم (مشترک)</t>
  </si>
  <si>
    <t>قصر شیرین-نفت شهر-سالمی</t>
  </si>
  <si>
    <t>ماهیدشت-اسلام آباد 1 (501 پایه چوبی)</t>
  </si>
  <si>
    <t>تعداد باندل</t>
  </si>
  <si>
    <t>اسلام آباد-راوند</t>
  </si>
  <si>
    <t>اسلام آباد-قلاجه</t>
  </si>
  <si>
    <t>دشت</t>
  </si>
  <si>
    <t>نیمه کوهستانی</t>
  </si>
  <si>
    <t>صعب العبور</t>
  </si>
  <si>
    <t>کرمانشاه 2-اسلام آباد</t>
  </si>
  <si>
    <t>کرمانشاه 2-اورامانات</t>
  </si>
  <si>
    <t>اسلام آباد-سیمره</t>
  </si>
  <si>
    <t>اسلام آباد 230-اسلام آباد 63</t>
  </si>
  <si>
    <t>ناظر</t>
  </si>
  <si>
    <t>کارشناس</t>
  </si>
  <si>
    <t>سرپرست</t>
  </si>
  <si>
    <t>یادگار میری</t>
  </si>
  <si>
    <t>رضا قاسمی</t>
  </si>
  <si>
    <t>محسن ذهبی</t>
  </si>
  <si>
    <t>علی نورآیند</t>
  </si>
  <si>
    <t>مرادی</t>
  </si>
  <si>
    <t>باوندپور</t>
  </si>
  <si>
    <t>صادقی</t>
  </si>
  <si>
    <t>سلیمانی</t>
  </si>
  <si>
    <t>کد</t>
  </si>
  <si>
    <t>شرق کرمانشاه-مرصاد</t>
  </si>
  <si>
    <t>نیروگاه زاگرس-شرق کرمانشاه</t>
  </si>
  <si>
    <t>کرمانشاه 2-ماهیدشت (جدید)</t>
  </si>
  <si>
    <r>
      <t>کرمانشاه 2-ماهیدشت (تک مداره قدیم)</t>
    </r>
    <r>
      <rPr>
        <sz val="10"/>
        <color indexed="8"/>
        <rFont val="Tahoma"/>
        <family val="2"/>
      </rPr>
      <t xml:space="preserve"> </t>
    </r>
  </si>
  <si>
    <t>ماهیدشت-اسلام آباد 1 و کرمانشاه 2 (دو مداره دکل 1 تا 6)</t>
  </si>
  <si>
    <t>ماهیدشت-اسلام آباد 1 (تک مداره 19 پایه فلزی)</t>
  </si>
  <si>
    <t>سرپل ذهاب 230-سرپل ذهاب 63</t>
  </si>
  <si>
    <t>کد دیسپاچینگی</t>
  </si>
  <si>
    <t>DS936</t>
  </si>
  <si>
    <t>ES938</t>
  </si>
  <si>
    <t>EK927-EK937</t>
  </si>
  <si>
    <t>AR631-AP636</t>
  </si>
  <si>
    <t>AR632-AP634</t>
  </si>
  <si>
    <t>BH608</t>
  </si>
  <si>
    <t>IP603-IP604</t>
  </si>
  <si>
    <t>BP611-BD607-DP606</t>
  </si>
  <si>
    <t>AS639-AS637</t>
  </si>
  <si>
    <t>MN610-MN611</t>
  </si>
  <si>
    <t>CL633-CQ632</t>
  </si>
  <si>
    <t>BG603-BG604</t>
  </si>
  <si>
    <t>BR601</t>
  </si>
  <si>
    <t>PS612</t>
  </si>
  <si>
    <t>PS612-PS602</t>
  </si>
  <si>
    <t>LP609-LP610</t>
  </si>
  <si>
    <t>MN609</t>
  </si>
  <si>
    <t>CM607</t>
  </si>
  <si>
    <t>CM607-MN609</t>
  </si>
  <si>
    <t>BC605-BC606</t>
  </si>
  <si>
    <t>BN805</t>
  </si>
  <si>
    <t>BS815-BS816</t>
  </si>
  <si>
    <t>KP706-KP707</t>
  </si>
  <si>
    <t>AN813-DN812</t>
  </si>
  <si>
    <t>AD822-DN812</t>
  </si>
  <si>
    <t>PS811-PS814</t>
  </si>
  <si>
    <t>SY619-NS620</t>
  </si>
  <si>
    <t>BU814</t>
  </si>
  <si>
    <t>901A</t>
  </si>
  <si>
    <t>901B</t>
  </si>
  <si>
    <t>604A</t>
  </si>
  <si>
    <t>604B</t>
  </si>
  <si>
    <t>608A</t>
  </si>
  <si>
    <t>608B</t>
  </si>
  <si>
    <t>609A</t>
  </si>
  <si>
    <t>609B</t>
  </si>
  <si>
    <t>611A</t>
  </si>
  <si>
    <t>611B</t>
  </si>
  <si>
    <t>616A</t>
  </si>
  <si>
    <t>616B</t>
  </si>
  <si>
    <t>616C</t>
  </si>
  <si>
    <t>کد خط</t>
  </si>
  <si>
    <t>سطح ولتاژ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</si>
</sst>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1"/>
      <color theme="1"/>
      <name val="B Nazanin"/>
      <charset val="178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rightToLeft="1" topLeftCell="B1" workbookViewId="0">
      <pane ySplit="1" topLeftCell="A2" activePane="bottomLeft" state="frozen"/>
      <selection pane="bottomLeft" activeCell="C11" sqref="C11"/>
    </sheetView>
  </sheetViews>
  <sheetFormatPr defaultColWidth="9.125" defaultRowHeight="19.5" customHeight="1" x14ac:dyDescent="0.2"/>
  <cols>
    <col min="1" max="1" width="9.25" style="4" bestFit="1" customWidth="1"/>
    <col min="2" max="2" width="9.25" style="4" customWidth="1"/>
    <col min="3" max="3" width="49.625" style="4" customWidth="1"/>
    <col min="4" max="4" width="19.25" style="4" bestFit="1" customWidth="1"/>
    <col min="5" max="5" width="7.875" style="4" customWidth="1"/>
    <col min="6" max="6" width="8.25" style="4" customWidth="1"/>
    <col min="7" max="7" width="12.375" style="4" customWidth="1"/>
    <col min="8" max="8" width="11" style="4" customWidth="1"/>
    <col min="9" max="9" width="10.375" style="4" customWidth="1"/>
    <col min="10" max="10" width="10.125" style="4" customWidth="1"/>
    <col min="11" max="11" width="9.875" style="4" bestFit="1" customWidth="1"/>
    <col min="12" max="12" width="10.375" style="4" hidden="1" customWidth="1"/>
    <col min="13" max="13" width="11.875" style="4" hidden="1" customWidth="1"/>
    <col min="14" max="14" width="9.625" style="4" hidden="1" customWidth="1"/>
    <col min="15" max="15" width="11.25" style="4" hidden="1" customWidth="1"/>
    <col min="16" max="16" width="10.625" style="4" hidden="1" customWidth="1"/>
    <col min="17" max="17" width="12.875" style="4" hidden="1" customWidth="1"/>
    <col min="18" max="16384" width="9.125" style="4"/>
  </cols>
  <sheetData>
    <row r="1" spans="1:17" ht="36.75" customHeight="1" x14ac:dyDescent="0.2">
      <c r="A1" s="7" t="s">
        <v>10</v>
      </c>
      <c r="B1" s="7" t="s">
        <v>52</v>
      </c>
      <c r="C1" s="7" t="s">
        <v>9</v>
      </c>
      <c r="D1" s="7" t="s">
        <v>60</v>
      </c>
      <c r="E1" s="7" t="s">
        <v>14</v>
      </c>
      <c r="F1" s="7" t="s">
        <v>31</v>
      </c>
      <c r="G1" s="7" t="s">
        <v>16</v>
      </c>
      <c r="H1" s="7" t="s">
        <v>15</v>
      </c>
      <c r="I1" s="7" t="s">
        <v>11</v>
      </c>
      <c r="J1" s="7" t="s">
        <v>12</v>
      </c>
      <c r="K1" s="7" t="s">
        <v>13</v>
      </c>
      <c r="L1" s="7" t="s">
        <v>34</v>
      </c>
      <c r="M1" s="7" t="s">
        <v>35</v>
      </c>
      <c r="N1" s="7" t="s">
        <v>36</v>
      </c>
      <c r="O1" s="7" t="s">
        <v>41</v>
      </c>
      <c r="P1" s="7" t="s">
        <v>42</v>
      </c>
      <c r="Q1" s="7" t="s">
        <v>43</v>
      </c>
    </row>
    <row r="2" spans="1:17" ht="19.5" customHeight="1" x14ac:dyDescent="0.2">
      <c r="A2" s="5">
        <v>400</v>
      </c>
      <c r="B2" s="8">
        <v>901</v>
      </c>
      <c r="C2" s="6" t="s">
        <v>53</v>
      </c>
      <c r="D2" s="6" t="s">
        <v>62</v>
      </c>
      <c r="E2" s="5">
        <v>1</v>
      </c>
      <c r="F2" s="5">
        <v>3</v>
      </c>
      <c r="G2" s="5">
        <v>88.728999999999999</v>
      </c>
      <c r="H2" s="5">
        <f>G2*E2</f>
        <v>88.728999999999999</v>
      </c>
      <c r="I2" s="5">
        <v>210</v>
      </c>
      <c r="J2" s="5">
        <v>175</v>
      </c>
      <c r="K2" s="5">
        <v>35</v>
      </c>
      <c r="L2" s="5">
        <v>30</v>
      </c>
      <c r="M2" s="5">
        <v>176</v>
      </c>
      <c r="N2" s="5">
        <v>4</v>
      </c>
      <c r="O2" s="5" t="s">
        <v>48</v>
      </c>
      <c r="P2" s="5" t="s">
        <v>51</v>
      </c>
      <c r="Q2" s="5" t="s">
        <v>46</v>
      </c>
    </row>
    <row r="3" spans="1:17" ht="19.5" customHeight="1" x14ac:dyDescent="0.2">
      <c r="A3" s="5">
        <v>400</v>
      </c>
      <c r="B3" s="10"/>
      <c r="C3" s="5" t="s">
        <v>54</v>
      </c>
      <c r="D3" s="5" t="s">
        <v>63</v>
      </c>
      <c r="E3" s="5">
        <v>2</v>
      </c>
      <c r="F3" s="5">
        <v>3</v>
      </c>
      <c r="G3" s="5">
        <v>2.4500000000000002</v>
      </c>
      <c r="H3" s="5">
        <f>G3*E3</f>
        <v>4.9000000000000004</v>
      </c>
      <c r="I3" s="5">
        <v>9</v>
      </c>
      <c r="J3" s="5">
        <v>3</v>
      </c>
      <c r="K3" s="5">
        <v>6</v>
      </c>
      <c r="L3" s="5">
        <v>9</v>
      </c>
      <c r="M3" s="5">
        <v>0</v>
      </c>
      <c r="N3" s="5">
        <v>0</v>
      </c>
      <c r="O3" s="5" t="s">
        <v>49</v>
      </c>
      <c r="P3" s="5" t="s">
        <v>50</v>
      </c>
      <c r="Q3" s="5" t="s">
        <v>46</v>
      </c>
    </row>
    <row r="4" spans="1:17" ht="19.5" customHeight="1" x14ac:dyDescent="0.2">
      <c r="A4" s="5">
        <v>400</v>
      </c>
      <c r="B4" s="5">
        <v>902</v>
      </c>
      <c r="C4" s="6" t="s">
        <v>0</v>
      </c>
      <c r="D4" s="6" t="s">
        <v>61</v>
      </c>
      <c r="E4" s="5">
        <v>1</v>
      </c>
      <c r="F4" s="5">
        <v>2</v>
      </c>
      <c r="G4" s="5">
        <v>103.604</v>
      </c>
      <c r="H4" s="5">
        <f>G4*E4</f>
        <v>103.604</v>
      </c>
      <c r="I4" s="5">
        <v>258</v>
      </c>
      <c r="J4" s="5">
        <v>216</v>
      </c>
      <c r="K4" s="5">
        <v>42</v>
      </c>
      <c r="L4" s="5">
        <v>47</v>
      </c>
      <c r="M4" s="5">
        <v>198</v>
      </c>
      <c r="N4" s="5">
        <v>13</v>
      </c>
      <c r="O4" s="5" t="s">
        <v>48</v>
      </c>
      <c r="P4" s="5" t="s">
        <v>51</v>
      </c>
      <c r="Q4" s="5" t="s">
        <v>44</v>
      </c>
    </row>
    <row r="5" spans="1:17" ht="19.5" customHeight="1" x14ac:dyDescent="0.2">
      <c r="A5" s="5">
        <v>230</v>
      </c>
      <c r="B5" s="5">
        <v>801</v>
      </c>
      <c r="C5" s="6" t="s">
        <v>39</v>
      </c>
      <c r="D5" s="6" t="s">
        <v>88</v>
      </c>
      <c r="E5" s="5">
        <v>1</v>
      </c>
      <c r="F5" s="5">
        <v>1</v>
      </c>
      <c r="G5" s="5">
        <v>98</v>
      </c>
      <c r="H5" s="5">
        <f t="shared" ref="H5:H10" si="0">G5*E5</f>
        <v>98</v>
      </c>
      <c r="I5" s="5">
        <v>278</v>
      </c>
      <c r="J5" s="5">
        <v>209</v>
      </c>
      <c r="K5" s="5">
        <v>69</v>
      </c>
      <c r="L5" s="5">
        <v>83</v>
      </c>
      <c r="M5" s="5">
        <v>170</v>
      </c>
      <c r="N5" s="5">
        <v>25</v>
      </c>
      <c r="O5" s="5" t="s">
        <v>48</v>
      </c>
      <c r="P5" s="5" t="s">
        <v>51</v>
      </c>
      <c r="Q5" s="5" t="s">
        <v>47</v>
      </c>
    </row>
    <row r="6" spans="1:17" ht="19.5" customHeight="1" x14ac:dyDescent="0.2">
      <c r="A6" s="5">
        <v>230</v>
      </c>
      <c r="B6" s="5">
        <v>802</v>
      </c>
      <c r="C6" s="6" t="s">
        <v>2</v>
      </c>
      <c r="D6" s="6" t="s">
        <v>82</v>
      </c>
      <c r="E6" s="5">
        <v>2</v>
      </c>
      <c r="F6" s="5">
        <v>2</v>
      </c>
      <c r="G6" s="5">
        <v>1.5189999999999999</v>
      </c>
      <c r="H6" s="5">
        <f t="shared" si="0"/>
        <v>3.0379999999999998</v>
      </c>
      <c r="I6" s="5">
        <v>7</v>
      </c>
      <c r="J6" s="5">
        <v>3</v>
      </c>
      <c r="K6" s="5">
        <v>4</v>
      </c>
      <c r="L6" s="5">
        <v>7</v>
      </c>
      <c r="M6" s="5">
        <v>0</v>
      </c>
      <c r="N6" s="5">
        <v>0</v>
      </c>
      <c r="O6" s="5" t="s">
        <v>49</v>
      </c>
      <c r="P6" s="5" t="s">
        <v>50</v>
      </c>
      <c r="Q6" s="5" t="s">
        <v>46</v>
      </c>
    </row>
    <row r="7" spans="1:17" ht="19.5" customHeight="1" x14ac:dyDescent="0.2">
      <c r="A7" s="5">
        <v>230</v>
      </c>
      <c r="B7" s="5">
        <v>803</v>
      </c>
      <c r="C7" s="6" t="s">
        <v>22</v>
      </c>
      <c r="D7" s="6" t="s">
        <v>85</v>
      </c>
      <c r="E7" s="5">
        <v>2</v>
      </c>
      <c r="F7" s="5">
        <v>1</v>
      </c>
      <c r="G7" s="5">
        <v>44.5</v>
      </c>
      <c r="H7" s="5">
        <f t="shared" si="0"/>
        <v>89</v>
      </c>
      <c r="I7" s="5">
        <v>122</v>
      </c>
      <c r="J7" s="5">
        <v>52</v>
      </c>
      <c r="K7" s="5">
        <v>70</v>
      </c>
      <c r="L7" s="5">
        <v>11</v>
      </c>
      <c r="M7" s="5">
        <v>25</v>
      </c>
      <c r="N7" s="5">
        <v>86</v>
      </c>
      <c r="O7" s="5" t="s">
        <v>49</v>
      </c>
      <c r="P7" s="5" t="s">
        <v>50</v>
      </c>
      <c r="Q7" s="5" t="s">
        <v>45</v>
      </c>
    </row>
    <row r="8" spans="1:17" ht="19.5" customHeight="1" x14ac:dyDescent="0.2">
      <c r="A8" s="5">
        <v>230</v>
      </c>
      <c r="B8" s="5">
        <v>804</v>
      </c>
      <c r="C8" s="6" t="s">
        <v>38</v>
      </c>
      <c r="D8" s="6" t="s">
        <v>84</v>
      </c>
      <c r="E8" s="5">
        <v>2</v>
      </c>
      <c r="F8" s="5">
        <v>1</v>
      </c>
      <c r="G8" s="5">
        <v>81.866</v>
      </c>
      <c r="H8" s="5">
        <f t="shared" si="0"/>
        <v>163.732</v>
      </c>
      <c r="I8" s="5">
        <v>219</v>
      </c>
      <c r="J8" s="5">
        <v>181</v>
      </c>
      <c r="K8" s="5">
        <v>38</v>
      </c>
      <c r="L8" s="5">
        <v>74</v>
      </c>
      <c r="M8" s="5">
        <v>131</v>
      </c>
      <c r="N8" s="5">
        <v>14</v>
      </c>
      <c r="O8" s="5" t="s">
        <v>49</v>
      </c>
      <c r="P8" s="5" t="s">
        <v>50</v>
      </c>
      <c r="Q8" s="5" t="s">
        <v>45</v>
      </c>
    </row>
    <row r="9" spans="1:17" ht="19.5" customHeight="1" x14ac:dyDescent="0.2">
      <c r="A9" s="5">
        <v>230</v>
      </c>
      <c r="B9" s="5">
        <v>805</v>
      </c>
      <c r="C9" s="6" t="s">
        <v>37</v>
      </c>
      <c r="D9" s="6" t="s">
        <v>81</v>
      </c>
      <c r="E9" s="5">
        <v>1</v>
      </c>
      <c r="F9" s="5">
        <v>1</v>
      </c>
      <c r="G9" s="5">
        <v>47.930999999999997</v>
      </c>
      <c r="H9" s="5">
        <f t="shared" si="0"/>
        <v>47.930999999999997</v>
      </c>
      <c r="I9" s="5">
        <v>125</v>
      </c>
      <c r="J9" s="5">
        <v>104</v>
      </c>
      <c r="K9" s="5">
        <v>21</v>
      </c>
      <c r="L9" s="5">
        <v>33</v>
      </c>
      <c r="M9" s="5">
        <v>89</v>
      </c>
      <c r="N9" s="5">
        <v>3</v>
      </c>
      <c r="O9" s="5" t="s">
        <v>49</v>
      </c>
      <c r="P9" s="5" t="s">
        <v>50</v>
      </c>
      <c r="Q9" s="5" t="s">
        <v>44</v>
      </c>
    </row>
    <row r="10" spans="1:17" ht="19.5" customHeight="1" x14ac:dyDescent="0.2">
      <c r="A10" s="5">
        <v>230</v>
      </c>
      <c r="B10" s="5">
        <v>806</v>
      </c>
      <c r="C10" s="6" t="s">
        <v>1</v>
      </c>
      <c r="D10" s="6" t="s">
        <v>86</v>
      </c>
      <c r="E10" s="5">
        <v>2</v>
      </c>
      <c r="F10" s="5">
        <v>1</v>
      </c>
      <c r="G10" s="5">
        <v>74.804000000000002</v>
      </c>
      <c r="H10" s="5">
        <f t="shared" si="0"/>
        <v>149.608</v>
      </c>
      <c r="I10" s="5">
        <v>194</v>
      </c>
      <c r="J10" s="5">
        <v>146</v>
      </c>
      <c r="K10" s="5">
        <v>48</v>
      </c>
      <c r="L10" s="5">
        <v>46</v>
      </c>
      <c r="M10" s="5">
        <v>125</v>
      </c>
      <c r="N10" s="5">
        <v>23</v>
      </c>
      <c r="O10" s="5" t="s">
        <v>48</v>
      </c>
      <c r="P10" s="5" t="s">
        <v>51</v>
      </c>
      <c r="Q10" s="5" t="s">
        <v>46</v>
      </c>
    </row>
    <row r="11" spans="1:17" ht="19.5" customHeight="1" x14ac:dyDescent="0.2">
      <c r="A11" s="5">
        <v>132</v>
      </c>
      <c r="B11" s="5">
        <v>701</v>
      </c>
      <c r="C11" s="5" t="s">
        <v>3</v>
      </c>
      <c r="D11" s="5" t="s">
        <v>83</v>
      </c>
      <c r="E11" s="5">
        <v>2</v>
      </c>
      <c r="F11" s="5">
        <v>1</v>
      </c>
      <c r="G11" s="5">
        <v>48.515000000000001</v>
      </c>
      <c r="H11" s="5">
        <f>G11*E11</f>
        <v>97.03</v>
      </c>
      <c r="I11" s="5">
        <v>129</v>
      </c>
      <c r="J11" s="5">
        <v>107</v>
      </c>
      <c r="K11" s="5">
        <v>22</v>
      </c>
      <c r="L11" s="5">
        <v>33</v>
      </c>
      <c r="M11" s="5">
        <v>80</v>
      </c>
      <c r="N11" s="5">
        <v>16</v>
      </c>
      <c r="O11" s="5" t="s">
        <v>49</v>
      </c>
      <c r="P11" s="5" t="s">
        <v>50</v>
      </c>
      <c r="Q11" s="5" t="s">
        <v>46</v>
      </c>
    </row>
    <row r="12" spans="1:17" ht="19.5" customHeight="1" x14ac:dyDescent="0.2">
      <c r="A12" s="5">
        <v>63</v>
      </c>
      <c r="B12" s="5">
        <v>601</v>
      </c>
      <c r="C12" s="6" t="s">
        <v>5</v>
      </c>
      <c r="D12" s="6" t="s">
        <v>68</v>
      </c>
      <c r="E12" s="5">
        <v>2</v>
      </c>
      <c r="F12" s="5">
        <v>1</v>
      </c>
      <c r="G12" s="5">
        <v>87.311000000000007</v>
      </c>
      <c r="H12" s="5">
        <f t="shared" ref="H12:H33" si="1">G12*E12</f>
        <v>174.62200000000001</v>
      </c>
      <c r="I12" s="5">
        <v>323</v>
      </c>
      <c r="J12" s="5">
        <v>256</v>
      </c>
      <c r="K12" s="5">
        <v>67</v>
      </c>
      <c r="L12" s="5">
        <v>82</v>
      </c>
      <c r="M12" s="5">
        <v>221</v>
      </c>
      <c r="N12" s="5">
        <v>20</v>
      </c>
      <c r="O12" s="5" t="s">
        <v>49</v>
      </c>
      <c r="P12" s="5" t="s">
        <v>50</v>
      </c>
      <c r="Q12" s="5" t="s">
        <v>44</v>
      </c>
    </row>
    <row r="13" spans="1:17" ht="19.5" customHeight="1" x14ac:dyDescent="0.2">
      <c r="A13" s="5">
        <v>63</v>
      </c>
      <c r="B13" s="5">
        <v>602</v>
      </c>
      <c r="C13" s="6" t="s">
        <v>40</v>
      </c>
      <c r="D13" s="6" t="s">
        <v>80</v>
      </c>
      <c r="E13" s="5">
        <v>2</v>
      </c>
      <c r="F13" s="5">
        <v>1</v>
      </c>
      <c r="G13" s="5">
        <v>13.52</v>
      </c>
      <c r="H13" s="5">
        <f t="shared" si="1"/>
        <v>27.04</v>
      </c>
      <c r="I13" s="5">
        <v>53</v>
      </c>
      <c r="J13" s="5">
        <v>38</v>
      </c>
      <c r="K13" s="5">
        <v>15</v>
      </c>
      <c r="L13" s="5">
        <v>21</v>
      </c>
      <c r="M13" s="5">
        <v>32</v>
      </c>
      <c r="N13" s="5">
        <v>0</v>
      </c>
      <c r="O13" s="5" t="s">
        <v>48</v>
      </c>
      <c r="P13" s="5" t="s">
        <v>51</v>
      </c>
      <c r="Q13" s="5" t="s">
        <v>44</v>
      </c>
    </row>
    <row r="14" spans="1:17" ht="19.5" customHeight="1" x14ac:dyDescent="0.2">
      <c r="A14" s="5">
        <v>63</v>
      </c>
      <c r="B14" s="5">
        <v>603</v>
      </c>
      <c r="C14" s="6" t="s">
        <v>33</v>
      </c>
      <c r="D14" s="6" t="s">
        <v>72</v>
      </c>
      <c r="E14" s="5">
        <v>2</v>
      </c>
      <c r="F14" s="5">
        <v>1</v>
      </c>
      <c r="G14" s="5">
        <v>36.4</v>
      </c>
      <c r="H14" s="5">
        <f t="shared" si="1"/>
        <v>72.8</v>
      </c>
      <c r="I14" s="5">
        <v>126</v>
      </c>
      <c r="J14" s="5">
        <v>91</v>
      </c>
      <c r="K14" s="5">
        <v>35</v>
      </c>
      <c r="L14" s="5">
        <v>51</v>
      </c>
      <c r="M14" s="5">
        <v>44</v>
      </c>
      <c r="N14" s="5">
        <v>32</v>
      </c>
      <c r="O14" s="5" t="s">
        <v>48</v>
      </c>
      <c r="P14" s="5" t="s">
        <v>51</v>
      </c>
      <c r="Q14" s="5" t="s">
        <v>45</v>
      </c>
    </row>
    <row r="15" spans="1:17" ht="19.5" customHeight="1" x14ac:dyDescent="0.2">
      <c r="A15" s="5">
        <v>63</v>
      </c>
      <c r="B15" s="8">
        <v>604</v>
      </c>
      <c r="C15" s="6" t="s">
        <v>7</v>
      </c>
      <c r="D15" s="6" t="s">
        <v>66</v>
      </c>
      <c r="E15" s="5">
        <v>1</v>
      </c>
      <c r="F15" s="5">
        <v>1</v>
      </c>
      <c r="G15" s="5">
        <v>62.939</v>
      </c>
      <c r="H15" s="5">
        <f t="shared" si="1"/>
        <v>62.939</v>
      </c>
      <c r="I15" s="5">
        <v>214</v>
      </c>
      <c r="J15" s="5">
        <v>193</v>
      </c>
      <c r="K15" s="5">
        <v>21</v>
      </c>
      <c r="L15" s="5">
        <v>100</v>
      </c>
      <c r="M15" s="5">
        <v>95</v>
      </c>
      <c r="N15" s="5">
        <v>19</v>
      </c>
      <c r="O15" s="5" t="s">
        <v>49</v>
      </c>
      <c r="P15" s="5" t="s">
        <v>50</v>
      </c>
      <c r="Q15" s="5" t="s">
        <v>46</v>
      </c>
    </row>
    <row r="16" spans="1:17" ht="19.5" customHeight="1" x14ac:dyDescent="0.2">
      <c r="A16" s="5">
        <v>63</v>
      </c>
      <c r="B16" s="10"/>
      <c r="C16" s="6" t="s">
        <v>23</v>
      </c>
      <c r="D16" s="6" t="s">
        <v>66</v>
      </c>
      <c r="E16" s="5">
        <v>1</v>
      </c>
      <c r="F16" s="5">
        <v>1</v>
      </c>
      <c r="G16" s="5">
        <v>1.1000000000000001</v>
      </c>
      <c r="H16" s="5">
        <f t="shared" si="1"/>
        <v>1.1000000000000001</v>
      </c>
      <c r="I16" s="5">
        <v>15</v>
      </c>
      <c r="J16" s="5">
        <v>12</v>
      </c>
      <c r="K16" s="5">
        <v>3</v>
      </c>
      <c r="L16" s="5">
        <v>15</v>
      </c>
      <c r="M16" s="5">
        <v>0</v>
      </c>
      <c r="N16" s="5">
        <v>0</v>
      </c>
      <c r="O16" s="5" t="s">
        <v>49</v>
      </c>
      <c r="P16" s="5" t="s">
        <v>50</v>
      </c>
      <c r="Q16" s="5" t="s">
        <v>46</v>
      </c>
    </row>
    <row r="17" spans="1:17" ht="19.5" customHeight="1" x14ac:dyDescent="0.2">
      <c r="A17" s="5">
        <v>63</v>
      </c>
      <c r="B17" s="5">
        <v>605</v>
      </c>
      <c r="C17" s="6" t="s">
        <v>32</v>
      </c>
      <c r="D17" s="6" t="s">
        <v>73</v>
      </c>
      <c r="E17" s="5">
        <v>1</v>
      </c>
      <c r="F17" s="5">
        <v>1</v>
      </c>
      <c r="G17" s="5">
        <v>2.39</v>
      </c>
      <c r="H17" s="5">
        <f t="shared" si="1"/>
        <v>2.39</v>
      </c>
      <c r="I17" s="5">
        <v>12</v>
      </c>
      <c r="J17" s="5">
        <v>2</v>
      </c>
      <c r="K17" s="5">
        <v>10</v>
      </c>
      <c r="L17" s="5">
        <v>6</v>
      </c>
      <c r="M17" s="5">
        <v>5</v>
      </c>
      <c r="N17" s="5">
        <v>0</v>
      </c>
      <c r="O17" s="5" t="s">
        <v>49</v>
      </c>
      <c r="P17" s="5" t="s">
        <v>50</v>
      </c>
      <c r="Q17" s="5" t="s">
        <v>44</v>
      </c>
    </row>
    <row r="18" spans="1:17" ht="19.5" customHeight="1" x14ac:dyDescent="0.2">
      <c r="A18" s="5">
        <v>63</v>
      </c>
      <c r="B18" s="5">
        <v>606</v>
      </c>
      <c r="C18" s="6" t="s">
        <v>8</v>
      </c>
      <c r="D18" s="6" t="s">
        <v>69</v>
      </c>
      <c r="E18" s="5">
        <v>2</v>
      </c>
      <c r="F18" s="5">
        <v>1</v>
      </c>
      <c r="G18" s="5">
        <v>37</v>
      </c>
      <c r="H18" s="5">
        <f t="shared" si="1"/>
        <v>74</v>
      </c>
      <c r="I18" s="5">
        <v>131</v>
      </c>
      <c r="J18" s="5">
        <v>68</v>
      </c>
      <c r="K18" s="5">
        <v>63</v>
      </c>
      <c r="L18" s="5">
        <v>20</v>
      </c>
      <c r="M18" s="5">
        <v>59</v>
      </c>
      <c r="N18" s="5">
        <v>52</v>
      </c>
      <c r="O18" s="5" t="s">
        <v>48</v>
      </c>
      <c r="P18" s="5" t="s">
        <v>51</v>
      </c>
      <c r="Q18" s="5" t="s">
        <v>44</v>
      </c>
    </row>
    <row r="19" spans="1:17" ht="19.5" customHeight="1" x14ac:dyDescent="0.2">
      <c r="A19" s="5">
        <v>63</v>
      </c>
      <c r="B19" s="5">
        <v>607</v>
      </c>
      <c r="C19" s="6" t="s">
        <v>21</v>
      </c>
      <c r="D19" s="6" t="s">
        <v>71</v>
      </c>
      <c r="E19" s="5">
        <v>2</v>
      </c>
      <c r="F19" s="5">
        <v>2</v>
      </c>
      <c r="G19" s="5">
        <v>8</v>
      </c>
      <c r="H19" s="5">
        <f t="shared" si="1"/>
        <v>16</v>
      </c>
      <c r="I19" s="5">
        <v>53</v>
      </c>
      <c r="J19" s="5">
        <v>34</v>
      </c>
      <c r="K19" s="5">
        <v>19</v>
      </c>
      <c r="L19" s="5">
        <v>53</v>
      </c>
      <c r="M19" s="5">
        <v>0</v>
      </c>
      <c r="N19" s="5">
        <v>0</v>
      </c>
      <c r="O19" s="5" t="s">
        <v>48</v>
      </c>
      <c r="P19" s="5" t="s">
        <v>51</v>
      </c>
      <c r="Q19" s="5" t="s">
        <v>44</v>
      </c>
    </row>
    <row r="20" spans="1:17" ht="19.5" customHeight="1" x14ac:dyDescent="0.2">
      <c r="A20" s="5">
        <v>63</v>
      </c>
      <c r="B20" s="8">
        <v>608</v>
      </c>
      <c r="C20" s="6" t="s">
        <v>25</v>
      </c>
      <c r="D20" s="6" t="s">
        <v>64</v>
      </c>
      <c r="E20" s="5">
        <v>1</v>
      </c>
      <c r="F20" s="5">
        <v>1</v>
      </c>
      <c r="G20" s="5">
        <v>45.35</v>
      </c>
      <c r="H20" s="5">
        <f t="shared" si="1"/>
        <v>45.35</v>
      </c>
      <c r="I20" s="5">
        <v>178</v>
      </c>
      <c r="J20" s="5">
        <v>143</v>
      </c>
      <c r="K20" s="5">
        <v>35</v>
      </c>
      <c r="L20" s="5">
        <v>37</v>
      </c>
      <c r="M20" s="5">
        <v>108</v>
      </c>
      <c r="N20" s="5">
        <v>34</v>
      </c>
      <c r="O20" s="5" t="s">
        <v>49</v>
      </c>
      <c r="P20" s="5" t="s">
        <v>50</v>
      </c>
      <c r="Q20" s="5" t="s">
        <v>45</v>
      </c>
    </row>
    <row r="21" spans="1:17" ht="19.5" customHeight="1" x14ac:dyDescent="0.2">
      <c r="A21" s="5">
        <v>63</v>
      </c>
      <c r="B21" s="10"/>
      <c r="C21" s="6" t="s">
        <v>26</v>
      </c>
      <c r="D21" s="6" t="s">
        <v>64</v>
      </c>
      <c r="E21" s="5">
        <v>2</v>
      </c>
      <c r="F21" s="5">
        <v>1</v>
      </c>
      <c r="G21" s="5">
        <v>7.2009999999999996</v>
      </c>
      <c r="H21" s="5">
        <f t="shared" si="1"/>
        <v>14.401999999999999</v>
      </c>
      <c r="I21" s="5">
        <v>31</v>
      </c>
      <c r="J21" s="5">
        <v>19</v>
      </c>
      <c r="K21" s="5">
        <v>12</v>
      </c>
      <c r="L21" s="5">
        <v>3</v>
      </c>
      <c r="M21" s="5">
        <v>17</v>
      </c>
      <c r="N21" s="5">
        <v>12</v>
      </c>
      <c r="O21" s="5" t="s">
        <v>49</v>
      </c>
      <c r="P21" s="5" t="s">
        <v>50</v>
      </c>
      <c r="Q21" s="5" t="s">
        <v>45</v>
      </c>
    </row>
    <row r="22" spans="1:17" ht="19.5" customHeight="1" x14ac:dyDescent="0.2">
      <c r="A22" s="5">
        <v>63</v>
      </c>
      <c r="B22" s="8">
        <v>609</v>
      </c>
      <c r="C22" s="6" t="s">
        <v>27</v>
      </c>
      <c r="D22" s="6" t="s">
        <v>65</v>
      </c>
      <c r="E22" s="5">
        <v>1</v>
      </c>
      <c r="F22" s="5">
        <v>1</v>
      </c>
      <c r="G22" s="5">
        <v>52.927999999999997</v>
      </c>
      <c r="H22" s="5">
        <f t="shared" si="1"/>
        <v>52.927999999999997</v>
      </c>
      <c r="I22" s="5">
        <v>153</v>
      </c>
      <c r="J22" s="5">
        <v>134</v>
      </c>
      <c r="K22" s="5">
        <v>19</v>
      </c>
      <c r="L22" s="5">
        <v>30</v>
      </c>
      <c r="M22" s="5">
        <v>96</v>
      </c>
      <c r="N22" s="5">
        <v>25</v>
      </c>
      <c r="O22" s="5" t="s">
        <v>48</v>
      </c>
      <c r="P22" s="5" t="s">
        <v>51</v>
      </c>
      <c r="Q22" s="5" t="s">
        <v>46</v>
      </c>
    </row>
    <row r="23" spans="1:17" ht="19.5" customHeight="1" x14ac:dyDescent="0.2">
      <c r="A23" s="5">
        <v>63</v>
      </c>
      <c r="B23" s="10"/>
      <c r="C23" s="6" t="s">
        <v>28</v>
      </c>
      <c r="D23" s="6" t="s">
        <v>65</v>
      </c>
      <c r="E23" s="5">
        <v>2</v>
      </c>
      <c r="F23" s="5">
        <v>1</v>
      </c>
      <c r="G23" s="5">
        <v>6.3719999999999999</v>
      </c>
      <c r="H23" s="5">
        <f t="shared" si="1"/>
        <v>12.744</v>
      </c>
      <c r="I23" s="5">
        <v>27</v>
      </c>
      <c r="J23" s="5">
        <v>16</v>
      </c>
      <c r="K23" s="5">
        <v>11</v>
      </c>
      <c r="L23" s="5">
        <v>2</v>
      </c>
      <c r="M23" s="5">
        <v>14</v>
      </c>
      <c r="N23" s="5">
        <v>11</v>
      </c>
      <c r="O23" s="5" t="s">
        <v>48</v>
      </c>
      <c r="P23" s="5" t="s">
        <v>51</v>
      </c>
      <c r="Q23" s="5" t="s">
        <v>46</v>
      </c>
    </row>
    <row r="24" spans="1:17" ht="19.5" customHeight="1" x14ac:dyDescent="0.2">
      <c r="A24" s="5">
        <v>63</v>
      </c>
      <c r="B24" s="5">
        <v>610</v>
      </c>
      <c r="C24" s="6" t="s">
        <v>59</v>
      </c>
      <c r="D24" s="6" t="s">
        <v>76</v>
      </c>
      <c r="E24" s="5">
        <v>2</v>
      </c>
      <c r="F24" s="5">
        <v>1</v>
      </c>
      <c r="G24" s="5">
        <v>9.16</v>
      </c>
      <c r="H24" s="5">
        <f t="shared" si="1"/>
        <v>18.32</v>
      </c>
      <c r="I24" s="5">
        <v>35</v>
      </c>
      <c r="J24" s="5">
        <v>25</v>
      </c>
      <c r="K24" s="5">
        <v>10</v>
      </c>
      <c r="L24" s="5">
        <v>18</v>
      </c>
      <c r="M24" s="5">
        <v>17</v>
      </c>
      <c r="N24" s="5">
        <v>0</v>
      </c>
      <c r="O24" s="5" t="s">
        <v>48</v>
      </c>
      <c r="P24" s="5" t="s">
        <v>51</v>
      </c>
      <c r="Q24" s="5" t="s">
        <v>44</v>
      </c>
    </row>
    <row r="25" spans="1:17" ht="19.5" customHeight="1" x14ac:dyDescent="0.2">
      <c r="A25" s="5">
        <v>63</v>
      </c>
      <c r="B25" s="8">
        <v>611</v>
      </c>
      <c r="C25" s="6" t="s">
        <v>4</v>
      </c>
      <c r="D25" s="6" t="s">
        <v>75</v>
      </c>
      <c r="E25" s="5">
        <v>2</v>
      </c>
      <c r="F25" s="5">
        <v>1</v>
      </c>
      <c r="G25" s="5">
        <v>32.195</v>
      </c>
      <c r="H25" s="5">
        <f t="shared" si="1"/>
        <v>64.39</v>
      </c>
      <c r="I25" s="5">
        <v>134</v>
      </c>
      <c r="J25" s="5">
        <v>108</v>
      </c>
      <c r="K25" s="5">
        <v>26</v>
      </c>
      <c r="L25" s="5">
        <v>28</v>
      </c>
      <c r="M25" s="5">
        <v>100</v>
      </c>
      <c r="N25" s="5">
        <v>6</v>
      </c>
      <c r="O25" s="5" t="s">
        <v>48</v>
      </c>
      <c r="P25" s="5" t="s">
        <v>51</v>
      </c>
      <c r="Q25" s="5" t="s">
        <v>44</v>
      </c>
    </row>
    <row r="26" spans="1:17" ht="19.5" customHeight="1" x14ac:dyDescent="0.2">
      <c r="A26" s="5">
        <v>63</v>
      </c>
      <c r="B26" s="10"/>
      <c r="C26" s="6" t="s">
        <v>24</v>
      </c>
      <c r="D26" s="6" t="s">
        <v>74</v>
      </c>
      <c r="E26" s="5">
        <v>1</v>
      </c>
      <c r="F26" s="5">
        <v>1</v>
      </c>
      <c r="G26" s="5">
        <v>5.0229999999999997</v>
      </c>
      <c r="H26" s="5">
        <f t="shared" si="1"/>
        <v>5.0229999999999997</v>
      </c>
      <c r="I26" s="5">
        <v>45</v>
      </c>
      <c r="J26" s="5">
        <v>23</v>
      </c>
      <c r="K26" s="5">
        <v>22</v>
      </c>
      <c r="L26" s="5">
        <v>14</v>
      </c>
      <c r="M26" s="5">
        <v>31</v>
      </c>
      <c r="N26" s="5">
        <v>0</v>
      </c>
      <c r="O26" s="5" t="s">
        <v>48</v>
      </c>
      <c r="P26" s="5" t="s">
        <v>51</v>
      </c>
      <c r="Q26" s="5" t="s">
        <v>44</v>
      </c>
    </row>
    <row r="27" spans="1:17" ht="19.5" customHeight="1" x14ac:dyDescent="0.2">
      <c r="A27" s="5">
        <v>63</v>
      </c>
      <c r="B27" s="5">
        <v>612</v>
      </c>
      <c r="C27" s="6" t="s">
        <v>6</v>
      </c>
      <c r="D27" s="6" t="s">
        <v>67</v>
      </c>
      <c r="E27" s="5">
        <v>2</v>
      </c>
      <c r="F27" s="5">
        <v>1</v>
      </c>
      <c r="G27" s="5">
        <v>45.18</v>
      </c>
      <c r="H27" s="5">
        <f t="shared" si="1"/>
        <v>90.36</v>
      </c>
      <c r="I27" s="5">
        <v>173</v>
      </c>
      <c r="J27" s="5">
        <v>129</v>
      </c>
      <c r="K27" s="5">
        <v>44</v>
      </c>
      <c r="L27" s="5">
        <v>34</v>
      </c>
      <c r="M27" s="5">
        <v>121</v>
      </c>
      <c r="N27" s="5">
        <v>18</v>
      </c>
      <c r="O27" s="5" t="s">
        <v>49</v>
      </c>
      <c r="P27" s="5" t="s">
        <v>50</v>
      </c>
      <c r="Q27" s="5" t="s">
        <v>46</v>
      </c>
    </row>
    <row r="28" spans="1:17" ht="19.5" customHeight="1" x14ac:dyDescent="0.2">
      <c r="A28" s="5">
        <v>63</v>
      </c>
      <c r="B28" s="5">
        <v>613</v>
      </c>
      <c r="C28" s="6" t="s">
        <v>29</v>
      </c>
      <c r="D28" s="6" t="s">
        <v>87</v>
      </c>
      <c r="E28" s="5">
        <v>2</v>
      </c>
      <c r="F28" s="5">
        <v>1</v>
      </c>
      <c r="G28" s="5">
        <v>54</v>
      </c>
      <c r="H28" s="5">
        <f t="shared" si="1"/>
        <v>108</v>
      </c>
      <c r="I28" s="5">
        <v>215</v>
      </c>
      <c r="J28" s="5">
        <v>180</v>
      </c>
      <c r="K28" s="5">
        <v>35</v>
      </c>
      <c r="L28" s="5">
        <v>96</v>
      </c>
      <c r="M28" s="5">
        <v>86</v>
      </c>
      <c r="N28" s="5">
        <v>33</v>
      </c>
      <c r="O28" s="5" t="s">
        <v>49</v>
      </c>
      <c r="P28" s="5" t="s">
        <v>50</v>
      </c>
      <c r="Q28" s="5" t="s">
        <v>45</v>
      </c>
    </row>
    <row r="29" spans="1:17" ht="19.5" customHeight="1" x14ac:dyDescent="0.2">
      <c r="A29" s="5">
        <v>63</v>
      </c>
      <c r="B29" s="5">
        <v>614</v>
      </c>
      <c r="C29" s="6" t="s">
        <v>55</v>
      </c>
      <c r="D29" s="6" t="s">
        <v>70</v>
      </c>
      <c r="E29" s="5">
        <v>2</v>
      </c>
      <c r="F29" s="5">
        <v>1</v>
      </c>
      <c r="G29" s="5">
        <v>19.631</v>
      </c>
      <c r="H29" s="5">
        <f t="shared" si="1"/>
        <v>39.262</v>
      </c>
      <c r="I29" s="5">
        <v>74</v>
      </c>
      <c r="J29" s="5">
        <v>60</v>
      </c>
      <c r="K29" s="5">
        <v>14</v>
      </c>
      <c r="L29" s="5">
        <v>38</v>
      </c>
      <c r="M29" s="5">
        <v>36</v>
      </c>
      <c r="N29" s="5">
        <v>0</v>
      </c>
      <c r="O29" s="5" t="s">
        <v>49</v>
      </c>
      <c r="P29" s="5" t="s">
        <v>50</v>
      </c>
      <c r="Q29" s="5" t="s">
        <v>45</v>
      </c>
    </row>
    <row r="30" spans="1:17" ht="19.5" customHeight="1" x14ac:dyDescent="0.2">
      <c r="A30" s="5">
        <v>63</v>
      </c>
      <c r="B30" s="5">
        <v>615</v>
      </c>
      <c r="C30" s="6" t="s">
        <v>56</v>
      </c>
      <c r="D30" s="6" t="s">
        <v>77</v>
      </c>
      <c r="E30" s="5">
        <v>1</v>
      </c>
      <c r="F30" s="5">
        <v>1</v>
      </c>
      <c r="G30" s="5">
        <v>12.907</v>
      </c>
      <c r="H30" s="5">
        <f t="shared" si="1"/>
        <v>12.907</v>
      </c>
      <c r="I30" s="5">
        <v>54</v>
      </c>
      <c r="J30" s="5">
        <v>45</v>
      </c>
      <c r="K30" s="5">
        <v>9</v>
      </c>
      <c r="L30" s="5">
        <v>38</v>
      </c>
      <c r="M30" s="5">
        <v>12</v>
      </c>
      <c r="N30" s="5">
        <v>4</v>
      </c>
      <c r="O30" s="5" t="s">
        <v>48</v>
      </c>
      <c r="P30" s="5" t="s">
        <v>51</v>
      </c>
      <c r="Q30" s="5" t="s">
        <v>45</v>
      </c>
    </row>
    <row r="31" spans="1:17" ht="19.5" customHeight="1" x14ac:dyDescent="0.2">
      <c r="A31" s="5">
        <v>63</v>
      </c>
      <c r="B31" s="8">
        <v>616</v>
      </c>
      <c r="C31" s="6" t="s">
        <v>30</v>
      </c>
      <c r="D31" s="6" t="s">
        <v>78</v>
      </c>
      <c r="E31" s="5">
        <v>1</v>
      </c>
      <c r="F31" s="5">
        <v>1</v>
      </c>
      <c r="G31" s="5">
        <v>39.898000000000003</v>
      </c>
      <c r="H31" s="5">
        <f t="shared" si="1"/>
        <v>39.898000000000003</v>
      </c>
      <c r="I31" s="5">
        <v>501</v>
      </c>
      <c r="J31" s="5">
        <v>441</v>
      </c>
      <c r="K31" s="5">
        <v>60</v>
      </c>
      <c r="L31" s="5">
        <v>300</v>
      </c>
      <c r="M31" s="5">
        <v>201</v>
      </c>
      <c r="N31" s="5">
        <v>0</v>
      </c>
      <c r="O31" s="5" t="s">
        <v>49</v>
      </c>
      <c r="P31" s="5" t="s">
        <v>50</v>
      </c>
      <c r="Q31" s="5" t="s">
        <v>45</v>
      </c>
    </row>
    <row r="32" spans="1:17" ht="19.5" customHeight="1" x14ac:dyDescent="0.2">
      <c r="A32" s="5">
        <v>63</v>
      </c>
      <c r="B32" s="9"/>
      <c r="C32" s="6" t="s">
        <v>57</v>
      </c>
      <c r="D32" s="6" t="s">
        <v>79</v>
      </c>
      <c r="E32" s="5">
        <v>1</v>
      </c>
      <c r="F32" s="5">
        <v>1</v>
      </c>
      <c r="G32" s="5">
        <v>1.415</v>
      </c>
      <c r="H32" s="5">
        <f t="shared" si="1"/>
        <v>1.415</v>
      </c>
      <c r="I32" s="5">
        <v>6</v>
      </c>
      <c r="J32" s="5">
        <v>3</v>
      </c>
      <c r="K32" s="5">
        <v>3</v>
      </c>
      <c r="L32" s="5">
        <v>6</v>
      </c>
      <c r="M32" s="5">
        <v>0</v>
      </c>
      <c r="N32" s="5">
        <v>0</v>
      </c>
      <c r="O32" s="5" t="s">
        <v>49</v>
      </c>
      <c r="P32" s="5" t="s">
        <v>50</v>
      </c>
      <c r="Q32" s="5" t="s">
        <v>45</v>
      </c>
    </row>
    <row r="33" spans="1:17" ht="19.5" customHeight="1" x14ac:dyDescent="0.2">
      <c r="A33" s="5">
        <v>63</v>
      </c>
      <c r="B33" s="10"/>
      <c r="C33" s="6" t="s">
        <v>58</v>
      </c>
      <c r="D33" s="6" t="s">
        <v>78</v>
      </c>
      <c r="E33" s="5">
        <v>1</v>
      </c>
      <c r="F33" s="5">
        <v>1</v>
      </c>
      <c r="G33" s="5">
        <v>4.2949999999999999</v>
      </c>
      <c r="H33" s="5">
        <f t="shared" si="1"/>
        <v>4.2949999999999999</v>
      </c>
      <c r="I33" s="5">
        <v>19</v>
      </c>
      <c r="J33" s="5">
        <v>13</v>
      </c>
      <c r="K33" s="5">
        <v>6</v>
      </c>
      <c r="L33" s="5">
        <v>19</v>
      </c>
      <c r="M33" s="5">
        <v>0</v>
      </c>
      <c r="N33" s="5">
        <v>0</v>
      </c>
      <c r="O33" s="5" t="s">
        <v>49</v>
      </c>
      <c r="P33" s="5" t="s">
        <v>50</v>
      </c>
      <c r="Q33" s="5" t="s">
        <v>45</v>
      </c>
    </row>
  </sheetData>
  <autoFilter ref="A1:Q33"/>
  <mergeCells count="6">
    <mergeCell ref="B31:B33"/>
    <mergeCell ref="B2:B3"/>
    <mergeCell ref="B15:B16"/>
    <mergeCell ref="B20:B21"/>
    <mergeCell ref="B22:B23"/>
    <mergeCell ref="B25:B26"/>
  </mergeCells>
  <pageMargins left="0.25" right="0.25" top="0.25" bottom="0.25" header="0.3" footer="0.3"/>
  <pageSetup paperSize="9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rightToLeft="1" tabSelected="1" workbookViewId="0">
      <pane ySplit="1" topLeftCell="A2" activePane="bottomLeft" state="frozen"/>
      <selection pane="bottomLeft" activeCell="K1" sqref="K1:R1048576"/>
    </sheetView>
  </sheetViews>
  <sheetFormatPr defaultColWidth="9.125" defaultRowHeight="21.95" customHeight="1" x14ac:dyDescent="0.2"/>
  <cols>
    <col min="1" max="1" width="9.25" style="4" customWidth="1"/>
    <col min="2" max="2" width="9.25" style="4" bestFit="1" customWidth="1"/>
    <col min="3" max="3" width="49.625" style="4" customWidth="1"/>
    <col min="4" max="4" width="19.25" style="4" bestFit="1" customWidth="1"/>
    <col min="5" max="5" width="7.875" style="4" customWidth="1"/>
    <col min="6" max="6" width="8.25" style="4" customWidth="1"/>
    <col min="7" max="7" width="12.375" style="4" customWidth="1"/>
    <col min="8" max="8" width="11" style="4" customWidth="1"/>
    <col min="9" max="9" width="10.375" style="4" customWidth="1"/>
    <col min="10" max="10" width="10.125" style="4" customWidth="1"/>
    <col min="11" max="11" width="9.875" style="4" bestFit="1" customWidth="1"/>
    <col min="12" max="12" width="10.375" style="4" customWidth="1"/>
    <col min="13" max="13" width="11.875" style="4" customWidth="1"/>
    <col min="14" max="14" width="9.625" style="4" customWidth="1"/>
    <col min="15" max="15" width="11.25" style="4" customWidth="1"/>
    <col min="16" max="16" width="10.625" style="4" customWidth="1"/>
    <col min="17" max="17" width="12.875" style="4" customWidth="1"/>
    <col min="18" max="16384" width="9.125" style="4"/>
  </cols>
  <sheetData>
    <row r="1" spans="1:17" ht="43.5" customHeight="1" x14ac:dyDescent="0.2">
      <c r="A1" s="7" t="s">
        <v>102</v>
      </c>
      <c r="B1" s="7" t="s">
        <v>103</v>
      </c>
      <c r="C1" s="7" t="s">
        <v>9</v>
      </c>
      <c r="D1" s="7" t="s">
        <v>60</v>
      </c>
      <c r="E1" s="11" t="s">
        <v>14</v>
      </c>
      <c r="F1" s="7" t="s">
        <v>31</v>
      </c>
      <c r="G1" s="7" t="s">
        <v>16</v>
      </c>
      <c r="H1" s="7" t="s">
        <v>15</v>
      </c>
      <c r="I1" s="7" t="s">
        <v>11</v>
      </c>
      <c r="J1" s="7" t="s">
        <v>12</v>
      </c>
      <c r="K1" s="7" t="s">
        <v>13</v>
      </c>
      <c r="L1" s="7" t="s">
        <v>34</v>
      </c>
      <c r="M1" s="7" t="s">
        <v>35</v>
      </c>
      <c r="N1" s="7" t="s">
        <v>36</v>
      </c>
      <c r="O1" s="7" t="s">
        <v>41</v>
      </c>
      <c r="P1" s="7" t="s">
        <v>42</v>
      </c>
      <c r="Q1" s="7" t="s">
        <v>43</v>
      </c>
    </row>
    <row r="2" spans="1:17" ht="21.95" customHeight="1" x14ac:dyDescent="0.2">
      <c r="A2" s="5" t="s">
        <v>89</v>
      </c>
      <c r="B2" s="5">
        <v>400</v>
      </c>
      <c r="C2" s="6" t="s">
        <v>53</v>
      </c>
      <c r="D2" s="6" t="s">
        <v>62</v>
      </c>
      <c r="E2" s="5">
        <v>1</v>
      </c>
      <c r="F2" s="5">
        <v>3</v>
      </c>
      <c r="G2" s="5">
        <v>88.728999999999999</v>
      </c>
      <c r="H2" s="5">
        <f>G2*E2</f>
        <v>88.728999999999999</v>
      </c>
      <c r="I2" s="5">
        <v>210</v>
      </c>
      <c r="J2" s="5">
        <v>175</v>
      </c>
      <c r="K2" s="5">
        <v>35</v>
      </c>
      <c r="L2" s="5">
        <v>30</v>
      </c>
      <c r="M2" s="5">
        <v>176</v>
      </c>
      <c r="N2" s="5">
        <v>4</v>
      </c>
      <c r="O2" s="5" t="s">
        <v>48</v>
      </c>
      <c r="P2" s="5" t="s">
        <v>51</v>
      </c>
      <c r="Q2" s="5" t="s">
        <v>46</v>
      </c>
    </row>
    <row r="3" spans="1:17" ht="21.95" customHeight="1" x14ac:dyDescent="0.2">
      <c r="A3" s="5" t="s">
        <v>90</v>
      </c>
      <c r="B3" s="5">
        <v>400</v>
      </c>
      <c r="C3" s="5" t="s">
        <v>54</v>
      </c>
      <c r="D3" s="5" t="s">
        <v>63</v>
      </c>
      <c r="E3" s="5">
        <v>2</v>
      </c>
      <c r="F3" s="5">
        <v>3</v>
      </c>
      <c r="G3" s="5">
        <v>2.4500000000000002</v>
      </c>
      <c r="H3" s="5">
        <f>G3*E3</f>
        <v>4.9000000000000004</v>
      </c>
      <c r="I3" s="5">
        <v>9</v>
      </c>
      <c r="J3" s="5">
        <v>3</v>
      </c>
      <c r="K3" s="5">
        <v>6</v>
      </c>
      <c r="L3" s="5">
        <v>9</v>
      </c>
      <c r="M3" s="5">
        <v>0</v>
      </c>
      <c r="N3" s="5">
        <v>0</v>
      </c>
      <c r="O3" s="5" t="s">
        <v>49</v>
      </c>
      <c r="P3" s="5" t="s">
        <v>50</v>
      </c>
      <c r="Q3" s="5" t="s">
        <v>46</v>
      </c>
    </row>
    <row r="4" spans="1:17" ht="21.95" customHeight="1" x14ac:dyDescent="0.2">
      <c r="A4" s="5">
        <v>902</v>
      </c>
      <c r="B4" s="5">
        <v>400</v>
      </c>
      <c r="C4" s="6" t="s">
        <v>0</v>
      </c>
      <c r="D4" s="6" t="s">
        <v>61</v>
      </c>
      <c r="E4" s="5">
        <v>1</v>
      </c>
      <c r="F4" s="5">
        <v>2</v>
      </c>
      <c r="G4" s="5">
        <v>103.604</v>
      </c>
      <c r="H4" s="5">
        <f>G4*E4</f>
        <v>103.604</v>
      </c>
      <c r="I4" s="5">
        <v>258</v>
      </c>
      <c r="J4" s="5">
        <v>216</v>
      </c>
      <c r="K4" s="5">
        <v>42</v>
      </c>
      <c r="L4" s="5">
        <v>47</v>
      </c>
      <c r="M4" s="5">
        <v>198</v>
      </c>
      <c r="N4" s="5">
        <v>13</v>
      </c>
      <c r="O4" s="5" t="s">
        <v>48</v>
      </c>
      <c r="P4" s="5" t="s">
        <v>51</v>
      </c>
      <c r="Q4" s="5" t="s">
        <v>44</v>
      </c>
    </row>
    <row r="5" spans="1:17" ht="21.95" customHeight="1" x14ac:dyDescent="0.2">
      <c r="A5" s="5">
        <v>801</v>
      </c>
      <c r="B5" s="5">
        <v>230</v>
      </c>
      <c r="C5" s="6" t="s">
        <v>39</v>
      </c>
      <c r="D5" s="6" t="s">
        <v>88</v>
      </c>
      <c r="E5" s="5">
        <v>1</v>
      </c>
      <c r="F5" s="5">
        <v>1</v>
      </c>
      <c r="G5" s="5">
        <v>98</v>
      </c>
      <c r="H5" s="5">
        <f t="shared" ref="H5:H10" si="0">G5*E5</f>
        <v>98</v>
      </c>
      <c r="I5" s="5">
        <v>278</v>
      </c>
      <c r="J5" s="5">
        <v>209</v>
      </c>
      <c r="K5" s="5">
        <v>69</v>
      </c>
      <c r="L5" s="5">
        <v>83</v>
      </c>
      <c r="M5" s="5">
        <v>170</v>
      </c>
      <c r="N5" s="5">
        <v>25</v>
      </c>
      <c r="O5" s="5" t="s">
        <v>48</v>
      </c>
      <c r="P5" s="5" t="s">
        <v>51</v>
      </c>
      <c r="Q5" s="5" t="s">
        <v>47</v>
      </c>
    </row>
    <row r="6" spans="1:17" ht="21.95" customHeight="1" x14ac:dyDescent="0.2">
      <c r="A6" s="5">
        <v>802</v>
      </c>
      <c r="B6" s="5">
        <v>230</v>
      </c>
      <c r="C6" s="6" t="s">
        <v>2</v>
      </c>
      <c r="D6" s="6" t="s">
        <v>82</v>
      </c>
      <c r="E6" s="5">
        <v>2</v>
      </c>
      <c r="F6" s="5">
        <v>2</v>
      </c>
      <c r="G6" s="5">
        <v>1.5189999999999999</v>
      </c>
      <c r="H6" s="5">
        <f t="shared" si="0"/>
        <v>3.0379999999999998</v>
      </c>
      <c r="I6" s="5">
        <v>7</v>
      </c>
      <c r="J6" s="5">
        <v>3</v>
      </c>
      <c r="K6" s="5">
        <v>4</v>
      </c>
      <c r="L6" s="5">
        <v>7</v>
      </c>
      <c r="M6" s="5">
        <v>0</v>
      </c>
      <c r="N6" s="5">
        <v>0</v>
      </c>
      <c r="O6" s="5" t="s">
        <v>49</v>
      </c>
      <c r="P6" s="5" t="s">
        <v>50</v>
      </c>
      <c r="Q6" s="5" t="s">
        <v>46</v>
      </c>
    </row>
    <row r="7" spans="1:17" ht="21.95" customHeight="1" x14ac:dyDescent="0.2">
      <c r="A7" s="5">
        <v>803</v>
      </c>
      <c r="B7" s="5">
        <v>230</v>
      </c>
      <c r="C7" s="6" t="s">
        <v>22</v>
      </c>
      <c r="D7" s="6" t="s">
        <v>85</v>
      </c>
      <c r="E7" s="5">
        <v>2</v>
      </c>
      <c r="F7" s="5">
        <v>1</v>
      </c>
      <c r="G7" s="5">
        <v>44.5</v>
      </c>
      <c r="H7" s="5">
        <f t="shared" si="0"/>
        <v>89</v>
      </c>
      <c r="I7" s="5">
        <v>122</v>
      </c>
      <c r="J7" s="5">
        <v>52</v>
      </c>
      <c r="K7" s="5">
        <v>70</v>
      </c>
      <c r="L7" s="5">
        <v>11</v>
      </c>
      <c r="M7" s="5">
        <v>25</v>
      </c>
      <c r="N7" s="5">
        <v>86</v>
      </c>
      <c r="O7" s="5" t="s">
        <v>49</v>
      </c>
      <c r="P7" s="5" t="s">
        <v>50</v>
      </c>
      <c r="Q7" s="5" t="s">
        <v>45</v>
      </c>
    </row>
    <row r="8" spans="1:17" ht="21.95" customHeight="1" x14ac:dyDescent="0.2">
      <c r="A8" s="5">
        <v>804</v>
      </c>
      <c r="B8" s="5">
        <v>230</v>
      </c>
      <c r="C8" s="6" t="s">
        <v>38</v>
      </c>
      <c r="D8" s="6" t="s">
        <v>84</v>
      </c>
      <c r="E8" s="5">
        <v>2</v>
      </c>
      <c r="F8" s="5">
        <v>1</v>
      </c>
      <c r="G8" s="5">
        <v>81.866</v>
      </c>
      <c r="H8" s="5">
        <f t="shared" si="0"/>
        <v>163.732</v>
      </c>
      <c r="I8" s="5">
        <v>219</v>
      </c>
      <c r="J8" s="5">
        <v>181</v>
      </c>
      <c r="K8" s="5">
        <v>38</v>
      </c>
      <c r="L8" s="5">
        <v>74</v>
      </c>
      <c r="M8" s="5">
        <v>131</v>
      </c>
      <c r="N8" s="5">
        <v>14</v>
      </c>
      <c r="O8" s="5" t="s">
        <v>49</v>
      </c>
      <c r="P8" s="5" t="s">
        <v>50</v>
      </c>
      <c r="Q8" s="5" t="s">
        <v>45</v>
      </c>
    </row>
    <row r="9" spans="1:17" ht="21.95" customHeight="1" x14ac:dyDescent="0.2">
      <c r="A9" s="5">
        <v>805</v>
      </c>
      <c r="B9" s="5">
        <v>230</v>
      </c>
      <c r="C9" s="6" t="s">
        <v>37</v>
      </c>
      <c r="D9" s="6" t="s">
        <v>81</v>
      </c>
      <c r="E9" s="5">
        <v>1</v>
      </c>
      <c r="F9" s="5">
        <v>1</v>
      </c>
      <c r="G9" s="5">
        <v>47.930999999999997</v>
      </c>
      <c r="H9" s="5">
        <f t="shared" si="0"/>
        <v>47.930999999999997</v>
      </c>
      <c r="I9" s="5">
        <v>125</v>
      </c>
      <c r="J9" s="5">
        <v>104</v>
      </c>
      <c r="K9" s="5">
        <v>21</v>
      </c>
      <c r="L9" s="5">
        <v>33</v>
      </c>
      <c r="M9" s="5">
        <v>89</v>
      </c>
      <c r="N9" s="5">
        <v>3</v>
      </c>
      <c r="O9" s="5" t="s">
        <v>49</v>
      </c>
      <c r="P9" s="5" t="s">
        <v>50</v>
      </c>
      <c r="Q9" s="5" t="s">
        <v>44</v>
      </c>
    </row>
    <row r="10" spans="1:17" ht="21.95" customHeight="1" x14ac:dyDescent="0.2">
      <c r="A10" s="5">
        <v>806</v>
      </c>
      <c r="B10" s="5">
        <v>230</v>
      </c>
      <c r="C10" s="6" t="s">
        <v>1</v>
      </c>
      <c r="D10" s="6" t="s">
        <v>86</v>
      </c>
      <c r="E10" s="5">
        <v>2</v>
      </c>
      <c r="F10" s="5">
        <v>1</v>
      </c>
      <c r="G10" s="5">
        <v>74.804000000000002</v>
      </c>
      <c r="H10" s="5">
        <f t="shared" si="0"/>
        <v>149.608</v>
      </c>
      <c r="I10" s="5">
        <v>194</v>
      </c>
      <c r="J10" s="5">
        <v>146</v>
      </c>
      <c r="K10" s="5">
        <v>48</v>
      </c>
      <c r="L10" s="5">
        <v>46</v>
      </c>
      <c r="M10" s="5">
        <v>125</v>
      </c>
      <c r="N10" s="5">
        <v>23</v>
      </c>
      <c r="O10" s="5" t="s">
        <v>48</v>
      </c>
      <c r="P10" s="5" t="s">
        <v>51</v>
      </c>
      <c r="Q10" s="5" t="s">
        <v>46</v>
      </c>
    </row>
    <row r="11" spans="1:17" ht="21.95" customHeight="1" x14ac:dyDescent="0.2">
      <c r="A11" s="5">
        <v>701</v>
      </c>
      <c r="B11" s="5">
        <v>132</v>
      </c>
      <c r="C11" s="5" t="s">
        <v>3</v>
      </c>
      <c r="D11" s="5" t="s">
        <v>83</v>
      </c>
      <c r="E11" s="5">
        <v>2</v>
      </c>
      <c r="F11" s="5">
        <v>1</v>
      </c>
      <c r="G11" s="5">
        <v>48.515000000000001</v>
      </c>
      <c r="H11" s="5">
        <f>G11*E11</f>
        <v>97.03</v>
      </c>
      <c r="I11" s="5">
        <v>129</v>
      </c>
      <c r="J11" s="5">
        <v>107</v>
      </c>
      <c r="K11" s="5">
        <v>22</v>
      </c>
      <c r="L11" s="5">
        <v>33</v>
      </c>
      <c r="M11" s="5">
        <v>80</v>
      </c>
      <c r="N11" s="5">
        <v>16</v>
      </c>
      <c r="O11" s="5" t="s">
        <v>49</v>
      </c>
      <c r="P11" s="5" t="s">
        <v>50</v>
      </c>
      <c r="Q11" s="5" t="s">
        <v>46</v>
      </c>
    </row>
    <row r="12" spans="1:17" ht="21.95" customHeight="1" x14ac:dyDescent="0.2">
      <c r="A12" s="5">
        <v>601</v>
      </c>
      <c r="B12" s="5">
        <v>63</v>
      </c>
      <c r="C12" s="6" t="s">
        <v>5</v>
      </c>
      <c r="D12" s="6" t="s">
        <v>68</v>
      </c>
      <c r="E12" s="5">
        <v>2</v>
      </c>
      <c r="F12" s="5">
        <v>1</v>
      </c>
      <c r="G12" s="5">
        <v>87.311000000000007</v>
      </c>
      <c r="H12" s="5">
        <f t="shared" ref="H12:H33" si="1">G12*E12</f>
        <v>174.62200000000001</v>
      </c>
      <c r="I12" s="5">
        <v>323</v>
      </c>
      <c r="J12" s="5">
        <v>256</v>
      </c>
      <c r="K12" s="5">
        <v>67</v>
      </c>
      <c r="L12" s="5">
        <v>82</v>
      </c>
      <c r="M12" s="5">
        <v>221</v>
      </c>
      <c r="N12" s="5">
        <v>20</v>
      </c>
      <c r="O12" s="5" t="s">
        <v>49</v>
      </c>
      <c r="P12" s="5" t="s">
        <v>50</v>
      </c>
      <c r="Q12" s="5" t="s">
        <v>44</v>
      </c>
    </row>
    <row r="13" spans="1:17" ht="21.95" customHeight="1" x14ac:dyDescent="0.2">
      <c r="A13" s="5">
        <v>602</v>
      </c>
      <c r="B13" s="5">
        <v>63</v>
      </c>
      <c r="C13" s="6" t="s">
        <v>40</v>
      </c>
      <c r="D13" s="6" t="s">
        <v>80</v>
      </c>
      <c r="E13" s="5">
        <v>2</v>
      </c>
      <c r="F13" s="5">
        <v>1</v>
      </c>
      <c r="G13" s="5">
        <v>13.52</v>
      </c>
      <c r="H13" s="5">
        <f t="shared" si="1"/>
        <v>27.04</v>
      </c>
      <c r="I13" s="5">
        <v>53</v>
      </c>
      <c r="J13" s="5">
        <v>38</v>
      </c>
      <c r="K13" s="5">
        <v>15</v>
      </c>
      <c r="L13" s="5">
        <v>21</v>
      </c>
      <c r="M13" s="5">
        <v>32</v>
      </c>
      <c r="N13" s="5">
        <v>0</v>
      </c>
      <c r="O13" s="5" t="s">
        <v>48</v>
      </c>
      <c r="P13" s="5" t="s">
        <v>51</v>
      </c>
      <c r="Q13" s="5" t="s">
        <v>44</v>
      </c>
    </row>
    <row r="14" spans="1:17" ht="21.95" customHeight="1" x14ac:dyDescent="0.2">
      <c r="A14" s="5">
        <v>603</v>
      </c>
      <c r="B14" s="5">
        <v>63</v>
      </c>
      <c r="C14" s="6" t="s">
        <v>33</v>
      </c>
      <c r="D14" s="6" t="s">
        <v>72</v>
      </c>
      <c r="E14" s="5">
        <v>2</v>
      </c>
      <c r="F14" s="5">
        <v>1</v>
      </c>
      <c r="G14" s="5">
        <v>36.4</v>
      </c>
      <c r="H14" s="5">
        <f t="shared" si="1"/>
        <v>72.8</v>
      </c>
      <c r="I14" s="5">
        <v>126</v>
      </c>
      <c r="J14" s="5">
        <v>91</v>
      </c>
      <c r="K14" s="5">
        <v>35</v>
      </c>
      <c r="L14" s="5">
        <v>51</v>
      </c>
      <c r="M14" s="5">
        <v>44</v>
      </c>
      <c r="N14" s="5">
        <v>32</v>
      </c>
      <c r="O14" s="5" t="s">
        <v>48</v>
      </c>
      <c r="P14" s="5" t="s">
        <v>51</v>
      </c>
      <c r="Q14" s="5" t="s">
        <v>45</v>
      </c>
    </row>
    <row r="15" spans="1:17" ht="21.95" customHeight="1" x14ac:dyDescent="0.2">
      <c r="A15" s="5" t="s">
        <v>91</v>
      </c>
      <c r="B15" s="5">
        <v>63</v>
      </c>
      <c r="C15" s="6" t="s">
        <v>7</v>
      </c>
      <c r="D15" s="6" t="s">
        <v>66</v>
      </c>
      <c r="E15" s="5">
        <v>1</v>
      </c>
      <c r="F15" s="5">
        <v>1</v>
      </c>
      <c r="G15" s="5">
        <v>62.939</v>
      </c>
      <c r="H15" s="5">
        <f t="shared" si="1"/>
        <v>62.939</v>
      </c>
      <c r="I15" s="5">
        <v>214</v>
      </c>
      <c r="J15" s="5">
        <v>193</v>
      </c>
      <c r="K15" s="5">
        <v>21</v>
      </c>
      <c r="L15" s="5">
        <v>100</v>
      </c>
      <c r="M15" s="5">
        <v>95</v>
      </c>
      <c r="N15" s="5">
        <v>19</v>
      </c>
      <c r="O15" s="5" t="s">
        <v>49</v>
      </c>
      <c r="P15" s="5" t="s">
        <v>50</v>
      </c>
      <c r="Q15" s="5" t="s">
        <v>46</v>
      </c>
    </row>
    <row r="16" spans="1:17" ht="21.95" customHeight="1" x14ac:dyDescent="0.2">
      <c r="A16" s="5" t="s">
        <v>92</v>
      </c>
      <c r="B16" s="5">
        <v>63</v>
      </c>
      <c r="C16" s="6" t="s">
        <v>23</v>
      </c>
      <c r="D16" s="6" t="s">
        <v>66</v>
      </c>
      <c r="E16" s="5">
        <v>1</v>
      </c>
      <c r="F16" s="5">
        <v>1</v>
      </c>
      <c r="G16" s="5">
        <v>1.1000000000000001</v>
      </c>
      <c r="H16" s="5">
        <f t="shared" si="1"/>
        <v>1.1000000000000001</v>
      </c>
      <c r="I16" s="5">
        <v>15</v>
      </c>
      <c r="J16" s="5">
        <v>12</v>
      </c>
      <c r="K16" s="5">
        <v>3</v>
      </c>
      <c r="L16" s="5">
        <v>15</v>
      </c>
      <c r="M16" s="5">
        <v>0</v>
      </c>
      <c r="N16" s="5">
        <v>0</v>
      </c>
      <c r="O16" s="5" t="s">
        <v>49</v>
      </c>
      <c r="P16" s="5" t="s">
        <v>50</v>
      </c>
      <c r="Q16" s="5" t="s">
        <v>46</v>
      </c>
    </row>
    <row r="17" spans="1:17" ht="21.95" customHeight="1" x14ac:dyDescent="0.2">
      <c r="A17" s="5">
        <v>605</v>
      </c>
      <c r="B17" s="5">
        <v>63</v>
      </c>
      <c r="C17" s="6" t="s">
        <v>32</v>
      </c>
      <c r="D17" s="6" t="s">
        <v>73</v>
      </c>
      <c r="E17" s="5">
        <v>1</v>
      </c>
      <c r="F17" s="5">
        <v>1</v>
      </c>
      <c r="G17" s="5">
        <v>2.39</v>
      </c>
      <c r="H17" s="5">
        <f t="shared" si="1"/>
        <v>2.39</v>
      </c>
      <c r="I17" s="5">
        <v>12</v>
      </c>
      <c r="J17" s="5">
        <v>2</v>
      </c>
      <c r="K17" s="5">
        <v>10</v>
      </c>
      <c r="L17" s="5">
        <v>6</v>
      </c>
      <c r="M17" s="5">
        <v>5</v>
      </c>
      <c r="N17" s="5">
        <v>0</v>
      </c>
      <c r="O17" s="5" t="s">
        <v>49</v>
      </c>
      <c r="P17" s="5" t="s">
        <v>50</v>
      </c>
      <c r="Q17" s="5" t="s">
        <v>44</v>
      </c>
    </row>
    <row r="18" spans="1:17" ht="21.95" customHeight="1" x14ac:dyDescent="0.2">
      <c r="A18" s="5">
        <v>606</v>
      </c>
      <c r="B18" s="5">
        <v>63</v>
      </c>
      <c r="C18" s="6" t="s">
        <v>8</v>
      </c>
      <c r="D18" s="6" t="s">
        <v>69</v>
      </c>
      <c r="E18" s="5">
        <v>2</v>
      </c>
      <c r="F18" s="5">
        <v>1</v>
      </c>
      <c r="G18" s="5">
        <v>37</v>
      </c>
      <c r="H18" s="5">
        <f t="shared" si="1"/>
        <v>74</v>
      </c>
      <c r="I18" s="5">
        <v>131</v>
      </c>
      <c r="J18" s="5">
        <v>68</v>
      </c>
      <c r="K18" s="5">
        <v>63</v>
      </c>
      <c r="L18" s="5">
        <v>20</v>
      </c>
      <c r="M18" s="5">
        <v>59</v>
      </c>
      <c r="N18" s="5">
        <v>52</v>
      </c>
      <c r="O18" s="5" t="s">
        <v>48</v>
      </c>
      <c r="P18" s="5" t="s">
        <v>51</v>
      </c>
      <c r="Q18" s="5" t="s">
        <v>44</v>
      </c>
    </row>
    <row r="19" spans="1:17" ht="21.95" customHeight="1" x14ac:dyDescent="0.2">
      <c r="A19" s="5">
        <v>607</v>
      </c>
      <c r="B19" s="5">
        <v>63</v>
      </c>
      <c r="C19" s="6" t="s">
        <v>21</v>
      </c>
      <c r="D19" s="6" t="s">
        <v>71</v>
      </c>
      <c r="E19" s="5">
        <v>2</v>
      </c>
      <c r="F19" s="5">
        <v>2</v>
      </c>
      <c r="G19" s="5">
        <v>8</v>
      </c>
      <c r="H19" s="5">
        <f t="shared" si="1"/>
        <v>16</v>
      </c>
      <c r="I19" s="5">
        <v>53</v>
      </c>
      <c r="J19" s="5">
        <v>34</v>
      </c>
      <c r="K19" s="5">
        <v>19</v>
      </c>
      <c r="L19" s="5">
        <v>53</v>
      </c>
      <c r="M19" s="5">
        <v>0</v>
      </c>
      <c r="N19" s="5">
        <v>0</v>
      </c>
      <c r="O19" s="5" t="s">
        <v>48</v>
      </c>
      <c r="P19" s="5" t="s">
        <v>51</v>
      </c>
      <c r="Q19" s="5" t="s">
        <v>44</v>
      </c>
    </row>
    <row r="20" spans="1:17" ht="21.95" customHeight="1" x14ac:dyDescent="0.2">
      <c r="A20" s="5" t="s">
        <v>93</v>
      </c>
      <c r="B20" s="5">
        <v>63</v>
      </c>
      <c r="C20" s="6" t="s">
        <v>25</v>
      </c>
      <c r="D20" s="6" t="s">
        <v>64</v>
      </c>
      <c r="E20" s="5">
        <v>1</v>
      </c>
      <c r="F20" s="5">
        <v>1</v>
      </c>
      <c r="G20" s="5">
        <v>45.35</v>
      </c>
      <c r="H20" s="5">
        <f t="shared" si="1"/>
        <v>45.35</v>
      </c>
      <c r="I20" s="5">
        <v>178</v>
      </c>
      <c r="J20" s="5">
        <v>143</v>
      </c>
      <c r="K20" s="5">
        <v>35</v>
      </c>
      <c r="L20" s="5">
        <v>37</v>
      </c>
      <c r="M20" s="5">
        <v>108</v>
      </c>
      <c r="N20" s="5">
        <v>34</v>
      </c>
      <c r="O20" s="5" t="s">
        <v>49</v>
      </c>
      <c r="P20" s="5" t="s">
        <v>50</v>
      </c>
      <c r="Q20" s="5" t="s">
        <v>45</v>
      </c>
    </row>
    <row r="21" spans="1:17" ht="21.95" customHeight="1" x14ac:dyDescent="0.2">
      <c r="A21" s="5" t="s">
        <v>94</v>
      </c>
      <c r="B21" s="5">
        <v>63</v>
      </c>
      <c r="C21" s="6" t="s">
        <v>26</v>
      </c>
      <c r="D21" s="6" t="s">
        <v>64</v>
      </c>
      <c r="E21" s="5">
        <v>2</v>
      </c>
      <c r="F21" s="5">
        <v>1</v>
      </c>
      <c r="G21" s="5">
        <v>7.2009999999999996</v>
      </c>
      <c r="H21" s="5">
        <f t="shared" si="1"/>
        <v>14.401999999999999</v>
      </c>
      <c r="I21" s="5">
        <v>31</v>
      </c>
      <c r="J21" s="5">
        <v>19</v>
      </c>
      <c r="K21" s="5">
        <v>12</v>
      </c>
      <c r="L21" s="5">
        <v>3</v>
      </c>
      <c r="M21" s="5">
        <v>17</v>
      </c>
      <c r="N21" s="5">
        <v>12</v>
      </c>
      <c r="O21" s="5" t="s">
        <v>49</v>
      </c>
      <c r="P21" s="5" t="s">
        <v>50</v>
      </c>
      <c r="Q21" s="5" t="s">
        <v>45</v>
      </c>
    </row>
    <row r="22" spans="1:17" ht="21.95" customHeight="1" x14ac:dyDescent="0.2">
      <c r="A22" s="5" t="s">
        <v>95</v>
      </c>
      <c r="B22" s="5">
        <v>63</v>
      </c>
      <c r="C22" s="6" t="s">
        <v>27</v>
      </c>
      <c r="D22" s="6" t="s">
        <v>65</v>
      </c>
      <c r="E22" s="5">
        <v>1</v>
      </c>
      <c r="F22" s="5">
        <v>1</v>
      </c>
      <c r="G22" s="5">
        <v>52.927999999999997</v>
      </c>
      <c r="H22" s="5">
        <f t="shared" si="1"/>
        <v>52.927999999999997</v>
      </c>
      <c r="I22" s="5">
        <v>153</v>
      </c>
      <c r="J22" s="5">
        <v>134</v>
      </c>
      <c r="K22" s="5">
        <v>19</v>
      </c>
      <c r="L22" s="5">
        <v>30</v>
      </c>
      <c r="M22" s="5">
        <v>96</v>
      </c>
      <c r="N22" s="5">
        <v>25</v>
      </c>
      <c r="O22" s="5" t="s">
        <v>48</v>
      </c>
      <c r="P22" s="5" t="s">
        <v>51</v>
      </c>
      <c r="Q22" s="5" t="s">
        <v>46</v>
      </c>
    </row>
    <row r="23" spans="1:17" ht="21.95" customHeight="1" x14ac:dyDescent="0.2">
      <c r="A23" s="5" t="s">
        <v>96</v>
      </c>
      <c r="B23" s="5">
        <v>63</v>
      </c>
      <c r="C23" s="6" t="s">
        <v>28</v>
      </c>
      <c r="D23" s="6" t="s">
        <v>65</v>
      </c>
      <c r="E23" s="5">
        <v>2</v>
      </c>
      <c r="F23" s="5">
        <v>1</v>
      </c>
      <c r="G23" s="5">
        <v>6.3719999999999999</v>
      </c>
      <c r="H23" s="5">
        <f t="shared" si="1"/>
        <v>12.744</v>
      </c>
      <c r="I23" s="5">
        <v>27</v>
      </c>
      <c r="J23" s="5">
        <v>16</v>
      </c>
      <c r="K23" s="5">
        <v>11</v>
      </c>
      <c r="L23" s="5">
        <v>2</v>
      </c>
      <c r="M23" s="5">
        <v>14</v>
      </c>
      <c r="N23" s="5">
        <v>11</v>
      </c>
      <c r="O23" s="5" t="s">
        <v>48</v>
      </c>
      <c r="P23" s="5" t="s">
        <v>51</v>
      </c>
      <c r="Q23" s="5" t="s">
        <v>46</v>
      </c>
    </row>
    <row r="24" spans="1:17" ht="21.95" customHeight="1" x14ac:dyDescent="0.2">
      <c r="A24" s="5">
        <v>610</v>
      </c>
      <c r="B24" s="5">
        <v>63</v>
      </c>
      <c r="C24" s="6" t="s">
        <v>59</v>
      </c>
      <c r="D24" s="6" t="s">
        <v>76</v>
      </c>
      <c r="E24" s="5">
        <v>2</v>
      </c>
      <c r="F24" s="5">
        <v>1</v>
      </c>
      <c r="G24" s="5">
        <v>9.16</v>
      </c>
      <c r="H24" s="5">
        <f t="shared" si="1"/>
        <v>18.32</v>
      </c>
      <c r="I24" s="5">
        <v>35</v>
      </c>
      <c r="J24" s="5">
        <v>25</v>
      </c>
      <c r="K24" s="5">
        <v>10</v>
      </c>
      <c r="L24" s="5">
        <v>18</v>
      </c>
      <c r="M24" s="5">
        <v>17</v>
      </c>
      <c r="N24" s="5">
        <v>0</v>
      </c>
      <c r="O24" s="5" t="s">
        <v>48</v>
      </c>
      <c r="P24" s="5" t="s">
        <v>51</v>
      </c>
      <c r="Q24" s="5" t="s">
        <v>44</v>
      </c>
    </row>
    <row r="25" spans="1:17" ht="21.95" customHeight="1" x14ac:dyDescent="0.2">
      <c r="A25" s="5" t="s">
        <v>97</v>
      </c>
      <c r="B25" s="5">
        <v>63</v>
      </c>
      <c r="C25" s="6" t="s">
        <v>4</v>
      </c>
      <c r="D25" s="6" t="s">
        <v>75</v>
      </c>
      <c r="E25" s="5">
        <v>2</v>
      </c>
      <c r="F25" s="5">
        <v>1</v>
      </c>
      <c r="G25" s="5">
        <v>32.195</v>
      </c>
      <c r="H25" s="5">
        <f t="shared" si="1"/>
        <v>64.39</v>
      </c>
      <c r="I25" s="5">
        <v>134</v>
      </c>
      <c r="J25" s="5">
        <v>108</v>
      </c>
      <c r="K25" s="5">
        <v>26</v>
      </c>
      <c r="L25" s="5">
        <v>28</v>
      </c>
      <c r="M25" s="5">
        <v>100</v>
      </c>
      <c r="N25" s="5">
        <v>6</v>
      </c>
      <c r="O25" s="5" t="s">
        <v>48</v>
      </c>
      <c r="P25" s="5" t="s">
        <v>51</v>
      </c>
      <c r="Q25" s="5" t="s">
        <v>44</v>
      </c>
    </row>
    <row r="26" spans="1:17" ht="21.95" customHeight="1" x14ac:dyDescent="0.2">
      <c r="A26" s="5" t="s">
        <v>98</v>
      </c>
      <c r="B26" s="5">
        <v>63</v>
      </c>
      <c r="C26" s="6" t="s">
        <v>24</v>
      </c>
      <c r="D26" s="6" t="s">
        <v>74</v>
      </c>
      <c r="E26" s="5">
        <v>1</v>
      </c>
      <c r="F26" s="5">
        <v>1</v>
      </c>
      <c r="G26" s="5">
        <v>5.0229999999999997</v>
      </c>
      <c r="H26" s="5">
        <f t="shared" si="1"/>
        <v>5.0229999999999997</v>
      </c>
      <c r="I26" s="5">
        <v>45</v>
      </c>
      <c r="J26" s="5">
        <v>23</v>
      </c>
      <c r="K26" s="5">
        <v>22</v>
      </c>
      <c r="L26" s="5">
        <v>14</v>
      </c>
      <c r="M26" s="5">
        <v>31</v>
      </c>
      <c r="N26" s="5">
        <v>0</v>
      </c>
      <c r="O26" s="5" t="s">
        <v>48</v>
      </c>
      <c r="P26" s="5" t="s">
        <v>51</v>
      </c>
      <c r="Q26" s="5" t="s">
        <v>44</v>
      </c>
    </row>
    <row r="27" spans="1:17" ht="21.95" customHeight="1" x14ac:dyDescent="0.2">
      <c r="A27" s="5">
        <v>612</v>
      </c>
      <c r="B27" s="5">
        <v>63</v>
      </c>
      <c r="C27" s="6" t="s">
        <v>6</v>
      </c>
      <c r="D27" s="6" t="s">
        <v>67</v>
      </c>
      <c r="E27" s="5">
        <v>2</v>
      </c>
      <c r="F27" s="5">
        <v>1</v>
      </c>
      <c r="G27" s="5">
        <v>45.18</v>
      </c>
      <c r="H27" s="5">
        <f t="shared" si="1"/>
        <v>90.36</v>
      </c>
      <c r="I27" s="5">
        <v>173</v>
      </c>
      <c r="J27" s="5">
        <v>129</v>
      </c>
      <c r="K27" s="5">
        <v>44</v>
      </c>
      <c r="L27" s="5">
        <v>34</v>
      </c>
      <c r="M27" s="5">
        <v>121</v>
      </c>
      <c r="N27" s="5">
        <v>18</v>
      </c>
      <c r="O27" s="5" t="s">
        <v>49</v>
      </c>
      <c r="P27" s="5" t="s">
        <v>50</v>
      </c>
      <c r="Q27" s="5" t="s">
        <v>46</v>
      </c>
    </row>
    <row r="28" spans="1:17" ht="21.95" customHeight="1" x14ac:dyDescent="0.2">
      <c r="A28" s="5">
        <v>613</v>
      </c>
      <c r="B28" s="5">
        <v>63</v>
      </c>
      <c r="C28" s="6" t="s">
        <v>29</v>
      </c>
      <c r="D28" s="6" t="s">
        <v>87</v>
      </c>
      <c r="E28" s="5">
        <v>2</v>
      </c>
      <c r="F28" s="5">
        <v>1</v>
      </c>
      <c r="G28" s="5">
        <v>54</v>
      </c>
      <c r="H28" s="5">
        <f t="shared" si="1"/>
        <v>108</v>
      </c>
      <c r="I28" s="5">
        <v>215</v>
      </c>
      <c r="J28" s="5">
        <v>180</v>
      </c>
      <c r="K28" s="5">
        <v>35</v>
      </c>
      <c r="L28" s="5">
        <v>96</v>
      </c>
      <c r="M28" s="5">
        <v>86</v>
      </c>
      <c r="N28" s="5">
        <v>33</v>
      </c>
      <c r="O28" s="5" t="s">
        <v>49</v>
      </c>
      <c r="P28" s="5" t="s">
        <v>50</v>
      </c>
      <c r="Q28" s="5" t="s">
        <v>45</v>
      </c>
    </row>
    <row r="29" spans="1:17" ht="21.95" customHeight="1" x14ac:dyDescent="0.2">
      <c r="A29" s="5">
        <v>614</v>
      </c>
      <c r="B29" s="5">
        <v>63</v>
      </c>
      <c r="C29" s="6" t="s">
        <v>55</v>
      </c>
      <c r="D29" s="6" t="s">
        <v>70</v>
      </c>
      <c r="E29" s="5">
        <v>2</v>
      </c>
      <c r="F29" s="5">
        <v>1</v>
      </c>
      <c r="G29" s="5">
        <v>19.631</v>
      </c>
      <c r="H29" s="5">
        <f t="shared" si="1"/>
        <v>39.262</v>
      </c>
      <c r="I29" s="5">
        <v>74</v>
      </c>
      <c r="J29" s="5">
        <v>60</v>
      </c>
      <c r="K29" s="5">
        <v>14</v>
      </c>
      <c r="L29" s="5">
        <v>38</v>
      </c>
      <c r="M29" s="5">
        <v>36</v>
      </c>
      <c r="N29" s="5">
        <v>0</v>
      </c>
      <c r="O29" s="5" t="s">
        <v>49</v>
      </c>
      <c r="P29" s="5" t="s">
        <v>50</v>
      </c>
      <c r="Q29" s="5" t="s">
        <v>45</v>
      </c>
    </row>
    <row r="30" spans="1:17" ht="21.95" customHeight="1" x14ac:dyDescent="0.2">
      <c r="A30" s="5">
        <v>615</v>
      </c>
      <c r="B30" s="5">
        <v>63</v>
      </c>
      <c r="C30" s="6" t="s">
        <v>56</v>
      </c>
      <c r="D30" s="6" t="s">
        <v>77</v>
      </c>
      <c r="E30" s="5">
        <v>1</v>
      </c>
      <c r="F30" s="5">
        <v>1</v>
      </c>
      <c r="G30" s="5">
        <v>12.907</v>
      </c>
      <c r="H30" s="5">
        <f t="shared" si="1"/>
        <v>12.907</v>
      </c>
      <c r="I30" s="5">
        <v>54</v>
      </c>
      <c r="J30" s="5">
        <v>45</v>
      </c>
      <c r="K30" s="5">
        <v>9</v>
      </c>
      <c r="L30" s="5">
        <v>38</v>
      </c>
      <c r="M30" s="5">
        <v>12</v>
      </c>
      <c r="N30" s="5">
        <v>4</v>
      </c>
      <c r="O30" s="5" t="s">
        <v>48</v>
      </c>
      <c r="P30" s="5" t="s">
        <v>51</v>
      </c>
      <c r="Q30" s="5" t="s">
        <v>45</v>
      </c>
    </row>
    <row r="31" spans="1:17" ht="21.95" customHeight="1" x14ac:dyDescent="0.2">
      <c r="A31" s="5" t="s">
        <v>99</v>
      </c>
      <c r="B31" s="5">
        <v>63</v>
      </c>
      <c r="C31" s="6" t="s">
        <v>30</v>
      </c>
      <c r="D31" s="6" t="s">
        <v>78</v>
      </c>
      <c r="E31" s="5">
        <v>1</v>
      </c>
      <c r="F31" s="5">
        <v>1</v>
      </c>
      <c r="G31" s="5">
        <v>39.898000000000003</v>
      </c>
      <c r="H31" s="5">
        <f t="shared" si="1"/>
        <v>39.898000000000003</v>
      </c>
      <c r="I31" s="5">
        <v>501</v>
      </c>
      <c r="J31" s="5">
        <v>441</v>
      </c>
      <c r="K31" s="5">
        <v>60</v>
      </c>
      <c r="L31" s="5">
        <v>300</v>
      </c>
      <c r="M31" s="5">
        <v>201</v>
      </c>
      <c r="N31" s="5">
        <v>0</v>
      </c>
      <c r="O31" s="5" t="s">
        <v>49</v>
      </c>
      <c r="P31" s="5" t="s">
        <v>50</v>
      </c>
      <c r="Q31" s="5" t="s">
        <v>45</v>
      </c>
    </row>
    <row r="32" spans="1:17" ht="21.95" customHeight="1" x14ac:dyDescent="0.2">
      <c r="A32" s="5" t="s">
        <v>100</v>
      </c>
      <c r="B32" s="5">
        <v>63</v>
      </c>
      <c r="C32" s="6" t="s">
        <v>57</v>
      </c>
      <c r="D32" s="6" t="s">
        <v>79</v>
      </c>
      <c r="E32" s="5">
        <v>1</v>
      </c>
      <c r="F32" s="5">
        <v>1</v>
      </c>
      <c r="G32" s="5">
        <v>1.415</v>
      </c>
      <c r="H32" s="5">
        <f t="shared" si="1"/>
        <v>1.415</v>
      </c>
      <c r="I32" s="5">
        <v>6</v>
      </c>
      <c r="J32" s="5">
        <v>3</v>
      </c>
      <c r="K32" s="5">
        <v>3</v>
      </c>
      <c r="L32" s="5">
        <v>6</v>
      </c>
      <c r="M32" s="5">
        <v>0</v>
      </c>
      <c r="N32" s="5">
        <v>0</v>
      </c>
      <c r="O32" s="5" t="s">
        <v>49</v>
      </c>
      <c r="P32" s="5" t="s">
        <v>50</v>
      </c>
      <c r="Q32" s="5" t="s">
        <v>45</v>
      </c>
    </row>
    <row r="33" spans="1:17" ht="21.95" customHeight="1" x14ac:dyDescent="0.2">
      <c r="A33" s="5" t="s">
        <v>101</v>
      </c>
      <c r="B33" s="5">
        <v>63</v>
      </c>
      <c r="C33" s="6" t="s">
        <v>58</v>
      </c>
      <c r="D33" s="6" t="s">
        <v>78</v>
      </c>
      <c r="E33" s="5">
        <v>1</v>
      </c>
      <c r="F33" s="5">
        <v>1</v>
      </c>
      <c r="G33" s="5">
        <v>4.2949999999999999</v>
      </c>
      <c r="H33" s="5">
        <f t="shared" si="1"/>
        <v>4.2949999999999999</v>
      </c>
      <c r="I33" s="5">
        <v>19</v>
      </c>
      <c r="J33" s="5">
        <v>13</v>
      </c>
      <c r="K33" s="5">
        <v>6</v>
      </c>
      <c r="L33" s="5">
        <v>19</v>
      </c>
      <c r="M33" s="5">
        <v>0</v>
      </c>
      <c r="N33" s="5">
        <v>0</v>
      </c>
      <c r="O33" s="5" t="s">
        <v>49</v>
      </c>
      <c r="P33" s="5" t="s">
        <v>50</v>
      </c>
      <c r="Q33" s="5" t="s">
        <v>45</v>
      </c>
    </row>
  </sheetData>
  <autoFilter ref="A1:Q33"/>
  <pageMargins left="0" right="0" top="0.75" bottom="0.75" header="0.3" footer="0.3"/>
  <pageSetup paperSize="9" scale="9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7"/>
  <sheetViews>
    <sheetView rightToLeft="1" workbookViewId="0">
      <selection activeCell="G11" sqref="G11"/>
    </sheetView>
  </sheetViews>
  <sheetFormatPr defaultColWidth="9.125" defaultRowHeight="18.75" x14ac:dyDescent="0.2"/>
  <cols>
    <col min="1" max="1" width="4.375" style="1" customWidth="1"/>
    <col min="2" max="2" width="9.75" style="1" customWidth="1"/>
    <col min="3" max="10" width="20.75" style="1" customWidth="1"/>
    <col min="11" max="16384" width="9.125" style="1"/>
  </cols>
  <sheetData>
    <row r="2" spans="2:10" ht="30" customHeight="1" x14ac:dyDescent="0.2">
      <c r="B2" s="3" t="s">
        <v>10</v>
      </c>
      <c r="C2" s="3" t="s">
        <v>16</v>
      </c>
      <c r="D2" s="3" t="s">
        <v>15</v>
      </c>
      <c r="E2" s="3" t="s">
        <v>17</v>
      </c>
      <c r="F2" s="3" t="s">
        <v>18</v>
      </c>
      <c r="G2" s="3" t="s">
        <v>19</v>
      </c>
      <c r="H2" s="3" t="s">
        <v>34</v>
      </c>
      <c r="I2" s="3" t="s">
        <v>35</v>
      </c>
      <c r="J2" s="3" t="s">
        <v>36</v>
      </c>
    </row>
    <row r="3" spans="2:10" ht="30" customHeight="1" x14ac:dyDescent="0.2">
      <c r="B3" s="3">
        <v>400</v>
      </c>
      <c r="C3" s="2" t="e">
        <f>West!#REF!</f>
        <v>#REF!</v>
      </c>
      <c r="D3" s="2" t="e">
        <f>West!#REF!</f>
        <v>#REF!</v>
      </c>
      <c r="E3" s="2" t="e">
        <f>West!#REF!</f>
        <v>#REF!</v>
      </c>
      <c r="F3" s="2" t="e">
        <f>West!#REF!</f>
        <v>#REF!</v>
      </c>
      <c r="G3" s="2" t="e">
        <f>West!#REF!</f>
        <v>#REF!</v>
      </c>
      <c r="H3" s="2" t="e">
        <f>West!#REF!</f>
        <v>#REF!</v>
      </c>
      <c r="I3" s="2" t="e">
        <f>West!#REF!</f>
        <v>#REF!</v>
      </c>
      <c r="J3" s="2" t="e">
        <f>West!#REF!</f>
        <v>#REF!</v>
      </c>
    </row>
    <row r="4" spans="2:10" ht="30" customHeight="1" x14ac:dyDescent="0.2">
      <c r="B4" s="3">
        <v>230</v>
      </c>
      <c r="C4" s="2" t="e">
        <f>West!#REF!</f>
        <v>#REF!</v>
      </c>
      <c r="D4" s="2" t="e">
        <f>West!#REF!</f>
        <v>#REF!</v>
      </c>
      <c r="E4" s="2" t="e">
        <f>West!#REF!</f>
        <v>#REF!</v>
      </c>
      <c r="F4" s="2" t="e">
        <f>West!#REF!</f>
        <v>#REF!</v>
      </c>
      <c r="G4" s="2" t="e">
        <f>West!#REF!</f>
        <v>#REF!</v>
      </c>
      <c r="H4" s="2" t="e">
        <f>West!#REF!</f>
        <v>#REF!</v>
      </c>
      <c r="I4" s="2" t="e">
        <f>West!#REF!</f>
        <v>#REF!</v>
      </c>
      <c r="J4" s="2" t="e">
        <f>West!#REF!</f>
        <v>#REF!</v>
      </c>
    </row>
    <row r="5" spans="2:10" ht="30" customHeight="1" x14ac:dyDescent="0.2">
      <c r="B5" s="3">
        <v>132</v>
      </c>
      <c r="C5" s="2" t="e">
        <f>West!#REF!</f>
        <v>#REF!</v>
      </c>
      <c r="D5" s="2" t="e">
        <f>West!#REF!</f>
        <v>#REF!</v>
      </c>
      <c r="E5" s="2" t="e">
        <f>West!#REF!</f>
        <v>#REF!</v>
      </c>
      <c r="F5" s="2" t="e">
        <f>West!#REF!</f>
        <v>#REF!</v>
      </c>
      <c r="G5" s="2" t="e">
        <f>West!#REF!</f>
        <v>#REF!</v>
      </c>
      <c r="H5" s="2" t="e">
        <f>West!#REF!</f>
        <v>#REF!</v>
      </c>
      <c r="I5" s="2" t="e">
        <f>West!#REF!</f>
        <v>#REF!</v>
      </c>
      <c r="J5" s="2" t="e">
        <f>West!#REF!</f>
        <v>#REF!</v>
      </c>
    </row>
    <row r="6" spans="2:10" ht="30" customHeight="1" x14ac:dyDescent="0.2">
      <c r="B6" s="3">
        <v>63</v>
      </c>
      <c r="C6" s="2" t="e">
        <f>West!#REF!</f>
        <v>#REF!</v>
      </c>
      <c r="D6" s="2" t="e">
        <f>West!#REF!</f>
        <v>#REF!</v>
      </c>
      <c r="E6" s="2" t="e">
        <f>West!#REF!</f>
        <v>#REF!</v>
      </c>
      <c r="F6" s="2" t="e">
        <f>West!#REF!</f>
        <v>#REF!</v>
      </c>
      <c r="G6" s="2" t="e">
        <f>West!#REF!</f>
        <v>#REF!</v>
      </c>
      <c r="H6" s="2" t="e">
        <f>West!#REF!</f>
        <v>#REF!</v>
      </c>
      <c r="I6" s="2" t="e">
        <f>West!#REF!</f>
        <v>#REF!</v>
      </c>
      <c r="J6" s="2" t="e">
        <f>West!#REF!</f>
        <v>#REF!</v>
      </c>
    </row>
    <row r="7" spans="2:10" ht="30" customHeight="1" x14ac:dyDescent="0.2">
      <c r="B7" s="3" t="s">
        <v>20</v>
      </c>
      <c r="C7" s="3" t="e">
        <f>SUM(C3:C6)</f>
        <v>#REF!</v>
      </c>
      <c r="D7" s="3" t="e">
        <f t="shared" ref="D7:J7" si="0">SUM(D3:D6)</f>
        <v>#REF!</v>
      </c>
      <c r="E7" s="3" t="e">
        <f t="shared" si="0"/>
        <v>#REF!</v>
      </c>
      <c r="F7" s="3" t="e">
        <f t="shared" si="0"/>
        <v>#REF!</v>
      </c>
      <c r="G7" s="3" t="e">
        <f t="shared" si="0"/>
        <v>#REF!</v>
      </c>
      <c r="H7" s="3" t="e">
        <f t="shared" si="0"/>
        <v>#REF!</v>
      </c>
      <c r="I7" s="3" t="e">
        <f t="shared" si="0"/>
        <v>#REF!</v>
      </c>
      <c r="J7" s="3" t="e">
        <f t="shared" si="0"/>
        <v>#REF!</v>
      </c>
    </row>
  </sheetData>
  <pageMargins left="0.7" right="0.7" top="0.75" bottom="0.75" header="0.3" footer="0.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 (2)</vt:lpstr>
      <vt:lpstr>West</vt:lpstr>
      <vt:lpstr>Sum West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2025-06-11T13:33:05Z</dcterms:modified>
</cp:coreProperties>
</file>