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42A67E8A-4130-4424-89CD-02FB3E5E80A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isual" sheetId="1" r:id="rId1"/>
    <sheet name="6 meses a 3 anos" sheetId="5" r:id="rId2"/>
    <sheet name="3 anos a 6 anos" sheetId="4" r:id="rId3"/>
    <sheet name="6 anos a 15 ano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2" i="4"/>
  <c r="G11" i="4"/>
  <c r="G10" i="4"/>
  <c r="G9" i="4"/>
  <c r="G8" i="4"/>
  <c r="G7" i="4"/>
  <c r="G6" i="4"/>
  <c r="G5" i="4"/>
  <c r="G4" i="4"/>
  <c r="G3" i="4"/>
  <c r="G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H3" i="5"/>
  <c r="H4" i="5"/>
  <c r="H5" i="5"/>
  <c r="H6" i="5"/>
  <c r="H2" i="5"/>
  <c r="G6" i="5"/>
  <c r="G5" i="5"/>
  <c r="G4" i="5"/>
  <c r="G3" i="5"/>
  <c r="G2" i="5"/>
  <c r="F6" i="5"/>
  <c r="E6" i="5"/>
  <c r="F5" i="5"/>
  <c r="E5" i="5"/>
  <c r="F4" i="5"/>
  <c r="E4" i="5"/>
  <c r="F3" i="5"/>
  <c r="E3" i="5"/>
  <c r="F2" i="5"/>
  <c r="E2" i="5"/>
  <c r="H3" i="3" l="1"/>
  <c r="H4" i="3"/>
  <c r="H5" i="3"/>
  <c r="H6" i="3"/>
  <c r="H7" i="3"/>
  <c r="H8" i="3"/>
  <c r="H9" i="3"/>
  <c r="H10" i="3"/>
  <c r="H11" i="3"/>
  <c r="H12" i="3"/>
  <c r="H2" i="3"/>
  <c r="G2" i="3"/>
  <c r="G3" i="3"/>
  <c r="G4" i="3"/>
  <c r="G5" i="3"/>
  <c r="G6" i="3"/>
  <c r="G7" i="3"/>
  <c r="G8" i="3"/>
  <c r="G9" i="3"/>
  <c r="G10" i="3"/>
  <c r="G11" i="3"/>
  <c r="G12" i="3"/>
  <c r="F12" i="3"/>
  <c r="F11" i="3"/>
  <c r="F10" i="3"/>
  <c r="F9" i="3"/>
  <c r="F8" i="3"/>
  <c r="F7" i="3"/>
  <c r="F6" i="3"/>
  <c r="F5" i="3"/>
  <c r="F4" i="3"/>
  <c r="F3" i="3"/>
  <c r="F2" i="3"/>
  <c r="E12" i="3" l="1"/>
  <c r="E11" i="3"/>
  <c r="E10" i="3"/>
  <c r="E9" i="3"/>
  <c r="E8" i="3"/>
  <c r="E7" i="3"/>
  <c r="E6" i="3"/>
  <c r="E5" i="3"/>
  <c r="E4" i="3"/>
  <c r="E3" i="3"/>
  <c r="E2" i="3"/>
  <c r="K17" i="1" l="1"/>
  <c r="J18" i="1"/>
  <c r="J19" i="1"/>
  <c r="J20" i="1"/>
  <c r="J21" i="1"/>
  <c r="J22" i="1"/>
  <c r="J23" i="1"/>
  <c r="J24" i="1"/>
  <c r="J25" i="1"/>
  <c r="J26" i="1"/>
  <c r="J27" i="1"/>
  <c r="J17" i="1"/>
  <c r="J8" i="1"/>
  <c r="J9" i="1"/>
  <c r="J10" i="1"/>
  <c r="J11" i="1"/>
  <c r="J12" i="1"/>
  <c r="J13" i="1"/>
  <c r="J14" i="1"/>
  <c r="J15" i="1"/>
  <c r="J16" i="1"/>
  <c r="J6" i="1"/>
  <c r="J5" i="1"/>
  <c r="J4" i="1"/>
  <c r="J3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J7" i="1" s="1"/>
  <c r="K7" i="1" s="1"/>
  <c r="H6" i="1"/>
  <c r="H5" i="1"/>
  <c r="H4" i="1"/>
  <c r="H3" i="1"/>
  <c r="H2" i="1"/>
  <c r="J2" i="1" s="1"/>
  <c r="K2" i="1" s="1"/>
  <c r="G24" i="1"/>
  <c r="I24" i="1" s="1"/>
  <c r="G15" i="1"/>
  <c r="I15" i="1"/>
  <c r="I18" i="1"/>
  <c r="I19" i="1"/>
  <c r="I20" i="1"/>
  <c r="I21" i="1"/>
  <c r="I22" i="1"/>
  <c r="I23" i="1"/>
  <c r="I25" i="1"/>
  <c r="I26" i="1"/>
  <c r="I17" i="1"/>
  <c r="I8" i="1"/>
  <c r="I9" i="1"/>
  <c r="I10" i="1"/>
  <c r="I11" i="1"/>
  <c r="I12" i="1"/>
  <c r="I13" i="1"/>
  <c r="I16" i="1"/>
  <c r="I3" i="1"/>
  <c r="I4" i="1"/>
  <c r="I5" i="1"/>
  <c r="I6" i="1"/>
  <c r="G27" i="1"/>
  <c r="I27" i="1" s="1"/>
  <c r="G26" i="1"/>
  <c r="G25" i="1"/>
  <c r="G23" i="1"/>
  <c r="G22" i="1"/>
  <c r="G21" i="1"/>
  <c r="G20" i="1"/>
  <c r="G19" i="1"/>
  <c r="G18" i="1"/>
  <c r="G17" i="1"/>
  <c r="G16" i="1"/>
  <c r="G14" i="1"/>
  <c r="I14" i="1" s="1"/>
  <c r="G13" i="1"/>
  <c r="G12" i="1"/>
  <c r="G11" i="1"/>
  <c r="G10" i="1"/>
  <c r="G9" i="1"/>
  <c r="G8" i="1"/>
  <c r="G7" i="1"/>
  <c r="I7" i="1" s="1"/>
  <c r="G6" i="1"/>
  <c r="G5" i="1"/>
  <c r="G4" i="1"/>
  <c r="G3" i="1"/>
  <c r="G2" i="1"/>
  <c r="I2" i="1" s="1"/>
</calcChain>
</file>

<file path=xl/sharedStrings.xml><?xml version="1.0" encoding="utf-8"?>
<sst xmlns="http://schemas.openxmlformats.org/spreadsheetml/2006/main" count="90" uniqueCount="32">
  <si>
    <t>Faixa etária</t>
  </si>
  <si>
    <t>6 meses a 3 anos</t>
  </si>
  <si>
    <t>3 anos a 6 anos</t>
  </si>
  <si>
    <t>6 anos a 15 anos</t>
  </si>
  <si>
    <t>Alimento</t>
  </si>
  <si>
    <t>Leite</t>
  </si>
  <si>
    <t xml:space="preserve">Mucilon </t>
  </si>
  <si>
    <t>Feijão</t>
  </si>
  <si>
    <t>Macarrão</t>
  </si>
  <si>
    <t>Arroz</t>
  </si>
  <si>
    <t>Açucar</t>
  </si>
  <si>
    <t>Massa de milho</t>
  </si>
  <si>
    <t>Óleo</t>
  </si>
  <si>
    <t>Sal</t>
  </si>
  <si>
    <t>Farinha de mandioca</t>
  </si>
  <si>
    <t>Quantidade/aluno</t>
  </si>
  <si>
    <t>kg/unidade</t>
  </si>
  <si>
    <t>kg/aluno</t>
  </si>
  <si>
    <t>kg total</t>
  </si>
  <si>
    <t>Biscoito cracker</t>
  </si>
  <si>
    <t>Biscoito maria</t>
  </si>
  <si>
    <t>Charque traseiro</t>
  </si>
  <si>
    <t>Preço total</t>
  </si>
  <si>
    <t>Preço/aluno</t>
  </si>
  <si>
    <t>Preço/unidade</t>
  </si>
  <si>
    <t>Preço/faixa etária</t>
  </si>
  <si>
    <t>Quantidade de alunos</t>
  </si>
  <si>
    <t>alimento</t>
  </si>
  <si>
    <t>quantidade</t>
  </si>
  <si>
    <t>preço/unidade</t>
  </si>
  <si>
    <t>preço/aluno</t>
  </si>
  <si>
    <t>preço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</si>
</sst>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&quot;kg&quot;"/>
    <numFmt numFmtId="165" formatCode="0.0\ &quot;kg&quot;"/>
    <numFmt numFmtId="166" formatCode="0\ &quot;kg&quot;"/>
    <numFmt numFmtId="167" formatCode="&quot;R$&quot;\ 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6" fontId="1" fillId="2" borderId="1" xfId="0" applyNumberFormat="1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left" vertical="center"/>
    </xf>
    <xf numFmtId="167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6" fontId="1" fillId="4" borderId="1" xfId="0" applyNumberFormat="1" applyFont="1" applyFill="1" applyBorder="1" applyAlignment="1">
      <alignment horizontal="left" vertical="center"/>
    </xf>
    <xf numFmtId="166" fontId="1" fillId="3" borderId="1" xfId="0" applyNumberFormat="1" applyFont="1" applyFill="1" applyBorder="1" applyAlignment="1">
      <alignment horizontal="left" vertical="center"/>
    </xf>
    <xf numFmtId="167" fontId="1" fillId="3" borderId="1" xfId="0" applyNumberFormat="1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0" fontId="2" fillId="0" borderId="2" xfId="1" applyAlignment="1">
      <alignment horizontal="left" vertical="center"/>
    </xf>
    <xf numFmtId="0" fontId="2" fillId="0" borderId="2" xfId="1" applyFill="1" applyAlignment="1">
      <alignment horizontal="left" vertical="center"/>
    </xf>
    <xf numFmtId="0" fontId="2" fillId="0" borderId="2" xfId="1"/>
    <xf numFmtId="0" fontId="1" fillId="0" borderId="0" xfId="0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7"/>
  <sheetViews>
    <sheetView tabSelected="1" zoomScale="110" zoomScaleNormal="110" workbookViewId="0">
      <selection activeCell="B28" sqref="B28"/>
    </sheetView>
  </sheetViews>
  <sheetFormatPr defaultRowHeight="15" x14ac:dyDescent="0.25"/>
  <cols>
    <col min="1" max="1" width="20.140625" customWidth="1"/>
    <col min="2" max="2" width="30" customWidth="1"/>
    <col min="3" max="3" width="23.140625" customWidth="1"/>
    <col min="4" max="4" width="25.7109375" customWidth="1"/>
    <col min="5" max="5" width="18" customWidth="1"/>
    <col min="6" max="6" width="21.140625" customWidth="1"/>
    <col min="7" max="7" width="16.7109375" customWidth="1"/>
    <col min="8" max="8" width="17.7109375" customWidth="1"/>
    <col min="9" max="9" width="14.140625" customWidth="1"/>
    <col min="10" max="10" width="16.85546875" customWidth="1"/>
    <col min="11" max="11" width="25.28515625" customWidth="1"/>
  </cols>
  <sheetData>
    <row r="1" spans="1:11" ht="20.100000000000001" customHeight="1" thickBot="1" x14ac:dyDescent="0.3">
      <c r="A1" s="22" t="s">
        <v>0</v>
      </c>
      <c r="B1" s="22" t="s">
        <v>26</v>
      </c>
      <c r="C1" s="22" t="s">
        <v>4</v>
      </c>
      <c r="D1" s="23" t="s">
        <v>15</v>
      </c>
      <c r="E1" s="23" t="s">
        <v>16</v>
      </c>
      <c r="F1" s="23" t="s">
        <v>24</v>
      </c>
      <c r="G1" s="23" t="s">
        <v>17</v>
      </c>
      <c r="H1" s="23" t="s">
        <v>23</v>
      </c>
      <c r="I1" s="23" t="s">
        <v>18</v>
      </c>
      <c r="J1" s="23" t="s">
        <v>22</v>
      </c>
      <c r="K1" s="23" t="s">
        <v>25</v>
      </c>
    </row>
    <row r="2" spans="1:11" ht="20.100000000000001" customHeight="1" thickTop="1" x14ac:dyDescent="0.25">
      <c r="A2" s="32" t="s">
        <v>1</v>
      </c>
      <c r="B2" s="33">
        <v>1998</v>
      </c>
      <c r="C2" s="1" t="s">
        <v>5</v>
      </c>
      <c r="D2" s="9">
        <v>4</v>
      </c>
      <c r="E2" s="10">
        <v>0.2</v>
      </c>
      <c r="F2" s="11">
        <v>4.6900000000000004</v>
      </c>
      <c r="G2" s="10">
        <f>E2*D2</f>
        <v>0.8</v>
      </c>
      <c r="H2" s="11">
        <f t="shared" ref="H2:H10" si="0">F2*D2</f>
        <v>18.760000000000002</v>
      </c>
      <c r="I2" s="12">
        <f>G2*$B$2</f>
        <v>1598.4</v>
      </c>
      <c r="J2" s="11">
        <f>H2*$B$2</f>
        <v>37482.480000000003</v>
      </c>
      <c r="K2" s="26">
        <f>SUM(J2:J6)</f>
        <v>79340.58</v>
      </c>
    </row>
    <row r="3" spans="1:11" ht="20.100000000000001" customHeight="1" x14ac:dyDescent="0.25">
      <c r="A3" s="32"/>
      <c r="B3" s="33"/>
      <c r="C3" s="1" t="s">
        <v>6</v>
      </c>
      <c r="D3" s="9">
        <v>2</v>
      </c>
      <c r="E3" s="12">
        <v>0.23</v>
      </c>
      <c r="F3" s="11">
        <v>4.8899999999999997</v>
      </c>
      <c r="G3" s="12">
        <f t="shared" ref="G3:G27" si="1">E3*D3</f>
        <v>0.46</v>
      </c>
      <c r="H3" s="11">
        <f t="shared" si="0"/>
        <v>9.7799999999999994</v>
      </c>
      <c r="I3" s="12">
        <f t="shared" ref="I3:I6" si="2">G3*$B$2</f>
        <v>919.08</v>
      </c>
      <c r="J3" s="11">
        <f t="shared" ref="J3:J6" si="3">H3*$B$2</f>
        <v>19540.439999999999</v>
      </c>
      <c r="K3" s="27"/>
    </row>
    <row r="4" spans="1:11" ht="20.100000000000001" customHeight="1" x14ac:dyDescent="0.25">
      <c r="A4" s="32"/>
      <c r="B4" s="33"/>
      <c r="C4" s="1" t="s">
        <v>9</v>
      </c>
      <c r="D4" s="9">
        <v>1</v>
      </c>
      <c r="E4" s="13">
        <v>1</v>
      </c>
      <c r="F4" s="11">
        <v>2.89</v>
      </c>
      <c r="G4" s="13">
        <f t="shared" si="1"/>
        <v>1</v>
      </c>
      <c r="H4" s="11">
        <f t="shared" si="0"/>
        <v>2.89</v>
      </c>
      <c r="I4" s="13">
        <f t="shared" si="2"/>
        <v>1998</v>
      </c>
      <c r="J4" s="11">
        <f t="shared" si="3"/>
        <v>5774.22</v>
      </c>
      <c r="K4" s="27"/>
    </row>
    <row r="5" spans="1:11" ht="20.100000000000001" customHeight="1" x14ac:dyDescent="0.25">
      <c r="A5" s="32"/>
      <c r="B5" s="33"/>
      <c r="C5" s="1" t="s">
        <v>7</v>
      </c>
      <c r="D5" s="9">
        <v>1</v>
      </c>
      <c r="E5" s="13">
        <v>1</v>
      </c>
      <c r="F5" s="11">
        <v>6.29</v>
      </c>
      <c r="G5" s="13">
        <f t="shared" si="1"/>
        <v>1</v>
      </c>
      <c r="H5" s="11">
        <f t="shared" si="0"/>
        <v>6.29</v>
      </c>
      <c r="I5" s="13">
        <f t="shared" si="2"/>
        <v>1998</v>
      </c>
      <c r="J5" s="11">
        <f t="shared" si="3"/>
        <v>12567.42</v>
      </c>
      <c r="K5" s="27"/>
    </row>
    <row r="6" spans="1:11" ht="20.100000000000001" customHeight="1" x14ac:dyDescent="0.25">
      <c r="A6" s="32"/>
      <c r="B6" s="33"/>
      <c r="C6" s="1" t="s">
        <v>8</v>
      </c>
      <c r="D6" s="9">
        <v>1</v>
      </c>
      <c r="E6" s="10">
        <v>0.5</v>
      </c>
      <c r="F6" s="11">
        <v>1.99</v>
      </c>
      <c r="G6" s="10">
        <f t="shared" si="1"/>
        <v>0.5</v>
      </c>
      <c r="H6" s="11">
        <f t="shared" si="0"/>
        <v>1.99</v>
      </c>
      <c r="I6" s="13">
        <f t="shared" si="2"/>
        <v>999</v>
      </c>
      <c r="J6" s="11">
        <f t="shared" si="3"/>
        <v>3976.02</v>
      </c>
      <c r="K6" s="27"/>
    </row>
    <row r="7" spans="1:11" ht="20.100000000000001" customHeight="1" x14ac:dyDescent="0.25">
      <c r="A7" s="34" t="s">
        <v>2</v>
      </c>
      <c r="B7" s="35">
        <v>2158</v>
      </c>
      <c r="C7" s="2" t="s">
        <v>5</v>
      </c>
      <c r="D7" s="4">
        <v>4</v>
      </c>
      <c r="E7" s="14">
        <v>0.2</v>
      </c>
      <c r="F7" s="15">
        <v>4.6900000000000004</v>
      </c>
      <c r="G7" s="14">
        <f t="shared" si="1"/>
        <v>0.8</v>
      </c>
      <c r="H7" s="15">
        <f t="shared" si="0"/>
        <v>18.760000000000002</v>
      </c>
      <c r="I7" s="16">
        <f>G7*$B$7</f>
        <v>1726.4</v>
      </c>
      <c r="J7" s="15">
        <f>H7*$B$7</f>
        <v>40484.080000000002</v>
      </c>
      <c r="K7" s="28">
        <f>SUM(J7:J16)</f>
        <v>118344.71999999999</v>
      </c>
    </row>
    <row r="8" spans="1:11" ht="20.100000000000001" customHeight="1" x14ac:dyDescent="0.25">
      <c r="A8" s="34"/>
      <c r="B8" s="35"/>
      <c r="C8" s="2" t="s">
        <v>9</v>
      </c>
      <c r="D8" s="4">
        <v>2</v>
      </c>
      <c r="E8" s="17">
        <v>1</v>
      </c>
      <c r="F8" s="15">
        <v>2.89</v>
      </c>
      <c r="G8" s="17">
        <f t="shared" si="1"/>
        <v>2</v>
      </c>
      <c r="H8" s="15">
        <f t="shared" si="0"/>
        <v>5.78</v>
      </c>
      <c r="I8" s="17">
        <f t="shared" ref="I8:I16" si="4">G8*$B$7</f>
        <v>4316</v>
      </c>
      <c r="J8" s="15">
        <f t="shared" ref="J8:J16" si="5">H8*$B$7</f>
        <v>12473.24</v>
      </c>
      <c r="K8" s="29"/>
    </row>
    <row r="9" spans="1:11" ht="20.100000000000001" customHeight="1" x14ac:dyDescent="0.25">
      <c r="A9" s="34"/>
      <c r="B9" s="35"/>
      <c r="C9" s="2" t="s">
        <v>7</v>
      </c>
      <c r="D9" s="4">
        <v>1</v>
      </c>
      <c r="E9" s="17">
        <v>1</v>
      </c>
      <c r="F9" s="15">
        <v>6.29</v>
      </c>
      <c r="G9" s="17">
        <f t="shared" si="1"/>
        <v>1</v>
      </c>
      <c r="H9" s="15">
        <f t="shared" si="0"/>
        <v>6.29</v>
      </c>
      <c r="I9" s="17">
        <f t="shared" si="4"/>
        <v>2158</v>
      </c>
      <c r="J9" s="15">
        <f t="shared" si="5"/>
        <v>13573.82</v>
      </c>
      <c r="K9" s="29"/>
    </row>
    <row r="10" spans="1:11" ht="20.100000000000001" customHeight="1" x14ac:dyDescent="0.25">
      <c r="A10" s="34"/>
      <c r="B10" s="35"/>
      <c r="C10" s="2" t="s">
        <v>8</v>
      </c>
      <c r="D10" s="4">
        <v>2</v>
      </c>
      <c r="E10" s="14">
        <v>0.5</v>
      </c>
      <c r="F10" s="15">
        <v>1.99</v>
      </c>
      <c r="G10" s="17">
        <f t="shared" si="1"/>
        <v>1</v>
      </c>
      <c r="H10" s="15">
        <f t="shared" si="0"/>
        <v>3.98</v>
      </c>
      <c r="I10" s="17">
        <f t="shared" si="4"/>
        <v>2158</v>
      </c>
      <c r="J10" s="15">
        <f t="shared" si="5"/>
        <v>8588.84</v>
      </c>
      <c r="K10" s="29"/>
    </row>
    <row r="11" spans="1:11" ht="20.100000000000001" customHeight="1" x14ac:dyDescent="0.25">
      <c r="A11" s="34"/>
      <c r="B11" s="35"/>
      <c r="C11" s="2" t="s">
        <v>10</v>
      </c>
      <c r="D11" s="4">
        <v>1</v>
      </c>
      <c r="E11" s="17">
        <v>1</v>
      </c>
      <c r="F11" s="15">
        <v>2.29</v>
      </c>
      <c r="G11" s="17">
        <f t="shared" si="1"/>
        <v>1</v>
      </c>
      <c r="H11" s="15">
        <f t="shared" ref="H11:H27" si="6">F11*D11</f>
        <v>2.29</v>
      </c>
      <c r="I11" s="17">
        <f t="shared" si="4"/>
        <v>2158</v>
      </c>
      <c r="J11" s="15">
        <f t="shared" si="5"/>
        <v>4941.82</v>
      </c>
      <c r="K11" s="29"/>
    </row>
    <row r="12" spans="1:11" ht="20.100000000000001" customHeight="1" x14ac:dyDescent="0.25">
      <c r="A12" s="34"/>
      <c r="B12" s="35"/>
      <c r="C12" s="2" t="s">
        <v>11</v>
      </c>
      <c r="D12" s="4">
        <v>2</v>
      </c>
      <c r="E12" s="14">
        <v>0.5</v>
      </c>
      <c r="F12" s="15">
        <v>1.49</v>
      </c>
      <c r="G12" s="17">
        <f t="shared" si="1"/>
        <v>1</v>
      </c>
      <c r="H12" s="15">
        <f t="shared" si="6"/>
        <v>2.98</v>
      </c>
      <c r="I12" s="17">
        <f t="shared" si="4"/>
        <v>2158</v>
      </c>
      <c r="J12" s="15">
        <f t="shared" si="5"/>
        <v>6430.84</v>
      </c>
      <c r="K12" s="29"/>
    </row>
    <row r="13" spans="1:11" ht="20.100000000000001" customHeight="1" x14ac:dyDescent="0.25">
      <c r="A13" s="34"/>
      <c r="B13" s="35"/>
      <c r="C13" s="2" t="s">
        <v>12</v>
      </c>
      <c r="D13" s="4">
        <v>1</v>
      </c>
      <c r="E13" s="14">
        <v>0.9</v>
      </c>
      <c r="F13" s="15">
        <v>3.59</v>
      </c>
      <c r="G13" s="14">
        <f t="shared" si="1"/>
        <v>0.9</v>
      </c>
      <c r="H13" s="15">
        <f t="shared" si="6"/>
        <v>3.59</v>
      </c>
      <c r="I13" s="16">
        <f t="shared" si="4"/>
        <v>1942.2</v>
      </c>
      <c r="J13" s="15">
        <f t="shared" si="5"/>
        <v>7747.2199999999993</v>
      </c>
      <c r="K13" s="29"/>
    </row>
    <row r="14" spans="1:11" ht="20.100000000000001" customHeight="1" x14ac:dyDescent="0.25">
      <c r="A14" s="34"/>
      <c r="B14" s="35"/>
      <c r="C14" s="2" t="s">
        <v>19</v>
      </c>
      <c r="D14" s="4">
        <v>1</v>
      </c>
      <c r="E14" s="14">
        <v>0.4</v>
      </c>
      <c r="F14" s="15">
        <v>4.49</v>
      </c>
      <c r="G14" s="14">
        <f t="shared" si="1"/>
        <v>0.4</v>
      </c>
      <c r="H14" s="15">
        <f t="shared" si="6"/>
        <v>4.49</v>
      </c>
      <c r="I14" s="16">
        <f t="shared" si="4"/>
        <v>863.2</v>
      </c>
      <c r="J14" s="15">
        <f t="shared" si="5"/>
        <v>9689.42</v>
      </c>
      <c r="K14" s="29"/>
    </row>
    <row r="15" spans="1:11" ht="20.100000000000001" customHeight="1" x14ac:dyDescent="0.25">
      <c r="A15" s="34"/>
      <c r="B15" s="35"/>
      <c r="C15" s="2" t="s">
        <v>20</v>
      </c>
      <c r="D15" s="4">
        <v>1</v>
      </c>
      <c r="E15" s="14">
        <v>0.4</v>
      </c>
      <c r="F15" s="15">
        <v>5.89</v>
      </c>
      <c r="G15" s="14">
        <f t="shared" si="1"/>
        <v>0.4</v>
      </c>
      <c r="H15" s="15">
        <f t="shared" si="6"/>
        <v>5.89</v>
      </c>
      <c r="I15" s="16">
        <f t="shared" si="4"/>
        <v>863.2</v>
      </c>
      <c r="J15" s="15">
        <f t="shared" si="5"/>
        <v>12710.619999999999</v>
      </c>
      <c r="K15" s="29"/>
    </row>
    <row r="16" spans="1:11" ht="20.100000000000001" customHeight="1" x14ac:dyDescent="0.25">
      <c r="A16" s="34"/>
      <c r="B16" s="35"/>
      <c r="C16" s="2" t="s">
        <v>13</v>
      </c>
      <c r="D16" s="4">
        <v>1</v>
      </c>
      <c r="E16" s="17">
        <v>1</v>
      </c>
      <c r="F16" s="15">
        <v>0.79</v>
      </c>
      <c r="G16" s="17">
        <f t="shared" si="1"/>
        <v>1</v>
      </c>
      <c r="H16" s="15">
        <f t="shared" si="6"/>
        <v>0.79</v>
      </c>
      <c r="I16" s="17">
        <f t="shared" si="4"/>
        <v>2158</v>
      </c>
      <c r="J16" s="15">
        <f t="shared" si="5"/>
        <v>1704.8200000000002</v>
      </c>
      <c r="K16" s="29"/>
    </row>
    <row r="17" spans="1:11" ht="20.100000000000001" customHeight="1" x14ac:dyDescent="0.25">
      <c r="A17" s="36" t="s">
        <v>3</v>
      </c>
      <c r="B17" s="37">
        <v>9691</v>
      </c>
      <c r="C17" s="3" t="s">
        <v>9</v>
      </c>
      <c r="D17" s="5">
        <v>2</v>
      </c>
      <c r="E17" s="18">
        <v>1</v>
      </c>
      <c r="F17" s="19">
        <v>2.89</v>
      </c>
      <c r="G17" s="18">
        <f t="shared" si="1"/>
        <v>2</v>
      </c>
      <c r="H17" s="19">
        <f t="shared" si="6"/>
        <v>5.78</v>
      </c>
      <c r="I17" s="18">
        <f>G17*$B$17</f>
        <v>19382</v>
      </c>
      <c r="J17" s="19">
        <f>H17*$B$17</f>
        <v>56013.98</v>
      </c>
      <c r="K17" s="30">
        <f>SUM(J17:J27)</f>
        <v>497729.76000000007</v>
      </c>
    </row>
    <row r="18" spans="1:11" ht="20.100000000000001" customHeight="1" x14ac:dyDescent="0.25">
      <c r="A18" s="36"/>
      <c r="B18" s="37"/>
      <c r="C18" s="3" t="s">
        <v>7</v>
      </c>
      <c r="D18" s="5">
        <v>1</v>
      </c>
      <c r="E18" s="18">
        <v>1</v>
      </c>
      <c r="F18" s="19">
        <v>6.29</v>
      </c>
      <c r="G18" s="18">
        <f t="shared" si="1"/>
        <v>1</v>
      </c>
      <c r="H18" s="19">
        <f t="shared" si="6"/>
        <v>6.29</v>
      </c>
      <c r="I18" s="18">
        <f t="shared" ref="I18:I27" si="7">G18*$B$17</f>
        <v>9691</v>
      </c>
      <c r="J18" s="19">
        <f t="shared" ref="J18:J27" si="8">H18*$B$17</f>
        <v>60956.39</v>
      </c>
      <c r="K18" s="31"/>
    </row>
    <row r="19" spans="1:11" ht="20.100000000000001" customHeight="1" x14ac:dyDescent="0.25">
      <c r="A19" s="36"/>
      <c r="B19" s="37"/>
      <c r="C19" s="3" t="s">
        <v>8</v>
      </c>
      <c r="D19" s="5">
        <v>2</v>
      </c>
      <c r="E19" s="18">
        <v>0.5</v>
      </c>
      <c r="F19" s="19">
        <v>1.99</v>
      </c>
      <c r="G19" s="18">
        <f t="shared" si="1"/>
        <v>1</v>
      </c>
      <c r="H19" s="19">
        <f t="shared" si="6"/>
        <v>3.98</v>
      </c>
      <c r="I19" s="18">
        <f t="shared" si="7"/>
        <v>9691</v>
      </c>
      <c r="J19" s="19">
        <f t="shared" si="8"/>
        <v>38570.18</v>
      </c>
      <c r="K19" s="31"/>
    </row>
    <row r="20" spans="1:11" ht="20.100000000000001" customHeight="1" x14ac:dyDescent="0.25">
      <c r="A20" s="36"/>
      <c r="B20" s="37"/>
      <c r="C20" s="3" t="s">
        <v>10</v>
      </c>
      <c r="D20" s="5">
        <v>1</v>
      </c>
      <c r="E20" s="18">
        <v>1</v>
      </c>
      <c r="F20" s="19">
        <v>2.29</v>
      </c>
      <c r="G20" s="18">
        <f t="shared" si="1"/>
        <v>1</v>
      </c>
      <c r="H20" s="19">
        <f t="shared" si="6"/>
        <v>2.29</v>
      </c>
      <c r="I20" s="18">
        <f t="shared" si="7"/>
        <v>9691</v>
      </c>
      <c r="J20" s="19">
        <f t="shared" si="8"/>
        <v>22192.39</v>
      </c>
      <c r="K20" s="31"/>
    </row>
    <row r="21" spans="1:11" ht="20.100000000000001" customHeight="1" x14ac:dyDescent="0.25">
      <c r="A21" s="36"/>
      <c r="B21" s="37"/>
      <c r="C21" s="3" t="s">
        <v>11</v>
      </c>
      <c r="D21" s="5">
        <v>2</v>
      </c>
      <c r="E21" s="20">
        <v>0.5</v>
      </c>
      <c r="F21" s="19">
        <v>1.49</v>
      </c>
      <c r="G21" s="18">
        <f t="shared" si="1"/>
        <v>1</v>
      </c>
      <c r="H21" s="19">
        <f t="shared" si="6"/>
        <v>2.98</v>
      </c>
      <c r="I21" s="18">
        <f t="shared" si="7"/>
        <v>9691</v>
      </c>
      <c r="J21" s="19">
        <f t="shared" si="8"/>
        <v>28879.18</v>
      </c>
      <c r="K21" s="31"/>
    </row>
    <row r="22" spans="1:11" ht="20.100000000000001" customHeight="1" x14ac:dyDescent="0.25">
      <c r="A22" s="36"/>
      <c r="B22" s="37"/>
      <c r="C22" s="3" t="s">
        <v>12</v>
      </c>
      <c r="D22" s="5">
        <v>1</v>
      </c>
      <c r="E22" s="20">
        <v>0.9</v>
      </c>
      <c r="F22" s="19">
        <v>3.59</v>
      </c>
      <c r="G22" s="20">
        <f t="shared" si="1"/>
        <v>0.9</v>
      </c>
      <c r="H22" s="19">
        <f t="shared" si="6"/>
        <v>3.59</v>
      </c>
      <c r="I22" s="21">
        <f t="shared" si="7"/>
        <v>8721.9</v>
      </c>
      <c r="J22" s="19">
        <f t="shared" si="8"/>
        <v>34790.689999999995</v>
      </c>
      <c r="K22" s="31"/>
    </row>
    <row r="23" spans="1:11" ht="20.100000000000001" customHeight="1" x14ac:dyDescent="0.25">
      <c r="A23" s="36"/>
      <c r="B23" s="37"/>
      <c r="C23" s="3" t="s">
        <v>19</v>
      </c>
      <c r="D23" s="5">
        <v>1</v>
      </c>
      <c r="E23" s="20">
        <v>0.4</v>
      </c>
      <c r="F23" s="19">
        <v>4.49</v>
      </c>
      <c r="G23" s="20">
        <f t="shared" si="1"/>
        <v>0.4</v>
      </c>
      <c r="H23" s="19">
        <f t="shared" si="6"/>
        <v>4.49</v>
      </c>
      <c r="I23" s="21">
        <f t="shared" si="7"/>
        <v>3876.4</v>
      </c>
      <c r="J23" s="19">
        <f t="shared" si="8"/>
        <v>43512.590000000004</v>
      </c>
      <c r="K23" s="31"/>
    </row>
    <row r="24" spans="1:11" ht="20.100000000000001" customHeight="1" x14ac:dyDescent="0.25">
      <c r="A24" s="36"/>
      <c r="B24" s="37"/>
      <c r="C24" s="3" t="s">
        <v>20</v>
      </c>
      <c r="D24" s="5">
        <v>1</v>
      </c>
      <c r="E24" s="20">
        <v>0.4</v>
      </c>
      <c r="F24" s="19">
        <v>5.89</v>
      </c>
      <c r="G24" s="20">
        <f t="shared" si="1"/>
        <v>0.4</v>
      </c>
      <c r="H24" s="19">
        <f t="shared" si="6"/>
        <v>5.89</v>
      </c>
      <c r="I24" s="21">
        <f t="shared" si="7"/>
        <v>3876.4</v>
      </c>
      <c r="J24" s="19">
        <f t="shared" si="8"/>
        <v>57079.99</v>
      </c>
      <c r="K24" s="31"/>
    </row>
    <row r="25" spans="1:11" ht="20.100000000000001" customHeight="1" x14ac:dyDescent="0.25">
      <c r="A25" s="36"/>
      <c r="B25" s="37"/>
      <c r="C25" s="3" t="s">
        <v>13</v>
      </c>
      <c r="D25" s="5">
        <v>1</v>
      </c>
      <c r="E25" s="18">
        <v>1</v>
      </c>
      <c r="F25" s="19">
        <v>0.79</v>
      </c>
      <c r="G25" s="18">
        <f t="shared" si="1"/>
        <v>1</v>
      </c>
      <c r="H25" s="19">
        <f t="shared" si="6"/>
        <v>0.79</v>
      </c>
      <c r="I25" s="18">
        <f t="shared" si="7"/>
        <v>9691</v>
      </c>
      <c r="J25" s="19">
        <f t="shared" si="8"/>
        <v>7655.89</v>
      </c>
      <c r="K25" s="31"/>
    </row>
    <row r="26" spans="1:11" ht="20.100000000000001" customHeight="1" x14ac:dyDescent="0.25">
      <c r="A26" s="36"/>
      <c r="B26" s="37"/>
      <c r="C26" s="3" t="s">
        <v>21</v>
      </c>
      <c r="D26" s="5">
        <v>1</v>
      </c>
      <c r="E26" s="20">
        <v>0.5</v>
      </c>
      <c r="F26" s="19">
        <v>12.29</v>
      </c>
      <c r="G26" s="20">
        <f t="shared" si="1"/>
        <v>0.5</v>
      </c>
      <c r="H26" s="19">
        <f t="shared" si="6"/>
        <v>12.29</v>
      </c>
      <c r="I26" s="21">
        <f t="shared" si="7"/>
        <v>4845.5</v>
      </c>
      <c r="J26" s="19">
        <f t="shared" si="8"/>
        <v>119102.38999999998</v>
      </c>
      <c r="K26" s="31"/>
    </row>
    <row r="27" spans="1:11" ht="20.100000000000001" customHeight="1" x14ac:dyDescent="0.25">
      <c r="A27" s="36"/>
      <c r="B27" s="37"/>
      <c r="C27" s="3" t="s">
        <v>14</v>
      </c>
      <c r="D27" s="5">
        <v>1</v>
      </c>
      <c r="E27" s="18">
        <v>1</v>
      </c>
      <c r="F27" s="19">
        <v>2.99</v>
      </c>
      <c r="G27" s="20">
        <f t="shared" si="1"/>
        <v>1</v>
      </c>
      <c r="H27" s="19">
        <f t="shared" si="6"/>
        <v>2.99</v>
      </c>
      <c r="I27" s="21">
        <f t="shared" si="7"/>
        <v>9691</v>
      </c>
      <c r="J27" s="19">
        <f t="shared" si="8"/>
        <v>28976.090000000004</v>
      </c>
      <c r="K27" s="31"/>
    </row>
  </sheetData>
  <mergeCells count="9">
    <mergeCell ref="K2:K6"/>
    <mergeCell ref="K7:K16"/>
    <mergeCell ref="K17:K27"/>
    <mergeCell ref="A2:A6"/>
    <mergeCell ref="B2:B6"/>
    <mergeCell ref="A7:A16"/>
    <mergeCell ref="B7:B16"/>
    <mergeCell ref="A17:A27"/>
    <mergeCell ref="B17:B27"/>
  </mergeCells>
  <pageMargins left="0.25" right="0.25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D645-3660-4453-849B-478698C63174}">
  <dimension ref="A1:H6"/>
  <sheetViews>
    <sheetView workbookViewId="0">
      <selection activeCell="E9" sqref="E9"/>
    </sheetView>
  </sheetViews>
  <sheetFormatPr defaultRowHeight="15" x14ac:dyDescent="0.25"/>
  <cols>
    <col min="1" max="1" width="17" customWidth="1"/>
    <col min="2" max="2" width="17.140625" customWidth="1"/>
    <col min="3" max="3" width="21.42578125" customWidth="1"/>
    <col min="4" max="4" width="22.85546875" customWidth="1"/>
    <col min="5" max="5" width="14.28515625" customWidth="1"/>
    <col min="6" max="6" width="20.140625" customWidth="1"/>
    <col min="7" max="7" width="13.28515625" customWidth="1"/>
    <col min="8" max="8" width="17.7109375" customWidth="1"/>
  </cols>
  <sheetData>
    <row r="1" spans="1:8" ht="20.25" thickBot="1" x14ac:dyDescent="0.35">
      <c r="A1" s="24" t="s">
        <v>27</v>
      </c>
      <c r="B1" s="24" t="s">
        <v>28</v>
      </c>
      <c r="C1" s="23" t="s">
        <v>16</v>
      </c>
      <c r="D1" s="23" t="s">
        <v>29</v>
      </c>
      <c r="E1" s="23" t="s">
        <v>17</v>
      </c>
      <c r="F1" s="23" t="s">
        <v>30</v>
      </c>
      <c r="G1" s="23" t="s">
        <v>18</v>
      </c>
      <c r="H1" s="23" t="s">
        <v>31</v>
      </c>
    </row>
    <row r="2" spans="1:8" ht="15.75" thickTop="1" x14ac:dyDescent="0.25">
      <c r="A2" s="8" t="s">
        <v>5</v>
      </c>
      <c r="B2" s="9">
        <v>4</v>
      </c>
      <c r="C2" s="10">
        <v>0.2</v>
      </c>
      <c r="D2" s="11">
        <v>4.6900000000000004</v>
      </c>
      <c r="E2" s="10">
        <f>C2*B2</f>
        <v>0.8</v>
      </c>
      <c r="F2" s="11">
        <f t="shared" ref="F2:F6" si="0">D2*B2</f>
        <v>18.760000000000002</v>
      </c>
      <c r="G2" s="12">
        <f>E2*1998</f>
        <v>1598.4</v>
      </c>
      <c r="H2" s="11">
        <f>F2*1998</f>
        <v>37482.480000000003</v>
      </c>
    </row>
    <row r="3" spans="1:8" x14ac:dyDescent="0.25">
      <c r="A3" s="8" t="s">
        <v>6</v>
      </c>
      <c r="B3" s="9">
        <v>2</v>
      </c>
      <c r="C3" s="12">
        <v>0.23</v>
      </c>
      <c r="D3" s="11">
        <v>4.8899999999999997</v>
      </c>
      <c r="E3" s="12">
        <f t="shared" ref="E3:E6" si="1">C3*B3</f>
        <v>0.46</v>
      </c>
      <c r="F3" s="11">
        <f t="shared" si="0"/>
        <v>9.7799999999999994</v>
      </c>
      <c r="G3" s="12">
        <f t="shared" ref="G3:G6" si="2">E3*1998</f>
        <v>919.08</v>
      </c>
      <c r="H3" s="11">
        <f t="shared" ref="H3:H6" si="3">F3*1998</f>
        <v>19540.439999999999</v>
      </c>
    </row>
    <row r="4" spans="1:8" x14ac:dyDescent="0.25">
      <c r="A4" s="8" t="s">
        <v>9</v>
      </c>
      <c r="B4" s="9">
        <v>1</v>
      </c>
      <c r="C4" s="13">
        <v>1</v>
      </c>
      <c r="D4" s="11">
        <v>2.89</v>
      </c>
      <c r="E4" s="13">
        <f t="shared" si="1"/>
        <v>1</v>
      </c>
      <c r="F4" s="11">
        <f t="shared" si="0"/>
        <v>2.89</v>
      </c>
      <c r="G4" s="13">
        <f t="shared" si="2"/>
        <v>1998</v>
      </c>
      <c r="H4" s="11">
        <f t="shared" si="3"/>
        <v>5774.22</v>
      </c>
    </row>
    <row r="5" spans="1:8" x14ac:dyDescent="0.25">
      <c r="A5" s="8" t="s">
        <v>7</v>
      </c>
      <c r="B5" s="9">
        <v>1</v>
      </c>
      <c r="C5" s="13">
        <v>1</v>
      </c>
      <c r="D5" s="11">
        <v>6.29</v>
      </c>
      <c r="E5" s="13">
        <f t="shared" si="1"/>
        <v>1</v>
      </c>
      <c r="F5" s="11">
        <f t="shared" si="0"/>
        <v>6.29</v>
      </c>
      <c r="G5" s="13">
        <f t="shared" si="2"/>
        <v>1998</v>
      </c>
      <c r="H5" s="11">
        <f t="shared" si="3"/>
        <v>12567.42</v>
      </c>
    </row>
    <row r="6" spans="1:8" x14ac:dyDescent="0.25">
      <c r="A6" s="8" t="s">
        <v>8</v>
      </c>
      <c r="B6" s="9">
        <v>1</v>
      </c>
      <c r="C6" s="10">
        <v>0.5</v>
      </c>
      <c r="D6" s="11">
        <v>1.99</v>
      </c>
      <c r="E6" s="10">
        <f t="shared" si="1"/>
        <v>0.5</v>
      </c>
      <c r="F6" s="11">
        <f t="shared" si="0"/>
        <v>1.99</v>
      </c>
      <c r="G6" s="13">
        <f t="shared" si="2"/>
        <v>999</v>
      </c>
      <c r="H6" s="11">
        <f t="shared" si="3"/>
        <v>3976.02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A9E8-F985-4007-AD66-B88236A7B17C}">
  <dimension ref="A1:H11"/>
  <sheetViews>
    <sheetView workbookViewId="0">
      <selection activeCell="C40" sqref="C40"/>
    </sheetView>
  </sheetViews>
  <sheetFormatPr defaultRowHeight="15" x14ac:dyDescent="0.25"/>
  <cols>
    <col min="1" max="1" width="20.7109375" customWidth="1"/>
    <col min="2" max="2" width="17.28515625" customWidth="1"/>
    <col min="3" max="3" width="18.140625" customWidth="1"/>
    <col min="4" max="4" width="19.7109375" customWidth="1"/>
    <col min="5" max="5" width="13" customWidth="1"/>
    <col min="6" max="6" width="18.42578125" customWidth="1"/>
    <col min="7" max="7" width="17" customWidth="1"/>
    <col min="8" max="8" width="15.85546875" customWidth="1"/>
  </cols>
  <sheetData>
    <row r="1" spans="1:8" ht="20.25" thickBot="1" x14ac:dyDescent="0.35">
      <c r="A1" s="24" t="s">
        <v>27</v>
      </c>
      <c r="B1" s="24" t="s">
        <v>28</v>
      </c>
      <c r="C1" s="23" t="s">
        <v>16</v>
      </c>
      <c r="D1" s="23" t="s">
        <v>29</v>
      </c>
      <c r="E1" s="23" t="s">
        <v>17</v>
      </c>
      <c r="F1" s="23" t="s">
        <v>30</v>
      </c>
      <c r="G1" s="23" t="s">
        <v>18</v>
      </c>
      <c r="H1" s="23" t="s">
        <v>31</v>
      </c>
    </row>
    <row r="2" spans="1:8" ht="15.75" thickTop="1" x14ac:dyDescent="0.25">
      <c r="A2" s="2" t="s">
        <v>5</v>
      </c>
      <c r="B2" s="6">
        <v>4</v>
      </c>
      <c r="C2" s="14">
        <v>0.2</v>
      </c>
      <c r="D2" s="15">
        <v>4.6900000000000004</v>
      </c>
      <c r="E2" s="14">
        <f t="shared" ref="E2:E11" si="0">C2*B2</f>
        <v>0.8</v>
      </c>
      <c r="F2" s="15">
        <f t="shared" ref="F2:F11" si="1">D2*B2</f>
        <v>18.760000000000002</v>
      </c>
      <c r="G2" s="16">
        <f>E2*2158</f>
        <v>1726.4</v>
      </c>
      <c r="H2" s="15">
        <f>F2*2158</f>
        <v>40484.080000000002</v>
      </c>
    </row>
    <row r="3" spans="1:8" x14ac:dyDescent="0.25">
      <c r="A3" s="2" t="s">
        <v>9</v>
      </c>
      <c r="B3" s="6">
        <v>2</v>
      </c>
      <c r="C3" s="17">
        <v>1</v>
      </c>
      <c r="D3" s="15">
        <v>2.89</v>
      </c>
      <c r="E3" s="17">
        <f t="shared" si="0"/>
        <v>2</v>
      </c>
      <c r="F3" s="15">
        <f t="shared" si="1"/>
        <v>5.78</v>
      </c>
      <c r="G3" s="17">
        <f t="shared" ref="G3:G11" si="2">E3*2158</f>
        <v>4316</v>
      </c>
      <c r="H3" s="15">
        <f t="shared" ref="H3:H11" si="3">F3*2158</f>
        <v>12473.24</v>
      </c>
    </row>
    <row r="4" spans="1:8" x14ac:dyDescent="0.25">
      <c r="A4" s="2" t="s">
        <v>7</v>
      </c>
      <c r="B4" s="6">
        <v>1</v>
      </c>
      <c r="C4" s="17">
        <v>1</v>
      </c>
      <c r="D4" s="15">
        <v>6.29</v>
      </c>
      <c r="E4" s="17">
        <f t="shared" si="0"/>
        <v>1</v>
      </c>
      <c r="F4" s="15">
        <f t="shared" si="1"/>
        <v>6.29</v>
      </c>
      <c r="G4" s="17">
        <f t="shared" si="2"/>
        <v>2158</v>
      </c>
      <c r="H4" s="15">
        <f t="shared" si="3"/>
        <v>13573.82</v>
      </c>
    </row>
    <row r="5" spans="1:8" x14ac:dyDescent="0.25">
      <c r="A5" s="2" t="s">
        <v>8</v>
      </c>
      <c r="B5" s="6">
        <v>2</v>
      </c>
      <c r="C5" s="14">
        <v>0.5</v>
      </c>
      <c r="D5" s="15">
        <v>1.99</v>
      </c>
      <c r="E5" s="17">
        <f t="shared" si="0"/>
        <v>1</v>
      </c>
      <c r="F5" s="15">
        <f t="shared" si="1"/>
        <v>3.98</v>
      </c>
      <c r="G5" s="17">
        <f t="shared" si="2"/>
        <v>2158</v>
      </c>
      <c r="H5" s="15">
        <f t="shared" si="3"/>
        <v>8588.84</v>
      </c>
    </row>
    <row r="6" spans="1:8" x14ac:dyDescent="0.25">
      <c r="A6" s="2" t="s">
        <v>10</v>
      </c>
      <c r="B6" s="6">
        <v>1</v>
      </c>
      <c r="C6" s="17">
        <v>1</v>
      </c>
      <c r="D6" s="15">
        <v>2.29</v>
      </c>
      <c r="E6" s="17">
        <f t="shared" si="0"/>
        <v>1</v>
      </c>
      <c r="F6" s="15">
        <f t="shared" si="1"/>
        <v>2.29</v>
      </c>
      <c r="G6" s="17">
        <f t="shared" si="2"/>
        <v>2158</v>
      </c>
      <c r="H6" s="15">
        <f t="shared" si="3"/>
        <v>4941.82</v>
      </c>
    </row>
    <row r="7" spans="1:8" x14ac:dyDescent="0.25">
      <c r="A7" s="2" t="s">
        <v>11</v>
      </c>
      <c r="B7" s="6">
        <v>2</v>
      </c>
      <c r="C7" s="14">
        <v>0.5</v>
      </c>
      <c r="D7" s="15">
        <v>1.49</v>
      </c>
      <c r="E7" s="17">
        <f t="shared" si="0"/>
        <v>1</v>
      </c>
      <c r="F7" s="15">
        <f t="shared" si="1"/>
        <v>2.98</v>
      </c>
      <c r="G7" s="17">
        <f t="shared" si="2"/>
        <v>2158</v>
      </c>
      <c r="H7" s="15">
        <f t="shared" si="3"/>
        <v>6430.84</v>
      </c>
    </row>
    <row r="8" spans="1:8" x14ac:dyDescent="0.25">
      <c r="A8" s="2" t="s">
        <v>12</v>
      </c>
      <c r="B8" s="6">
        <v>1</v>
      </c>
      <c r="C8" s="14">
        <v>0.9</v>
      </c>
      <c r="D8" s="15">
        <v>3.59</v>
      </c>
      <c r="E8" s="14">
        <f t="shared" si="0"/>
        <v>0.9</v>
      </c>
      <c r="F8" s="15">
        <f t="shared" si="1"/>
        <v>3.59</v>
      </c>
      <c r="G8" s="16">
        <f t="shared" si="2"/>
        <v>1942.2</v>
      </c>
      <c r="H8" s="15">
        <f t="shared" si="3"/>
        <v>7747.2199999999993</v>
      </c>
    </row>
    <row r="9" spans="1:8" x14ac:dyDescent="0.25">
      <c r="A9" s="2" t="s">
        <v>19</v>
      </c>
      <c r="B9" s="6">
        <v>1</v>
      </c>
      <c r="C9" s="14">
        <v>0.4</v>
      </c>
      <c r="D9" s="15">
        <v>4.49</v>
      </c>
      <c r="E9" s="14">
        <f t="shared" si="0"/>
        <v>0.4</v>
      </c>
      <c r="F9" s="15">
        <f t="shared" si="1"/>
        <v>4.49</v>
      </c>
      <c r="G9" s="16">
        <f t="shared" si="2"/>
        <v>863.2</v>
      </c>
      <c r="H9" s="15">
        <f t="shared" si="3"/>
        <v>9689.42</v>
      </c>
    </row>
    <row r="10" spans="1:8" x14ac:dyDescent="0.25">
      <c r="A10" s="2" t="s">
        <v>20</v>
      </c>
      <c r="B10" s="6">
        <v>1</v>
      </c>
      <c r="C10" s="14">
        <v>0.4</v>
      </c>
      <c r="D10" s="15">
        <v>5.89</v>
      </c>
      <c r="E10" s="14">
        <f t="shared" si="0"/>
        <v>0.4</v>
      </c>
      <c r="F10" s="15">
        <f t="shared" si="1"/>
        <v>5.89</v>
      </c>
      <c r="G10" s="16">
        <f t="shared" si="2"/>
        <v>863.2</v>
      </c>
      <c r="H10" s="15">
        <f t="shared" si="3"/>
        <v>12710.619999999999</v>
      </c>
    </row>
    <row r="11" spans="1:8" x14ac:dyDescent="0.25">
      <c r="A11" s="2" t="s">
        <v>13</v>
      </c>
      <c r="B11" s="6">
        <v>1</v>
      </c>
      <c r="C11" s="17">
        <v>1</v>
      </c>
      <c r="D11" s="15">
        <v>0.79</v>
      </c>
      <c r="E11" s="17">
        <f t="shared" si="0"/>
        <v>1</v>
      </c>
      <c r="F11" s="15">
        <f t="shared" si="1"/>
        <v>0.79</v>
      </c>
      <c r="G11" s="16">
        <f t="shared" si="2"/>
        <v>2158</v>
      </c>
      <c r="H11" s="15">
        <f t="shared" si="3"/>
        <v>1704.8200000000002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69A3-67D4-47C3-8627-A913A4081D3F}">
  <dimension ref="A1:I12"/>
  <sheetViews>
    <sheetView workbookViewId="0">
      <selection activeCell="C19" sqref="C19"/>
    </sheetView>
  </sheetViews>
  <sheetFormatPr defaultRowHeight="15" x14ac:dyDescent="0.25"/>
  <cols>
    <col min="1" max="1" width="27.42578125" customWidth="1"/>
    <col min="2" max="3" width="16.28515625" customWidth="1"/>
    <col min="4" max="4" width="20.42578125" customWidth="1"/>
    <col min="5" max="5" width="13.140625" customWidth="1"/>
    <col min="6" max="6" width="17.7109375" customWidth="1"/>
    <col min="7" max="7" width="13.140625" customWidth="1"/>
    <col min="8" max="8" width="18.5703125" customWidth="1"/>
    <col min="9" max="9" width="19.7109375" customWidth="1"/>
  </cols>
  <sheetData>
    <row r="1" spans="1:9" ht="20.25" thickBot="1" x14ac:dyDescent="0.35">
      <c r="A1" s="24" t="s">
        <v>27</v>
      </c>
      <c r="B1" s="24" t="s">
        <v>28</v>
      </c>
      <c r="C1" s="23" t="s">
        <v>16</v>
      </c>
      <c r="D1" s="23" t="s">
        <v>29</v>
      </c>
      <c r="E1" s="23" t="s">
        <v>17</v>
      </c>
      <c r="F1" s="23" t="s">
        <v>30</v>
      </c>
      <c r="G1" s="23" t="s">
        <v>18</v>
      </c>
      <c r="H1" s="23" t="s">
        <v>31</v>
      </c>
      <c r="I1" s="25"/>
    </row>
    <row r="2" spans="1:9" ht="15.75" thickTop="1" x14ac:dyDescent="0.25">
      <c r="A2" s="3" t="s">
        <v>9</v>
      </c>
      <c r="B2" s="7">
        <v>2</v>
      </c>
      <c r="C2" s="18">
        <v>1</v>
      </c>
      <c r="D2" s="19">
        <v>2.89</v>
      </c>
      <c r="E2" s="18">
        <f t="shared" ref="E2:E12" si="0">C2*B2</f>
        <v>2</v>
      </c>
      <c r="F2" s="19">
        <f t="shared" ref="F2:F12" si="1">D2*B2</f>
        <v>5.78</v>
      </c>
      <c r="G2" s="18">
        <f>E2*9691</f>
        <v>19382</v>
      </c>
      <c r="H2" s="19">
        <f>F2*9691</f>
        <v>56013.98</v>
      </c>
    </row>
    <row r="3" spans="1:9" x14ac:dyDescent="0.25">
      <c r="A3" s="3" t="s">
        <v>7</v>
      </c>
      <c r="B3" s="7">
        <v>1</v>
      </c>
      <c r="C3" s="18">
        <v>1</v>
      </c>
      <c r="D3" s="19">
        <v>6.29</v>
      </c>
      <c r="E3" s="18">
        <f t="shared" si="0"/>
        <v>1</v>
      </c>
      <c r="F3" s="19">
        <f t="shared" si="1"/>
        <v>6.29</v>
      </c>
      <c r="G3" s="18">
        <f t="shared" ref="G3:G12" si="2">E3*9691</f>
        <v>9691</v>
      </c>
      <c r="H3" s="19">
        <f t="shared" ref="H3:H12" si="3">F3*9691</f>
        <v>60956.39</v>
      </c>
    </row>
    <row r="4" spans="1:9" x14ac:dyDescent="0.25">
      <c r="A4" s="3" t="s">
        <v>8</v>
      </c>
      <c r="B4" s="7">
        <v>2</v>
      </c>
      <c r="C4" s="18">
        <v>0.5</v>
      </c>
      <c r="D4" s="19">
        <v>1.99</v>
      </c>
      <c r="E4" s="18">
        <f t="shared" si="0"/>
        <v>1</v>
      </c>
      <c r="F4" s="19">
        <f t="shared" si="1"/>
        <v>3.98</v>
      </c>
      <c r="G4" s="18">
        <f t="shared" si="2"/>
        <v>9691</v>
      </c>
      <c r="H4" s="19">
        <f t="shared" si="3"/>
        <v>38570.18</v>
      </c>
    </row>
    <row r="5" spans="1:9" x14ac:dyDescent="0.25">
      <c r="A5" s="3" t="s">
        <v>10</v>
      </c>
      <c r="B5" s="7">
        <v>1</v>
      </c>
      <c r="C5" s="18">
        <v>1</v>
      </c>
      <c r="D5" s="19">
        <v>2.29</v>
      </c>
      <c r="E5" s="18">
        <f t="shared" si="0"/>
        <v>1</v>
      </c>
      <c r="F5" s="19">
        <f t="shared" si="1"/>
        <v>2.29</v>
      </c>
      <c r="G5" s="18">
        <f t="shared" si="2"/>
        <v>9691</v>
      </c>
      <c r="H5" s="19">
        <f t="shared" si="3"/>
        <v>22192.39</v>
      </c>
    </row>
    <row r="6" spans="1:9" x14ac:dyDescent="0.25">
      <c r="A6" s="3" t="s">
        <v>11</v>
      </c>
      <c r="B6" s="7">
        <v>2</v>
      </c>
      <c r="C6" s="20">
        <v>0.5</v>
      </c>
      <c r="D6" s="19">
        <v>1.49</v>
      </c>
      <c r="E6" s="18">
        <f t="shared" si="0"/>
        <v>1</v>
      </c>
      <c r="F6" s="19">
        <f t="shared" si="1"/>
        <v>2.98</v>
      </c>
      <c r="G6" s="18">
        <f t="shared" si="2"/>
        <v>9691</v>
      </c>
      <c r="H6" s="19">
        <f t="shared" si="3"/>
        <v>28879.18</v>
      </c>
    </row>
    <row r="7" spans="1:9" x14ac:dyDescent="0.25">
      <c r="A7" s="3" t="s">
        <v>12</v>
      </c>
      <c r="B7" s="7">
        <v>1</v>
      </c>
      <c r="C7" s="20">
        <v>0.9</v>
      </c>
      <c r="D7" s="19">
        <v>3.59</v>
      </c>
      <c r="E7" s="20">
        <f t="shared" si="0"/>
        <v>0.9</v>
      </c>
      <c r="F7" s="19">
        <f t="shared" si="1"/>
        <v>3.59</v>
      </c>
      <c r="G7" s="21">
        <f t="shared" si="2"/>
        <v>8721.9</v>
      </c>
      <c r="H7" s="19">
        <f t="shared" si="3"/>
        <v>34790.689999999995</v>
      </c>
    </row>
    <row r="8" spans="1:9" x14ac:dyDescent="0.25">
      <c r="A8" s="3" t="s">
        <v>19</v>
      </c>
      <c r="B8" s="7">
        <v>1</v>
      </c>
      <c r="C8" s="20">
        <v>0.4</v>
      </c>
      <c r="D8" s="19">
        <v>4.49</v>
      </c>
      <c r="E8" s="20">
        <f t="shared" si="0"/>
        <v>0.4</v>
      </c>
      <c r="F8" s="19">
        <f t="shared" si="1"/>
        <v>4.49</v>
      </c>
      <c r="G8" s="21">
        <f t="shared" si="2"/>
        <v>3876.4</v>
      </c>
      <c r="H8" s="19">
        <f t="shared" si="3"/>
        <v>43512.590000000004</v>
      </c>
    </row>
    <row r="9" spans="1:9" x14ac:dyDescent="0.25">
      <c r="A9" s="3" t="s">
        <v>20</v>
      </c>
      <c r="B9" s="7">
        <v>1</v>
      </c>
      <c r="C9" s="20">
        <v>0.4</v>
      </c>
      <c r="D9" s="19">
        <v>5.89</v>
      </c>
      <c r="E9" s="20">
        <f t="shared" si="0"/>
        <v>0.4</v>
      </c>
      <c r="F9" s="19">
        <f t="shared" si="1"/>
        <v>5.89</v>
      </c>
      <c r="G9" s="21">
        <f t="shared" si="2"/>
        <v>3876.4</v>
      </c>
      <c r="H9" s="19">
        <f t="shared" si="3"/>
        <v>57079.99</v>
      </c>
    </row>
    <row r="10" spans="1:9" x14ac:dyDescent="0.25">
      <c r="A10" s="3" t="s">
        <v>13</v>
      </c>
      <c r="B10" s="7">
        <v>1</v>
      </c>
      <c r="C10" s="18">
        <v>1</v>
      </c>
      <c r="D10" s="19">
        <v>0.79</v>
      </c>
      <c r="E10" s="18">
        <f t="shared" si="0"/>
        <v>1</v>
      </c>
      <c r="F10" s="19">
        <f t="shared" si="1"/>
        <v>0.79</v>
      </c>
      <c r="G10" s="18">
        <f t="shared" si="2"/>
        <v>9691</v>
      </c>
      <c r="H10" s="19">
        <f t="shared" si="3"/>
        <v>7655.89</v>
      </c>
    </row>
    <row r="11" spans="1:9" x14ac:dyDescent="0.25">
      <c r="A11" s="3" t="s">
        <v>21</v>
      </c>
      <c r="B11" s="7">
        <v>1</v>
      </c>
      <c r="C11" s="20">
        <v>0.5</v>
      </c>
      <c r="D11" s="19">
        <v>12.29</v>
      </c>
      <c r="E11" s="20">
        <f t="shared" si="0"/>
        <v>0.5</v>
      </c>
      <c r="F11" s="19">
        <f t="shared" si="1"/>
        <v>12.29</v>
      </c>
      <c r="G11" s="21">
        <f t="shared" si="2"/>
        <v>4845.5</v>
      </c>
      <c r="H11" s="19">
        <f t="shared" si="3"/>
        <v>119102.38999999998</v>
      </c>
    </row>
    <row r="12" spans="1:9" x14ac:dyDescent="0.25">
      <c r="A12" s="3" t="s">
        <v>14</v>
      </c>
      <c r="B12" s="7">
        <v>1</v>
      </c>
      <c r="C12" s="18">
        <v>1</v>
      </c>
      <c r="D12" s="19">
        <v>2.99</v>
      </c>
      <c r="E12" s="20">
        <f t="shared" si="0"/>
        <v>1</v>
      </c>
      <c r="F12" s="19">
        <f t="shared" si="1"/>
        <v>2.99</v>
      </c>
      <c r="G12" s="18">
        <f t="shared" si="2"/>
        <v>9691</v>
      </c>
      <c r="H12" s="19">
        <f t="shared" si="3"/>
        <v>28976.090000000004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</vt:lpstr>
      <vt:lpstr>6 meses a 3 anos</vt:lpstr>
      <vt:lpstr>3 anos a 6 anos</vt:lpstr>
      <vt:lpstr>6 anos a 15 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2020-03-30T06:05:17Z</dcterms:modified>
</cp:coreProperties>
</file>