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di.sk\disk\YandexDisk\Учеба\Диплом (маг.)\SubdiffusionEquationMatlab\misc\"/>
    </mc:Choice>
  </mc:AlternateContent>
  <xr:revisionPtr revIDLastSave="0" documentId="13_ncr:1_{F4F5492E-5507-412E-9A63-A02D0EEFEBBA}" xr6:coauthVersionLast="47" xr6:coauthVersionMax="47" xr10:uidLastSave="{00000000-0000-0000-0000-000000000000}"/>
  <bookViews>
    <workbookView xWindow="-120" yWindow="-120" windowWidth="29040" windowHeight="15720" activeTab="1" xr2:uid="{1CF985A1-7647-4D30-A9D3-6620D3A2E9B6}"/>
  </bookViews>
  <sheets>
    <sheet name="Лист1" sheetId="1" r:id="rId1"/>
    <sheet name="Алиханов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1"/>
  <c r="B7" i="1"/>
  <c r="I6" i="2"/>
  <c r="G6" i="2"/>
  <c r="I5" i="2"/>
  <c r="G5" i="2"/>
  <c r="I4" i="2"/>
  <c r="G4" i="2"/>
  <c r="G3" i="2"/>
  <c r="H5" i="1"/>
  <c r="H6" i="1"/>
  <c r="H4" i="1"/>
  <c r="D5" i="1"/>
  <c r="D6" i="1"/>
  <c r="D4" i="1"/>
  <c r="D5" i="2"/>
  <c r="D4" i="2"/>
  <c r="B6" i="2"/>
  <c r="B5" i="2"/>
  <c r="B4" i="2"/>
  <c r="B3" i="2"/>
  <c r="F6" i="1"/>
  <c r="F5" i="1"/>
  <c r="F4" i="1"/>
  <c r="F3" i="1"/>
  <c r="B6" i="1"/>
  <c r="B5" i="1"/>
  <c r="B4" i="1"/>
  <c r="B3" i="1"/>
</calcChain>
</file>

<file path=xl/sharedStrings.xml><?xml version="1.0" encoding="utf-8"?>
<sst xmlns="http://schemas.openxmlformats.org/spreadsheetml/2006/main" count="16" uniqueCount="7">
  <si>
    <t>Шаг</t>
  </si>
  <si>
    <t>Макс. Ошибка</t>
  </si>
  <si>
    <t>Порядок сходимости</t>
  </si>
  <si>
    <t>Повышенный порядок</t>
  </si>
  <si>
    <t>L_2</t>
  </si>
  <si>
    <t>Повышенный порядок (h4)</t>
  </si>
  <si>
    <t>Повышенный порядок h^2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</si>
</sst>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/>
    </xf>
    <xf numFmtId="11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F237-8301-4FB6-B2E1-3F21CB6474FE}">
  <dimension ref="B1:H7"/>
  <sheetViews>
    <sheetView workbookViewId="0">
      <selection activeCell="C7" sqref="C7"/>
    </sheetView>
  </sheetViews>
  <sheetFormatPr defaultRowHeight="15" x14ac:dyDescent="0.25"/>
  <cols>
    <col min="3" max="3" width="19.140625" customWidth="1"/>
    <col min="4" max="4" width="21.140625" customWidth="1"/>
    <col min="6" max="6" width="12" customWidth="1"/>
    <col min="7" max="7" width="19.140625" customWidth="1"/>
    <col min="8" max="8" width="19.42578125" customWidth="1"/>
  </cols>
  <sheetData>
    <row r="1" spans="2:8" x14ac:dyDescent="0.25">
      <c r="B1" s="5" t="s">
        <v>3</v>
      </c>
      <c r="C1" s="5"/>
      <c r="D1" s="5"/>
      <c r="F1" s="5" t="s">
        <v>4</v>
      </c>
      <c r="G1" s="5"/>
      <c r="H1" s="5"/>
    </row>
    <row r="2" spans="2:8" x14ac:dyDescent="0.25">
      <c r="B2" s="3" t="s">
        <v>0</v>
      </c>
      <c r="C2" s="3" t="s">
        <v>1</v>
      </c>
      <c r="D2" s="3" t="s">
        <v>2</v>
      </c>
      <c r="F2" s="3" t="s">
        <v>0</v>
      </c>
      <c r="G2" s="3" t="s">
        <v>1</v>
      </c>
      <c r="H2" s="3" t="s">
        <v>2</v>
      </c>
    </row>
    <row r="3" spans="2:8" x14ac:dyDescent="0.25">
      <c r="B3" s="1">
        <f>1/40</f>
        <v>2.5000000000000001E-2</v>
      </c>
      <c r="C3" s="1">
        <v>1.2816451496676E-2</v>
      </c>
      <c r="D3" s="1"/>
      <c r="F3" s="1">
        <f>1/40</f>
        <v>2.5000000000000001E-2</v>
      </c>
      <c r="G3" s="1">
        <v>0.35016422994330998</v>
      </c>
      <c r="H3" s="1"/>
    </row>
    <row r="4" spans="2:8" x14ac:dyDescent="0.25">
      <c r="B4" s="1">
        <f>1/80</f>
        <v>1.2500000000000001E-2</v>
      </c>
      <c r="C4" s="1">
        <v>3.1995719766659998E-3</v>
      </c>
      <c r="D4" s="1">
        <f>LOG(C3/C4,2)</f>
        <v>2.0020460505347795</v>
      </c>
      <c r="F4" s="1">
        <f>1/80</f>
        <v>1.2500000000000001E-2</v>
      </c>
      <c r="G4" s="1">
        <v>0.17037712218943901</v>
      </c>
      <c r="H4" s="1">
        <f>LOG(G3/G4,2)</f>
        <v>1.0393000896689519</v>
      </c>
    </row>
    <row r="5" spans="2:8" x14ac:dyDescent="0.25">
      <c r="B5" s="1">
        <f>1/160</f>
        <v>6.2500000000000003E-3</v>
      </c>
      <c r="C5" s="2">
        <v>7.9889885560646603E-4</v>
      </c>
      <c r="D5" s="1">
        <f t="shared" ref="D5:D7" si="0">LOG(C4/C5,2)</f>
        <v>2.0017941534485146</v>
      </c>
      <c r="F5" s="1">
        <f>1/160</f>
        <v>6.2500000000000003E-3</v>
      </c>
      <c r="G5" s="2">
        <v>8.2499775317995003E-2</v>
      </c>
      <c r="H5" s="1">
        <f t="shared" ref="H5:H6" si="1">LOG(G4/G5,2)</f>
        <v>1.0462695317110304</v>
      </c>
    </row>
    <row r="6" spans="2:8" x14ac:dyDescent="0.25">
      <c r="B6" s="1">
        <f>1/320</f>
        <v>3.1250000000000002E-3</v>
      </c>
      <c r="C6" s="2">
        <v>1.99524135027218E-4</v>
      </c>
      <c r="D6" s="1">
        <f t="shared" si="0"/>
        <v>2.0014495930171061</v>
      </c>
      <c r="F6" s="1">
        <f>1/320</f>
        <v>3.1250000000000002E-3</v>
      </c>
      <c r="G6" s="2">
        <v>3.9895631104422E-2</v>
      </c>
      <c r="H6" s="1">
        <f t="shared" si="1"/>
        <v>1.0481594220160688</v>
      </c>
    </row>
    <row r="7" spans="2:8" x14ac:dyDescent="0.25">
      <c r="B7">
        <f>1/640</f>
        <v>1.5625000000000001E-3</v>
      </c>
      <c r="C7" s="4">
        <v>4.9842001217825701E-5</v>
      </c>
      <c r="D7" s="1">
        <f t="shared" si="0"/>
        <v>2.0011293690230758</v>
      </c>
    </row>
  </sheetData>
  <mergeCells count="2">
    <mergeCell ref="B1:D1"/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E566-0F0E-4501-9EEE-B99F02EE288D}">
  <dimension ref="B1:I6"/>
  <sheetViews>
    <sheetView tabSelected="1" workbookViewId="0">
      <selection activeCell="C6" sqref="C6"/>
    </sheetView>
  </sheetViews>
  <sheetFormatPr defaultRowHeight="15" x14ac:dyDescent="0.25"/>
  <cols>
    <col min="2" max="3" width="15" customWidth="1"/>
    <col min="4" max="4" width="25.140625" customWidth="1"/>
    <col min="8" max="8" width="17.85546875" customWidth="1"/>
    <col min="9" max="9" width="22.5703125" customWidth="1"/>
  </cols>
  <sheetData>
    <row r="1" spans="2:9" x14ac:dyDescent="0.25">
      <c r="B1" s="5" t="s">
        <v>5</v>
      </c>
      <c r="C1" s="5"/>
      <c r="D1" s="5"/>
      <c r="G1" s="5" t="s">
        <v>6</v>
      </c>
      <c r="H1" s="5"/>
      <c r="I1" s="5"/>
    </row>
    <row r="2" spans="2:9" x14ac:dyDescent="0.25">
      <c r="B2" s="3" t="s">
        <v>0</v>
      </c>
      <c r="C2" s="3" t="s">
        <v>1</v>
      </c>
      <c r="D2" s="3" t="s">
        <v>2</v>
      </c>
      <c r="G2" s="3" t="s">
        <v>0</v>
      </c>
      <c r="H2" s="3" t="s">
        <v>1</v>
      </c>
      <c r="I2" s="3" t="s">
        <v>2</v>
      </c>
    </row>
    <row r="3" spans="2:9" x14ac:dyDescent="0.25">
      <c r="B3" s="1">
        <f>1/40</f>
        <v>2.5000000000000001E-2</v>
      </c>
      <c r="C3" s="2">
        <v>4.9366438703124502E-5</v>
      </c>
      <c r="D3" s="1"/>
      <c r="G3" s="1">
        <f>1/40</f>
        <v>2.5000000000000001E-2</v>
      </c>
      <c r="H3" s="2">
        <v>2.4799604369141101E-4</v>
      </c>
      <c r="I3" s="1"/>
    </row>
    <row r="4" spans="2:9" x14ac:dyDescent="0.25">
      <c r="B4" s="1">
        <f>1/80</f>
        <v>1.2500000000000001E-2</v>
      </c>
      <c r="C4" s="2">
        <v>3.05909753084421E-6</v>
      </c>
      <c r="D4" s="1">
        <f>LOG(C3/C4,2)</f>
        <v>4.0123525636806443</v>
      </c>
      <c r="G4" s="1">
        <f>1/80</f>
        <v>1.2500000000000001E-2</v>
      </c>
      <c r="H4" s="2">
        <v>6.1147890956014805E-5</v>
      </c>
      <c r="I4" s="1">
        <f>LOG(H3/H4,2)</f>
        <v>2.0199424604049234</v>
      </c>
    </row>
    <row r="5" spans="2:9" x14ac:dyDescent="0.25">
      <c r="B5" s="1">
        <f>1/160</f>
        <v>6.2500000000000003E-3</v>
      </c>
      <c r="C5" s="2">
        <v>1.9008883800353199E-7</v>
      </c>
      <c r="D5" s="1">
        <f>LOG(C4/C5,2)</f>
        <v>4.0083603792752651</v>
      </c>
      <c r="G5" s="1">
        <f>1/160</f>
        <v>6.2500000000000003E-3</v>
      </c>
      <c r="H5" s="2">
        <v>1.51440374120959E-5</v>
      </c>
      <c r="I5" s="1">
        <f>LOG(H4/H5,2)</f>
        <v>2.0135528595852032</v>
      </c>
    </row>
    <row r="6" spans="2:9" x14ac:dyDescent="0.25">
      <c r="B6" s="1">
        <f>1/320</f>
        <v>3.1250000000000002E-3</v>
      </c>
      <c r="C6" s="2">
        <v>1.1835648017210999E-8</v>
      </c>
      <c r="D6" s="1">
        <f>LOG(C5/C6,2)</f>
        <v>4.0054632167850484</v>
      </c>
      <c r="G6" s="1">
        <f>1/320</f>
        <v>3.1250000000000002E-3</v>
      </c>
      <c r="H6" s="2">
        <v>3.7524053668747098E-6</v>
      </c>
      <c r="I6" s="1">
        <f>LOG(H5/H6,2)</f>
        <v>2.0128622865935522</v>
      </c>
    </row>
  </sheetData>
  <mergeCells count="2">
    <mergeCell ref="B1:D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Алиханов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Shigin</dc:creator>
  <cp:lastModifiedBy>Dmitry Shigin</cp:lastModifiedBy>
  <dcterms:created xsi:type="dcterms:W3CDTF">2022-05-06T16:07:09Z</dcterms:created>
  <dcterms:modified xsi:type="dcterms:W3CDTF">2022-05-08T17:53:15Z</dcterms:modified>
</cp:coreProperties>
</file>