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190"/>
  </bookViews>
  <sheets>
    <sheet name="Report 1.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/>
  <c r="C26" i="1"/>
  <c r="C24" i="1"/>
  <c r="C19" i="1"/>
  <c r="C25" i="1" s="1"/>
</calcChain>
</file>

<file path=xl/sharedStrings.xml><?xml version="1.0" encoding="utf-8"?>
<sst xmlns="http://schemas.openxmlformats.org/spreadsheetml/2006/main" count="69" uniqueCount="18">
  <si>
    <t>Pathemata Mathemata 1000 (PAM1000)</t>
  </si>
  <si>
    <t>Report 1.1 - Liability Component Buildup</t>
  </si>
  <si>
    <t>June 2021</t>
  </si>
  <si>
    <t>June 2022</t>
  </si>
  <si>
    <t>June 2023</t>
  </si>
  <si>
    <t>June 2024</t>
  </si>
  <si>
    <t>Insurance</t>
  </si>
  <si>
    <t>BEL</t>
  </si>
  <si>
    <t>RA</t>
  </si>
  <si>
    <t>CSM</t>
  </si>
  <si>
    <t>CSM NB</t>
  </si>
  <si>
    <t>Balance Sheet</t>
  </si>
  <si>
    <t>Reinsurance</t>
  </si>
  <si>
    <t>Net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</si>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</sst>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2" applyFont="1"/>
    <xf numFmtId="0" fontId="3" fillId="0" borderId="0" xfId="2"/>
    <xf numFmtId="0" fontId="5" fillId="2" borderId="1" xfId="2" applyFont="1" applyFill="1" applyBorder="1" applyAlignment="1">
      <alignment horizontal="center"/>
    </xf>
    <xf numFmtId="0" fontId="5" fillId="2" borderId="0" xfId="2" applyFont="1" applyFill="1" applyAlignment="1">
      <alignment horizontal="center"/>
    </xf>
    <xf numFmtId="0" fontId="6" fillId="0" borderId="0" xfId="2" applyFont="1"/>
    <xf numFmtId="0" fontId="3" fillId="3" borderId="0" xfId="2" applyFill="1"/>
    <xf numFmtId="17" fontId="7" fillId="3" borderId="2" xfId="2" quotePrefix="1" applyNumberFormat="1" applyFont="1" applyFill="1" applyBorder="1" applyAlignment="1">
      <alignment horizontal="center"/>
    </xf>
    <xf numFmtId="0" fontId="2" fillId="0" borderId="3" xfId="0" applyFont="1" applyBorder="1"/>
    <xf numFmtId="164" fontId="0" fillId="0" borderId="3" xfId="1" applyNumberFormat="1" applyFont="1" applyBorder="1"/>
    <xf numFmtId="0" fontId="2" fillId="0" borderId="0" xfId="0" applyFont="1"/>
    <xf numFmtId="0" fontId="7" fillId="0" borderId="0" xfId="2" applyFont="1"/>
    <xf numFmtId="164" fontId="0" fillId="0" borderId="3" xfId="0" applyNumberFormat="1" applyBorder="1"/>
    <xf numFmtId="0" fontId="3" fillId="2" borderId="0" xfId="2" applyFill="1" applyAlignment="1">
      <alignment horizontal="center"/>
    </xf>
    <xf numFmtId="0" fontId="8" fillId="0" borderId="0" xfId="3"/>
    <xf numFmtId="0" fontId="9" fillId="0" borderId="0" xfId="2" applyFont="1"/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19</xdr:row>
      <xdr:rowOff>0</xdr:rowOff>
    </xdr:from>
    <xdr:to>
      <xdr:col>7</xdr:col>
      <xdr:colOff>295275</xdr:colOff>
      <xdr:row>22</xdr:row>
      <xdr:rowOff>66675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xmlns="" id="{B2E2D1A3-BF0C-4A9C-A97C-92630E66E856}"/>
            </a:ext>
          </a:extLst>
        </xdr:cNvPr>
        <xdr:cNvSpPr/>
      </xdr:nvSpPr>
      <xdr:spPr bwMode="auto">
        <a:xfrm>
          <a:off x="6089650" y="3346450"/>
          <a:ext cx="2009775" cy="6000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aa-ET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>
    <xdr:from>
      <xdr:col>4</xdr:col>
      <xdr:colOff>57150</xdr:colOff>
      <xdr:row>23</xdr:row>
      <xdr:rowOff>57150</xdr:rowOff>
    </xdr:from>
    <xdr:to>
      <xdr:col>6</xdr:col>
      <xdr:colOff>304800</xdr:colOff>
      <xdr:row>24</xdr:row>
      <xdr:rowOff>0</xdr:rowOff>
    </xdr:to>
    <xdr:sp macro="" textlink="">
      <xdr:nvSpPr>
        <xdr:cNvPr id="3" name="Button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xmlns="" id="{3054A703-3B2F-4CF1-906B-F7021329442B}"/>
            </a:ext>
          </a:extLst>
        </xdr:cNvPr>
        <xdr:cNvSpPr/>
      </xdr:nvSpPr>
      <xdr:spPr bwMode="auto">
        <a:xfrm>
          <a:off x="4699000" y="4114800"/>
          <a:ext cx="3028950" cy="1206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aa-ET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ReinsCSM</a:t>
          </a:r>
        </a:p>
      </xdr:txBody>
    </xdr:sp>
    <xdr:clientData fPrintsWithSheet="0"/>
  </xdr:twoCellAnchor>
  <xdr:twoCellAnchor editAs="oneCell">
    <xdr:from>
      <xdr:col>0</xdr:col>
      <xdr:colOff>0</xdr:colOff>
      <xdr:row>0</xdr:row>
      <xdr:rowOff>0</xdr:rowOff>
    </xdr:from>
    <xdr:to>
      <xdr:col>8</xdr:col>
      <xdr:colOff>953823</xdr:colOff>
      <xdr:row>8</xdr:row>
      <xdr:rowOff>41275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79137633-531F-4CE2-A075-4B99DB325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48623" cy="1527175"/>
        </a:xfrm>
        <a:prstGeom prst="rect">
          <a:avLst/>
        </a:prstGeom>
      </xdr:spPr>
    </xdr:pic>
    <xdr:clientData/>
  </xdr:twoCellAnchor>
  <xdr:twoCellAnchor>
    <xdr:from>
      <xdr:col>7</xdr:col>
      <xdr:colOff>57150</xdr:colOff>
      <xdr:row>23</xdr:row>
      <xdr:rowOff>57150</xdr:rowOff>
    </xdr:from>
    <xdr:to>
      <xdr:col>9</xdr:col>
      <xdr:colOff>304800</xdr:colOff>
      <xdr:row>24</xdr:row>
      <xdr:rowOff>0</xdr:rowOff>
    </xdr:to>
    <xdr:sp macro="" textlink="">
      <xdr:nvSpPr>
        <xdr:cNvPr id="5" name="Button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xmlns="" id="{635143C9-A670-4B1A-A01B-D72482098C90}"/>
            </a:ext>
          </a:extLst>
        </xdr:cNvPr>
        <xdr:cNvSpPr/>
      </xdr:nvSpPr>
      <xdr:spPr bwMode="auto">
        <a:xfrm>
          <a:off x="7861300" y="4114800"/>
          <a:ext cx="3028950" cy="1206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aa-ET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ReinsCSM</a:t>
          </a:r>
        </a:p>
      </xdr:txBody>
    </xdr:sp>
    <xdr:clientData fPrintsWithSheet="0"/>
  </xdr:twoCellAnchor>
  <xdr:twoCellAnchor>
    <xdr:from>
      <xdr:col>10</xdr:col>
      <xdr:colOff>57150</xdr:colOff>
      <xdr:row>23</xdr:row>
      <xdr:rowOff>57150</xdr:rowOff>
    </xdr:from>
    <xdr:to>
      <xdr:col>12</xdr:col>
      <xdr:colOff>304800</xdr:colOff>
      <xdr:row>24</xdr:row>
      <xdr:rowOff>0</xdr:rowOff>
    </xdr:to>
    <xdr:sp macro="" textlink="">
      <xdr:nvSpPr>
        <xdr:cNvPr id="6" name="Button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xmlns="" id="{3F03A0AB-C457-43B8-8669-FF9972EA2659}"/>
            </a:ext>
          </a:extLst>
        </xdr:cNvPr>
        <xdr:cNvSpPr/>
      </xdr:nvSpPr>
      <xdr:spPr bwMode="auto">
        <a:xfrm>
          <a:off x="10985500" y="4114800"/>
          <a:ext cx="3028950" cy="1206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aa-ET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ReinsCSM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34"/>
  <sheetViews>
    <sheetView showGridLines="0" tabSelected="1" zoomScale="80" zoomScaleNormal="80" workbookViewId="0">
      <selection activeCell="M8" sqref="M8"/>
    </sheetView>
  </sheetViews>
  <sheetFormatPr defaultColWidth="19.90625" defaultRowHeight="14.5" x14ac:dyDescent="0.35"/>
  <cols>
    <col min="1" max="3" width="19.90625" style="2"/>
    <col min="4" max="4" width="6.7265625" style="2" customWidth="1"/>
    <col min="5" max="6" width="19.90625" style="2"/>
    <col min="7" max="7" width="5.453125" style="2" customWidth="1"/>
    <col min="8" max="9" width="19.90625" style="2"/>
    <col min="10" max="10" width="4.90625" style="2" customWidth="1"/>
    <col min="11" max="16384" width="19.90625" style="2"/>
  </cols>
  <sheetData>
    <row r="10" spans="1:12" ht="16.149999999999999" customHeight="1" x14ac:dyDescent="0.35">
      <c r="A10" s="1" t="s">
        <v>0</v>
      </c>
    </row>
    <row r="11" spans="1:12" ht="7.9" customHeight="1" x14ac:dyDescent="0.35">
      <c r="A11" s="1"/>
    </row>
    <row r="12" spans="1:12" ht="19.899999999999999" customHeight="1" x14ac:dyDescent="0.5">
      <c r="A12" s="3" t="s">
        <v>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9.65" customHeight="1" x14ac:dyDescent="0.35">
      <c r="A13" s="5"/>
    </row>
    <row r="14" spans="1:12" ht="15" customHeight="1" x14ac:dyDescent="0.35">
      <c r="A14" s="6"/>
      <c r="B14" s="7" t="s">
        <v>2</v>
      </c>
      <c r="C14" s="7"/>
      <c r="D14" s="6"/>
      <c r="E14" s="7" t="s">
        <v>3</v>
      </c>
      <c r="F14" s="7"/>
      <c r="G14" s="6"/>
      <c r="H14" s="7" t="s">
        <v>4</v>
      </c>
      <c r="I14" s="7"/>
      <c r="J14" s="6"/>
      <c r="K14" s="7" t="s">
        <v>5</v>
      </c>
      <c r="L14" s="7"/>
    </row>
    <row r="15" spans="1:12" ht="14.15" customHeight="1" x14ac:dyDescent="0.35">
      <c r="A15" s="8" t="s">
        <v>6</v>
      </c>
      <c r="B15" s="8" t="s">
        <v>7</v>
      </c>
      <c r="C15" s="9">
        <v>-1345659644</v>
      </c>
      <c r="E15" s="8" t="s">
        <v>7</v>
      </c>
      <c r="F15" s="9">
        <v>-1480225608.4000001</v>
      </c>
      <c r="H15" s="8" t="s">
        <v>7</v>
      </c>
      <c r="I15" s="9">
        <v>-1628248169.2400002</v>
      </c>
      <c r="K15" s="8" t="s">
        <v>7</v>
      </c>
      <c r="L15" s="9">
        <v>-1791072986.1640005</v>
      </c>
    </row>
    <row r="16" spans="1:12" x14ac:dyDescent="0.35">
      <c r="A16" s="10"/>
      <c r="B16" s="8" t="s">
        <v>8</v>
      </c>
      <c r="C16" s="9">
        <v>102836383</v>
      </c>
      <c r="D16" s="11"/>
      <c r="E16" s="8" t="s">
        <v>8</v>
      </c>
      <c r="F16" s="9">
        <v>113120021.30000001</v>
      </c>
      <c r="H16" s="8" t="s">
        <v>8</v>
      </c>
      <c r="I16" s="9">
        <v>124432023.43000002</v>
      </c>
      <c r="K16" s="8" t="s">
        <v>8</v>
      </c>
      <c r="L16" s="9">
        <v>136875225.77300003</v>
      </c>
    </row>
    <row r="17" spans="1:12" x14ac:dyDescent="0.35">
      <c r="A17" s="10"/>
      <c r="B17" s="8" t="s">
        <v>9</v>
      </c>
      <c r="C17" s="9">
        <v>918294820</v>
      </c>
      <c r="E17" s="8" t="s">
        <v>9</v>
      </c>
      <c r="F17" s="9">
        <v>1010124302.0000001</v>
      </c>
      <c r="H17" s="8" t="s">
        <v>9</v>
      </c>
      <c r="I17" s="9">
        <v>1111136732.2000003</v>
      </c>
      <c r="K17" s="8" t="s">
        <v>9</v>
      </c>
      <c r="L17" s="9">
        <v>1222250405.4200003</v>
      </c>
    </row>
    <row r="18" spans="1:12" x14ac:dyDescent="0.35">
      <c r="A18" s="10"/>
      <c r="B18" s="8" t="s">
        <v>10</v>
      </c>
      <c r="C18" s="9">
        <v>51342947</v>
      </c>
      <c r="E18" s="8" t="s">
        <v>10</v>
      </c>
      <c r="F18" s="9">
        <v>56477241.700000003</v>
      </c>
      <c r="H18" s="8" t="s">
        <v>10</v>
      </c>
      <c r="I18" s="9">
        <v>62124965.870000005</v>
      </c>
      <c r="K18" s="8" t="s">
        <v>10</v>
      </c>
      <c r="L18" s="9">
        <v>68337462.457000017</v>
      </c>
    </row>
    <row r="19" spans="1:12" x14ac:dyDescent="0.35">
      <c r="A19" s="10"/>
      <c r="B19" s="8" t="s">
        <v>11</v>
      </c>
      <c r="C19" s="9">
        <f>SUM(C15:C17)</f>
        <v>-324528441</v>
      </c>
      <c r="E19" s="8" t="s">
        <v>11</v>
      </c>
      <c r="F19" s="9">
        <v>-356981285.10000002</v>
      </c>
      <c r="H19" s="8" t="s">
        <v>11</v>
      </c>
      <c r="I19" s="9">
        <v>-392679413.61000007</v>
      </c>
      <c r="K19" s="8" t="s">
        <v>11</v>
      </c>
      <c r="L19" s="9">
        <v>-431947354.97100013</v>
      </c>
    </row>
    <row r="20" spans="1:12" x14ac:dyDescent="0.35">
      <c r="A20" s="8" t="s">
        <v>12</v>
      </c>
      <c r="B20" s="8" t="s">
        <v>7</v>
      </c>
      <c r="C20" s="9">
        <v>-865227116</v>
      </c>
      <c r="D20" s="11"/>
      <c r="E20" s="8" t="s">
        <v>7</v>
      </c>
      <c r="F20" s="9">
        <v>-951749827.60000002</v>
      </c>
      <c r="H20" s="8" t="s">
        <v>7</v>
      </c>
      <c r="I20" s="9">
        <v>-1046924810.3600001</v>
      </c>
      <c r="K20" s="8" t="s">
        <v>7</v>
      </c>
      <c r="L20" s="9">
        <v>-1151617291.3960001</v>
      </c>
    </row>
    <row r="21" spans="1:12" x14ac:dyDescent="0.35">
      <c r="A21" s="10"/>
      <c r="B21" s="8" t="s">
        <v>8</v>
      </c>
      <c r="C21" s="9">
        <v>83485878</v>
      </c>
      <c r="E21" s="8" t="s">
        <v>8</v>
      </c>
      <c r="F21" s="9">
        <v>91834465.800000012</v>
      </c>
      <c r="H21" s="8" t="s">
        <v>8</v>
      </c>
      <c r="I21" s="9">
        <v>101017912.38000003</v>
      </c>
      <c r="K21" s="8" t="s">
        <v>8</v>
      </c>
      <c r="L21" s="9">
        <v>111119703.61800003</v>
      </c>
    </row>
    <row r="22" spans="1:12" x14ac:dyDescent="0.35">
      <c r="A22" s="10"/>
      <c r="B22" s="8" t="s">
        <v>9</v>
      </c>
      <c r="C22" s="9">
        <v>643644540</v>
      </c>
      <c r="E22" s="8" t="s">
        <v>9</v>
      </c>
      <c r="F22" s="9">
        <v>708008994</v>
      </c>
      <c r="H22" s="8" t="s">
        <v>9</v>
      </c>
      <c r="I22" s="9">
        <v>778809893.4000001</v>
      </c>
      <c r="K22" s="8" t="s">
        <v>9</v>
      </c>
      <c r="L22" s="9">
        <v>856690882.74000013</v>
      </c>
    </row>
    <row r="23" spans="1:12" x14ac:dyDescent="0.35">
      <c r="A23" s="10"/>
      <c r="B23" s="8" t="s">
        <v>10</v>
      </c>
      <c r="C23" s="9">
        <v>47821546</v>
      </c>
      <c r="E23" s="8" t="s">
        <v>10</v>
      </c>
      <c r="F23" s="9">
        <v>52603700.600000001</v>
      </c>
      <c r="H23" s="8" t="s">
        <v>10</v>
      </c>
      <c r="I23" s="9">
        <v>57864070.660000004</v>
      </c>
      <c r="K23" s="8" t="s">
        <v>10</v>
      </c>
      <c r="L23" s="9">
        <v>63650477.726000011</v>
      </c>
    </row>
    <row r="24" spans="1:12" x14ac:dyDescent="0.35">
      <c r="A24"/>
      <c r="B24" s="8" t="s">
        <v>11</v>
      </c>
      <c r="C24" s="12">
        <f>SUM(C20:C22)</f>
        <v>-138096698</v>
      </c>
      <c r="E24" s="8" t="s">
        <v>11</v>
      </c>
      <c r="F24" s="9">
        <v>-151906367.80000001</v>
      </c>
      <c r="H24" s="8" t="s">
        <v>11</v>
      </c>
      <c r="I24" s="9">
        <v>-167097004.58000001</v>
      </c>
      <c r="K24" s="8" t="s">
        <v>11</v>
      </c>
      <c r="L24" s="9">
        <v>-183806705.03800002</v>
      </c>
    </row>
    <row r="25" spans="1:12" x14ac:dyDescent="0.35">
      <c r="A25" s="8" t="s">
        <v>13</v>
      </c>
      <c r="B25" s="8" t="s">
        <v>7</v>
      </c>
      <c r="C25" s="12">
        <f>C13-C19</f>
        <v>324528441</v>
      </c>
      <c r="E25" s="8" t="s">
        <v>7</v>
      </c>
      <c r="F25" s="9">
        <v>-528475780.80000007</v>
      </c>
      <c r="H25" s="8" t="s">
        <v>7</v>
      </c>
      <c r="I25" s="9">
        <v>-581323358.88000011</v>
      </c>
      <c r="K25" s="8" t="s">
        <v>7</v>
      </c>
      <c r="L25" s="9">
        <v>-639455694.76800013</v>
      </c>
    </row>
    <row r="26" spans="1:12" x14ac:dyDescent="0.35">
      <c r="A26" s="10"/>
      <c r="B26" s="8" t="s">
        <v>8</v>
      </c>
      <c r="C26" s="12">
        <f t="shared" ref="C26:C27" si="0">C14-C20</f>
        <v>865227116</v>
      </c>
      <c r="E26" s="8" t="s">
        <v>8</v>
      </c>
      <c r="F26" s="9">
        <v>21285555.5</v>
      </c>
      <c r="H26" s="8" t="s">
        <v>8</v>
      </c>
      <c r="I26" s="9">
        <v>23414111.050000001</v>
      </c>
      <c r="K26" s="8" t="s">
        <v>8</v>
      </c>
      <c r="L26" s="9">
        <v>25755522.155000001</v>
      </c>
    </row>
    <row r="27" spans="1:12" x14ac:dyDescent="0.35">
      <c r="A27" s="10"/>
      <c r="B27" s="8" t="s">
        <v>9</v>
      </c>
      <c r="C27" s="12">
        <f t="shared" si="0"/>
        <v>-1429145522</v>
      </c>
      <c r="E27" s="8" t="s">
        <v>9</v>
      </c>
      <c r="F27" s="9">
        <v>302115308</v>
      </c>
      <c r="H27" s="8" t="s">
        <v>9</v>
      </c>
      <c r="I27" s="9">
        <v>332326838.80000001</v>
      </c>
      <c r="K27" s="8" t="s">
        <v>9</v>
      </c>
      <c r="L27" s="9">
        <v>365559522.68000007</v>
      </c>
    </row>
    <row r="28" spans="1:12" x14ac:dyDescent="0.35">
      <c r="A28" s="10"/>
      <c r="B28" s="8" t="s">
        <v>11</v>
      </c>
      <c r="C28" s="12">
        <f t="shared" ref="C28" si="1">C17-C23</f>
        <v>870473274</v>
      </c>
      <c r="E28" s="8" t="s">
        <v>11</v>
      </c>
      <c r="F28" s="9">
        <v>-205074917.30000001</v>
      </c>
      <c r="H28" s="8" t="s">
        <v>11</v>
      </c>
      <c r="I28" s="9">
        <v>-225582409.03000003</v>
      </c>
      <c r="K28" s="8" t="s">
        <v>11</v>
      </c>
      <c r="L28" s="9">
        <v>-248140649.93300006</v>
      </c>
    </row>
    <row r="29" spans="1:12" ht="7.15" customHeight="1" x14ac:dyDescent="0.35"/>
    <row r="30" spans="1:12" ht="4.9000000000000004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35">
      <c r="A31" s="5" t="s">
        <v>14</v>
      </c>
    </row>
    <row r="32" spans="1:12" x14ac:dyDescent="0.35">
      <c r="A32" s="5" t="s">
        <v>15</v>
      </c>
    </row>
    <row r="33" spans="1:1" x14ac:dyDescent="0.35">
      <c r="A33" s="14" t="s">
        <v>16</v>
      </c>
    </row>
    <row r="34" spans="1:1" x14ac:dyDescent="0.35">
      <c r="A34" s="15" t="s">
        <v>17</v>
      </c>
    </row>
  </sheetData>
  <mergeCells count="6">
    <mergeCell ref="A12:L12"/>
    <mergeCell ref="B14:C14"/>
    <mergeCell ref="E14:F14"/>
    <mergeCell ref="H14:I14"/>
    <mergeCell ref="K14:L14"/>
    <mergeCell ref="A30:L30"/>
  </mergeCells>
  <dataValidations count="1">
    <dataValidation type="list" allowBlank="1" showInputMessage="1" showErrorMessage="1" errorTitle="Invalid Input" error="This cell must contain a date that is earlier than or equal to the current reporting date." sqref="H17 H19 B17 B19 E17 E19 K17 K19">
      <formula1>"2017,2018,2019,2020,2021,2022,2023,2024,2025,2026,2027,2028"</formula1>
    </dataValidation>
  </dataValidations>
  <hyperlinks>
    <hyperlink ref="A3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2025-04-10T19:49:43Z</dcterms:created>
  <dcterms:modified xsi:type="dcterms:W3CDTF">2025-04-10T19:50:16Z</dcterms:modified>
</cp:coreProperties>
</file>