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rian\Documents\doja\PAM1000\Front End\Reports\og\"/>
    </mc:Choice>
  </mc:AlternateContent>
  <xr:revisionPtr revIDLastSave="0" documentId="13_ncr:1_{871A90E4-8B71-4B7F-BD3F-3CEBCEAF3833}" xr6:coauthVersionLast="47" xr6:coauthVersionMax="47" xr10:uidLastSave="{00000000-0000-0000-0000-000000000000}"/>
  <bookViews>
    <workbookView xWindow="-120" yWindow="-120" windowWidth="20730" windowHeight="11040" xr2:uid="{D79F5CFF-BBFF-4907-81E1-CD06508D4C08}"/>
  </bookViews>
  <sheets>
    <sheet name="Report 1.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C24" i="2"/>
  <c r="C19" i="2"/>
  <c r="C25" i="2" s="1"/>
</calcChain>
</file>

<file path=xl/sharedStrings.xml><?xml version="1.0" encoding="utf-8"?>
<sst xmlns="http://schemas.openxmlformats.org/spreadsheetml/2006/main" count="69" uniqueCount="18">
  <si>
    <t>Pathemata Mathemata 1000 (PAM1000)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</si>
  <si>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</si>
  <si>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</si>
  <si>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</si>
  <si>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</si>
  <si>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Report 1.1 - Liability Component Buildup</t>
  </si>
  <si>
    <t>Insurance</t>
  </si>
  <si>
    <t>RA</t>
  </si>
  <si>
    <t>CSM</t>
  </si>
  <si>
    <t>CSM NB</t>
  </si>
  <si>
    <t>Balance Sheet</t>
  </si>
  <si>
    <t>Reinsurance</t>
  </si>
  <si>
    <t>June 2023</t>
  </si>
  <si>
    <t>Net</t>
  </si>
  <si>
    <t>June 2021</t>
  </si>
  <si>
    <t>June 2022</t>
  </si>
  <si>
    <t>BEL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</si>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</sst>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0" borderId="0" xfId="3" applyFont="1"/>
    <xf numFmtId="0" fontId="4" fillId="0" borderId="0" xfId="3"/>
    <xf numFmtId="0" fontId="7" fillId="0" borderId="0" xfId="3" applyFont="1"/>
    <xf numFmtId="0" fontId="4" fillId="3" borderId="0" xfId="3" applyFill="1"/>
    <xf numFmtId="0" fontId="8" fillId="0" borderId="0" xfId="3" applyFont="1"/>
    <xf numFmtId="0" fontId="3" fillId="0" borderId="0" xfId="2"/>
    <xf numFmtId="0" fontId="9" fillId="0" borderId="0" xfId="3" applyFont="1"/>
    <xf numFmtId="0" fontId="2" fillId="0" borderId="1" xfId="0" applyFont="1" applyBorder="1"/>
    <xf numFmtId="164" fontId="0" fillId="0" borderId="1" xfId="1" applyNumberFormat="1" applyFont="1" applyBorder="1"/>
    <xf numFmtId="0" fontId="2" fillId="0" borderId="0" xfId="0" applyFont="1"/>
    <xf numFmtId="164" fontId="0" fillId="0" borderId="1" xfId="0" applyNumberFormat="1" applyBorder="1"/>
    <xf numFmtId="0" fontId="6" fillId="2" borderId="2" xfId="3" applyFont="1" applyFill="1" applyBorder="1" applyAlignment="1">
      <alignment horizontal="center"/>
    </xf>
    <xf numFmtId="0" fontId="6" fillId="2" borderId="0" xfId="3" applyFont="1" applyFill="1" applyAlignment="1">
      <alignment horizontal="center"/>
    </xf>
    <xf numFmtId="0" fontId="4" fillId="2" borderId="0" xfId="3" applyFill="1" applyAlignment="1">
      <alignment horizontal="center"/>
    </xf>
    <xf numFmtId="17" fontId="8" fillId="3" borderId="3" xfId="3" quotePrefix="1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" xfId="3" xr:uid="{2E10A140-2C30-4F12-AF56-37D5ABBCAD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19</xdr:row>
      <xdr:rowOff>0</xdr:rowOff>
    </xdr:from>
    <xdr:to>
      <xdr:col>7</xdr:col>
      <xdr:colOff>295275</xdr:colOff>
      <xdr:row>22</xdr:row>
      <xdr:rowOff>66675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F66DDD-DA0B-46E8-B00F-F5F6B7197ECF}"/>
            </a:ext>
          </a:extLst>
        </xdr:cNvPr>
        <xdr:cNvSpPr/>
      </xdr:nvSpPr>
      <xdr:spPr bwMode="auto">
        <a:xfrm>
          <a:off x="5343525" y="3495675"/>
          <a:ext cx="1790700" cy="6381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>
    <xdr:from>
      <xdr:col>4</xdr:col>
      <xdr:colOff>57150</xdr:colOff>
      <xdr:row>23</xdr:row>
      <xdr:rowOff>57150</xdr:rowOff>
    </xdr:from>
    <xdr:to>
      <xdr:col>6</xdr:col>
      <xdr:colOff>304800</xdr:colOff>
      <xdr:row>24</xdr:row>
      <xdr:rowOff>0</xdr:rowOff>
    </xdr:to>
    <xdr:sp macro="" textlink="">
      <xdr:nvSpPr>
        <xdr:cNvPr id="3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35CEE9A0-84BA-4018-8E64-5548DBC6E013}"/>
            </a:ext>
          </a:extLst>
        </xdr:cNvPr>
        <xdr:cNvSpPr/>
      </xdr:nvSpPr>
      <xdr:spPr bwMode="auto">
        <a:xfrm>
          <a:off x="4124325" y="4314825"/>
          <a:ext cx="2686050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twoCellAnchor editAs="oneCell">
    <xdr:from>
      <xdr:col>0</xdr:col>
      <xdr:colOff>0</xdr:colOff>
      <xdr:row>0</xdr:row>
      <xdr:rowOff>0</xdr:rowOff>
    </xdr:from>
    <xdr:to>
      <xdr:col>8</xdr:col>
      <xdr:colOff>953823</xdr:colOff>
      <xdr:row>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5FEA80-498D-4CC7-9CEF-5A89C68C7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11973" cy="1628775"/>
        </a:xfrm>
        <a:prstGeom prst="rect">
          <a:avLst/>
        </a:prstGeom>
      </xdr:spPr>
    </xdr:pic>
    <xdr:clientData/>
  </xdr:twoCellAnchor>
  <xdr:twoCellAnchor>
    <xdr:from>
      <xdr:col>7</xdr:col>
      <xdr:colOff>57150</xdr:colOff>
      <xdr:row>23</xdr:row>
      <xdr:rowOff>57150</xdr:rowOff>
    </xdr:from>
    <xdr:to>
      <xdr:col>9</xdr:col>
      <xdr:colOff>304800</xdr:colOff>
      <xdr:row>24</xdr:row>
      <xdr:rowOff>0</xdr:rowOff>
    </xdr:to>
    <xdr:sp macro="" textlink="">
      <xdr:nvSpPr>
        <xdr:cNvPr id="5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694C5D59-F879-4B9A-860B-2EB2698F4B1C}"/>
            </a:ext>
          </a:extLst>
        </xdr:cNvPr>
        <xdr:cNvSpPr/>
      </xdr:nvSpPr>
      <xdr:spPr bwMode="auto">
        <a:xfrm>
          <a:off x="6896100" y="4314825"/>
          <a:ext cx="2686050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twoCellAnchor>
    <xdr:from>
      <xdr:col>10</xdr:col>
      <xdr:colOff>57150</xdr:colOff>
      <xdr:row>23</xdr:row>
      <xdr:rowOff>57150</xdr:rowOff>
    </xdr:from>
    <xdr:to>
      <xdr:col>12</xdr:col>
      <xdr:colOff>304800</xdr:colOff>
      <xdr:row>24</xdr:row>
      <xdr:rowOff>0</xdr:rowOff>
    </xdr:to>
    <xdr:sp macro="" textlink="">
      <xdr:nvSpPr>
        <xdr:cNvPr id="6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A3FFA15F-DEDB-4BEC-86B7-AC16D903D2DA}"/>
            </a:ext>
          </a:extLst>
        </xdr:cNvPr>
        <xdr:cNvSpPr/>
      </xdr:nvSpPr>
      <xdr:spPr bwMode="auto">
        <a:xfrm>
          <a:off x="9639300" y="4314825"/>
          <a:ext cx="2686050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D7C6-9AB2-414C-9F62-D7863DD8D0AF}">
  <dimension ref="A10:L34"/>
  <sheetViews>
    <sheetView showGridLines="0" tabSelected="1" zoomScale="80" zoomScaleNormal="80" workbookViewId="0">
      <selection activeCell="O27" sqref="O27"/>
    </sheetView>
  </sheetViews>
  <sheetFormatPr defaultColWidth="18.28515625" defaultRowHeight="15" x14ac:dyDescent="0.25"/>
  <cols>
    <col min="1" max="3" width="18.28515625" style="2"/>
    <col min="4" max="4" width="6.140625" style="2" customWidth="1"/>
    <col min="5" max="6" width="18.28515625" style="2"/>
    <col min="7" max="7" width="5" style="2" customWidth="1"/>
    <col min="8" max="9" width="18.28515625" style="2"/>
    <col min="10" max="10" width="4.5703125" style="2" customWidth="1"/>
    <col min="11" max="16384" width="18.28515625" style="2"/>
  </cols>
  <sheetData>
    <row r="10" spans="1:12" ht="16.149999999999999" customHeight="1" x14ac:dyDescent="0.25">
      <c r="A10" s="1" t="s">
        <v>0</v>
      </c>
    </row>
    <row r="11" spans="1:12" ht="7.9" customHeight="1" x14ac:dyDescent="0.25">
      <c r="A11" s="1"/>
    </row>
    <row r="12" spans="1:12" ht="19.899999999999999" customHeight="1" x14ac:dyDescent="0.35">
      <c r="A12" s="12" t="s">
        <v>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ht="9.6" customHeight="1" x14ac:dyDescent="0.25">
      <c r="A13" s="3"/>
    </row>
    <row r="14" spans="1:12" ht="15" customHeight="1" x14ac:dyDescent="0.25">
      <c r="A14" s="4"/>
      <c r="B14" s="15" t="s">
        <v>14</v>
      </c>
      <c r="C14" s="15"/>
      <c r="D14" s="4"/>
      <c r="E14" s="15" t="s">
        <v>15</v>
      </c>
      <c r="F14" s="15"/>
      <c r="G14" s="4"/>
      <c r="H14" s="15" t="s">
        <v>12</v>
      </c>
      <c r="I14" s="15"/>
      <c r="J14" s="4"/>
      <c r="K14" s="15" t="s">
        <v>17</v>
      </c>
      <c r="L14" s="15"/>
    </row>
    <row r="15" spans="1:12" ht="14.1" customHeight="1" x14ac:dyDescent="0.25">
      <c r="A15" s="8" t="s">
        <v>6</v>
      </c>
      <c r="B15" s="8" t="s">
        <v>16</v>
      </c>
      <c r="C15" s="9">
        <v>-1345659644</v>
      </c>
      <c r="E15" s="8" t="s">
        <v>16</v>
      </c>
      <c r="F15" s="9">
        <v>-1480225608.4000001</v>
      </c>
      <c r="H15" s="8" t="s">
        <v>16</v>
      </c>
      <c r="I15" s="9">
        <v>-1628248169.2400002</v>
      </c>
      <c r="K15" s="8" t="s">
        <v>16</v>
      </c>
      <c r="L15" s="9">
        <v>-1791072986.1640005</v>
      </c>
    </row>
    <row r="16" spans="1:12" x14ac:dyDescent="0.25">
      <c r="A16" s="10"/>
      <c r="B16" s="8" t="s">
        <v>7</v>
      </c>
      <c r="C16" s="9">
        <v>102836383</v>
      </c>
      <c r="D16" s="5"/>
      <c r="E16" s="8" t="s">
        <v>7</v>
      </c>
      <c r="F16" s="9">
        <v>113120021.30000001</v>
      </c>
      <c r="H16" s="8" t="s">
        <v>7</v>
      </c>
      <c r="I16" s="9">
        <v>124432023.43000002</v>
      </c>
      <c r="K16" s="8" t="s">
        <v>7</v>
      </c>
      <c r="L16" s="9">
        <v>136875225.77300003</v>
      </c>
    </row>
    <row r="17" spans="1:12" x14ac:dyDescent="0.25">
      <c r="A17" s="10"/>
      <c r="B17" s="8" t="s">
        <v>8</v>
      </c>
      <c r="C17" s="9">
        <v>918294820</v>
      </c>
      <c r="E17" s="8" t="s">
        <v>8</v>
      </c>
      <c r="F17" s="9">
        <v>1010124302.0000001</v>
      </c>
      <c r="H17" s="8" t="s">
        <v>8</v>
      </c>
      <c r="I17" s="9">
        <v>1111136732.2000003</v>
      </c>
      <c r="K17" s="8" t="s">
        <v>8</v>
      </c>
      <c r="L17" s="9">
        <v>1222250405.4200003</v>
      </c>
    </row>
    <row r="18" spans="1:12" x14ac:dyDescent="0.25">
      <c r="A18" s="10"/>
      <c r="B18" s="8" t="s">
        <v>9</v>
      </c>
      <c r="C18" s="9">
        <v>51342947</v>
      </c>
      <c r="E18" s="8" t="s">
        <v>9</v>
      </c>
      <c r="F18" s="9">
        <v>56477241.700000003</v>
      </c>
      <c r="H18" s="8" t="s">
        <v>9</v>
      </c>
      <c r="I18" s="9">
        <v>62124965.870000005</v>
      </c>
      <c r="K18" s="8" t="s">
        <v>9</v>
      </c>
      <c r="L18" s="9">
        <v>68337462.457000017</v>
      </c>
    </row>
    <row r="19" spans="1:12" x14ac:dyDescent="0.25">
      <c r="A19" s="10"/>
      <c r="B19" s="8" t="s">
        <v>10</v>
      </c>
      <c r="C19" s="9">
        <f>SUM(C15:C17)</f>
        <v>-324528441</v>
      </c>
      <c r="E19" s="8" t="s">
        <v>10</v>
      </c>
      <c r="F19" s="9">
        <v>-356981285.10000002</v>
      </c>
      <c r="H19" s="8" t="s">
        <v>10</v>
      </c>
      <c r="I19" s="9">
        <v>-392679413.61000007</v>
      </c>
      <c r="K19" s="8" t="s">
        <v>10</v>
      </c>
      <c r="L19" s="9">
        <v>-431947354.97100013</v>
      </c>
    </row>
    <row r="20" spans="1:12" x14ac:dyDescent="0.25">
      <c r="A20" s="8" t="s">
        <v>11</v>
      </c>
      <c r="B20" s="8" t="s">
        <v>16</v>
      </c>
      <c r="C20" s="9">
        <v>-865227116</v>
      </c>
      <c r="D20" s="5"/>
      <c r="E20" s="8" t="s">
        <v>16</v>
      </c>
      <c r="F20" s="9">
        <v>-951749827.60000002</v>
      </c>
      <c r="H20" s="8" t="s">
        <v>16</v>
      </c>
      <c r="I20" s="9">
        <v>-1046924810.3600001</v>
      </c>
      <c r="K20" s="8" t="s">
        <v>16</v>
      </c>
      <c r="L20" s="9">
        <v>-1151617291.3960001</v>
      </c>
    </row>
    <row r="21" spans="1:12" x14ac:dyDescent="0.25">
      <c r="A21" s="10"/>
      <c r="B21" s="8" t="s">
        <v>7</v>
      </c>
      <c r="C21" s="9">
        <v>83485878</v>
      </c>
      <c r="E21" s="8" t="s">
        <v>7</v>
      </c>
      <c r="F21" s="9">
        <v>91834465.800000012</v>
      </c>
      <c r="H21" s="8" t="s">
        <v>7</v>
      </c>
      <c r="I21" s="9">
        <v>101017912.38000003</v>
      </c>
      <c r="K21" s="8" t="s">
        <v>7</v>
      </c>
      <c r="L21" s="9">
        <v>111119703.61800003</v>
      </c>
    </row>
    <row r="22" spans="1:12" x14ac:dyDescent="0.25">
      <c r="A22" s="10"/>
      <c r="B22" s="8" t="s">
        <v>8</v>
      </c>
      <c r="C22" s="9">
        <v>643644540</v>
      </c>
      <c r="E22" s="8" t="s">
        <v>8</v>
      </c>
      <c r="F22" s="9">
        <v>708008994</v>
      </c>
      <c r="H22" s="8" t="s">
        <v>8</v>
      </c>
      <c r="I22" s="9">
        <v>778809893.4000001</v>
      </c>
      <c r="K22" s="8" t="s">
        <v>8</v>
      </c>
      <c r="L22" s="9">
        <v>856690882.74000013</v>
      </c>
    </row>
    <row r="23" spans="1:12" x14ac:dyDescent="0.25">
      <c r="A23" s="10"/>
      <c r="B23" s="8" t="s">
        <v>9</v>
      </c>
      <c r="C23" s="9">
        <v>47821546</v>
      </c>
      <c r="E23" s="8" t="s">
        <v>9</v>
      </c>
      <c r="F23" s="9">
        <v>52603700.600000001</v>
      </c>
      <c r="H23" s="8" t="s">
        <v>9</v>
      </c>
      <c r="I23" s="9">
        <v>57864070.660000004</v>
      </c>
      <c r="K23" s="8" t="s">
        <v>9</v>
      </c>
      <c r="L23" s="9">
        <v>63650477.726000011</v>
      </c>
    </row>
    <row r="24" spans="1:12" x14ac:dyDescent="0.25">
      <c r="A24"/>
      <c r="B24" s="8" t="s">
        <v>10</v>
      </c>
      <c r="C24" s="11">
        <f>SUM(C20:C22)</f>
        <v>-138096698</v>
      </c>
      <c r="E24" s="8" t="s">
        <v>10</v>
      </c>
      <c r="F24" s="9">
        <v>-151906367.80000001</v>
      </c>
      <c r="H24" s="8" t="s">
        <v>10</v>
      </c>
      <c r="I24" s="9">
        <v>-167097004.58000001</v>
      </c>
      <c r="K24" s="8" t="s">
        <v>10</v>
      </c>
      <c r="L24" s="9">
        <v>-183806705.03800002</v>
      </c>
    </row>
    <row r="25" spans="1:12" x14ac:dyDescent="0.25">
      <c r="A25" s="8" t="s">
        <v>13</v>
      </c>
      <c r="B25" s="8" t="s">
        <v>16</v>
      </c>
      <c r="C25" s="11">
        <f>C13-C19</f>
        <v>324528441</v>
      </c>
      <c r="E25" s="8" t="s">
        <v>16</v>
      </c>
      <c r="F25" s="9">
        <v>-528475780.80000007</v>
      </c>
      <c r="H25" s="8" t="s">
        <v>16</v>
      </c>
      <c r="I25" s="9">
        <v>-581323358.88000011</v>
      </c>
      <c r="K25" s="8" t="s">
        <v>16</v>
      </c>
      <c r="L25" s="9">
        <v>-639455694.76800013</v>
      </c>
    </row>
    <row r="26" spans="1:12" x14ac:dyDescent="0.25">
      <c r="A26" s="10"/>
      <c r="B26" s="8" t="s">
        <v>7</v>
      </c>
      <c r="C26" s="11">
        <f t="shared" ref="C26:C27" si="0">C14-C20</f>
        <v>865227116</v>
      </c>
      <c r="E26" s="8" t="s">
        <v>7</v>
      </c>
      <c r="F26" s="9">
        <v>21285555.5</v>
      </c>
      <c r="H26" s="8" t="s">
        <v>7</v>
      </c>
      <c r="I26" s="9">
        <v>23414111.050000001</v>
      </c>
      <c r="K26" s="8" t="s">
        <v>7</v>
      </c>
      <c r="L26" s="9">
        <v>25755522.155000001</v>
      </c>
    </row>
    <row r="27" spans="1:12" x14ac:dyDescent="0.25">
      <c r="A27" s="10"/>
      <c r="B27" s="8" t="s">
        <v>8</v>
      </c>
      <c r="C27" s="11">
        <f t="shared" si="0"/>
        <v>-1429145522</v>
      </c>
      <c r="E27" s="8" t="s">
        <v>8</v>
      </c>
      <c r="F27" s="9">
        <v>302115308</v>
      </c>
      <c r="H27" s="8" t="s">
        <v>8</v>
      </c>
      <c r="I27" s="9">
        <v>332326838.80000001</v>
      </c>
      <c r="K27" s="8" t="s">
        <v>8</v>
      </c>
      <c r="L27" s="9">
        <v>365559522.68000007</v>
      </c>
    </row>
    <row r="28" spans="1:12" x14ac:dyDescent="0.25">
      <c r="A28" s="10"/>
      <c r="B28" s="8" t="s">
        <v>10</v>
      </c>
      <c r="C28" s="11">
        <f t="shared" ref="C28" si="1">C17-C23</f>
        <v>870473274</v>
      </c>
      <c r="E28" s="8" t="s">
        <v>10</v>
      </c>
      <c r="F28" s="9">
        <v>-205074917.30000001</v>
      </c>
      <c r="H28" s="8" t="s">
        <v>10</v>
      </c>
      <c r="I28" s="9">
        <v>-225582409.03000003</v>
      </c>
      <c r="K28" s="8" t="s">
        <v>10</v>
      </c>
      <c r="L28" s="9">
        <v>-248140649.93300006</v>
      </c>
    </row>
    <row r="29" spans="1:12" ht="7.15" customHeight="1" x14ac:dyDescent="0.25"/>
    <row r="30" spans="1:12" ht="4.9000000000000004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25">
      <c r="A31" s="3" t="s">
        <v>1</v>
      </c>
    </row>
    <row r="32" spans="1:12" x14ac:dyDescent="0.25">
      <c r="A32" s="3" t="s">
        <v>2</v>
      </c>
    </row>
    <row r="33" spans="1:1" x14ac:dyDescent="0.25">
      <c r="A33" s="6" t="s">
        <v>3</v>
      </c>
    </row>
    <row r="34" spans="1:1" x14ac:dyDescent="0.25">
      <c r="A34" s="7" t="s">
        <v>4</v>
      </c>
    </row>
  </sheetData>
  <mergeCells count="6">
    <mergeCell ref="A30:L30"/>
    <mergeCell ref="A12:L12"/>
    <mergeCell ref="B14:C14"/>
    <mergeCell ref="E14:F14"/>
    <mergeCell ref="H14:I14"/>
    <mergeCell ref="K14:L14"/>
  </mergeCells>
  <dataValidations count="1">
    <dataValidation type="list" allowBlank="1" showInputMessage="1" showErrorMessage="1" errorTitle="Invalid Input" error="This cell must contain a date that is earlier than or equal to the current reporting date." sqref="H17 H19 B17 B19 E17 E19 K17 K19" xr:uid="{2D8FD09E-0810-4E38-A2B0-E54EB9B503E8}">
      <formula1>"2017,2018,2019,2020,2021,2022,2023,2024,2025,2026,2027,2028"</formula1>
    </dataValidation>
  </dataValidations>
  <hyperlinks>
    <hyperlink ref="A33" r:id="rId1" xr:uid="{DF852C42-FC0C-4B11-997F-FE4471144C5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Afitile</dc:creator>
  <cp:lastModifiedBy>Brian Mampane</cp:lastModifiedBy>
  <dcterms:created xsi:type="dcterms:W3CDTF">2024-07-06T16:05:56Z</dcterms:created>
  <dcterms:modified xsi:type="dcterms:W3CDTF">2024-09-27T08:56:40Z</dcterms:modified>
</cp:coreProperties>
</file>