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工作\文档\"/>
    </mc:Choice>
  </mc:AlternateContent>
  <bookViews>
    <workbookView xWindow="25610" yWindow="470" windowWidth="38400" windowHeight="21140" tabRatio="950" firstSheet="17" activeTab="27"/>
  </bookViews>
  <sheets>
    <sheet name="文档" sheetId="27" r:id="rId1"/>
    <sheet name="表目录" sheetId="25" r:id="rId2"/>
    <sheet name="修改记录" sheetId="26" r:id="rId3"/>
    <sheet name="债券池" sheetId="1" r:id="rId4"/>
    <sheet name="限额配置表" sheetId="2" r:id="rId5"/>
    <sheet name="报表基本信息表" sheetId="29" r:id="rId6"/>
    <sheet name="报表参数配置表" sheetId="30" r:id="rId7"/>
    <sheet name="参与记录表" sheetId="23" r:id="rId8"/>
    <sheet name="ABS工作流表" sheetId="31" r:id="rId9"/>
    <sheet name="企业预警信号总表" sheetId="32" r:id="rId10"/>
    <sheet name="自主持仓" sheetId="3" r:id="rId11"/>
    <sheet name="委外持仓" sheetId="4" r:id="rId12"/>
    <sheet name="结构化持仓" sheetId="5" r:id="rId13"/>
    <sheet name="常量表" sheetId="10" r:id="rId14"/>
    <sheet name="常量修改" sheetId="24" r:id="rId15"/>
    <sheet name="行内ETL过程表" sheetId="28" r:id="rId16"/>
    <sheet name="授信情况" sheetId="6" r:id="rId17"/>
    <sheet name="授信申请" sheetId="22" r:id="rId18"/>
    <sheet name="客户基本资料" sheetId="8" r:id="rId19"/>
    <sheet name="行内评级" sheetId="9" r:id="rId20"/>
    <sheet name="行内预警等级认定" sheetId="11" r:id="rId21"/>
    <sheet name="担保信息" sheetId="13" r:id="rId22"/>
    <sheet name="人行征信" sheetId="12" r:id="rId23"/>
    <sheet name="逾期欠息" sheetId="14" r:id="rId24"/>
    <sheet name="所属集团预警" sheetId="15" r:id="rId25"/>
    <sheet name="高风险类名单" sheetId="16" r:id="rId26"/>
    <sheet name="所属集团图谱" sheetId="17" r:id="rId27"/>
    <sheet name="总控限额" sheetId="18" r:id="rId28"/>
    <sheet name="预警信号" sheetId="19" r:id="rId29"/>
    <sheet name="预警类型" sheetId="20" r:id="rId30"/>
    <sheet name="经营指标及结算汇总表" sheetId="21" r:id="rId31"/>
  </sheets>
  <calcPr calcId="162913"/>
  <fileRecoveryPr repairLoad="1"/>
  <extLst>
    <ext xmlns:x14="http://schemas.microsoft.com/office/spreadsheetml/2009/9/main" uri="{79F54976-1DA5-4618-B147-4CDE4B953A38}">
      <x14:workbookPr defaultImageDpi="330"/>
    </ext>
  </extLst>
</workbook>
</file>

<file path=xl/calcChain.xml><?xml version="1.0" encoding="utf-8"?>
<calcChain xmlns="http://schemas.openxmlformats.org/spreadsheetml/2006/main">
  <c r="A5" i="31" l="1"/>
  <c r="A7" i="31" l="1"/>
  <c r="A6" i="31"/>
  <c r="A4" i="31"/>
  <c r="A14" i="30" l="1"/>
  <c r="A13" i="30"/>
  <c r="A12" i="30"/>
  <c r="A11" i="30"/>
  <c r="A10" i="30"/>
  <c r="A9" i="30"/>
  <c r="A8" i="30"/>
  <c r="A7" i="30"/>
  <c r="A6" i="30"/>
  <c r="A5" i="30"/>
  <c r="A12" i="29"/>
  <c r="A11" i="29"/>
  <c r="A10" i="29"/>
  <c r="A9" i="29"/>
  <c r="A8" i="29"/>
  <c r="A7" i="29"/>
  <c r="A6" i="29"/>
  <c r="A5" i="29"/>
  <c r="H15" i="27" l="1"/>
  <c r="A9" i="17"/>
  <c r="A10" i="17"/>
  <c r="A9" i="11"/>
  <c r="A16" i="5"/>
  <c r="A9" i="5"/>
  <c r="A17" i="4"/>
  <c r="A10" i="4"/>
  <c r="A9" i="3"/>
  <c r="A16" i="3"/>
  <c r="A11" i="4"/>
  <c r="A12" i="23"/>
  <c r="A11" i="23"/>
  <c r="A10" i="23"/>
  <c r="A9" i="23"/>
  <c r="A8" i="23"/>
  <c r="A7" i="23"/>
  <c r="A6" i="23"/>
  <c r="A5" i="23"/>
  <c r="A4" i="23"/>
  <c r="A17" i="15"/>
  <c r="A16" i="15"/>
  <c r="A15" i="16"/>
  <c r="A8" i="13"/>
  <c r="A9" i="13"/>
  <c r="A10" i="13"/>
  <c r="A24" i="8"/>
  <c r="A19" i="8"/>
  <c r="A19" i="22"/>
  <c r="A20" i="22"/>
  <c r="A21" i="22"/>
  <c r="A22" i="22"/>
  <c r="A23" i="22"/>
  <c r="A30" i="21"/>
  <c r="A9" i="21"/>
  <c r="A9" i="14"/>
  <c r="A18" i="22"/>
  <c r="A17" i="22"/>
  <c r="A16" i="22"/>
  <c r="A15" i="22"/>
  <c r="A14" i="22"/>
  <c r="A13" i="22"/>
  <c r="A12" i="22"/>
  <c r="A11" i="22"/>
  <c r="A10" i="22"/>
  <c r="A9" i="22"/>
  <c r="A8" i="22"/>
  <c r="A7" i="22"/>
  <c r="A19" i="19"/>
  <c r="A21" i="13"/>
  <c r="A18" i="6"/>
  <c r="A19" i="6"/>
  <c r="A12" i="18"/>
  <c r="A10" i="21"/>
  <c r="A11" i="21"/>
  <c r="A12" i="21"/>
  <c r="A13" i="21"/>
  <c r="A14" i="21"/>
  <c r="A15" i="21"/>
  <c r="A16" i="21"/>
  <c r="A17" i="21"/>
  <c r="A18" i="21"/>
  <c r="A19" i="21"/>
  <c r="A20" i="21"/>
  <c r="A21" i="21"/>
  <c r="A22" i="21"/>
  <c r="A23" i="21"/>
  <c r="A24" i="21"/>
  <c r="A25" i="21"/>
  <c r="A26" i="21"/>
  <c r="A27" i="21"/>
  <c r="A28" i="21"/>
  <c r="A8" i="21"/>
  <c r="A7" i="21"/>
  <c r="A29" i="21"/>
  <c r="A11" i="8"/>
  <c r="A19" i="20"/>
  <c r="A18" i="20"/>
  <c r="A17" i="20"/>
  <c r="A16" i="20"/>
  <c r="A15" i="20"/>
  <c r="A14" i="20"/>
  <c r="A13" i="20"/>
  <c r="A12" i="20"/>
  <c r="A11" i="20"/>
  <c r="A8" i="20"/>
  <c r="A7" i="20"/>
  <c r="A10" i="20"/>
  <c r="A9" i="20"/>
  <c r="A23" i="19"/>
  <c r="A22" i="19"/>
  <c r="A21" i="19"/>
  <c r="A20" i="19"/>
  <c r="A18" i="19"/>
  <c r="A17" i="19"/>
  <c r="A16" i="19"/>
  <c r="A15" i="19"/>
  <c r="A14" i="19"/>
  <c r="A13" i="19"/>
  <c r="A12" i="19"/>
  <c r="A11" i="19"/>
  <c r="A10" i="19"/>
  <c r="A9" i="19"/>
  <c r="A8" i="19"/>
  <c r="A7" i="19"/>
  <c r="A13" i="18"/>
  <c r="A14" i="18"/>
  <c r="A15" i="18"/>
  <c r="A16" i="18"/>
  <c r="A17" i="18"/>
  <c r="A18" i="18"/>
  <c r="A19" i="18"/>
  <c r="A20" i="18"/>
  <c r="A21" i="18"/>
  <c r="A22" i="18"/>
  <c r="A23" i="18"/>
  <c r="A24" i="18"/>
  <c r="A25" i="18"/>
  <c r="A27" i="18"/>
  <c r="A26" i="18"/>
  <c r="A11" i="18"/>
  <c r="A10" i="18"/>
  <c r="A9" i="18"/>
  <c r="A8" i="18"/>
  <c r="A7" i="18"/>
  <c r="A13" i="17"/>
  <c r="A12" i="17"/>
  <c r="A15" i="17"/>
  <c r="A14" i="17"/>
  <c r="A11" i="17"/>
  <c r="A8" i="17"/>
  <c r="A7" i="17"/>
  <c r="A17" i="16"/>
  <c r="A16" i="16"/>
  <c r="A14" i="16"/>
  <c r="A13" i="16"/>
  <c r="A12" i="16"/>
  <c r="A11" i="16"/>
  <c r="A10" i="16"/>
  <c r="A9" i="16"/>
  <c r="A8" i="16"/>
  <c r="A7" i="16"/>
  <c r="A15" i="15"/>
  <c r="A14" i="15"/>
  <c r="A13" i="15"/>
  <c r="A12" i="15"/>
  <c r="A11" i="15"/>
  <c r="A19" i="15"/>
  <c r="A18" i="15"/>
  <c r="A10" i="15"/>
  <c r="A9" i="15"/>
  <c r="A8" i="15"/>
  <c r="A7" i="15"/>
  <c r="A16" i="14"/>
  <c r="A15" i="14"/>
  <c r="A14" i="14"/>
  <c r="A13" i="14"/>
  <c r="A12" i="14"/>
  <c r="A11" i="14"/>
  <c r="A10" i="14"/>
  <c r="A8" i="14"/>
  <c r="A7" i="14"/>
  <c r="A14" i="13"/>
  <c r="A23" i="13"/>
  <c r="A22" i="13"/>
  <c r="A20" i="13"/>
  <c r="A19" i="13"/>
  <c r="A18" i="13"/>
  <c r="A17" i="13"/>
  <c r="A16" i="13"/>
  <c r="A15" i="13"/>
  <c r="A13" i="13"/>
  <c r="A12" i="13"/>
  <c r="A11" i="13"/>
  <c r="A7" i="13"/>
  <c r="A8" i="12"/>
  <c r="A9" i="12"/>
  <c r="A10" i="12"/>
  <c r="A11" i="12"/>
  <c r="A12" i="12"/>
  <c r="A13" i="12"/>
  <c r="A14" i="12"/>
  <c r="A15" i="12"/>
  <c r="A16" i="12"/>
  <c r="A17" i="12"/>
  <c r="A19" i="12"/>
  <c r="A18" i="12"/>
  <c r="A7" i="12"/>
  <c r="A15" i="11"/>
  <c r="A14" i="11"/>
  <c r="A13" i="11"/>
  <c r="A12" i="11"/>
  <c r="A11" i="11"/>
  <c r="A10" i="11"/>
  <c r="A8" i="11"/>
  <c r="A7" i="11"/>
  <c r="A7" i="8"/>
  <c r="A14" i="9"/>
  <c r="A15" i="9"/>
  <c r="A16" i="9"/>
  <c r="A17" i="9"/>
  <c r="A18" i="9"/>
  <c r="A19" i="9"/>
  <c r="A13" i="9"/>
  <c r="A12" i="9"/>
  <c r="A11" i="9"/>
  <c r="A10" i="9"/>
  <c r="A9" i="9"/>
  <c r="A8" i="9"/>
  <c r="A7" i="9"/>
  <c r="A10" i="8"/>
  <c r="A12" i="8"/>
  <c r="A13" i="8"/>
  <c r="A14" i="8"/>
  <c r="A15" i="8"/>
  <c r="A16" i="8"/>
  <c r="A17" i="8"/>
  <c r="A18" i="8"/>
  <c r="A20" i="8"/>
  <c r="A21" i="8"/>
  <c r="A22" i="8"/>
  <c r="A23" i="8"/>
  <c r="A25" i="8"/>
  <c r="A9" i="8"/>
  <c r="A8" i="8"/>
  <c r="A27" i="6"/>
  <c r="A26" i="6"/>
  <c r="A25" i="6"/>
  <c r="A24" i="6"/>
  <c r="A23" i="6"/>
  <c r="A22" i="6"/>
  <c r="A21" i="6"/>
  <c r="A20" i="6"/>
  <c r="A17" i="6"/>
  <c r="A16" i="6"/>
  <c r="A15" i="6"/>
  <c r="A14" i="6"/>
  <c r="A13" i="6"/>
  <c r="A12" i="6"/>
  <c r="A11" i="6"/>
  <c r="A10" i="6"/>
  <c r="A9" i="6"/>
  <c r="A8" i="6"/>
  <c r="A7" i="6"/>
  <c r="A9" i="4"/>
  <c r="A15" i="5"/>
  <c r="A14" i="5"/>
  <c r="A13" i="5"/>
  <c r="A12" i="5"/>
  <c r="A11" i="5"/>
  <c r="A10" i="5"/>
  <c r="A8" i="5"/>
  <c r="A7" i="5"/>
  <c r="A16" i="4"/>
  <c r="A15" i="4"/>
  <c r="A14" i="4"/>
  <c r="A13" i="4"/>
  <c r="A12" i="4"/>
  <c r="A8" i="4"/>
  <c r="A7" i="4"/>
  <c r="A8" i="3"/>
  <c r="A10" i="3"/>
  <c r="A11" i="3"/>
  <c r="A12" i="3"/>
  <c r="A13" i="3"/>
  <c r="A14" i="3"/>
  <c r="A15" i="3"/>
  <c r="A7" i="3"/>
  <c r="A14" i="2"/>
  <c r="A12" i="2"/>
  <c r="A11" i="2"/>
  <c r="A13" i="2"/>
  <c r="A10" i="2"/>
  <c r="A9" i="2"/>
  <c r="A8" i="2"/>
  <c r="A7" i="2"/>
  <c r="A6" i="2"/>
  <c r="A5" i="2"/>
  <c r="A4" i="2"/>
</calcChain>
</file>

<file path=xl/sharedStrings.xml><?xml version="1.0" encoding="utf-8"?>
<sst xmlns="http://schemas.openxmlformats.org/spreadsheetml/2006/main" count="4371" uniqueCount="1315">
  <si>
    <t>目标表中文字段</t>
    <phoneticPr fontId="6" type="noConversion"/>
  </si>
  <si>
    <t>目标表英文字段</t>
    <phoneticPr fontId="6" type="noConversion"/>
  </si>
  <si>
    <t>类型</t>
  </si>
  <si>
    <t>是否为空</t>
    <phoneticPr fontId="6" type="noConversion"/>
  </si>
  <si>
    <t>说明</t>
    <phoneticPr fontId="6" type="noConversion"/>
  </si>
  <si>
    <t>NUMBER(16)</t>
    <phoneticPr fontId="6" type="noConversion"/>
  </si>
  <si>
    <t>NOT NULL</t>
    <phoneticPr fontId="6" type="noConversion"/>
  </si>
  <si>
    <t>,</t>
    <phoneticPr fontId="6" type="noConversion"/>
  </si>
  <si>
    <t>PK</t>
    <phoneticPr fontId="6" type="noConversion"/>
  </si>
  <si>
    <t>INTEGER</t>
    <phoneticPr fontId="6" type="noConversion"/>
  </si>
  <si>
    <t>TIMESTAMP</t>
    <phoneticPr fontId="6" type="noConversion"/>
  </si>
  <si>
    <t>CREATEDT</t>
    <phoneticPr fontId="6" type="noConversion"/>
  </si>
  <si>
    <t>创建时间</t>
    <phoneticPr fontId="6" type="noConversion"/>
  </si>
  <si>
    <t>CREATE_DT</t>
    <phoneticPr fontId="6" type="noConversion"/>
  </si>
  <si>
    <t>UPDTBY</t>
    <phoneticPr fontId="6" type="noConversion"/>
  </si>
  <si>
    <t>更新人</t>
    <phoneticPr fontId="6" type="noConversion"/>
  </si>
  <si>
    <t>UPDT_BY</t>
    <phoneticPr fontId="6" type="noConversion"/>
  </si>
  <si>
    <t>UPDTDT</t>
    <phoneticPr fontId="6" type="noConversion"/>
  </si>
  <si>
    <t>更新时间</t>
    <phoneticPr fontId="6" type="noConversion"/>
  </si>
  <si>
    <t>UPDT_DT</t>
    <phoneticPr fontId="6" type="noConversion"/>
  </si>
  <si>
    <t>DEFAULT clock_timestamp()</t>
    <phoneticPr fontId="6" type="noConversion"/>
  </si>
  <si>
    <t>债券池标识符</t>
    <rPh sb="0" eb="1">
      <t>zhai quan</t>
    </rPh>
    <rPh sb="2" eb="3">
      <t>chi</t>
    </rPh>
    <phoneticPr fontId="6" type="noConversion"/>
  </si>
  <si>
    <t>债券池名称</t>
    <phoneticPr fontId="6" type="noConversion"/>
  </si>
  <si>
    <t>债券池组</t>
    <rPh sb="3" eb="4">
      <t>zu</t>
    </rPh>
    <phoneticPr fontId="6" type="noConversion"/>
  </si>
  <si>
    <t>标识符</t>
    <phoneticPr fontId="6" type="noConversion"/>
  </si>
  <si>
    <t>ITEM_ID</t>
    <phoneticPr fontId="6" type="noConversion"/>
  </si>
  <si>
    <t>债券</t>
    <phoneticPr fontId="6" type="noConversion"/>
  </si>
  <si>
    <t>CREATE_BY</t>
    <phoneticPr fontId="6" type="noConversion"/>
  </si>
  <si>
    <t>CREATEDT</t>
    <phoneticPr fontId="6" type="noConversion"/>
  </si>
  <si>
    <t>POOLNM</t>
    <phoneticPr fontId="6" type="noConversion"/>
  </si>
  <si>
    <t>BOND_POOL_ITEM_SID</t>
    <phoneticPr fontId="6" type="noConversion"/>
  </si>
  <si>
    <t>VARCHAR2(300)</t>
    <phoneticPr fontId="6" type="noConversion"/>
  </si>
  <si>
    <t>REGULATIONID</t>
    <phoneticPr fontId="6" type="noConversion"/>
  </si>
  <si>
    <t>筛选规则ID</t>
    <phoneticPr fontId="6" type="noConversion"/>
  </si>
  <si>
    <t>POOL_NM</t>
    <phoneticPr fontId="6" type="noConversion"/>
  </si>
  <si>
    <t>REGULATION_ID</t>
    <phoneticPr fontId="6" type="noConversion"/>
  </si>
  <si>
    <t>BONDPOOLITEMSID</t>
    <phoneticPr fontId="6" type="noConversion"/>
  </si>
  <si>
    <t>BONDPOOLSID</t>
    <phoneticPr fontId="6" type="noConversion"/>
  </si>
  <si>
    <t>GROUPNM</t>
    <phoneticPr fontId="6" type="noConversion"/>
  </si>
  <si>
    <t>ISDEL</t>
    <phoneticPr fontId="11" type="noConversion"/>
  </si>
  <si>
    <t>是否删除</t>
    <phoneticPr fontId="11" type="noConversion"/>
  </si>
  <si>
    <t>INTEGER</t>
    <phoneticPr fontId="11" type="noConversion"/>
  </si>
  <si>
    <t>,</t>
    <phoneticPr fontId="11" type="noConversion"/>
  </si>
  <si>
    <t>BOND_POOL</t>
    <phoneticPr fontId="6" type="noConversion"/>
  </si>
  <si>
    <t>BOND_POOL_ITEM</t>
    <phoneticPr fontId="6" type="noConversion"/>
  </si>
  <si>
    <t>描述</t>
    <phoneticPr fontId="6" type="noConversion"/>
  </si>
  <si>
    <t>DESCRIPTION</t>
    <phoneticPr fontId="6" type="noConversion"/>
  </si>
  <si>
    <t>VARCHAR2(1000)</t>
    <phoneticPr fontId="6" type="noConversion"/>
  </si>
  <si>
    <t>DESCRIPTION</t>
    <phoneticPr fontId="6" type="noConversion"/>
  </si>
  <si>
    <t>BOND_POOL_ID</t>
    <phoneticPr fontId="6" type="noConversion"/>
  </si>
  <si>
    <t>BONDPOOLID</t>
    <phoneticPr fontId="6" type="noConversion"/>
  </si>
  <si>
    <t>BOND_POOL_ID</t>
    <phoneticPr fontId="6" type="noConversion"/>
  </si>
  <si>
    <t>TYPE</t>
    <phoneticPr fontId="11" type="noConversion"/>
  </si>
  <si>
    <t>组合类型</t>
    <phoneticPr fontId="11" type="noConversion"/>
  </si>
  <si>
    <t>TYPE</t>
    <phoneticPr fontId="11" type="noConversion"/>
  </si>
  <si>
    <t>NOT NULL</t>
    <phoneticPr fontId="11" type="noConversion"/>
  </si>
  <si>
    <t>,</t>
    <phoneticPr fontId="11" type="noConversion"/>
  </si>
  <si>
    <t>0: 企业； 1: 债券 select * from lkp_numbcode where constant_type = 43</t>
    <phoneticPr fontId="11" type="noConversion"/>
  </si>
  <si>
    <t>ISDEFAULT</t>
    <phoneticPr fontId="6" type="noConversion"/>
  </si>
  <si>
    <t>IS_DEFAULT</t>
    <phoneticPr fontId="6" type="noConversion"/>
  </si>
  <si>
    <t>NOT NULL</t>
    <phoneticPr fontId="11" type="noConversion"/>
  </si>
  <si>
    <t>是否默认组合</t>
    <phoneticPr fontId="6" type="noConversion"/>
  </si>
  <si>
    <t>REMARK</t>
    <phoneticPr fontId="11" type="noConversion"/>
  </si>
  <si>
    <t>备注</t>
    <phoneticPr fontId="11" type="noConversion"/>
  </si>
  <si>
    <t>REMARK</t>
    <phoneticPr fontId="11" type="noConversion"/>
  </si>
  <si>
    <t>债券池组合清单</t>
    <rPh sb="0" eb="1">
      <t>zhai quan</t>
    </rPh>
    <rPh sb="2" eb="3">
      <t>chi</t>
    </rPh>
    <phoneticPr fontId="6" type="noConversion"/>
  </si>
  <si>
    <t>债券池组合</t>
    <rPh sb="0" eb="1">
      <t>zhai quan</t>
    </rPh>
    <rPh sb="2" eb="3">
      <t>chi</t>
    </rPh>
    <phoneticPr fontId="6" type="noConversion"/>
  </si>
  <si>
    <t>GROUP_TYPE</t>
    <phoneticPr fontId="6" type="noConversion"/>
  </si>
  <si>
    <t>VARCHAR2(100)</t>
    <phoneticPr fontId="6" type="noConversion"/>
  </si>
  <si>
    <t>NUMBER(16)</t>
    <phoneticPr fontId="6" type="noConversion"/>
  </si>
  <si>
    <t>投资限额配置表</t>
    <rPh sb="0" eb="1">
      <t>zhai quan</t>
    </rPh>
    <rPh sb="2" eb="3">
      <t>chi</t>
    </rPh>
    <phoneticPr fontId="6" type="noConversion"/>
  </si>
  <si>
    <t>0：债券剩余期限    1：发行方式:   2：债券类型</t>
    <phoneticPr fontId="6" type="noConversion"/>
  </si>
  <si>
    <t>额度主体</t>
    <phoneticPr fontId="6" type="noConversion"/>
  </si>
  <si>
    <t>COMPANY_ID</t>
    <phoneticPr fontId="6" type="noConversion"/>
  </si>
  <si>
    <t>额度类型</t>
    <phoneticPr fontId="11" type="noConversion"/>
  </si>
  <si>
    <t>债券额度维度</t>
    <phoneticPr fontId="6" type="noConversion"/>
  </si>
  <si>
    <t>INVESTMENT_LIMIT</t>
    <phoneticPr fontId="6" type="noConversion"/>
  </si>
  <si>
    <t>INVESTMENT_LIMIT_SID</t>
    <phoneticPr fontId="6" type="noConversion"/>
  </si>
  <si>
    <t>NUMBER(24,4)</t>
    <phoneticPr fontId="6" type="noConversion"/>
  </si>
  <si>
    <t>INTEGER</t>
    <phoneticPr fontId="11" type="noConversion"/>
  </si>
  <si>
    <t>ISDEL</t>
    <phoneticPr fontId="11" type="noConversion"/>
  </si>
  <si>
    <t>是否删除</t>
    <phoneticPr fontId="11" type="noConversion"/>
  </si>
  <si>
    <t>INTEGER</t>
    <phoneticPr fontId="11" type="noConversion"/>
  </si>
  <si>
    <t>,</t>
    <phoneticPr fontId="11" type="noConversion"/>
  </si>
  <si>
    <t>CLIENTID</t>
    <phoneticPr fontId="11" type="noConversion"/>
  </si>
  <si>
    <t>客户标识符</t>
    <phoneticPr fontId="11" type="noConversion"/>
  </si>
  <si>
    <t>CLIENT_ID</t>
    <phoneticPr fontId="11" type="noConversion"/>
  </si>
  <si>
    <t>NUMBER(16)</t>
    <phoneticPr fontId="11" type="noConversion"/>
  </si>
  <si>
    <t>NOT NULL</t>
    <phoneticPr fontId="11" type="noConversion"/>
  </si>
  <si>
    <t>UPDTBY</t>
    <phoneticPr fontId="11" type="noConversion"/>
  </si>
  <si>
    <t>更新人</t>
    <phoneticPr fontId="11" type="noConversion"/>
  </si>
  <si>
    <t>UPDT_BY</t>
    <phoneticPr fontId="11" type="noConversion"/>
  </si>
  <si>
    <t>NUMBER(16)</t>
    <phoneticPr fontId="6" type="noConversion"/>
  </si>
  <si>
    <t>NOT NULL</t>
  </si>
  <si>
    <t>，</t>
    <phoneticPr fontId="11" type="noConversion"/>
  </si>
  <si>
    <t>USER_BASICINFO.USER_ID</t>
    <phoneticPr fontId="11" type="noConversion"/>
  </si>
  <si>
    <t>UPDTDT</t>
    <phoneticPr fontId="11" type="noConversion"/>
  </si>
  <si>
    <t>更新时间</t>
    <phoneticPr fontId="11" type="noConversion"/>
  </si>
  <si>
    <t>UPDT_DT</t>
    <phoneticPr fontId="11" type="noConversion"/>
  </si>
  <si>
    <t>TIMESTAMP</t>
    <phoneticPr fontId="11" type="noConversion"/>
  </si>
  <si>
    <t>亿元</t>
    <phoneticPr fontId="6" type="noConversion"/>
  </si>
  <si>
    <t>是否是最新状态</t>
    <phoneticPr fontId="6" type="noConversion"/>
  </si>
  <si>
    <t>IS_NEW</t>
    <phoneticPr fontId="6" type="noConversion"/>
  </si>
  <si>
    <t>INTEGER</t>
    <phoneticPr fontId="11" type="noConversion"/>
  </si>
  <si>
    <t>0 否；1 是</t>
    <phoneticPr fontId="6" type="noConversion"/>
  </si>
  <si>
    <t>首页</t>
    <phoneticPr fontId="6" type="noConversion"/>
  </si>
  <si>
    <t>限额金额</t>
    <phoneticPr fontId="6" type="noConversion"/>
  </si>
  <si>
    <t>NOT NULL</t>
    <phoneticPr fontId="6" type="noConversion"/>
  </si>
  <si>
    <t>主体评级记录</t>
    <phoneticPr fontId="6" type="noConversion"/>
  </si>
  <si>
    <t>RATING_RECORD_ID</t>
    <phoneticPr fontId="6" type="noConversion"/>
  </si>
  <si>
    <t>起始日期</t>
    <phoneticPr fontId="11" type="noConversion"/>
  </si>
  <si>
    <t>START_DT</t>
    <phoneticPr fontId="11" type="noConversion"/>
  </si>
  <si>
    <t>,</t>
    <phoneticPr fontId="11" type="noConversion"/>
  </si>
  <si>
    <t>截至日期</t>
    <phoneticPr fontId="11" type="noConversion"/>
  </si>
  <si>
    <t>END_DT</t>
    <phoneticPr fontId="11" type="noConversion"/>
  </si>
  <si>
    <t>DATE</t>
    <phoneticPr fontId="11" type="noConversion"/>
  </si>
  <si>
    <t>DATE</t>
    <phoneticPr fontId="11" type="noConversion"/>
  </si>
  <si>
    <t>WORKFLOW_SID</t>
    <phoneticPr fontId="6" type="noConversion"/>
  </si>
  <si>
    <t>工作流标识符</t>
    <phoneticPr fontId="6" type="noConversion"/>
  </si>
  <si>
    <t>VARCHAR2(1000)</t>
    <phoneticPr fontId="11" type="noConversion"/>
  </si>
  <si>
    <t>0: 企业； 1: 债券;  select * from lkp_numbcode where constant_type = 43</t>
    <phoneticPr fontId="11" type="noConversion"/>
  </si>
  <si>
    <t>VARCHAR2(1000)</t>
    <phoneticPr fontId="11" type="noConversion"/>
  </si>
  <si>
    <t>保存时分秒</t>
    <phoneticPr fontId="6" type="noConversion"/>
  </si>
  <si>
    <t>保存时分秒；当is_new=1时，为9999-12-31 00:00:00</t>
    <phoneticPr fontId="6" type="noConversion"/>
  </si>
  <si>
    <t>select * from lkp_numbcode where constant_type = 601</t>
    <phoneticPr fontId="6" type="noConversion"/>
  </si>
  <si>
    <t>LIMIT_VOL</t>
    <phoneticPr fontId="6" type="noConversion"/>
  </si>
  <si>
    <t>LIMIT_ITEM_CD</t>
    <phoneticPr fontId="6" type="noConversion"/>
  </si>
  <si>
    <t>BOND_DIMENSION_CD</t>
    <phoneticPr fontId="6" type="noConversion"/>
  </si>
  <si>
    <t>TYPE</t>
    <phoneticPr fontId="11" type="noConversion"/>
  </si>
  <si>
    <t>限额配置项</t>
    <phoneticPr fontId="6" type="noConversion"/>
  </si>
  <si>
    <t>源表</t>
  </si>
  <si>
    <t>返回目录</t>
  </si>
  <si>
    <t>目标表</t>
  </si>
  <si>
    <t>目标表英文字段</t>
  </si>
  <si>
    <t>目标表中文字段</t>
  </si>
  <si>
    <t>目标类型</t>
  </si>
  <si>
    <t>源英文列名</t>
  </si>
  <si>
    <t>源中文列名</t>
  </si>
  <si>
    <t>说明</t>
  </si>
  <si>
    <t>自主持仓</t>
    <phoneticPr fontId="6" type="noConversion"/>
  </si>
  <si>
    <t>BOND_POSITION_OWN_SID</t>
    <phoneticPr fontId="6" type="noConversion"/>
  </si>
  <si>
    <t>自主持仓流水号</t>
    <phoneticPr fontId="6" type="noConversion"/>
  </si>
  <si>
    <t>债券标识符</t>
    <phoneticPr fontId="6" type="noConversion"/>
  </si>
  <si>
    <t>SECINNER_ID</t>
    <phoneticPr fontId="6" type="noConversion"/>
  </si>
  <si>
    <t>NUMBER(16)</t>
    <phoneticPr fontId="6" type="noConversion"/>
  </si>
  <si>
    <t>组合名称</t>
    <phoneticPr fontId="6" type="noConversion"/>
  </si>
  <si>
    <t>PORTFOLIO_NM</t>
    <phoneticPr fontId="6" type="noConversion"/>
  </si>
  <si>
    <t>币种</t>
    <phoneticPr fontId="6" type="noConversion"/>
  </si>
  <si>
    <t>CURRENCY</t>
    <phoneticPr fontId="6" type="noConversion"/>
  </si>
  <si>
    <t>VARCHAR2(10)</t>
    <phoneticPr fontId="6" type="noConversion"/>
  </si>
  <si>
    <t>持仓余额-成本法</t>
    <phoneticPr fontId="6" type="noConversion"/>
  </si>
  <si>
    <t>持仓余额-市值法</t>
    <phoneticPr fontId="6" type="noConversion"/>
  </si>
  <si>
    <t>持仓数量</t>
    <phoneticPr fontId="6" type="noConversion"/>
  </si>
  <si>
    <t>NUMBER(38,10)</t>
    <phoneticPr fontId="6" type="noConversion"/>
  </si>
  <si>
    <t>持仓日期</t>
    <phoneticPr fontId="6" type="noConversion"/>
  </si>
  <si>
    <t>END_DT</t>
    <phoneticPr fontId="6" type="noConversion"/>
  </si>
  <si>
    <t>DATE</t>
    <phoneticPr fontId="6" type="noConversion"/>
  </si>
  <si>
    <t>AMT_MARKETVALUE</t>
    <phoneticPr fontId="6" type="noConversion"/>
  </si>
  <si>
    <t>AMT_COST</t>
    <phoneticPr fontId="6" type="noConversion"/>
  </si>
  <si>
    <t>POSITION_NUM</t>
    <phoneticPr fontId="6" type="noConversion"/>
  </si>
  <si>
    <t>是否删除</t>
    <phoneticPr fontId="11" type="noConversion"/>
  </si>
  <si>
    <t>SYSTIMESTAMP</t>
    <phoneticPr fontId="6" type="noConversion"/>
  </si>
  <si>
    <t>UPDTBY</t>
    <phoneticPr fontId="11" type="noConversion"/>
  </si>
  <si>
    <t>NUMBER(16)</t>
    <phoneticPr fontId="6" type="noConversion"/>
  </si>
  <si>
    <t>UPDTDT</t>
    <phoneticPr fontId="11" type="noConversion"/>
  </si>
  <si>
    <t>TIMESTAMP</t>
    <phoneticPr fontId="11" type="noConversion"/>
  </si>
  <si>
    <t>BOND_POSITION_OUT_SID</t>
    <phoneticPr fontId="6" type="noConversion"/>
  </si>
  <si>
    <t>委外机构名称</t>
    <phoneticPr fontId="6" type="noConversion"/>
  </si>
  <si>
    <t>TRUSTEE_NM</t>
    <phoneticPr fontId="6" type="noConversion"/>
  </si>
  <si>
    <t>BOND_POSITION_STRUCTURED_SID</t>
    <phoneticPr fontId="6" type="noConversion"/>
  </si>
  <si>
    <t>额度编号</t>
  </si>
  <si>
    <t>CHAR(15)</t>
  </si>
  <si>
    <t>核心系统客户编号</t>
  </si>
  <si>
    <t>CLT_NBR</t>
  </si>
  <si>
    <t>额度敞口金额</t>
  </si>
  <si>
    <t>额度名义金额</t>
  </si>
  <si>
    <t>已用敞口额度</t>
  </si>
  <si>
    <t>可用敞口额度</t>
  </si>
  <si>
    <t>额度起始日</t>
  </si>
  <si>
    <t>额度到期日</t>
  </si>
  <si>
    <t>是否我行关联客户</t>
  </si>
  <si>
    <t>授信类型</t>
  </si>
  <si>
    <t>是否低风险</t>
  </si>
  <si>
    <t>贷款组织方式</t>
  </si>
  <si>
    <t>额度状态</t>
  </si>
  <si>
    <t>是否敞口额度T`1</t>
  </si>
  <si>
    <t>币种T1</t>
  </si>
  <si>
    <t>累计放款金额T1</t>
  </si>
  <si>
    <t>业务余额T1</t>
  </si>
  <si>
    <t>期限（月）</t>
  </si>
  <si>
    <t>主要担保方式</t>
  </si>
  <si>
    <t>企业标识符</t>
    <phoneticPr fontId="6" type="noConversion"/>
  </si>
  <si>
    <t>SRCCOMPANYCD</t>
    <phoneticPr fontId="6" type="noConversion"/>
  </si>
  <si>
    <t>源企业代码</t>
    <phoneticPr fontId="6" type="noConversion"/>
  </si>
  <si>
    <t>SRC_COMPANY_CD</t>
    <phoneticPr fontId="6" type="noConversion"/>
  </si>
  <si>
    <t>VARCHAR2(60)</t>
  </si>
  <si>
    <t>，</t>
    <phoneticPr fontId="11" type="noConversion"/>
  </si>
  <si>
    <t>SRCID</t>
    <phoneticPr fontId="6" type="noConversion"/>
  </si>
  <si>
    <t>源系统主键</t>
    <phoneticPr fontId="6" type="noConversion"/>
  </si>
  <si>
    <t>VARCHAR2(100)</t>
  </si>
  <si>
    <t>SRCCD</t>
    <phoneticPr fontId="6" type="noConversion"/>
  </si>
  <si>
    <t>源系统</t>
    <phoneticPr fontId="6" type="noConversion"/>
  </si>
  <si>
    <t>SRC_CD</t>
    <phoneticPr fontId="6" type="noConversion"/>
  </si>
  <si>
    <t>VARCHAR2(10)</t>
  </si>
  <si>
    <t>UPDT_DT</t>
    <phoneticPr fontId="11" type="noConversion"/>
  </si>
  <si>
    <t>EXPOSURE_AMT</t>
    <phoneticPr fontId="6" type="noConversion"/>
  </si>
  <si>
    <t>NOMINAL_AMT</t>
    <phoneticPr fontId="6" type="noConversion"/>
  </si>
  <si>
    <t>EXPOSURE_BALANCE</t>
    <phoneticPr fontId="6" type="noConversion"/>
  </si>
  <si>
    <t>EXPOSURE_REMAIN</t>
    <phoneticPr fontId="6" type="noConversion"/>
  </si>
  <si>
    <t>START_DT</t>
    <phoneticPr fontId="6" type="noConversion"/>
  </si>
  <si>
    <t>DATE</t>
    <phoneticPr fontId="6" type="noConversion"/>
  </si>
  <si>
    <t>IS_CMBRELATECUST</t>
    <phoneticPr fontId="6" type="noConversion"/>
  </si>
  <si>
    <t>IS_LOWRISK</t>
    <phoneticPr fontId="6" type="noConversion"/>
  </si>
  <si>
    <t>INTEGER</t>
    <phoneticPr fontId="11" type="noConversion"/>
  </si>
  <si>
    <t>IS_EXPOSURE</t>
    <phoneticPr fontId="6" type="noConversion"/>
  </si>
  <si>
    <t>VARCHAR2(30)</t>
    <phoneticPr fontId="6" type="noConversion"/>
  </si>
  <si>
    <t>TOTAL_LOAN_AMT</t>
    <phoneticPr fontId="6" type="noConversion"/>
  </si>
  <si>
    <t>BUSINESS_BALANCE</t>
    <phoneticPr fontId="6" type="noConversion"/>
  </si>
  <si>
    <t>TERM_MONTH</t>
    <phoneticPr fontId="6" type="noConversion"/>
  </si>
  <si>
    <t>INTEGER</t>
    <phoneticPr fontId="11" type="noConversion"/>
  </si>
  <si>
    <t>CMB'</t>
    <phoneticPr fontId="11" type="noConversion"/>
  </si>
  <si>
    <t>授信申请</t>
    <phoneticPr fontId="6" type="noConversion"/>
  </si>
  <si>
    <t>组织机构代码</t>
  </si>
  <si>
    <t>申请状态</t>
  </si>
  <si>
    <t>意见详情</t>
  </si>
  <si>
    <t>PK</t>
    <phoneticPr fontId="6" type="noConversion"/>
  </si>
  <si>
    <t>VARCHAR2(300)</t>
    <phoneticPr fontId="6" type="noConversion"/>
  </si>
  <si>
    <t>APPLY_STATUS</t>
    <phoneticPr fontId="6" type="noConversion"/>
  </si>
  <si>
    <t>VARCHAR2(4000)</t>
    <phoneticPr fontId="6" type="noConversion"/>
  </si>
  <si>
    <t>授信情况</t>
    <phoneticPr fontId="6" type="noConversion"/>
  </si>
  <si>
    <t>核心客户号</t>
    <phoneticPr fontId="6" type="noConversion"/>
  </si>
  <si>
    <t>客户名称</t>
    <phoneticPr fontId="6" type="noConversion"/>
  </si>
  <si>
    <t>组织机构代码</t>
    <phoneticPr fontId="6" type="noConversion"/>
  </si>
  <si>
    <t>客户风险分层</t>
  </si>
  <si>
    <t>最低十级分类</t>
  </si>
  <si>
    <t>是否银监会平台</t>
    <phoneticPr fontId="6" type="noConversion"/>
  </si>
  <si>
    <t>有贷标志</t>
  </si>
  <si>
    <t>客户分级（名单制新增）</t>
  </si>
  <si>
    <t>是否高风险名单</t>
    <phoneticPr fontId="11" type="noConversion"/>
  </si>
  <si>
    <t>集团预警级别</t>
    <phoneticPr fontId="11" type="noConversion"/>
  </si>
  <si>
    <t>担保标志</t>
  </si>
  <si>
    <t>担保圈风险类型</t>
  </si>
  <si>
    <t>CUSTOMER_NM</t>
    <phoneticPr fontId="6" type="noConversion"/>
  </si>
  <si>
    <t>VARCHAR2(300)</t>
    <phoneticPr fontId="6" type="noConversion"/>
  </si>
  <si>
    <t>ORG_NUM</t>
    <phoneticPr fontId="6" type="noConversion"/>
  </si>
  <si>
    <t>VARCHAR2(30)</t>
    <phoneticPr fontId="6" type="noConversion"/>
  </si>
  <si>
    <t>IS_YJHPLATFORM</t>
    <phoneticPr fontId="6" type="noConversion"/>
  </si>
  <si>
    <t>IS_LOAN</t>
    <phoneticPr fontId="6" type="noConversion"/>
  </si>
  <si>
    <t>IS_HIGH_RISK</t>
    <phoneticPr fontId="6" type="noConversion"/>
  </si>
  <si>
    <t>GROUP_NM</t>
    <phoneticPr fontId="6" type="noConversion"/>
  </si>
  <si>
    <t>IS_GUAR</t>
    <phoneticPr fontId="6" type="noConversion"/>
  </si>
  <si>
    <t>客户基本资料</t>
    <phoneticPr fontId="6" type="noConversion"/>
  </si>
  <si>
    <t>评级业务编号</t>
  </si>
  <si>
    <t>自动评级</t>
  </si>
  <si>
    <t>终审评级</t>
  </si>
  <si>
    <t>评级期次</t>
  </si>
  <si>
    <t>评级发起日期</t>
  </si>
  <si>
    <t>评级有效到期日</t>
  </si>
  <si>
    <t>自动评级平均PD</t>
  </si>
  <si>
    <t>终审评级平均PD</t>
  </si>
  <si>
    <t>调整等级理由级别</t>
    <phoneticPr fontId="6" type="noConversion"/>
  </si>
  <si>
    <t>调整等级理由</t>
    <phoneticPr fontId="6" type="noConversion"/>
  </si>
  <si>
    <t>FINAL_RATING</t>
    <phoneticPr fontId="6" type="noConversion"/>
  </si>
  <si>
    <t>AUTO_RATING</t>
    <phoneticPr fontId="6" type="noConversion"/>
  </si>
  <si>
    <t>RATING_PERIOD</t>
    <phoneticPr fontId="6" type="noConversion"/>
  </si>
  <si>
    <t>RATING_START_DT</t>
    <phoneticPr fontId="11" type="noConversion"/>
  </si>
  <si>
    <t>EFFECT_END_DT</t>
    <phoneticPr fontId="11" type="noConversion"/>
  </si>
  <si>
    <t>AUTORATING_AVGPD</t>
    <phoneticPr fontId="6" type="noConversion"/>
  </si>
  <si>
    <t>FINALRATING_AVGPD</t>
    <phoneticPr fontId="6" type="noConversion"/>
  </si>
  <si>
    <t>ADJUST_REASON</t>
    <phoneticPr fontId="6" type="noConversion"/>
  </si>
  <si>
    <t>INTEGER</t>
    <phoneticPr fontId="11" type="noConversion"/>
  </si>
  <si>
    <t>PK</t>
    <phoneticPr fontId="6" type="noConversion"/>
  </si>
  <si>
    <t>额度编号</t>
    <phoneticPr fontId="6" type="noConversion"/>
  </si>
  <si>
    <t>CREDITINFO_ID</t>
    <phoneticPr fontId="6" type="noConversion"/>
  </si>
  <si>
    <t>CUST_NO</t>
    <phoneticPr fontId="6" type="noConversion"/>
  </si>
  <si>
    <t>PK</t>
    <phoneticPr fontId="6" type="noConversion"/>
  </si>
  <si>
    <t>COMPY_CREDITRATING_CMB</t>
    <phoneticPr fontId="6" type="noConversion"/>
  </si>
  <si>
    <t>COMPY_CREDITAPPLY_CMB</t>
    <phoneticPr fontId="6" type="noConversion"/>
  </si>
  <si>
    <t>COMPY_CREDITINFO_CMB</t>
    <phoneticPr fontId="6" type="noConversion"/>
  </si>
  <si>
    <t>行内评级</t>
  </si>
  <si>
    <t>RATING_NO</t>
    <phoneticPr fontId="6" type="noConversion"/>
  </si>
  <si>
    <t>字符常量表</t>
    <phoneticPr fontId="6" type="noConversion"/>
  </si>
  <si>
    <t>目标表英文字段</t>
    <phoneticPr fontId="6" type="noConversion"/>
  </si>
  <si>
    <t>目标表中文字段</t>
    <phoneticPr fontId="6" type="noConversion"/>
  </si>
  <si>
    <t>长度</t>
  </si>
  <si>
    <t>NUMBER</t>
    <phoneticPr fontId="6" type="noConversion"/>
  </si>
  <si>
    <t>CONSTANTCODE</t>
    <phoneticPr fontId="6" type="noConversion"/>
  </si>
  <si>
    <t>常量代码</t>
    <phoneticPr fontId="6" type="noConversion"/>
  </si>
  <si>
    <t>CONSTANT_CD</t>
    <phoneticPr fontId="6" type="noConversion"/>
  </si>
  <si>
    <t>VARCHAR2</t>
    <phoneticPr fontId="6" type="noConversion"/>
  </si>
  <si>
    <t>NOT NULL</t>
    <phoneticPr fontId="6" type="noConversion"/>
  </si>
  <si>
    <t>CONSTANTNAME</t>
    <phoneticPr fontId="6" type="noConversion"/>
  </si>
  <si>
    <t>代码名称</t>
    <phoneticPr fontId="6" type="noConversion"/>
  </si>
  <si>
    <t>CONSTANT_NM</t>
    <phoneticPr fontId="6" type="noConversion"/>
  </si>
  <si>
    <t>PARENTID</t>
    <phoneticPr fontId="6" type="noConversion"/>
  </si>
  <si>
    <t>CONSTANTTYPE</t>
    <phoneticPr fontId="6" type="noConversion"/>
  </si>
  <si>
    <t>代码类别</t>
    <phoneticPr fontId="6" type="noConversion"/>
  </si>
  <si>
    <t>REMARK</t>
    <phoneticPr fontId="6" type="noConversion"/>
  </si>
  <si>
    <t>ISDEL</t>
    <phoneticPr fontId="6" type="noConversion"/>
  </si>
  <si>
    <t>是否删除</t>
    <phoneticPr fontId="6" type="noConversion"/>
  </si>
  <si>
    <t>ISDEL</t>
    <phoneticPr fontId="6" type="noConversion"/>
  </si>
  <si>
    <t>UPDTDT</t>
    <phoneticPr fontId="6" type="noConversion"/>
  </si>
  <si>
    <t>更新时间</t>
    <phoneticPr fontId="6" type="noConversion"/>
  </si>
  <si>
    <t>UPDT_DT</t>
    <phoneticPr fontId="6" type="noConversion"/>
  </si>
  <si>
    <t>NOT NULL</t>
    <phoneticPr fontId="11" type="noConversion"/>
  </si>
  <si>
    <t>上级代码</t>
    <phoneticPr fontId="6" type="noConversion"/>
  </si>
  <si>
    <t>PARENT_CD</t>
    <phoneticPr fontId="6" type="noConversion"/>
  </si>
  <si>
    <t>CONSTANT_TYPE</t>
    <phoneticPr fontId="6" type="noConversion"/>
  </si>
  <si>
    <t>源数据代码</t>
    <phoneticPr fontId="6" type="noConversion"/>
  </si>
  <si>
    <t>SRC_CONSTANT_CD</t>
    <phoneticPr fontId="6" type="noConversion"/>
  </si>
  <si>
    <t>SRCONSTANTCD</t>
    <phoneticPr fontId="6" type="noConversion"/>
  </si>
  <si>
    <t>CREDITLINE_TYPE_CD</t>
    <phoneticPr fontId="6" type="noConversion"/>
  </si>
  <si>
    <t>LOAN_MODE_CD</t>
    <phoneticPr fontId="6" type="noConversion"/>
  </si>
  <si>
    <t>CREDIT_STATUS_CD</t>
    <phoneticPr fontId="6" type="noConversion"/>
  </si>
  <si>
    <t>GUARANTY_TYPE_CD</t>
    <phoneticPr fontId="6" type="noConversion"/>
  </si>
  <si>
    <t>RISK_STATUS_CD</t>
    <phoneticPr fontId="6" type="noConversion"/>
  </si>
  <si>
    <t>CLASS_GRADE_CD</t>
    <phoneticPr fontId="6" type="noConversion"/>
  </si>
  <si>
    <t>CUSTOMER_GRADE_CD</t>
    <phoneticPr fontId="6" type="noConversion"/>
  </si>
  <si>
    <t>GROUP_WARNSTATUS_CD</t>
    <phoneticPr fontId="6" type="noConversion"/>
  </si>
  <si>
    <t>GUARGRP_RISKLEVEL_CD</t>
    <phoneticPr fontId="6" type="noConversion"/>
  </si>
  <si>
    <t>NUMBER(24,4)</t>
    <phoneticPr fontId="11" type="noConversion"/>
  </si>
  <si>
    <t>VARCHAR2(2000)</t>
    <phoneticPr fontId="6" type="noConversion"/>
  </si>
  <si>
    <t>调整后客户风险分层</t>
    <phoneticPr fontId="11" type="noConversion"/>
  </si>
  <si>
    <t>WARNLEVEL</t>
    <phoneticPr fontId="11" type="noConversion"/>
  </si>
  <si>
    <t>CHAR(5)</t>
    <phoneticPr fontId="11" type="noConversion"/>
  </si>
  <si>
    <t>调整前客户风险分层</t>
    <phoneticPr fontId="11" type="noConversion"/>
  </si>
  <si>
    <t>PREWARNLEVEL</t>
  </si>
  <si>
    <t>CHAR(5)</t>
    <phoneticPr fontId="11" type="noConversion"/>
  </si>
  <si>
    <t>变动来源</t>
    <phoneticPr fontId="11" type="noConversion"/>
  </si>
  <si>
    <t>OPERAMODULE</t>
    <phoneticPr fontId="11" type="noConversion"/>
  </si>
  <si>
    <t>CHAR(1)</t>
    <phoneticPr fontId="11" type="noConversion"/>
  </si>
  <si>
    <t>终批时间</t>
    <phoneticPr fontId="11" type="noConversion"/>
  </si>
  <si>
    <t>WARN_LEVEL</t>
    <phoneticPr fontId="11" type="noConversion"/>
  </si>
  <si>
    <t>PRE_WARN_LEVEL</t>
    <phoneticPr fontId="11" type="noConversion"/>
  </si>
  <si>
    <t>OPERATE_MODULE</t>
    <phoneticPr fontId="6" type="noConversion"/>
  </si>
  <si>
    <t>OPERATE_DT</t>
    <phoneticPr fontId="6" type="noConversion"/>
  </si>
  <si>
    <t>TIMESTAMP</t>
    <phoneticPr fontId="11" type="noConversion"/>
  </si>
  <si>
    <t>行内预警等级认定</t>
  </si>
  <si>
    <t>COMPY_WARNLEVELCHG_CMB</t>
    <phoneticPr fontId="6" type="noConversion"/>
  </si>
  <si>
    <t>报告日期</t>
  </si>
  <si>
    <t>正常类汇总笔数</t>
  </si>
  <si>
    <t>正常类汇总余额</t>
  </si>
  <si>
    <t>关注类汇总笔数</t>
  </si>
  <si>
    <t>关注类汇总余额</t>
  </si>
  <si>
    <t>不良类汇总笔数</t>
  </si>
  <si>
    <t>不良类汇总余额</t>
  </si>
  <si>
    <t>合计笔数</t>
  </si>
  <si>
    <t>合计余额</t>
  </si>
  <si>
    <t>RPT_DT</t>
    <phoneticPr fontId="11" type="noConversion"/>
  </si>
  <si>
    <t>NORMAL_NO</t>
    <phoneticPr fontId="11" type="noConversion"/>
  </si>
  <si>
    <t>NORMAL_BALANCE</t>
    <phoneticPr fontId="6" type="noConversion"/>
  </si>
  <si>
    <t>CONCERNED_NO</t>
    <phoneticPr fontId="6" type="noConversion"/>
  </si>
  <si>
    <t>CONCERNED_BALANCE</t>
    <phoneticPr fontId="6" type="noConversion"/>
  </si>
  <si>
    <t>BAD_NO</t>
    <phoneticPr fontId="6" type="noConversion"/>
  </si>
  <si>
    <t>BAD_BALANCE</t>
    <phoneticPr fontId="6" type="noConversion"/>
  </si>
  <si>
    <t>TOTAL_NO</t>
    <phoneticPr fontId="6" type="noConversion"/>
  </si>
  <si>
    <t>TOTAL_BALANCE</t>
    <phoneticPr fontId="6" type="noConversion"/>
  </si>
  <si>
    <t>NUMBER(24,4)</t>
    <phoneticPr fontId="11" type="noConversion"/>
  </si>
  <si>
    <t>人行征信</t>
    <phoneticPr fontId="6" type="noConversion"/>
  </si>
  <si>
    <t>COMPY_PBCCREDIT_CMB</t>
    <phoneticPr fontId="6" type="noConversion"/>
  </si>
  <si>
    <t>COMPY_PBCCREDIT_SID</t>
    <phoneticPr fontId="6" type="noConversion"/>
  </si>
  <si>
    <t>被担保人核心客户号</t>
    <phoneticPr fontId="6" type="noConversion"/>
  </si>
  <si>
    <t>担保币种</t>
  </si>
  <si>
    <t>担保金额</t>
  </si>
  <si>
    <t>担保形式</t>
  </si>
  <si>
    <t>VARCHAR2(30)</t>
    <phoneticPr fontId="11" type="noConversion"/>
  </si>
  <si>
    <t>FIVE_CLASS_CD</t>
    <phoneticPr fontId="6" type="noConversion"/>
  </si>
  <si>
    <t>COMPY_PBCGUAR_CMB</t>
    <phoneticPr fontId="6" type="noConversion"/>
  </si>
  <si>
    <t>担保信息</t>
    <phoneticPr fontId="6" type="noConversion"/>
  </si>
  <si>
    <t>被担保人名称</t>
    <phoneticPr fontId="6" type="noConversion"/>
  </si>
  <si>
    <t>WARRANTEE_NM</t>
    <phoneticPr fontId="6" type="noConversion"/>
  </si>
  <si>
    <t>GUAR_AMT</t>
    <phoneticPr fontId="6" type="noConversion"/>
  </si>
  <si>
    <t>NUMBER(24,4)</t>
    <phoneticPr fontId="11" type="noConversion"/>
  </si>
  <si>
    <t>GUAR_TYPE_CD</t>
    <phoneticPr fontId="6" type="noConversion"/>
  </si>
  <si>
    <t>BALANCE</t>
    <phoneticPr fontId="6" type="noConversion"/>
  </si>
  <si>
    <t>WARRANTEE_ID</t>
    <phoneticPr fontId="6" type="noConversion"/>
  </si>
  <si>
    <t>COMPY_PBCGUAR_SID</t>
    <phoneticPr fontId="6" type="noConversion"/>
  </si>
  <si>
    <t>逾期本金</t>
  </si>
  <si>
    <t>表内欠息</t>
  </si>
  <si>
    <t>表外欠息</t>
  </si>
  <si>
    <t>本息最早逾期日</t>
  </si>
  <si>
    <t>最长逾期天数</t>
  </si>
  <si>
    <t>INNERDEBT_AMT</t>
    <phoneticPr fontId="6" type="noConversion"/>
  </si>
  <si>
    <t>OVERDUE_AMT</t>
    <phoneticPr fontId="11" type="noConversion"/>
  </si>
  <si>
    <t>OUTERDEBT_AMT</t>
    <phoneticPr fontId="6" type="noConversion"/>
  </si>
  <si>
    <t>EARLIEST_OVERDUE_DT</t>
    <phoneticPr fontId="6" type="noConversion"/>
  </si>
  <si>
    <t>LONGEST_OVERDUE_DAYS</t>
    <phoneticPr fontId="6" type="noConversion"/>
  </si>
  <si>
    <t>INTEGER</t>
    <phoneticPr fontId="11" type="noConversion"/>
  </si>
  <si>
    <t>DATE</t>
    <phoneticPr fontId="11" type="noConversion"/>
  </si>
  <si>
    <t>NUMBER(24,4)</t>
    <phoneticPr fontId="6" type="noConversion"/>
  </si>
  <si>
    <t>COMPY_OVERDUEINTEREST_SID</t>
    <phoneticPr fontId="6" type="noConversion"/>
  </si>
  <si>
    <t>所属集团核心客户号</t>
    <phoneticPr fontId="6" type="noConversion"/>
  </si>
  <si>
    <t>所属集团名称</t>
  </si>
  <si>
    <t>是否民营企业</t>
  </si>
  <si>
    <t>集团客户风险分层</t>
  </si>
  <si>
    <t>认定原因</t>
  </si>
  <si>
    <t>管控措施</t>
  </si>
  <si>
    <t>认定时间</t>
  </si>
  <si>
    <t>GROUP_ID</t>
    <phoneticPr fontId="6" type="noConversion"/>
  </si>
  <si>
    <t>VARCHAR2(300)</t>
    <phoneticPr fontId="11" type="noConversion"/>
  </si>
  <si>
    <t>IS_PRIVATE_GROUP</t>
    <phoneticPr fontId="6" type="noConversion"/>
  </si>
  <si>
    <t>RISK_STATUS_CD</t>
    <phoneticPr fontId="6" type="noConversion"/>
  </si>
  <si>
    <t>CONFIRM_REASON</t>
    <phoneticPr fontId="6" type="noConversion"/>
  </si>
  <si>
    <t>CTRL_MEASURES</t>
    <phoneticPr fontId="6" type="noConversion"/>
  </si>
  <si>
    <t>AFFIRM_DT</t>
    <phoneticPr fontId="6" type="noConversion"/>
  </si>
  <si>
    <t>COMPY_GROUPWARNING_CMB</t>
    <phoneticPr fontId="6" type="noConversion"/>
  </si>
  <si>
    <t>COMPY_GROUPWARNING_SID</t>
    <phoneticPr fontId="6" type="noConversion"/>
  </si>
  <si>
    <t>客户编号</t>
    <phoneticPr fontId="6" type="noConversion"/>
  </si>
  <si>
    <t>CustomerId</t>
    <phoneticPr fontId="6" type="noConversion"/>
  </si>
  <si>
    <t>CHAR(15)</t>
    <phoneticPr fontId="6" type="noConversion"/>
  </si>
  <si>
    <t>名单类型</t>
    <phoneticPr fontId="6" type="noConversion"/>
  </si>
  <si>
    <t>黑名单来源</t>
    <phoneticPr fontId="6" type="noConversion"/>
  </si>
  <si>
    <t>黑名单客户类型</t>
    <phoneticPr fontId="6" type="noConversion"/>
  </si>
  <si>
    <t>生效日期</t>
    <phoneticPr fontId="6" type="noConversion"/>
  </si>
  <si>
    <t>认定原因</t>
    <phoneticPr fontId="6" type="noConversion"/>
  </si>
  <si>
    <t>管控措施</t>
    <phoneticPr fontId="6" type="noConversion"/>
  </si>
  <si>
    <t>LIST_TYPE_CD</t>
    <phoneticPr fontId="6" type="noConversion"/>
  </si>
  <si>
    <t>BLACKLIST_SRCCD</t>
    <phoneticPr fontId="6" type="noConversion"/>
  </si>
  <si>
    <t>BLACKLIST_TYPE_CD</t>
    <phoneticPr fontId="6" type="noConversion"/>
  </si>
  <si>
    <t>EFF_DT</t>
    <phoneticPr fontId="6" type="noConversion"/>
  </si>
  <si>
    <t>DATE</t>
    <phoneticPr fontId="11" type="noConversion"/>
  </si>
  <si>
    <t>CTL_MEASURE</t>
    <phoneticPr fontId="6" type="noConversion"/>
  </si>
  <si>
    <t>VARCHAR2(2000)</t>
    <phoneticPr fontId="6" type="noConversion"/>
  </si>
  <si>
    <t>关联关系</t>
  </si>
  <si>
    <t>直接持股比例</t>
  </si>
  <si>
    <t>备注</t>
  </si>
  <si>
    <t>RELATION_TYPE_CD</t>
    <phoneticPr fontId="6" type="noConversion"/>
  </si>
  <si>
    <t>DIRECT_SHRATIO</t>
    <phoneticPr fontId="6" type="noConversion"/>
  </si>
  <si>
    <t>REMARK</t>
    <phoneticPr fontId="6" type="noConversion"/>
  </si>
  <si>
    <t>VARCHAR2(500)</t>
    <phoneticPr fontId="6" type="noConversion"/>
  </si>
  <si>
    <t>COMPY_GROUPGRAPH_CMB</t>
    <phoneticPr fontId="6" type="noConversion"/>
  </si>
  <si>
    <t>COMPY_GROUPGRAPH_SID</t>
    <phoneticPr fontId="6" type="noConversion"/>
  </si>
  <si>
    <t>所属集团图谱</t>
  </si>
  <si>
    <t>限额类型</t>
  </si>
  <si>
    <t>限额状态</t>
  </si>
  <si>
    <t>机构名称</t>
  </si>
  <si>
    <t>币种</t>
  </si>
  <si>
    <t>客户限额</t>
  </si>
  <si>
    <t>限额使用率</t>
  </si>
  <si>
    <t>已用限额</t>
  </si>
  <si>
    <t>可用限额</t>
  </si>
  <si>
    <t>LIMIT_TYPE_CD</t>
    <phoneticPr fontId="6" type="noConversion"/>
  </si>
  <si>
    <t>IS_FROZEN</t>
    <phoneticPr fontId="6" type="noConversion"/>
  </si>
  <si>
    <t>LIMIT_STATUS_CD</t>
    <phoneticPr fontId="6" type="noConversion"/>
  </si>
  <si>
    <t>ORG_NM</t>
    <phoneticPr fontId="6" type="noConversion"/>
  </si>
  <si>
    <t>CURRENCY</t>
    <phoneticPr fontId="6" type="noConversion"/>
  </si>
  <si>
    <t>APPLY_LIMIT</t>
    <phoneticPr fontId="6" type="noConversion"/>
  </si>
  <si>
    <t>NUMBER(24,4)</t>
    <phoneticPr fontId="6" type="noConversion"/>
  </si>
  <si>
    <t>APPLY_DETAIL</t>
    <phoneticPr fontId="6" type="noConversion"/>
  </si>
  <si>
    <t>CUST_LIMIT</t>
    <phoneticPr fontId="6" type="noConversion"/>
  </si>
  <si>
    <t>NUMBER(24,4)</t>
    <phoneticPr fontId="6" type="noConversion"/>
  </si>
  <si>
    <t>LIMIT_USAGERATIO</t>
    <phoneticPr fontId="6" type="noConversion"/>
  </si>
  <si>
    <t>LIMIT_USED</t>
    <phoneticPr fontId="6" type="noConversion"/>
  </si>
  <si>
    <t>LIMIT_NOTUSED</t>
    <phoneticPr fontId="6" type="noConversion"/>
  </si>
  <si>
    <t>LIMIT_TMPOVER_DT</t>
    <phoneticPr fontId="6" type="noConversion"/>
  </si>
  <si>
    <t>LIMIT_TMPOVER_AMT</t>
    <phoneticPr fontId="6" type="noConversion"/>
  </si>
  <si>
    <t>EFF_DT</t>
    <phoneticPr fontId="6" type="noConversion"/>
  </si>
  <si>
    <t>DUE_DT</t>
    <phoneticPr fontId="6" type="noConversion"/>
  </si>
  <si>
    <t>DATE</t>
    <phoneticPr fontId="6" type="noConversion"/>
  </si>
  <si>
    <t>总控限额</t>
  </si>
  <si>
    <t>COMPY_LIMIT_CMB</t>
    <phoneticPr fontId="6" type="noConversion"/>
  </si>
  <si>
    <t>COMPY_LIMIT_SID</t>
    <phoneticPr fontId="6" type="noConversion"/>
  </si>
  <si>
    <t>APPLY_VALID_MONTHS</t>
    <phoneticPr fontId="6" type="noConversion"/>
  </si>
  <si>
    <t>预警信号编码</t>
  </si>
  <si>
    <t>标题</t>
  </si>
  <si>
    <t>内容</t>
  </si>
  <si>
    <t>信息来源时间</t>
  </si>
  <si>
    <t>信号来源</t>
  </si>
  <si>
    <t>外部具体来源</t>
  </si>
  <si>
    <t>附件</t>
  </si>
  <si>
    <t>信号状态</t>
  </si>
  <si>
    <t>信号过滤状态</t>
  </si>
  <si>
    <t>是否对客户有实质影响</t>
  </si>
  <si>
    <t>记录更新时间</t>
  </si>
  <si>
    <t>WARNING_ID</t>
    <phoneticPr fontId="6" type="noConversion"/>
  </si>
  <si>
    <t>WARN_TITLE</t>
    <phoneticPr fontId="6" type="noConversion"/>
  </si>
  <si>
    <t>WARN_CONTENT</t>
    <phoneticPr fontId="6" type="noConversion"/>
  </si>
  <si>
    <t>INFOSRC_DT</t>
    <phoneticPr fontId="6" type="noConversion"/>
  </si>
  <si>
    <t>WARN_OUTER_SRC</t>
    <phoneticPr fontId="6" type="noConversion"/>
  </si>
  <si>
    <t>ATTACHMENT</t>
    <phoneticPr fontId="6" type="noConversion"/>
  </si>
  <si>
    <t>VARCHAR2(2000)</t>
    <phoneticPr fontId="11" type="noConversion"/>
  </si>
  <si>
    <t>STATUS_CD</t>
    <phoneticPr fontId="6" type="noConversion"/>
  </si>
  <si>
    <t>FILTER_STATUS_CD</t>
    <phoneticPr fontId="6" type="noConversion"/>
  </si>
  <si>
    <t>IS_TRUE</t>
    <phoneticPr fontId="6" type="noConversion"/>
  </si>
  <si>
    <t>LASTMODIFY_DT</t>
    <phoneticPr fontId="6" type="noConversion"/>
  </si>
  <si>
    <t>预警信号</t>
  </si>
  <si>
    <t>COMPY_WARNING_CMB</t>
    <phoneticPr fontId="6" type="noConversion"/>
  </si>
  <si>
    <t>VARCHAR2(500)</t>
    <phoneticPr fontId="11" type="noConversion"/>
  </si>
  <si>
    <t>CLOB</t>
    <phoneticPr fontId="11" type="noConversion"/>
  </si>
  <si>
    <t>TIMESTAMP</t>
    <phoneticPr fontId="11" type="noConversion"/>
  </si>
  <si>
    <t>WARNSRC_CD</t>
    <phoneticPr fontId="6" type="noConversion"/>
  </si>
  <si>
    <t>预警信号标识符</t>
    <phoneticPr fontId="6" type="noConversion"/>
  </si>
  <si>
    <t>信号所属风险类型</t>
  </si>
  <si>
    <t>信号所属风险类型名称</t>
  </si>
  <si>
    <t>组合/单一</t>
  </si>
  <si>
    <t>是否紧急风险</t>
  </si>
  <si>
    <t>分值（大中企业）</t>
  </si>
  <si>
    <t>标识（大中企业）</t>
  </si>
  <si>
    <t>分值（小企业）</t>
  </si>
  <si>
    <t>标识（小企业）</t>
  </si>
  <si>
    <t>指标类型1</t>
  </si>
  <si>
    <t>指标类型2</t>
  </si>
  <si>
    <t>WARNING_TYPE_CD</t>
    <phoneticPr fontId="6" type="noConversion"/>
  </si>
  <si>
    <t>WARNING_CD</t>
    <phoneticPr fontId="6" type="noConversion"/>
  </si>
  <si>
    <t>WARNING_NM</t>
    <phoneticPr fontId="6" type="noConversion"/>
  </si>
  <si>
    <t>VARCHAR2(500)</t>
    <phoneticPr fontId="11" type="noConversion"/>
  </si>
  <si>
    <t>IS_SINGLE</t>
    <phoneticPr fontId="6" type="noConversion"/>
  </si>
  <si>
    <t>IS_EMERGENT</t>
    <phoneticPr fontId="6" type="noConversion"/>
  </si>
  <si>
    <t>SCORE1</t>
    <phoneticPr fontId="6" type="noConversion"/>
  </si>
  <si>
    <t>VALID_FLAG1</t>
    <phoneticPr fontId="6" type="noConversion"/>
  </si>
  <si>
    <t>SCORE2</t>
    <phoneticPr fontId="6" type="noConversion"/>
  </si>
  <si>
    <t>VALID_FALG2</t>
    <phoneticPr fontId="6" type="noConversion"/>
  </si>
  <si>
    <t>INDEX_TYPE_CD</t>
    <phoneticPr fontId="6" type="noConversion"/>
  </si>
  <si>
    <t>SIGNAL_TYPE_CD</t>
    <phoneticPr fontId="6" type="noConversion"/>
  </si>
  <si>
    <t>COMPY_WARNINGTYPE_CMB</t>
    <phoneticPr fontId="6" type="noConversion"/>
  </si>
  <si>
    <t>1 - 授信类型</t>
  </si>
  <si>
    <t>2 - 贷款组织方式</t>
  </si>
  <si>
    <t>3 - 额度状态</t>
  </si>
  <si>
    <t>4 - 币种</t>
  </si>
  <si>
    <t>5 - 主要担保方式</t>
  </si>
  <si>
    <t>6 - 额度申请状态</t>
  </si>
  <si>
    <t>7 - 客户风险分层</t>
  </si>
  <si>
    <t>8 - 最低十级分类</t>
  </si>
  <si>
    <t>9 - 客户分级（名单制新增）</t>
  </si>
  <si>
    <t>10 - 集团预警级别</t>
  </si>
  <si>
    <t>11 - 担保圈风险类型</t>
  </si>
  <si>
    <t>12 - 调整等级理由级别</t>
  </si>
  <si>
    <t>13 - 客户风险分层变动来源</t>
  </si>
  <si>
    <t>14 - 人行担保形式</t>
  </si>
  <si>
    <t>15 - 五级分类</t>
  </si>
  <si>
    <t>16 - 名单类型</t>
  </si>
  <si>
    <t>17 - 黑名单来源</t>
  </si>
  <si>
    <t>18 - 黑名单客户来写</t>
  </si>
  <si>
    <t>19 - 关联关系</t>
  </si>
  <si>
    <t>20 - 限额类型</t>
  </si>
  <si>
    <t>21 - 限额状态</t>
  </si>
  <si>
    <t>22 - 预警信号来源</t>
  </si>
  <si>
    <t>23 - 预警信号状态</t>
  </si>
  <si>
    <t>24 - 预警信号过滤状态</t>
  </si>
  <si>
    <t>25 - 预警类型指标1</t>
  </si>
  <si>
    <t>26 - 预警类型指标2</t>
  </si>
  <si>
    <t>INTEGER</t>
    <phoneticPr fontId="11" type="noConversion"/>
  </si>
  <si>
    <t>INTEGER</t>
    <phoneticPr fontId="11" type="noConversion"/>
  </si>
  <si>
    <t>WARNING_TYPE</t>
    <phoneticPr fontId="6" type="noConversion"/>
  </si>
  <si>
    <t>预警类型</t>
    <phoneticPr fontId="6" type="noConversion"/>
  </si>
  <si>
    <t>备注</t>
    <phoneticPr fontId="6" type="noConversion"/>
  </si>
  <si>
    <t>REMARK</t>
    <phoneticPr fontId="6" type="noConversion"/>
  </si>
  <si>
    <t>VARCHAR2</t>
    <phoneticPr fontId="6" type="noConversion"/>
  </si>
  <si>
    <t>使用机构</t>
    <phoneticPr fontId="6" type="noConversion"/>
  </si>
  <si>
    <t>营业执照号</t>
    <phoneticPr fontId="6" type="noConversion"/>
  </si>
  <si>
    <t>BL_NUMB</t>
    <phoneticPr fontId="6" type="noConversion"/>
  </si>
  <si>
    <t>VARCHAR2(30)</t>
    <phoneticPr fontId="6" type="noConversion"/>
  </si>
  <si>
    <t>,</t>
    <phoneticPr fontId="6" type="noConversion"/>
  </si>
  <si>
    <t>所属集团</t>
    <phoneticPr fontId="6" type="noConversion"/>
  </si>
  <si>
    <t>所属集团核心号</t>
    <phoneticPr fontId="6" type="noConversion"/>
  </si>
  <si>
    <t>GROUP_CUST_NO</t>
    <phoneticPr fontId="6" type="noConversion"/>
  </si>
  <si>
    <t>VARCHAR2(30)</t>
    <phoneticPr fontId="6" type="noConversion"/>
  </si>
  <si>
    <t>27- 终批意见</t>
    <phoneticPr fontId="6" type="noConversion"/>
  </si>
  <si>
    <t>COMPANY_ID</t>
  </si>
  <si>
    <t>核心客户编号</t>
  </si>
  <si>
    <t>币种代码</t>
  </si>
  <si>
    <t>合计资金转入</t>
  </si>
  <si>
    <t>合计资金转出</t>
  </si>
  <si>
    <t>本年保证金日均余额</t>
  </si>
  <si>
    <t>本年贷款日均余额</t>
  </si>
  <si>
    <t>存贷比</t>
  </si>
  <si>
    <t>担保圈</t>
  </si>
  <si>
    <t>结算账户近6个月月均余额</t>
  </si>
  <si>
    <t>客户过去一年月末存款余额发生大额增加的次数_U卡</t>
  </si>
  <si>
    <t>客户过去一年月末存款余额发生大额增加的次数分组_U卡</t>
  </si>
  <si>
    <t>管理分行名称</t>
  </si>
  <si>
    <t>地区排名分行名称</t>
  </si>
  <si>
    <t>十二个月前or三月前客户数量</t>
  </si>
  <si>
    <t>十二个月后or三月后违约客户数量</t>
  </si>
  <si>
    <t>违约概率</t>
  </si>
  <si>
    <t>所属分组</t>
  </si>
  <si>
    <t>分组内根据违约概率排名</t>
  </si>
  <si>
    <t>排名占比</t>
  </si>
  <si>
    <t>VARCHAR2(30)</t>
    <phoneticPr fontId="6" type="noConversion"/>
  </si>
  <si>
    <t>ALL_AMT_IN</t>
    <phoneticPr fontId="6" type="noConversion"/>
  </si>
  <si>
    <t>NUMBER(24,4)</t>
    <phoneticPr fontId="6" type="noConversion"/>
  </si>
  <si>
    <t>ALL_AMT_OUT</t>
    <phoneticPr fontId="6" type="noConversion"/>
  </si>
  <si>
    <t>AVG_GRTBALANCE_CURY</t>
    <phoneticPr fontId="6" type="noConversion"/>
  </si>
  <si>
    <t>AVG_BALANCE_CURY</t>
    <phoneticPr fontId="6" type="noConversion"/>
  </si>
  <si>
    <t>AVG_LOANBALANCE_CURY</t>
    <phoneticPr fontId="6" type="noConversion"/>
  </si>
  <si>
    <t>LOAN_DEPOSIT_RATIO</t>
    <phoneticPr fontId="6" type="noConversion"/>
  </si>
  <si>
    <t>GUR_GROUP</t>
    <phoneticPr fontId="6" type="noConversion"/>
  </si>
  <si>
    <t>BALANCE_SIXMON</t>
    <phoneticPr fontId="6" type="noConversion"/>
  </si>
  <si>
    <t>BAL_1Y_UPTIMES</t>
    <phoneticPr fontId="6" type="noConversion"/>
  </si>
  <si>
    <t>BAL_1Y_UPTIMES_GROUP</t>
    <phoneticPr fontId="6" type="noConversion"/>
  </si>
  <si>
    <t>VARCHAR2(300)</t>
    <phoneticPr fontId="6" type="noConversion"/>
  </si>
  <si>
    <t>BBK_NM</t>
    <phoneticPr fontId="6" type="noConversion"/>
  </si>
  <si>
    <t>REGION_RNK_BBKNM</t>
    <phoneticPr fontId="6" type="noConversion"/>
  </si>
  <si>
    <t>CUST_CNT</t>
    <phoneticPr fontId="6" type="noConversion"/>
  </si>
  <si>
    <t>PD_CUST_CNT</t>
    <phoneticPr fontId="6" type="noConversion"/>
  </si>
  <si>
    <t>INTEGER</t>
    <phoneticPr fontId="11" type="noConversion"/>
  </si>
  <si>
    <t>PD_INF</t>
    <phoneticPr fontId="6" type="noConversion"/>
  </si>
  <si>
    <t>NUMBER(38,10)</t>
    <phoneticPr fontId="6" type="noConversion"/>
  </si>
  <si>
    <t>VARCHAR2(10)</t>
    <phoneticPr fontId="6" type="noConversion"/>
  </si>
  <si>
    <t>GROUP_PD_RNK</t>
    <phoneticPr fontId="6" type="noConversion"/>
  </si>
  <si>
    <t>RNK_RATIO</t>
    <phoneticPr fontId="6" type="noConversion"/>
  </si>
  <si>
    <t>NUMBER(38,8)</t>
    <phoneticPr fontId="6" type="noConversion"/>
  </si>
  <si>
    <t>VARCHAR2(10)</t>
    <phoneticPr fontId="6" type="noConversion"/>
  </si>
  <si>
    <t>VARCHAR2(10)</t>
    <phoneticPr fontId="6" type="noConversion"/>
  </si>
  <si>
    <t>COMPY_OPERATIONCLEAR_SID</t>
    <phoneticPr fontId="6" type="noConversion"/>
  </si>
  <si>
    <t>经营指标及结算汇总编号</t>
    <phoneticPr fontId="6" type="noConversion"/>
  </si>
  <si>
    <t>被担保业务余额</t>
    <phoneticPr fontId="6" type="noConversion"/>
  </si>
  <si>
    <t>被担保业务结清（到期）日期</t>
    <phoneticPr fontId="6" type="noConversion"/>
  </si>
  <si>
    <t>被担保业务五级分类</t>
    <phoneticPr fontId="6" type="noConversion"/>
  </si>
  <si>
    <t>被担保业务币种</t>
    <phoneticPr fontId="6" type="noConversion"/>
  </si>
  <si>
    <t>VARCHAR2</t>
    <phoneticPr fontId="6" type="noConversion"/>
  </si>
  <si>
    <t>STG表：</t>
    <phoneticPr fontId="6" type="noConversion"/>
  </si>
  <si>
    <t>VARCHAR2(100)</t>
    <phoneticPr fontId="11" type="noConversion"/>
  </si>
  <si>
    <t>VARCHAR2(10)</t>
    <phoneticPr fontId="11" type="noConversion"/>
  </si>
  <si>
    <t>数据日期</t>
    <phoneticPr fontId="6" type="noConversion"/>
  </si>
  <si>
    <t>DATA_DT</t>
    <phoneticPr fontId="6" type="noConversion"/>
  </si>
  <si>
    <t>VARCHAR2(100)</t>
    <phoneticPr fontId="6" type="noConversion"/>
  </si>
  <si>
    <t>STG表：</t>
    <phoneticPr fontId="6" type="noConversion"/>
  </si>
  <si>
    <t>STG_COMPY_PBCGUAR_CMB</t>
    <phoneticPr fontId="6" type="noConversion"/>
  </si>
  <si>
    <t>WARRANTEE_CURRENCY</t>
    <phoneticPr fontId="6" type="noConversion"/>
  </si>
  <si>
    <t>VARCHAR2(30)</t>
    <phoneticPr fontId="6" type="noConversion"/>
  </si>
  <si>
    <t>VARCHAR2(100)</t>
    <phoneticPr fontId="11" type="noConversion"/>
  </si>
  <si>
    <t>WARRANTEE_CUST_NO</t>
    <phoneticPr fontId="6" type="noConversion"/>
  </si>
  <si>
    <t>VARCHAR2(30)</t>
    <phoneticPr fontId="11" type="noConversion"/>
  </si>
  <si>
    <t>GUAR_TYPE</t>
    <phoneticPr fontId="6" type="noConversion"/>
  </si>
  <si>
    <t>FIVE_CLASS</t>
    <phoneticPr fontId="6" type="noConversion"/>
  </si>
  <si>
    <t>LOADLOG_SID</t>
    <phoneticPr fontId="6" type="noConversion"/>
  </si>
  <si>
    <t>INTEGER</t>
    <phoneticPr fontId="6" type="noConversion"/>
  </si>
  <si>
    <t>日志号</t>
    <phoneticPr fontId="6" type="noConversion"/>
  </si>
  <si>
    <t>RECORD_SID</t>
    <phoneticPr fontId="6" type="noConversion"/>
  </si>
  <si>
    <t>NUMBER(16)</t>
    <phoneticPr fontId="6" type="noConversion"/>
  </si>
  <si>
    <t>流水号</t>
    <phoneticPr fontId="6" type="noConversion"/>
  </si>
  <si>
    <t>STG_CMB_COMPY_CREDITRATING</t>
    <phoneticPr fontId="6" type="noConversion"/>
  </si>
  <si>
    <t>VARCHAR2(10)</t>
    <phoneticPr fontId="11" type="noConversion"/>
  </si>
  <si>
    <t>COMPY_HIGHRISKLIST_CMB</t>
    <phoneticPr fontId="6" type="noConversion"/>
  </si>
  <si>
    <t>STG_CMB_COMPY_HIGHRISKLIST</t>
    <phoneticPr fontId="6" type="noConversion"/>
  </si>
  <si>
    <t>VARCHAR2(100)</t>
    <phoneticPr fontId="11" type="noConversion"/>
  </si>
  <si>
    <t>VARCHAR2(4000)</t>
    <phoneticPr fontId="6" type="noConversion"/>
  </si>
  <si>
    <t>高风险名单</t>
    <phoneticPr fontId="6" type="noConversion"/>
  </si>
  <si>
    <t>STG_CMB_COMPY_PBCCREDIT</t>
    <phoneticPr fontId="6" type="noConversion"/>
  </si>
  <si>
    <t>STG_CMB_COMPY_CREDITINFO</t>
    <phoneticPr fontId="6" type="noConversion"/>
  </si>
  <si>
    <t>USE_ORG_NM</t>
    <phoneticPr fontId="6" type="noConversion"/>
  </si>
  <si>
    <t>VARCHAR2(300)</t>
    <phoneticPr fontId="6" type="noConversion"/>
  </si>
  <si>
    <t>STG_CMB_CUSTOMER</t>
    <phoneticPr fontId="6" type="noConversion"/>
  </si>
  <si>
    <t>STG_CMB_COMPY_OVERDUEINTEREST</t>
    <phoneticPr fontId="6" type="noConversion"/>
  </si>
  <si>
    <t>逾期欠息</t>
    <phoneticPr fontId="6" type="noConversion"/>
  </si>
  <si>
    <t>STG_CMB_COMPY_WARNING</t>
    <phoneticPr fontId="6" type="noConversion"/>
  </si>
  <si>
    <t>STG_CMB_COMPY_WARNINGTYPE</t>
    <phoneticPr fontId="6" type="noConversion"/>
  </si>
  <si>
    <t>VARCHAR2(1000)</t>
    <phoneticPr fontId="11" type="noConversion"/>
  </si>
  <si>
    <t>VARCHAR2(100)</t>
    <phoneticPr fontId="6" type="noConversion"/>
  </si>
  <si>
    <t>WARNING_CD</t>
    <phoneticPr fontId="6" type="noConversion"/>
  </si>
  <si>
    <t>VARCHAR2(4000)</t>
    <phoneticPr fontId="11" type="noConversion"/>
  </si>
  <si>
    <t>STATUS</t>
    <phoneticPr fontId="6" type="noConversion"/>
  </si>
  <si>
    <t>WARNSRC</t>
    <phoneticPr fontId="6" type="noConversion"/>
  </si>
  <si>
    <t>VARCHAR2(10)</t>
    <phoneticPr fontId="6" type="noConversion"/>
  </si>
  <si>
    <t>STG表</t>
    <phoneticPr fontId="6" type="noConversion"/>
  </si>
  <si>
    <t>债券代码</t>
    <phoneticPr fontId="6" type="noConversion"/>
  </si>
  <si>
    <t>SECURITY_CD</t>
    <phoneticPr fontId="6" type="noConversion"/>
  </si>
  <si>
    <t>VARCHAR2(100)</t>
    <phoneticPr fontId="6" type="noConversion"/>
  </si>
  <si>
    <t>债券全称</t>
    <phoneticPr fontId="6" type="noConversion"/>
  </si>
  <si>
    <t>SECURITY_NM</t>
    <phoneticPr fontId="6" type="noConversion"/>
  </si>
  <si>
    <t>债券简称</t>
    <phoneticPr fontId="6" type="noConversion"/>
  </si>
  <si>
    <t>SECURITY_SNM</t>
    <phoneticPr fontId="6" type="noConversion"/>
  </si>
  <si>
    <t>VARCHAR2(30)</t>
    <phoneticPr fontId="6" type="noConversion"/>
  </si>
  <si>
    <t>业务主键：核心客户号</t>
    <phoneticPr fontId="6" type="noConversion"/>
  </si>
  <si>
    <t>主键：评级业务编号</t>
    <phoneticPr fontId="6" type="noConversion"/>
  </si>
  <si>
    <t>主键：额度编号</t>
    <phoneticPr fontId="6" type="noConversion"/>
  </si>
  <si>
    <t>主键：预警信号标识符</t>
    <phoneticPr fontId="6" type="noConversion"/>
  </si>
  <si>
    <t>USE_ORG_ID</t>
    <phoneticPr fontId="6" type="noConversion"/>
  </si>
  <si>
    <t>组合名称</t>
    <phoneticPr fontId="6" type="noConversion"/>
  </si>
  <si>
    <t>组合代码</t>
    <phoneticPr fontId="6" type="noConversion"/>
  </si>
  <si>
    <t>ORG_ID</t>
    <phoneticPr fontId="6" type="noConversion"/>
  </si>
  <si>
    <t>机构ID</t>
    <phoneticPr fontId="6" type="noConversion"/>
  </si>
  <si>
    <t>ORG_ID</t>
    <phoneticPr fontId="6" type="noConversion"/>
  </si>
  <si>
    <t>OPERATE_ORGID</t>
    <phoneticPr fontId="6" type="noConversion"/>
  </si>
  <si>
    <t>使用机构ID</t>
    <phoneticPr fontId="6" type="noConversion"/>
  </si>
  <si>
    <t>VARCHAR2(100)</t>
    <phoneticPr fontId="6" type="noConversion"/>
  </si>
  <si>
    <t>JOIN 客户基本资料表</t>
    <phoneticPr fontId="6" type="noConversion"/>
  </si>
  <si>
    <t>,</t>
  </si>
  <si>
    <t>与COMPY_BASICINFO企业匹配使用字段</t>
    <phoneticPr fontId="6" type="noConversion"/>
  </si>
  <si>
    <t>预警类型编码</t>
    <phoneticPr fontId="6" type="noConversion"/>
  </si>
  <si>
    <t>预警类型名称</t>
    <phoneticPr fontId="6" type="noConversion"/>
  </si>
  <si>
    <t>客户名称</t>
  </si>
  <si>
    <t>CUSTOMER_NM</t>
  </si>
  <si>
    <t>VARCHAR2(300)</t>
  </si>
  <si>
    <t>ORG_NUM</t>
  </si>
  <si>
    <t>VARCHAR2(30)</t>
  </si>
  <si>
    <t>营业执照号</t>
  </si>
  <si>
    <t>BL_NUMB</t>
  </si>
  <si>
    <t>是否银监会平台</t>
  </si>
  <si>
    <t>IS_YJHPLATFORM</t>
  </si>
  <si>
    <t>IS_LOAN</t>
  </si>
  <si>
    <t>IS_CMBRELATECUST</t>
  </si>
  <si>
    <t>是否高风险名单</t>
  </si>
  <si>
    <t>IS_HIGH_RISK</t>
  </si>
  <si>
    <t>所属集团核心号</t>
  </si>
  <si>
    <t>GROUP_CUST_NO</t>
  </si>
  <si>
    <t>所属集团</t>
  </si>
  <si>
    <t>GROUP_NM</t>
  </si>
  <si>
    <t>集团预警级别</t>
  </si>
  <si>
    <t>IS_GUAR</t>
  </si>
  <si>
    <t>AUTO_RATING</t>
  </si>
  <si>
    <t>FINAL_RATING</t>
  </si>
  <si>
    <t>RATING_PERIOD</t>
  </si>
  <si>
    <t>RATING_START_DT</t>
  </si>
  <si>
    <t>EFFECT_END_DT</t>
  </si>
  <si>
    <t>AUTORATING_AVGPD</t>
  </si>
  <si>
    <t>FINALRATING_AVGPD</t>
  </si>
  <si>
    <t>调整等级理由级别</t>
  </si>
  <si>
    <t>调整等级理由</t>
  </si>
  <si>
    <t>ADJUST_REASON</t>
  </si>
  <si>
    <t>VARCHAR2(4000)</t>
  </si>
  <si>
    <t>使用机构ID</t>
  </si>
  <si>
    <t>使用机构</t>
  </si>
  <si>
    <t>CUST_NO</t>
  </si>
  <si>
    <t>OVERDUE_AMT</t>
  </si>
  <si>
    <t>INNERDEBT_AMT</t>
  </si>
  <si>
    <t>OUTERDEBT_AMT</t>
  </si>
  <si>
    <t>EARLIEST_OVERDUE_DT</t>
  </si>
  <si>
    <t>LONGEST_OVERDUE_DAYS</t>
  </si>
  <si>
    <t>预警信号标识符</t>
  </si>
  <si>
    <t>预警信号标识符</t>
    <phoneticPr fontId="6" type="noConversion"/>
  </si>
  <si>
    <t>WARNING_ID</t>
  </si>
  <si>
    <t>WARNING_CD</t>
  </si>
  <si>
    <t>WARN_TITLE</t>
  </si>
  <si>
    <t>VARCHAR2(1000)</t>
  </si>
  <si>
    <t>WARN_CONTENT</t>
  </si>
  <si>
    <t>CLOB</t>
  </si>
  <si>
    <t>INFOSRC_DT</t>
  </si>
  <si>
    <t>WARNSRC</t>
  </si>
  <si>
    <t>WARN_OUTER_SRC</t>
  </si>
  <si>
    <t>ATTACHMENT</t>
  </si>
  <si>
    <t>STATUS</t>
  </si>
  <si>
    <t>IS_TRUE</t>
  </si>
  <si>
    <t>机构ID</t>
  </si>
  <si>
    <t>ORG_ID</t>
  </si>
  <si>
    <t>ORG_NM</t>
  </si>
  <si>
    <t>LASTMODIFY_DT</t>
  </si>
  <si>
    <t>WARNING_TYPE_CD</t>
  </si>
  <si>
    <t>WARNING_TYPE</t>
  </si>
  <si>
    <t>预警类型编码</t>
  </si>
  <si>
    <t>预警类型名称</t>
  </si>
  <si>
    <t>WARNING_NM</t>
  </si>
  <si>
    <t>IS_SINGLE</t>
  </si>
  <si>
    <t>IS_EMERGENT</t>
  </si>
  <si>
    <t>SCORE1</t>
  </si>
  <si>
    <t>VALID_FLAG1</t>
  </si>
  <si>
    <t>SCORE2</t>
  </si>
  <si>
    <t>VALID_FALG2</t>
  </si>
  <si>
    <t>授信申请编号</t>
    <phoneticPr fontId="6" type="noConversion"/>
  </si>
  <si>
    <t>CREDITAPPLY_ID</t>
    <phoneticPr fontId="6" type="noConversion"/>
  </si>
  <si>
    <t>varchar2(30)</t>
    <phoneticPr fontId="6" type="noConversion"/>
  </si>
  <si>
    <t>,</t>
    <phoneticPr fontId="11" type="noConversion"/>
  </si>
  <si>
    <t>企业标识符</t>
    <phoneticPr fontId="6" type="noConversion"/>
  </si>
  <si>
    <t>NUMBER(16)</t>
    <phoneticPr fontId="6" type="noConversion"/>
  </si>
  <si>
    <t>通过此字段与客户基本资料表关联</t>
    <phoneticPr fontId="6" type="noConversion"/>
  </si>
  <si>
    <t>提交时间</t>
    <phoneticPr fontId="6" type="noConversion"/>
  </si>
  <si>
    <t>SUBMIT_DT</t>
    <phoneticPr fontId="6" type="noConversion"/>
  </si>
  <si>
    <t>DATE</t>
    <phoneticPr fontId="6" type="noConversion"/>
  </si>
  <si>
    <t>申请机构ID</t>
    <phoneticPr fontId="6" type="noConversion"/>
  </si>
  <si>
    <t>申请机构名称</t>
    <phoneticPr fontId="6" type="noConversion"/>
  </si>
  <si>
    <t>OPERATE_ORGNM</t>
    <phoneticPr fontId="6" type="noConversion"/>
  </si>
  <si>
    <t>VARCHAR2(300)</t>
    <phoneticPr fontId="6" type="noConversion"/>
  </si>
  <si>
    <t>INTEGER</t>
    <phoneticPr fontId="11" type="noConversion"/>
  </si>
  <si>
    <t>,</t>
    <phoneticPr fontId="11" type="noConversion"/>
  </si>
  <si>
    <t>INTEGER</t>
    <phoneticPr fontId="11" type="noConversion"/>
  </si>
  <si>
    <t>APPLY_COMMENT</t>
    <phoneticPr fontId="6" type="noConversion"/>
  </si>
  <si>
    <t>终批意见</t>
    <phoneticPr fontId="6" type="noConversion"/>
  </si>
  <si>
    <t>APPLY_FINAL_CD</t>
    <phoneticPr fontId="6" type="noConversion"/>
  </si>
  <si>
    <t>VARCHAR2(30)</t>
    <phoneticPr fontId="11" type="noConversion"/>
  </si>
  <si>
    <t>ISDEL</t>
    <phoneticPr fontId="11" type="noConversion"/>
  </si>
  <si>
    <t>ISDEL</t>
    <phoneticPr fontId="11" type="noConversion"/>
  </si>
  <si>
    <t>INTEGER</t>
    <phoneticPr fontId="11" type="noConversion"/>
  </si>
  <si>
    <t>源企业代码</t>
    <phoneticPr fontId="6" type="noConversion"/>
  </si>
  <si>
    <t>SRC_COMPANY_CD</t>
    <phoneticPr fontId="6" type="noConversion"/>
  </si>
  <si>
    <t>，</t>
    <phoneticPr fontId="11" type="noConversion"/>
  </si>
  <si>
    <t>SRCCD</t>
    <phoneticPr fontId="6" type="noConversion"/>
  </si>
  <si>
    <t>源系统</t>
    <phoneticPr fontId="6" type="noConversion"/>
  </si>
  <si>
    <t>CMB'</t>
    <phoneticPr fontId="11" type="noConversion"/>
  </si>
  <si>
    <t>UPDTBY</t>
    <phoneticPr fontId="11" type="noConversion"/>
  </si>
  <si>
    <t>更新人</t>
    <phoneticPr fontId="11" type="noConversion"/>
  </si>
  <si>
    <t>UPDT_BY</t>
    <phoneticPr fontId="11" type="noConversion"/>
  </si>
  <si>
    <t>NUMBER(16)</t>
    <phoneticPr fontId="6" type="noConversion"/>
  </si>
  <si>
    <t>,</t>
    <phoneticPr fontId="11" type="noConversion"/>
  </si>
  <si>
    <t>UPDTDT</t>
    <phoneticPr fontId="11" type="noConversion"/>
  </si>
  <si>
    <t>更新时间</t>
    <phoneticPr fontId="11" type="noConversion"/>
  </si>
  <si>
    <t>UPDT_DT</t>
    <phoneticPr fontId="11" type="noConversion"/>
  </si>
  <si>
    <t>TIMESTAMP</t>
    <phoneticPr fontId="11" type="noConversion"/>
  </si>
  <si>
    <t>主键：授信申请编号</t>
    <phoneticPr fontId="6" type="noConversion"/>
  </si>
  <si>
    <t>STG表：</t>
    <phoneticPr fontId="6" type="noConversion"/>
  </si>
  <si>
    <t>授信申请</t>
    <phoneticPr fontId="6" type="noConversion"/>
  </si>
  <si>
    <t>STG_CMB_COMPY_CREDITAPPLY</t>
    <phoneticPr fontId="6" type="noConversion"/>
  </si>
  <si>
    <t>数据日期</t>
    <phoneticPr fontId="6" type="noConversion"/>
  </si>
  <si>
    <t>DATA_DT</t>
    <phoneticPr fontId="6" type="noConversion"/>
  </si>
  <si>
    <t>VARCHAR2(100)</t>
    <phoneticPr fontId="6" type="noConversion"/>
  </si>
  <si>
    <t>授信申请编号</t>
    <phoneticPr fontId="6" type="noConversion"/>
  </si>
  <si>
    <t>CUST_NO</t>
    <phoneticPr fontId="6" type="noConversion"/>
  </si>
  <si>
    <t>VARCHAR2(30)</t>
    <phoneticPr fontId="6" type="noConversion"/>
  </si>
  <si>
    <t>VARCHAR2(100)</t>
    <phoneticPr fontId="11" type="noConversion"/>
  </si>
  <si>
    <t>日志号</t>
    <phoneticPr fontId="6" type="noConversion"/>
  </si>
  <si>
    <t>LOADLOG_SID</t>
    <phoneticPr fontId="6" type="noConversion"/>
  </si>
  <si>
    <t>INTEGER</t>
    <phoneticPr fontId="6" type="noConversion"/>
  </si>
  <si>
    <t>更新时间</t>
    <phoneticPr fontId="11" type="noConversion"/>
  </si>
  <si>
    <t>UPDT_DT</t>
    <phoneticPr fontId="11" type="noConversion"/>
  </si>
  <si>
    <t>TIMESTAMP</t>
    <phoneticPr fontId="11" type="noConversion"/>
  </si>
  <si>
    <t>日期</t>
    <phoneticPr fontId="6" type="noConversion"/>
  </si>
  <si>
    <t>DATA_DT</t>
    <phoneticPr fontId="6" type="noConversion"/>
  </si>
  <si>
    <t>DATE</t>
    <phoneticPr fontId="6" type="noConversion"/>
  </si>
  <si>
    <t>NOT NULL</t>
    <phoneticPr fontId="6" type="noConversion"/>
  </si>
  <si>
    <t>,</t>
    <phoneticPr fontId="6" type="noConversion"/>
  </si>
  <si>
    <t>数据日期</t>
  </si>
  <si>
    <t>DATA_DT</t>
  </si>
  <si>
    <t>本年存款日均余额</t>
    <phoneticPr fontId="6" type="noConversion"/>
  </si>
  <si>
    <t>RPT_DT</t>
    <phoneticPr fontId="6" type="noConversion"/>
  </si>
  <si>
    <t>是否高风险名单</t>
    <phoneticPr fontId="11" type="noConversion"/>
  </si>
  <si>
    <t>COMPY_OVERDUEINTEREST_CMB</t>
    <phoneticPr fontId="6" type="noConversion"/>
  </si>
  <si>
    <t>INTEGER</t>
    <phoneticPr fontId="11" type="noConversion"/>
  </si>
  <si>
    <t>GROUP_NM</t>
    <phoneticPr fontId="6" type="noConversion"/>
  </si>
  <si>
    <t>INTEGER</t>
    <phoneticPr fontId="11" type="noConversion"/>
  </si>
  <si>
    <t>INTEGER</t>
    <phoneticPr fontId="11" type="noConversion"/>
  </si>
  <si>
    <t>EXPOSURE_AMT</t>
    <phoneticPr fontId="6" type="noConversion"/>
  </si>
  <si>
    <t>申请敞口金额</t>
    <phoneticPr fontId="6" type="noConversion"/>
  </si>
  <si>
    <t>申请名义金额</t>
    <phoneticPr fontId="6" type="noConversion"/>
  </si>
  <si>
    <t>28-评级代码</t>
    <phoneticPr fontId="6" type="noConversion"/>
  </si>
  <si>
    <t>授信业务品种</t>
  </si>
  <si>
    <t>授信业务子品种</t>
  </si>
  <si>
    <t>终批敞口金额</t>
  </si>
  <si>
    <t>终批名义金额</t>
  </si>
  <si>
    <t>BUSINESS_CD</t>
    <phoneticPr fontId="6" type="noConversion"/>
  </si>
  <si>
    <t>SUB_BUSINESS_CD</t>
    <phoneticPr fontId="6" type="noConversion"/>
  </si>
  <si>
    <t>FINAL_EXPOSURE_AMT</t>
    <phoneticPr fontId="6" type="noConversion"/>
  </si>
  <si>
    <t>FINAL_NOMINAL_AMT</t>
    <phoneticPr fontId="6" type="noConversion"/>
  </si>
  <si>
    <t>客户评级结果代码</t>
    <phoneticPr fontId="6" type="noConversion"/>
  </si>
  <si>
    <t>RATING_CD</t>
  </si>
  <si>
    <t>RATING_CD</t>
    <phoneticPr fontId="6" type="noConversion"/>
  </si>
  <si>
    <t>VARCHAR2(30)</t>
    <phoneticPr fontId="6" type="noConversion"/>
  </si>
  <si>
    <t>ADJUST_REASONTYPE_CD</t>
  </si>
  <si>
    <t>ADJUST_REASONTYPE_CD</t>
    <phoneticPr fontId="6" type="noConversion"/>
  </si>
  <si>
    <t>RISK_STATUS_CD</t>
  </si>
  <si>
    <t>CLASS_GRADE_CD</t>
  </si>
  <si>
    <t>CUSTOMER_GRADE_CD</t>
  </si>
  <si>
    <t>GROUP_WARNSTATUS_CD</t>
  </si>
  <si>
    <t>GUARGRP_RISKLEVEL_CD</t>
  </si>
  <si>
    <t>29- 授信业务品种</t>
    <phoneticPr fontId="6" type="noConversion"/>
  </si>
  <si>
    <t>30 - 授信业务子品种</t>
    <phoneticPr fontId="6" type="noConversion"/>
  </si>
  <si>
    <t>更新日期</t>
    <phoneticPr fontId="6" type="noConversion"/>
  </si>
  <si>
    <t>评级业务编号</t>
    <phoneticPr fontId="6" type="noConversion"/>
  </si>
  <si>
    <t>认定机构</t>
    <phoneticPr fontId="6" type="noConversion"/>
  </si>
  <si>
    <t>认定机构名称</t>
    <phoneticPr fontId="6" type="noConversion"/>
  </si>
  <si>
    <t>担保合同流水号</t>
    <phoneticPr fontId="6" type="noConversion"/>
  </si>
  <si>
    <t>报文标识符</t>
    <phoneticPr fontId="6" type="noConversion"/>
  </si>
  <si>
    <t>MSG_ID</t>
    <phoneticPr fontId="6" type="noConversion"/>
  </si>
  <si>
    <t>GRTSER_ID</t>
    <phoneticPr fontId="6" type="noConversion"/>
  </si>
  <si>
    <t>被担保业务流水号</t>
    <phoneticPr fontId="6" type="noConversion"/>
  </si>
  <si>
    <t>GRTBUSSER_ID</t>
    <phoneticPr fontId="6" type="noConversion"/>
  </si>
  <si>
    <t>VARCHAR2(100)</t>
    <phoneticPr fontId="6" type="noConversion"/>
  </si>
  <si>
    <t>主键：报文标识符+担保合同流水号+被担保业务流水号</t>
    <phoneticPr fontId="6" type="noConversion"/>
  </si>
  <si>
    <t>冻结标志</t>
  </si>
  <si>
    <t>发布机构ID</t>
  </si>
  <si>
    <t>发布机构名称</t>
  </si>
  <si>
    <t>生效限额</t>
  </si>
  <si>
    <t>有效期</t>
  </si>
  <si>
    <t>可用限额包含例外超限限额</t>
  </si>
  <si>
    <t>例外限额到期日</t>
  </si>
  <si>
    <t>限额生效时间</t>
  </si>
  <si>
    <t>限额到期时间</t>
  </si>
  <si>
    <t>持股机构核心客户号</t>
  </si>
  <si>
    <t>被持股机构核心客户号</t>
  </si>
  <si>
    <t>行内评级</t>
    <phoneticPr fontId="6" type="noConversion"/>
  </si>
  <si>
    <t>NUMBER(38,9)</t>
    <phoneticPr fontId="6" type="noConversion"/>
  </si>
  <si>
    <t>控制类型</t>
    <phoneticPr fontId="6" type="noConversion"/>
  </si>
  <si>
    <t>EFF_FLAG</t>
    <phoneticPr fontId="6" type="noConversion"/>
  </si>
  <si>
    <t>VARCAHR2(10)</t>
    <phoneticPr fontId="6" type="noConversion"/>
  </si>
  <si>
    <t>是否生效</t>
  </si>
  <si>
    <t>高风险类名单</t>
    <phoneticPr fontId="6" type="noConversion"/>
  </si>
  <si>
    <t>主键：流水号</t>
    <phoneticPr fontId="6" type="noConversion"/>
  </si>
  <si>
    <t>STG_CMB_COMPY_GROUPGRAPH</t>
    <phoneticPr fontId="6" type="noConversion"/>
  </si>
  <si>
    <t>直接关系</t>
  </si>
  <si>
    <t>FATHER_CUST_NO</t>
    <phoneticPr fontId="6" type="noConversion"/>
  </si>
  <si>
    <t>CHILD_CUST_NO</t>
    <phoneticPr fontId="6" type="noConversion"/>
  </si>
  <si>
    <t>VARCHAR(30)</t>
    <phoneticPr fontId="6" type="noConversion"/>
  </si>
  <si>
    <t>RELTYPE_CD</t>
    <phoneticPr fontId="6" type="noConversion"/>
  </si>
  <si>
    <t>VARCHAR(100)</t>
    <phoneticPr fontId="6" type="noConversion"/>
  </si>
  <si>
    <t>SH_RATIO</t>
    <phoneticPr fontId="6" type="noConversion"/>
  </si>
  <si>
    <t>REMARK</t>
    <phoneticPr fontId="6" type="noConversion"/>
  </si>
  <si>
    <t>VARCHAR(1000)</t>
    <phoneticPr fontId="6" type="noConversion"/>
  </si>
  <si>
    <t>STG_CMB_COMPY_LIMIT</t>
    <phoneticPr fontId="6" type="noConversion"/>
  </si>
  <si>
    <t>总控限额</t>
    <phoneticPr fontId="6" type="noConversion"/>
  </si>
  <si>
    <t>总控限额流水号</t>
    <phoneticPr fontId="6" type="noConversion"/>
  </si>
  <si>
    <t>统计日期</t>
  </si>
  <si>
    <t>核心客户号</t>
  </si>
  <si>
    <t>VARCHAR(300)</t>
    <phoneticPr fontId="6" type="noConversion"/>
  </si>
  <si>
    <t>VARCHAR(4000)</t>
    <phoneticPr fontId="6" type="noConversion"/>
  </si>
  <si>
    <t>VARCHAR(30)</t>
    <phoneticPr fontId="6" type="noConversion"/>
  </si>
  <si>
    <t>VARCHAR(100)</t>
    <phoneticPr fontId="6" type="noConversion"/>
  </si>
  <si>
    <t>本年存款日均余额</t>
  </si>
  <si>
    <t>十二个月前or三月前分行正常客户数量</t>
  </si>
  <si>
    <t>十二个月后or三月后分行违约客户数量</t>
  </si>
  <si>
    <t>分行的违约概率</t>
  </si>
  <si>
    <t>分行地区排名所属分组</t>
  </si>
  <si>
    <t>VARCHAR(300)</t>
    <phoneticPr fontId="6" type="noConversion"/>
  </si>
  <si>
    <t>VARCHAR(100)</t>
    <phoneticPr fontId="6" type="noConversion"/>
  </si>
  <si>
    <t>VARCHAR(30)</t>
    <phoneticPr fontId="6" type="noConversion"/>
  </si>
  <si>
    <t>DATA_DT</t>
    <phoneticPr fontId="6" type="noConversion"/>
  </si>
  <si>
    <t>业务主键：客户号+机构+发起时间</t>
    <phoneticPr fontId="6" type="noConversion"/>
  </si>
  <si>
    <t>AFFIRM_ORGID</t>
    <phoneticPr fontId="6" type="noConversion"/>
  </si>
  <si>
    <t>AFFIRM_ORGNM</t>
    <phoneticPr fontId="6" type="noConversion"/>
  </si>
  <si>
    <t>VARCHAR2(300)</t>
    <phoneticPr fontId="6" type="noConversion"/>
  </si>
  <si>
    <t>所属集团预警</t>
    <phoneticPr fontId="6" type="noConversion"/>
  </si>
  <si>
    <t>所属集团预警流水号</t>
    <phoneticPr fontId="6" type="noConversion"/>
  </si>
  <si>
    <t>BBK_NM</t>
    <phoneticPr fontId="6" type="noConversion"/>
  </si>
  <si>
    <t>参与记录表</t>
  </si>
  <si>
    <t>TASK_ACTION</t>
    <phoneticPr fontId="6" type="noConversion"/>
  </si>
  <si>
    <t>TASK_ACTION_SID</t>
    <phoneticPr fontId="6" type="noConversion"/>
  </si>
  <si>
    <t>TASK_SID</t>
    <phoneticPr fontId="6" type="noConversion"/>
  </si>
  <si>
    <t>WORKFLOW_SID</t>
    <phoneticPr fontId="6" type="noConversion"/>
  </si>
  <si>
    <t>TASK_RESULT</t>
    <phoneticPr fontId="6" type="noConversion"/>
  </si>
  <si>
    <t>参与记录流水号</t>
    <phoneticPr fontId="6" type="noConversion"/>
  </si>
  <si>
    <t>任务id</t>
  </si>
  <si>
    <t>流程实例id</t>
  </si>
  <si>
    <t>任务处理结果</t>
  </si>
  <si>
    <t>处理人</t>
  </si>
  <si>
    <t>角色</t>
  </si>
  <si>
    <t>USER_ID</t>
    <phoneticPr fontId="6" type="noConversion"/>
  </si>
  <si>
    <t>ROLE_NM</t>
    <phoneticPr fontId="6" type="noConversion"/>
  </si>
  <si>
    <t>RATING</t>
    <phoneticPr fontId="11" type="noConversion"/>
  </si>
  <si>
    <t>评级结果</t>
    <phoneticPr fontId="6" type="noConversion"/>
  </si>
  <si>
    <t>VARCHAR2(3000)</t>
    <phoneticPr fontId="6" type="noConversion"/>
  </si>
  <si>
    <t>任务类型</t>
    <phoneticPr fontId="11" type="noConversion"/>
  </si>
  <si>
    <t>INTEGER</t>
    <phoneticPr fontId="11" type="noConversion"/>
  </si>
  <si>
    <t>TASK_TYPE</t>
    <phoneticPr fontId="11" type="noConversion"/>
  </si>
  <si>
    <t>0: 认定; 1: 审批 SELECT CONSTANT_CD FROM LKP_NUMBCODE WHERE CONSTANT_TYPE = 35</t>
    <phoneticPr fontId="11" type="noConversion"/>
  </si>
  <si>
    <t xml:space="preserve">VARCHAR2(300) </t>
    <phoneticPr fontId="11" type="noConversion"/>
  </si>
  <si>
    <t>VARCHAR2(50)</t>
    <phoneticPr fontId="11" type="noConversion"/>
  </si>
  <si>
    <t>WARNING_CD</t>
    <phoneticPr fontId="6" type="noConversion"/>
  </si>
  <si>
    <t>预警类型编码</t>
    <phoneticPr fontId="6" type="noConversion"/>
  </si>
  <si>
    <t>主键：预警类型编码</t>
    <phoneticPr fontId="6" type="noConversion"/>
  </si>
  <si>
    <t>业务主键：company_id+报告日期</t>
    <phoneticPr fontId="6" type="noConversion"/>
  </si>
  <si>
    <t>人行征信流水号</t>
    <phoneticPr fontId="6" type="noConversion"/>
  </si>
  <si>
    <t>逾期欠息</t>
    <phoneticPr fontId="6" type="noConversion"/>
  </si>
  <si>
    <t>逾期欠息流水号</t>
    <phoneticPr fontId="6" type="noConversion"/>
  </si>
  <si>
    <t>组合代码</t>
  </si>
  <si>
    <t>组合名称</t>
  </si>
  <si>
    <t>组合代码</t>
    <phoneticPr fontId="6" type="noConversion"/>
  </si>
  <si>
    <t>债券代码</t>
  </si>
  <si>
    <t>持仓余额-成本法</t>
  </si>
  <si>
    <t>持仓余额-市值法</t>
  </si>
  <si>
    <t>持仓数量</t>
  </si>
  <si>
    <t>持仓日期</t>
  </si>
  <si>
    <t>委外机构名称</t>
  </si>
  <si>
    <t>更新日期</t>
  </si>
  <si>
    <t>任务号</t>
  </si>
  <si>
    <t>调整后客户风险分层</t>
  </si>
  <si>
    <t>调整前客户风险分层</t>
  </si>
  <si>
    <t>变动来源</t>
  </si>
  <si>
    <t>终批时间</t>
  </si>
  <si>
    <t>创建时间</t>
  </si>
  <si>
    <t>所属集团核心客户号</t>
  </si>
  <si>
    <t>认定机构编号</t>
  </si>
  <si>
    <t>认定机构名称</t>
  </si>
  <si>
    <t>流水号</t>
  </si>
  <si>
    <t>PORFOLIO_CD</t>
    <phoneticPr fontId="6" type="noConversion"/>
  </si>
  <si>
    <t>VARCHAR2(100)</t>
    <phoneticPr fontId="6" type="noConversion"/>
  </si>
  <si>
    <t>VARCHAR2(300)</t>
    <phoneticPr fontId="6" type="noConversion"/>
  </si>
  <si>
    <t>SRC_UPDT_DT</t>
    <phoneticPr fontId="6" type="noConversion"/>
  </si>
  <si>
    <t>VARCHAR2(100)</t>
    <phoneticPr fontId="6" type="noConversion"/>
  </si>
  <si>
    <t>VARCHAR2(50)</t>
    <phoneticPr fontId="6" type="noConversion"/>
  </si>
  <si>
    <t>,</t>
    <phoneticPr fontId="6" type="noConversion"/>
  </si>
  <si>
    <t>源更新时间</t>
    <phoneticPr fontId="6" type="noConversion"/>
  </si>
  <si>
    <t>POSITION_DT</t>
    <phoneticPr fontId="6" type="noConversion"/>
  </si>
  <si>
    <t>OUTORG_NM</t>
    <phoneticPr fontId="6" type="noConversion"/>
  </si>
  <si>
    <t>VARCHAR2(300)</t>
    <phoneticPr fontId="6" type="noConversion"/>
  </si>
  <si>
    <t>VARCHAR2(50)</t>
    <phoneticPr fontId="6" type="noConversion"/>
  </si>
  <si>
    <t>PORTFOLIO_CD</t>
    <phoneticPr fontId="6" type="noConversion"/>
  </si>
  <si>
    <t>PORTFOLIO_CD</t>
    <phoneticPr fontId="6" type="noConversion"/>
  </si>
  <si>
    <t>PORTFOLIO_CD</t>
    <phoneticPr fontId="6" type="noConversion"/>
  </si>
  <si>
    <t>STG_CMB_BOND_OUT</t>
    <phoneticPr fontId="6" type="noConversion"/>
  </si>
  <si>
    <t>SH12345</t>
    <phoneticPr fontId="6" type="noConversion"/>
  </si>
  <si>
    <t>父参数编号</t>
  </si>
  <si>
    <t>子参数编号</t>
  </si>
  <si>
    <t>根参数编号</t>
  </si>
  <si>
    <t>参数名称</t>
  </si>
  <si>
    <t>参数类型代码</t>
  </si>
  <si>
    <t>参数名称扩展</t>
  </si>
  <si>
    <t>参数说明</t>
  </si>
  <si>
    <t>参数维护时间</t>
  </si>
  <si>
    <t>WARNCHG_ID</t>
    <phoneticPr fontId="6" type="noConversion"/>
  </si>
  <si>
    <t>CREATE_DT</t>
    <phoneticPr fontId="11" type="noConversion"/>
  </si>
  <si>
    <t>发起时间</t>
    <phoneticPr fontId="6" type="noConversion"/>
  </si>
  <si>
    <t>SUBMIT_DT</t>
    <phoneticPr fontId="6" type="noConversion"/>
  </si>
  <si>
    <t>INTEGER</t>
    <phoneticPr fontId="11" type="noConversion"/>
  </si>
  <si>
    <t>VARCHAR2(10)</t>
    <phoneticPr fontId="6" type="noConversion"/>
  </si>
  <si>
    <t>VARCHAR2(500)</t>
    <phoneticPr fontId="6" type="noConversion"/>
  </si>
  <si>
    <t>HISHGRISKLIST_ID</t>
    <phoneticPr fontId="6" type="noConversion"/>
  </si>
  <si>
    <t>(客户+来源+客户类型+是否生效)</t>
    <phoneticPr fontId="6" type="noConversion"/>
  </si>
  <si>
    <t>INTEGER</t>
    <phoneticPr fontId="11" type="noConversion"/>
  </si>
  <si>
    <t>主键：企业标识符+日期</t>
    <phoneticPr fontId="6" type="noConversion"/>
  </si>
  <si>
    <t>主键：企业标识符+所属集团客户号+认定机构+认定时间</t>
    <phoneticPr fontId="6" type="noConversion"/>
  </si>
  <si>
    <t>主键：持股机构核心号+被持股机构核心号+关系类型</t>
    <phoneticPr fontId="6" type="noConversion"/>
  </si>
  <si>
    <t>主键：企业标识符+限额类型</t>
    <phoneticPr fontId="6" type="noConversion"/>
  </si>
  <si>
    <t>（客户号+评级发起日+评级到期日+财报日期）</t>
    <phoneticPr fontId="6" type="noConversion"/>
  </si>
  <si>
    <t>主键：任务号</t>
    <phoneticPr fontId="6" type="noConversion"/>
  </si>
  <si>
    <t>--流程状态：</t>
  </si>
  <si>
    <t>insert into LKP_NUMBCODE (CONSTANT_CD, CONSTANT_NM, CONSTANT_TYPE, ISDEL, UPDT_DT)</t>
  </si>
  <si>
    <t>values (8, '待确认', 34, 0, current_timestamp);</t>
  </si>
  <si>
    <t>values (9, '待发布', 34, 0, current_timestamp);</t>
  </si>
  <si>
    <t>values (10, '待发起', 34, 0, current_timestamp);</t>
  </si>
  <si>
    <t>update LKP_NUMBCODE</t>
  </si>
  <si>
    <t>set CONSTANT_NM = '待审议'</t>
  </si>
  <si>
    <t>where CONSTANT_TYPE = 34 and CONSTANT_CD = 0</t>
  </si>
  <si>
    <t>--任务类型：</t>
  </si>
  <si>
    <t>values (5, '确认', 35, 0, current_timestamp);</t>
  </si>
  <si>
    <t>values (6, '发布', 35, 0, current_timestamp);</t>
  </si>
  <si>
    <t>set CONSTANT_NM = '审议'</t>
  </si>
  <si>
    <t>where CONSTANT_TYPE = 35 and CONSTANT_CD = 0;</t>
  </si>
  <si>
    <t>VARCHAR2(300)</t>
    <phoneticPr fontId="6" type="noConversion"/>
  </si>
  <si>
    <t>系统自维护表</t>
    <phoneticPr fontId="6" type="noConversion"/>
  </si>
  <si>
    <t>行内数据</t>
    <phoneticPr fontId="6" type="noConversion"/>
  </si>
  <si>
    <t>财汇数据</t>
    <phoneticPr fontId="6" type="noConversion"/>
  </si>
  <si>
    <t>序号</t>
    <phoneticPr fontId="6" type="noConversion"/>
  </si>
  <si>
    <t>修改时间</t>
    <phoneticPr fontId="6" type="noConversion"/>
  </si>
  <si>
    <t>修改人</t>
    <phoneticPr fontId="6" type="noConversion"/>
  </si>
  <si>
    <t>修改详情</t>
    <phoneticPr fontId="6" type="noConversion"/>
  </si>
  <si>
    <t>备注</t>
    <phoneticPr fontId="6" type="noConversion"/>
  </si>
  <si>
    <t>修改概要</t>
    <phoneticPr fontId="6" type="noConversion"/>
  </si>
  <si>
    <t>行内数据确认变更</t>
    <phoneticPr fontId="6" type="noConversion"/>
  </si>
  <si>
    <t>xie linping</t>
    <phoneticPr fontId="6" type="noConversion"/>
  </si>
  <si>
    <t>1.自主、委外、结构化持仓表:增加组合编号、源更新时间两个字段
2.行内预警、高风险名单:增加任务号字段,并修改主键为任务号
3.确认了一些表的主键,并补充了部分表的ETL中间表</t>
    <phoneticPr fontId="6" type="noConversion"/>
  </si>
  <si>
    <t>创建人：</t>
    <phoneticPr fontId="6" type="noConversion"/>
  </si>
  <si>
    <t>谢林萍</t>
    <phoneticPr fontId="6" type="noConversion"/>
  </si>
  <si>
    <t>时间：</t>
    <phoneticPr fontId="6" type="noConversion"/>
  </si>
  <si>
    <t>版本：</t>
    <phoneticPr fontId="6" type="noConversion"/>
  </si>
  <si>
    <t>招商资管表结构与数据映射</t>
    <phoneticPr fontId="6" type="noConversion"/>
  </si>
  <si>
    <t>债券池</t>
  </si>
  <si>
    <t>限额配置表</t>
  </si>
  <si>
    <t>自主持仓</t>
  </si>
  <si>
    <t>委外持仓</t>
  </si>
  <si>
    <t>结构化持仓</t>
  </si>
  <si>
    <t>常量表</t>
  </si>
  <si>
    <t>常量修改</t>
  </si>
  <si>
    <t>授信情况</t>
  </si>
  <si>
    <t>授信申请</t>
  </si>
  <si>
    <t>客户基本资料</t>
  </si>
  <si>
    <t>担保信息</t>
  </si>
  <si>
    <t>人行征信</t>
  </si>
  <si>
    <t>逾期欠息</t>
  </si>
  <si>
    <t>所属集团预警</t>
  </si>
  <si>
    <t>高风险类名单</t>
  </si>
  <si>
    <t>预警类型</t>
  </si>
  <si>
    <t>经营指标及结算汇总表</t>
  </si>
  <si>
    <t>STG_CMB_COMPY_GROUPWARNING</t>
    <phoneticPr fontId="6" type="noConversion"/>
  </si>
  <si>
    <t>STG_CMB_COMPY_WARNLEVELCHG</t>
    <phoneticPr fontId="6" type="noConversion"/>
  </si>
  <si>
    <t>担保信息</t>
    <phoneticPr fontId="6" type="noConversion"/>
  </si>
  <si>
    <t>担保信息流水号</t>
    <phoneticPr fontId="6" type="noConversion"/>
  </si>
  <si>
    <t>关联客户表，取company_id</t>
    <phoneticPr fontId="6" type="noConversion"/>
  </si>
  <si>
    <t>关联客户表，取company_nm</t>
    <phoneticPr fontId="6" type="noConversion"/>
  </si>
  <si>
    <t>所属集团图谱</t>
    <phoneticPr fontId="6" type="noConversion"/>
  </si>
  <si>
    <t>所属集团图谱流水号</t>
    <phoneticPr fontId="6" type="noConversion"/>
  </si>
  <si>
    <t>被持股机构客户号</t>
    <phoneticPr fontId="6" type="noConversion"/>
  </si>
  <si>
    <t>xie linping</t>
    <phoneticPr fontId="6" type="noConversion"/>
  </si>
  <si>
    <t>v2.1</t>
    <phoneticPr fontId="6" type="noConversion"/>
  </si>
  <si>
    <t>v2.2</t>
    <phoneticPr fontId="6" type="noConversion"/>
  </si>
  <si>
    <t>仅供内部使用，请勿外传</t>
    <phoneticPr fontId="6" type="noConversion"/>
  </si>
  <si>
    <t>GROUP_CUST_NO</t>
    <phoneticPr fontId="11" type="noConversion"/>
  </si>
  <si>
    <t>VARCHAR2(30)</t>
    <phoneticPr fontId="6" type="noConversion"/>
  </si>
  <si>
    <t>行内ETL过程表</t>
  </si>
  <si>
    <t>目标表英文字段</t>
    <phoneticPr fontId="6" type="noConversion"/>
  </si>
  <si>
    <t>是否为空</t>
    <phoneticPr fontId="6" type="noConversion"/>
  </si>
  <si>
    <t>说明</t>
    <phoneticPr fontId="11" type="noConversion"/>
  </si>
  <si>
    <t>过程标识符</t>
    <phoneticPr fontId="11" type="noConversion"/>
  </si>
  <si>
    <t>PROCESS_SID</t>
    <phoneticPr fontId="11" type="noConversion"/>
  </si>
  <si>
    <t>NUMBER</t>
    <phoneticPr fontId="11" type="noConversion"/>
  </si>
  <si>
    <t>过程名称</t>
    <phoneticPr fontId="11" type="noConversion"/>
  </si>
  <si>
    <t>PROCESS_NM</t>
    <phoneticPr fontId="11" type="noConversion"/>
  </si>
  <si>
    <t>VARCHAR2</t>
    <phoneticPr fontId="11" type="noConversion"/>
  </si>
  <si>
    <t>VARCHAR2</t>
    <phoneticPr fontId="11" type="noConversion"/>
  </si>
  <si>
    <t>,</t>
    <phoneticPr fontId="11" type="noConversion"/>
  </si>
  <si>
    <t>,</t>
    <phoneticPr fontId="11" type="noConversion"/>
  </si>
  <si>
    <t>目标表名</t>
    <phoneticPr fontId="11" type="noConversion"/>
  </si>
  <si>
    <t>TARGET_TABLE</t>
    <phoneticPr fontId="11" type="noConversion"/>
  </si>
  <si>
    <t>NOT NULL</t>
    <phoneticPr fontId="11" type="noConversion"/>
  </si>
  <si>
    <t>是否有效</t>
    <phoneticPr fontId="11" type="noConversion"/>
  </si>
  <si>
    <t>ACTIVE_FLAG</t>
    <phoneticPr fontId="11" type="noConversion"/>
  </si>
  <si>
    <t xml:space="preserve">. </t>
    <phoneticPr fontId="11" type="noConversion"/>
  </si>
  <si>
    <t>0 - disabled, 1 - enabled</t>
    <phoneticPr fontId="11" type="noConversion"/>
  </si>
  <si>
    <t>更新时间</t>
    <phoneticPr fontId="11" type="noConversion"/>
  </si>
  <si>
    <t>文件名</t>
    <phoneticPr fontId="11" type="noConversion"/>
  </si>
  <si>
    <t>FILE_NM</t>
    <phoneticPr fontId="11" type="noConversion"/>
  </si>
  <si>
    <t>数据方式</t>
    <phoneticPr fontId="11" type="noConversion"/>
  </si>
  <si>
    <t>INTEGER</t>
    <phoneticPr fontId="11" type="noConversion"/>
  </si>
  <si>
    <t>0:全量；1：增量</t>
    <phoneticPr fontId="11" type="noConversion"/>
  </si>
  <si>
    <t>运行频率</t>
    <phoneticPr fontId="11" type="noConversion"/>
  </si>
  <si>
    <t>FREQUENCY</t>
    <phoneticPr fontId="11" type="noConversion"/>
  </si>
  <si>
    <t>DAILY; WEEKLY; MONTHLY; ADHOC</t>
    <phoneticPr fontId="11" type="noConversion"/>
  </si>
  <si>
    <t>LOAD_TYPE</t>
    <phoneticPr fontId="11" type="noConversion"/>
  </si>
  <si>
    <t>ETL_CMB_PROCESS</t>
    <phoneticPr fontId="6" type="noConversion"/>
  </si>
  <si>
    <t>报表基本信息表</t>
    <phoneticPr fontId="11" type="noConversion"/>
  </si>
  <si>
    <t>REPORT_BASICINFO</t>
    <phoneticPr fontId="11" type="noConversion"/>
  </si>
  <si>
    <t>目标表中文字段</t>
    <phoneticPr fontId="6" type="noConversion"/>
  </si>
  <si>
    <t>目标表英文字段</t>
    <phoneticPr fontId="6" type="noConversion"/>
  </si>
  <si>
    <t>目标类型</t>
    <phoneticPr fontId="11" type="noConversion"/>
  </si>
  <si>
    <t>说明</t>
    <phoneticPr fontId="6" type="noConversion"/>
  </si>
  <si>
    <t>报表id</t>
    <phoneticPr fontId="11" type="noConversion"/>
  </si>
  <si>
    <t>REPORT_ID</t>
    <phoneticPr fontId="11" type="noConversion"/>
  </si>
  <si>
    <t>NUMBER(16)</t>
    <phoneticPr fontId="11" type="noConversion"/>
  </si>
  <si>
    <t>,</t>
    <phoneticPr fontId="11" type="noConversion"/>
  </si>
  <si>
    <t>PK</t>
    <phoneticPr fontId="11" type="noConversion"/>
  </si>
  <si>
    <t>报表名称</t>
    <phoneticPr fontId="11" type="noConversion"/>
  </si>
  <si>
    <t>REPORT_NM</t>
    <phoneticPr fontId="6" type="noConversion"/>
  </si>
  <si>
    <t>VARCHAR2(200)</t>
    <phoneticPr fontId="11" type="noConversion"/>
  </si>
  <si>
    <t>报表描述说明</t>
    <phoneticPr fontId="11" type="noConversion"/>
  </si>
  <si>
    <t>DESCRIPTION</t>
    <phoneticPr fontId="11" type="noConversion"/>
  </si>
  <si>
    <t>VARCHAR2(1000)</t>
    <phoneticPr fontId="11" type="noConversion"/>
  </si>
  <si>
    <t>报告下载链接</t>
    <phoneticPr fontId="11" type="noConversion"/>
  </si>
  <si>
    <t>REPORT_URL</t>
    <phoneticPr fontId="6" type="noConversion"/>
  </si>
  <si>
    <t>VARCHAR2(300)</t>
    <phoneticPr fontId="11" type="noConversion"/>
  </si>
  <si>
    <t>报告支持格式</t>
    <phoneticPr fontId="11" type="noConversion"/>
  </si>
  <si>
    <t>REPORT_FORMAT</t>
    <phoneticPr fontId="11" type="noConversion"/>
  </si>
  <si>
    <t>，</t>
    <phoneticPr fontId="11" type="noConversion"/>
  </si>
  <si>
    <t>如有多种格式，逗号分隔，例如：EXCEL,PDF</t>
    <phoneticPr fontId="11" type="noConversion"/>
  </si>
  <si>
    <t>是否删除</t>
    <phoneticPr fontId="6" type="noConversion"/>
  </si>
  <si>
    <t>ISDEL</t>
    <phoneticPr fontId="6" type="noConversion"/>
  </si>
  <si>
    <t>INTEGER</t>
    <phoneticPr fontId="11" type="noConversion"/>
  </si>
  <si>
    <t>更新人</t>
    <phoneticPr fontId="11" type="noConversion"/>
  </si>
  <si>
    <t>UPDT_BY</t>
    <phoneticPr fontId="11" type="noConversion"/>
  </si>
  <si>
    <t>NUMBER(16)</t>
    <phoneticPr fontId="6" type="noConversion"/>
  </si>
  <si>
    <t>更新时间</t>
    <phoneticPr fontId="11" type="noConversion"/>
  </si>
  <si>
    <t>UPDT_DT</t>
    <phoneticPr fontId="11" type="noConversion"/>
  </si>
  <si>
    <t>TIMESTAMP</t>
    <phoneticPr fontId="11" type="noConversion"/>
  </si>
  <si>
    <t>报表参数配置表</t>
    <phoneticPr fontId="11" type="noConversion"/>
  </si>
  <si>
    <t>REPORT_PARAM</t>
    <phoneticPr fontId="11" type="noConversion"/>
  </si>
  <si>
    <t>主键</t>
    <phoneticPr fontId="11" type="noConversion"/>
  </si>
  <si>
    <t>REPORT_PARAM_ID</t>
    <phoneticPr fontId="11" type="noConversion"/>
  </si>
  <si>
    <t>REPORT_BASICINFO.REPORT_ID</t>
    <phoneticPr fontId="11" type="noConversion"/>
  </si>
  <si>
    <t>参数代码</t>
    <phoneticPr fontId="11" type="noConversion"/>
  </si>
  <si>
    <t>PARAM_KEY</t>
    <phoneticPr fontId="6" type="noConversion"/>
  </si>
  <si>
    <t>VARCHAR2(100)</t>
    <phoneticPr fontId="11" type="noConversion"/>
  </si>
  <si>
    <t>参数展示名称</t>
    <phoneticPr fontId="11" type="noConversion"/>
  </si>
  <si>
    <t>PARAM_NM</t>
    <phoneticPr fontId="6" type="noConversion"/>
  </si>
  <si>
    <t>参数含义说明</t>
    <phoneticPr fontId="11" type="noConversion"/>
  </si>
  <si>
    <t>参数类型</t>
    <phoneticPr fontId="11" type="noConversion"/>
  </si>
  <si>
    <t>PARAM_TYPE</t>
    <phoneticPr fontId="11" type="noConversion"/>
  </si>
  <si>
    <t>,</t>
    <phoneticPr fontId="11" type="noConversion"/>
  </si>
  <si>
    <t>0：文本； 1：日期</t>
    <phoneticPr fontId="11" type="noConversion"/>
  </si>
  <si>
    <t>参数排序</t>
    <phoneticPr fontId="11" type="noConversion"/>
  </si>
  <si>
    <t>PARAM_ORDER</t>
    <phoneticPr fontId="11" type="noConversion"/>
  </si>
  <si>
    <t>用于页面参数输入框的排序</t>
    <phoneticPr fontId="11" type="noConversion"/>
  </si>
  <si>
    <t>更新时间</t>
    <phoneticPr fontId="11" type="noConversion"/>
  </si>
  <si>
    <t>报表基本信息表</t>
    <phoneticPr fontId="6" type="noConversion"/>
  </si>
  <si>
    <t>报表参数配置表</t>
    <phoneticPr fontId="6" type="noConversion"/>
  </si>
  <si>
    <t>开发过程中的需求和问题</t>
    <phoneticPr fontId="6" type="noConversion"/>
  </si>
  <si>
    <t>去掉所属集团图谱中的company_id,修正了部分typo
增加ETL过程表
增加报表基本信息表、报表参数配置表</t>
    <phoneticPr fontId="6" type="noConversion"/>
  </si>
  <si>
    <t>VARCHAR2(10)</t>
    <phoneticPr fontId="6" type="noConversion"/>
  </si>
  <si>
    <t>VARCHAR2(10)</t>
    <phoneticPr fontId="11" type="noConversion"/>
  </si>
  <si>
    <t>VALID_FLAG2</t>
    <phoneticPr fontId="6" type="noConversion"/>
  </si>
  <si>
    <t>BOND_WORKFLOW_ABS_SID</t>
    <phoneticPr fontId="6" type="noConversion"/>
  </si>
  <si>
    <t>BOND_RATING_RECORD_SID</t>
  </si>
  <si>
    <t>WORKFLOW_ID</t>
  </si>
  <si>
    <t>债券评级记录</t>
    <phoneticPr fontId="6" type="noConversion"/>
  </si>
  <si>
    <t>工作流记录</t>
    <phoneticPr fontId="11" type="noConversion"/>
  </si>
  <si>
    <t>ABS工作流表</t>
  </si>
  <si>
    <t>资产支持证券代码</t>
  </si>
  <si>
    <t>ABS_CD</t>
    <phoneticPr fontId="11" type="noConversion"/>
  </si>
  <si>
    <t>VARCHAR2(30)</t>
    <phoneticPr fontId="11" type="noConversion"/>
  </si>
  <si>
    <t>BOND_WORKFLOW_ABS</t>
    <phoneticPr fontId="6" type="noConversion"/>
  </si>
  <si>
    <t>v2.3</t>
    <phoneticPr fontId="6" type="noConversion"/>
  </si>
  <si>
    <t>开发组需求</t>
    <phoneticPr fontId="6" type="noConversion"/>
  </si>
  <si>
    <t>xie linping</t>
    <phoneticPr fontId="6" type="noConversion"/>
  </si>
  <si>
    <t>COMPY_WARNINGS</t>
  </si>
  <si>
    <t xml:space="preserve">COMPY_WARNINGS_SID         </t>
  </si>
  <si>
    <t>NUMBER(16)</t>
  </si>
  <si>
    <t>预警对象代码</t>
  </si>
  <si>
    <t xml:space="preserve">COMPANY_ID                 </t>
  </si>
  <si>
    <t xml:space="preserve">NOTICE_DT                  </t>
  </si>
  <si>
    <t>DATE</t>
  </si>
  <si>
    <t xml:space="preserve">TYPE_ID                    </t>
  </si>
  <si>
    <t>INTEGER</t>
  </si>
  <si>
    <t>严重程度</t>
  </si>
  <si>
    <t xml:space="preserve">SEVERITY                   </t>
  </si>
  <si>
    <t>预警标题</t>
  </si>
  <si>
    <t xml:space="preserve">WARNING_TITLE              </t>
  </si>
  <si>
    <t>预警内容</t>
  </si>
  <si>
    <t xml:space="preserve">WARNING_CONTENT            </t>
  </si>
  <si>
    <t>预警信号时间</t>
    <phoneticPr fontId="6" type="noConversion"/>
  </si>
  <si>
    <t>WARNING_SCORE</t>
    <phoneticPr fontId="6" type="noConversion"/>
  </si>
  <si>
    <t>信号分值</t>
    <phoneticPr fontId="6" type="noConversion"/>
  </si>
  <si>
    <t>WARNING_TYPE</t>
    <phoneticPr fontId="6" type="noConversion"/>
  </si>
  <si>
    <t>INTEGER</t>
    <phoneticPr fontId="6" type="noConversion"/>
  </si>
  <si>
    <t>正负面</t>
    <phoneticPr fontId="6" type="noConversion"/>
  </si>
  <si>
    <t>信号分类</t>
    <phoneticPr fontId="6" type="noConversion"/>
  </si>
  <si>
    <t>该条预警信号对应的得分</t>
    <phoneticPr fontId="6" type="noConversion"/>
  </si>
  <si>
    <t>源系统</t>
  </si>
  <si>
    <t>SRC_CD</t>
  </si>
  <si>
    <t>CS, CMB,CAIHUI</t>
    <phoneticPr fontId="6" type="noConversion"/>
  </si>
  <si>
    <t>企业预警信号总表</t>
  </si>
  <si>
    <t>企业预警信号总表</t>
    <phoneticPr fontId="6" type="noConversion"/>
  </si>
  <si>
    <t>STG_CMB_CONSTANT</t>
    <phoneticPr fontId="6" type="noConversion"/>
  </si>
  <si>
    <t>PARENT_CONSTANT_CD</t>
    <phoneticPr fontId="6" type="noConversion"/>
  </si>
  <si>
    <t>VARCHAR2(100)</t>
    <phoneticPr fontId="6" type="noConversion"/>
  </si>
  <si>
    <t>CHILD_CONSTANT_CD</t>
    <phoneticPr fontId="6" type="noConversion"/>
  </si>
  <si>
    <t>ROOT_CONSTANT_CD</t>
    <phoneticPr fontId="6" type="noConversion"/>
  </si>
  <si>
    <t>VARCHAR2(100)</t>
    <phoneticPr fontId="6" type="noConversion"/>
  </si>
  <si>
    <t>CONSTANT_NM</t>
    <phoneticPr fontId="6" type="noConversion"/>
  </si>
  <si>
    <t>VARCHAR2(300)</t>
    <phoneticPr fontId="6" type="noConversion"/>
  </si>
  <si>
    <t>CONSTANT_CATEGORY</t>
    <phoneticPr fontId="6" type="noConversion"/>
  </si>
  <si>
    <t>CONSTANT_EXTEND</t>
    <phoneticPr fontId="6" type="noConversion"/>
  </si>
  <si>
    <t>REMARK</t>
    <phoneticPr fontId="6" type="noConversion"/>
  </si>
  <si>
    <t>VARCHAR2(300)</t>
    <phoneticPr fontId="6" type="noConversion"/>
  </si>
  <si>
    <t>CREATE_DT</t>
    <phoneticPr fontId="6" type="noConversion"/>
  </si>
  <si>
    <t>特殊码20</t>
  </si>
  <si>
    <t>记录状态代码</t>
  </si>
  <si>
    <t>RECORD_STATUS</t>
    <phoneticPr fontId="6" type="noConversion"/>
  </si>
  <si>
    <t>VARCHAR2(10)</t>
    <phoneticPr fontId="6" type="noConversion"/>
  </si>
  <si>
    <t>主键：无，全量</t>
    <phoneticPr fontId="6" type="noConversion"/>
  </si>
  <si>
    <t>类型</t>
    <phoneticPr fontId="6" type="noConversion"/>
  </si>
  <si>
    <t>NULL</t>
    <phoneticPr fontId="6" type="noConversion"/>
  </si>
  <si>
    <t>A有效 D无效</t>
    <phoneticPr fontId="6" type="noConversion"/>
  </si>
  <si>
    <t>ESP_NO20</t>
    <phoneticPr fontId="6" type="noConversion"/>
  </si>
  <si>
    <t>增加ABS工作流表，解决一对多的问题
增加预警信号总表
补充常量表的ETL映射</t>
    <phoneticPr fontId="6" type="noConversion"/>
  </si>
  <si>
    <t>处理人</t>
    <phoneticPr fontId="6" type="noConversion"/>
  </si>
  <si>
    <t>处理时间</t>
    <phoneticPr fontId="6" type="noConversion"/>
  </si>
  <si>
    <t>调整后严重程度</t>
    <phoneticPr fontId="6" type="noConversion"/>
  </si>
  <si>
    <t>调整后得分</t>
    <phoneticPr fontId="6" type="noConversion"/>
  </si>
  <si>
    <t>备注</t>
    <phoneticPr fontId="6" type="noConversion"/>
  </si>
  <si>
    <t>处理类型</t>
    <phoneticPr fontId="6" type="noConversion"/>
  </si>
  <si>
    <t>处理状态</t>
    <phoneticPr fontId="6" type="noConversion"/>
  </si>
  <si>
    <t>WARNING_RESULT_CD</t>
    <phoneticPr fontId="6" type="noConversion"/>
  </si>
  <si>
    <t>STATUS_FLAG</t>
    <phoneticPr fontId="6" type="noConversion"/>
  </si>
  <si>
    <t>ADJUST_SEVERITY</t>
    <phoneticPr fontId="6" type="noConversion"/>
  </si>
  <si>
    <t>ADJUST_SCORE</t>
    <phoneticPr fontId="6" type="noConversion"/>
  </si>
  <si>
    <t>INTEGER</t>
    <phoneticPr fontId="6" type="noConversion"/>
  </si>
  <si>
    <t>REMARK</t>
    <phoneticPr fontId="6" type="noConversion"/>
  </si>
  <si>
    <t>VARCHAR2(2000)</t>
    <phoneticPr fontId="6" type="noConversion"/>
  </si>
  <si>
    <t>PROCESS_BY</t>
    <phoneticPr fontId="6" type="noConversion"/>
  </si>
  <si>
    <t>PROCESS_DT</t>
    <phoneticPr fontId="6" type="noConversion"/>
  </si>
  <si>
    <t>企业预警内容表</t>
    <phoneticPr fontId="6" type="noConversion"/>
  </si>
  <si>
    <t>COMPY_WARNINGS_CONTENT</t>
    <phoneticPr fontId="6" type="noConversion"/>
  </si>
  <si>
    <t>高中低 3,2,1</t>
    <phoneticPr fontId="6" type="noConversion"/>
  </si>
  <si>
    <t>企业预警信号内容表</t>
    <phoneticPr fontId="6" type="noConversion"/>
  </si>
  <si>
    <t>v2.4</t>
    <phoneticPr fontId="6" type="noConversion"/>
  </si>
  <si>
    <t>LKP_CONSTANT</t>
    <phoneticPr fontId="11" type="noConversion"/>
  </si>
  <si>
    <t>select constant_cd from LKP_CONSTANT where constant_type=1</t>
  </si>
  <si>
    <t>select constant_cd from LKP_CONSTANT where constant_type=2</t>
  </si>
  <si>
    <t>select constant_cd from LKP_CONSTANT where constant_type=3</t>
  </si>
  <si>
    <t>select constant_nm from LKP_CONSTANT where constant_type=4
join LKP_CURRENCY取货币缩写</t>
  </si>
  <si>
    <t>select constant_cd from LKP_CONSTANT where constant_type=5</t>
  </si>
  <si>
    <t>select constant_cd from LKP_CONSTANT where constant_type=6</t>
  </si>
  <si>
    <t>select constant_cd from LKP_CONSTANT where constant_type=27</t>
  </si>
  <si>
    <t>select constant_cd from LKP_CONSTANT where constant_type=29</t>
  </si>
  <si>
    <t>select constant_cd from LKP_CONSTANT where constant_type=30</t>
  </si>
  <si>
    <t>select constant_cd from LKP_CONSTANT where constant_type=7</t>
  </si>
  <si>
    <t>select constant_cd from LKP_CONSTANT where constant_type=8</t>
  </si>
  <si>
    <t>select constant_cd from LKP_CONSTANT where constant_type=9</t>
  </si>
  <si>
    <t>select constant_cd from LKP_CONSTANT where constant_type=11</t>
  </si>
  <si>
    <t>select constant_cd from LKP_CONSTANT where constant_type=28</t>
  </si>
  <si>
    <t>select constant_cd from LKP_CONSTANT where constant_type=12</t>
  </si>
  <si>
    <t>select constant_cd from LKP_CONSTANT where constant_type=13</t>
  </si>
  <si>
    <t>select constant_cd from LKP_CONSTANT where constant_type=14</t>
  </si>
  <si>
    <t>select constant_cd from LKP_CONSTANT where constant_type=15</t>
  </si>
  <si>
    <t>select constant_cd from LKP_CONSTANT where constant_type=16</t>
  </si>
  <si>
    <t>select constant_cd from LKP_CONSTANT where constant_type=17</t>
  </si>
  <si>
    <t>select constant_cd from LKP_CONSTANT where constant_type=18</t>
  </si>
  <si>
    <t>select constant_cd from LKP_CONSTANT where constant_type=19</t>
  </si>
  <si>
    <t>select constant_cd from LKP_CONSTANT where constant_type=20</t>
  </si>
  <si>
    <t>select constant_cd from LKP_CONSTANT where constant_type=21</t>
  </si>
  <si>
    <t>select constant_cd from LKP_CONSTANT where constant_type=22</t>
  </si>
  <si>
    <t>select constant_cd from LKP_CONSTANT where constant_type=23</t>
  </si>
  <si>
    <t>select constant_cd from LKP_CONSTANT where constant_type=24</t>
  </si>
  <si>
    <t>select constant_cd from LKP_CONSTANT where constant_type=25</t>
  </si>
  <si>
    <t>select constant_cd from LKP_CONSTANT where constant_type=26</t>
  </si>
  <si>
    <t>v2.4</t>
    <phoneticPr fontId="6" type="noConversion"/>
  </si>
  <si>
    <t>1-发起任务 2-重复 3-忽略  lkp_constant where constant_type=102</t>
    <phoneticPr fontId="6" type="noConversion"/>
  </si>
  <si>
    <t>101: 预警信号处理状态</t>
    <phoneticPr fontId="6" type="noConversion"/>
  </si>
  <si>
    <t>0-未处理 1 -已处理</t>
    <phoneticPr fontId="6" type="noConversion"/>
  </si>
  <si>
    <t>102: 预警信号处理类型</t>
    <phoneticPr fontId="6" type="noConversion"/>
  </si>
  <si>
    <t>1-发起任务 2-重复 3-忽略</t>
    <phoneticPr fontId="6" type="noConversion"/>
  </si>
  <si>
    <t>主键：债券标识符+债券代码+END_DT</t>
    <phoneticPr fontId="6" type="noConversion"/>
  </si>
  <si>
    <t>主键：SECINNER_ID+PORTFOLIO_CD+END_DT</t>
    <phoneticPr fontId="6" type="noConversion"/>
  </si>
  <si>
    <t xml:space="preserve">1 正面；-1负面  </t>
    <phoneticPr fontId="6" type="noConversion"/>
  </si>
  <si>
    <t>0-未处理 1 -已处理 lkp_constant where constant_type=101</t>
    <phoneticPr fontId="6" type="noConversion"/>
  </si>
  <si>
    <t>待模型组给出  lkp_constant where constant_type=103</t>
    <phoneticPr fontId="6" type="noConversion"/>
  </si>
  <si>
    <t>中证企业号</t>
    <phoneticPr fontId="6" type="noConversion"/>
  </si>
  <si>
    <t>COMPANY_ID</t>
    <phoneticPr fontId="6" type="noConversion"/>
  </si>
  <si>
    <t>VARCHAR2(100)</t>
    <phoneticPr fontId="6" type="noConversion"/>
  </si>
  <si>
    <t>维护预警信号总表和预警信号内容表
常量表名称改为lkp_constant
客户基本资料表数据源增加中证企业号</t>
    <phoneticPr fontId="6" type="noConversion"/>
  </si>
  <si>
    <t>自主持仓</t>
    <phoneticPr fontId="6" type="noConversion"/>
  </si>
  <si>
    <t>持仓日期</t>
    <phoneticPr fontId="6" type="noConversion"/>
  </si>
  <si>
    <t>DATE</t>
    <phoneticPr fontId="6" type="noConversion"/>
  </si>
  <si>
    <t>SECINNER_ID</t>
    <phoneticPr fontId="6" type="noConversion"/>
  </si>
  <si>
    <t>债券标识符</t>
    <phoneticPr fontId="6" type="noConversion"/>
  </si>
  <si>
    <t>PORTFOLIO_NM</t>
    <phoneticPr fontId="6" type="noConversion"/>
  </si>
  <si>
    <t>组合名称</t>
    <phoneticPr fontId="6" type="noConversion"/>
  </si>
  <si>
    <t>VARCHAR2(300)</t>
    <phoneticPr fontId="6" type="noConversion"/>
  </si>
  <si>
    <t>CUSTOMER_CMB</t>
    <phoneticPr fontId="6" type="noConversion"/>
  </si>
  <si>
    <t>GROUP_NM</t>
    <phoneticPr fontId="6" type="noConversion"/>
  </si>
  <si>
    <t>所属集团</t>
    <phoneticPr fontId="6" type="noConversion"/>
  </si>
  <si>
    <t>VARCHAR2(300)</t>
    <phoneticPr fontId="6" type="noConversion"/>
  </si>
  <si>
    <t>COMPANY_ID</t>
    <phoneticPr fontId="6" type="noConversion"/>
  </si>
  <si>
    <t>核心系统客户编号</t>
    <phoneticPr fontId="6" type="noConversion"/>
  </si>
  <si>
    <t>委外持仓</t>
    <phoneticPr fontId="6" type="noConversion"/>
  </si>
  <si>
    <t>COMPY_OPERATIONCLEAR_CMB</t>
    <phoneticPr fontId="6" type="noConversion"/>
  </si>
  <si>
    <t>经营指标及结算汇总表</t>
    <phoneticPr fontId="6" type="noConversion"/>
  </si>
  <si>
    <t>STG_CMB_BOND_POSITIONOWN</t>
    <phoneticPr fontId="6" type="noConversion"/>
  </si>
  <si>
    <t>,</t>
    <phoneticPr fontId="6" type="noConversion"/>
  </si>
  <si>
    <t>自主持仓</t>
    <phoneticPr fontId="6" type="noConversion"/>
  </si>
  <si>
    <t>,</t>
    <phoneticPr fontId="6" type="noConversion"/>
  </si>
  <si>
    <t>BOND_POSITION_OWN</t>
    <phoneticPr fontId="6" type="noConversion"/>
  </si>
  <si>
    <t>SECURITY_CD</t>
    <phoneticPr fontId="6" type="noConversion"/>
  </si>
  <si>
    <t>BOND_POSITION_OUT</t>
    <phoneticPr fontId="6" type="noConversion"/>
  </si>
  <si>
    <t>SECINNER_ID</t>
    <phoneticPr fontId="6" type="noConversion"/>
  </si>
  <si>
    <t>结构化持仓</t>
    <phoneticPr fontId="6" type="noConversion"/>
  </si>
  <si>
    <t>STG_CMB_BOND_STRUCTURED</t>
    <phoneticPr fontId="6" type="noConversion"/>
  </si>
  <si>
    <t>STG_CMB_COMPY_OPERATIONCLEAR</t>
    <phoneticPr fontId="6" type="noConversion"/>
  </si>
  <si>
    <t>BOND_POSITION_STRUCTURED</t>
    <phoneticPr fontId="6" type="noConversion"/>
  </si>
  <si>
    <t>生效限额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</si>
</sst>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6">
    <font>
      <sz val="12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2"/>
      <charset val="134"/>
      <scheme val="minor"/>
    </font>
    <font>
      <b/>
      <sz val="9"/>
      <color theme="1"/>
      <name val="DengXian"/>
      <family val="3"/>
      <charset val="134"/>
      <scheme val="minor"/>
    </font>
    <font>
      <sz val="9"/>
      <color theme="1"/>
      <name val="DengXian"/>
      <family val="3"/>
      <charset val="134"/>
      <scheme val="minor"/>
    </font>
    <font>
      <strike/>
      <sz val="9"/>
      <color theme="1"/>
      <name val="DengXian"/>
      <charset val="134"/>
      <scheme val="minor"/>
    </font>
    <font>
      <sz val="9"/>
      <color theme="1"/>
      <name val="DengXian"/>
      <charset val="134"/>
      <scheme val="minor"/>
    </font>
    <font>
      <sz val="9"/>
      <name val="DengXian"/>
      <family val="3"/>
      <charset val="134"/>
      <scheme val="minor"/>
    </font>
    <font>
      <sz val="9"/>
      <color theme="1"/>
      <name val="DengXian"/>
      <family val="2"/>
      <scheme val="minor"/>
    </font>
    <font>
      <u/>
      <sz val="11"/>
      <color theme="10"/>
      <name val="宋体"/>
      <family val="3"/>
      <charset val="134"/>
    </font>
    <font>
      <u/>
      <sz val="9"/>
      <color theme="10"/>
      <name val="宋体"/>
      <family val="3"/>
      <charset val="134"/>
    </font>
    <font>
      <sz val="9"/>
      <color theme="1"/>
      <name val="DengXian"/>
      <family val="2"/>
      <charset val="134"/>
      <scheme val="minor"/>
    </font>
    <font>
      <sz val="11"/>
      <color theme="1"/>
      <name val="DengXian"/>
      <family val="3"/>
      <charset val="134"/>
      <scheme val="minor"/>
    </font>
    <font>
      <sz val="11"/>
      <color rgb="FF9C6500"/>
      <name val="DengXian"/>
      <family val="3"/>
      <charset val="134"/>
      <scheme val="minor"/>
    </font>
    <font>
      <sz val="11"/>
      <color rgb="FF9C0006"/>
      <name val="DengXian"/>
      <family val="3"/>
      <charset val="134"/>
      <scheme val="minor"/>
    </font>
    <font>
      <b/>
      <sz val="11"/>
      <color theme="0"/>
      <name val="DengXian"/>
      <family val="3"/>
      <charset val="134"/>
      <scheme val="minor"/>
    </font>
    <font>
      <sz val="11"/>
      <color rgb="FF006100"/>
      <name val="DengXian"/>
      <family val="3"/>
      <charset val="134"/>
      <scheme val="minor"/>
    </font>
    <font>
      <b/>
      <sz val="11"/>
      <color rgb="FFFA7D00"/>
      <name val="DengXian"/>
      <family val="3"/>
      <charset val="134"/>
      <scheme val="minor"/>
    </font>
    <font>
      <sz val="9"/>
      <name val="等线"/>
      <family val="3"/>
      <charset val="134"/>
    </font>
    <font>
      <b/>
      <sz val="10"/>
      <color theme="1"/>
      <name val="DengXian"/>
      <charset val="134"/>
      <scheme val="minor"/>
    </font>
    <font>
      <sz val="10"/>
      <color theme="1"/>
      <name val="DengXian"/>
      <charset val="134"/>
      <scheme val="minor"/>
    </font>
    <font>
      <sz val="11"/>
      <color rgb="FF006100"/>
      <name val="DengXian"/>
      <family val="2"/>
      <charset val="134"/>
      <scheme val="minor"/>
    </font>
    <font>
      <sz val="11"/>
      <color rgb="FF9C0006"/>
      <name val="DengXian"/>
      <family val="2"/>
      <charset val="134"/>
      <scheme val="minor"/>
    </font>
    <font>
      <sz val="11"/>
      <color rgb="FF9C6500"/>
      <name val="DengXian"/>
      <family val="2"/>
      <charset val="134"/>
      <scheme val="minor"/>
    </font>
    <font>
      <sz val="9"/>
      <name val="DengXian"/>
      <charset val="134"/>
      <scheme val="minor"/>
    </font>
    <font>
      <sz val="9"/>
      <color theme="1"/>
      <name val="等线"/>
      <family val="3"/>
      <charset val="134"/>
    </font>
    <font>
      <sz val="10"/>
      <name val="DengXian"/>
      <charset val="134"/>
      <scheme val="minor"/>
    </font>
    <font>
      <b/>
      <sz val="9"/>
      <color theme="1"/>
      <name val="DengXian"/>
      <charset val="134"/>
      <scheme val="minor"/>
    </font>
    <font>
      <b/>
      <sz val="9"/>
      <color theme="1"/>
      <name val="等线"/>
      <family val="3"/>
      <charset val="134"/>
    </font>
    <font>
      <b/>
      <sz val="9"/>
      <name val="等线"/>
      <family val="3"/>
      <charset val="134"/>
    </font>
    <font>
      <sz val="11"/>
      <name val="DengXian"/>
      <family val="3"/>
      <charset val="134"/>
      <scheme val="minor"/>
    </font>
    <font>
      <sz val="10.5"/>
      <color rgb="FF000000"/>
      <name val="DengXian"/>
      <family val="3"/>
      <charset val="134"/>
      <scheme val="minor"/>
    </font>
    <font>
      <sz val="10"/>
      <color theme="1"/>
      <name val="DengXian"/>
      <family val="3"/>
      <charset val="134"/>
      <scheme val="minor"/>
    </font>
    <font>
      <strike/>
      <sz val="9"/>
      <name val="DengXian"/>
      <family val="3"/>
      <charset val="134"/>
      <scheme val="minor"/>
    </font>
    <font>
      <strike/>
      <sz val="9"/>
      <name val="DengXian"/>
      <charset val="134"/>
      <scheme val="minor"/>
    </font>
    <font>
      <b/>
      <sz val="20"/>
      <color theme="1"/>
      <name val="DengXian"/>
      <charset val="134"/>
      <scheme val="minor"/>
    </font>
    <font>
      <sz val="11"/>
      <color theme="1"/>
      <name val="DengXian"/>
      <charset val="134"/>
      <scheme val="minor"/>
    </font>
    <font>
      <u/>
      <sz val="9"/>
      <color theme="10"/>
      <name val="DengXian"/>
      <charset val="134"/>
      <scheme val="minor"/>
    </font>
    <font>
      <strike/>
      <sz val="9"/>
      <color theme="1"/>
      <name val="DengXian"/>
      <family val="3"/>
      <charset val="134"/>
      <scheme val="minor"/>
    </font>
    <font>
      <b/>
      <sz val="9"/>
      <name val="DengXian"/>
      <charset val="134"/>
      <scheme val="minor"/>
    </font>
    <font>
      <sz val="11"/>
      <color theme="1"/>
      <name val="DengXian"/>
      <family val="2"/>
      <scheme val="minor"/>
    </font>
    <font>
      <u/>
      <sz val="9"/>
      <color theme="10"/>
      <name val="等线"/>
      <family val="3"/>
      <charset val="134"/>
    </font>
  </fonts>
  <fills count="1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5">
    <xf numFmtId="0" fontId="0" fillId="0" borderId="0"/>
    <xf numFmtId="0" fontId="13" fillId="0" borderId="0" applyNumberFormat="0" applyFill="0" applyBorder="0" applyAlignment="0" applyProtection="0">
      <alignment vertical="top"/>
      <protection locked="0"/>
    </xf>
    <xf numFmtId="0" fontId="4" fillId="0" borderId="0">
      <alignment vertical="center"/>
    </xf>
    <xf numFmtId="0" fontId="16" fillId="0" borderId="0">
      <alignment vertical="center"/>
    </xf>
    <xf numFmtId="0" fontId="18" fillId="4" borderId="0" applyNumberFormat="0" applyBorder="0" applyAlignment="0" applyProtection="0">
      <alignment vertical="center"/>
    </xf>
    <xf numFmtId="0" fontId="21" fillId="6" borderId="1" applyNumberFormat="0" applyAlignment="0" applyProtection="0">
      <alignment vertical="center"/>
    </xf>
    <xf numFmtId="0" fontId="19" fillId="5" borderId="2" applyNumberFormat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44" fillId="0" borderId="0"/>
  </cellStyleXfs>
  <cellXfs count="249">
    <xf numFmtId="0" fontId="0" fillId="0" borderId="0" xfId="0"/>
    <xf numFmtId="0" fontId="5" fillId="0" borderId="0" xfId="0" applyFont="1" applyAlignment="1">
      <alignment vertical="center" wrapText="1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8" fillId="0" borderId="0" xfId="0" applyFont="1"/>
    <xf numFmtId="0" fontId="8" fillId="0" borderId="0" xfId="0" applyFont="1" applyAlignment="1">
      <alignment vertical="center"/>
    </xf>
    <xf numFmtId="0" fontId="8" fillId="0" borderId="0" xfId="0" applyFont="1" applyAlignment="1">
      <alignment vertical="center" wrapText="1"/>
    </xf>
    <xf numFmtId="0" fontId="8" fillId="0" borderId="0" xfId="0" applyFont="1" applyAlignment="1">
      <alignment horizontal="left" vertical="center" wrapText="1"/>
    </xf>
    <xf numFmtId="0" fontId="8" fillId="0" borderId="0" xfId="0" applyFont="1" applyAlignment="1">
      <alignment wrapText="1"/>
    </xf>
    <xf numFmtId="0" fontId="9" fillId="0" borderId="0" xfId="0" applyFont="1"/>
    <xf numFmtId="0" fontId="10" fillId="0" borderId="0" xfId="0" applyFont="1"/>
    <xf numFmtId="0" fontId="11" fillId="0" borderId="0" xfId="0" applyFont="1" applyAlignment="1">
      <alignment vertical="center"/>
    </xf>
    <xf numFmtId="0" fontId="12" fillId="0" borderId="0" xfId="0" applyFont="1" applyAlignment="1">
      <alignment vertical="center" wrapText="1"/>
    </xf>
    <xf numFmtId="0" fontId="8" fillId="0" borderId="0" xfId="0" applyFont="1" applyFill="1" applyAlignment="1">
      <alignment horizontal="left" vertical="center" wrapText="1"/>
    </xf>
    <xf numFmtId="0" fontId="8" fillId="0" borderId="0" xfId="0" applyFont="1" applyFill="1" applyAlignment="1">
      <alignment vertical="center" wrapText="1"/>
    </xf>
    <xf numFmtId="0" fontId="8" fillId="0" borderId="0" xfId="0" applyFont="1" applyFill="1" applyBorder="1" applyAlignment="1">
      <alignment vertical="center"/>
    </xf>
    <xf numFmtId="49" fontId="8" fillId="0" borderId="0" xfId="0" applyNumberFormat="1" applyFont="1" applyAlignment="1">
      <alignment vertical="center"/>
    </xf>
    <xf numFmtId="49" fontId="10" fillId="0" borderId="0" xfId="0" applyNumberFormat="1" applyFont="1" applyBorder="1"/>
    <xf numFmtId="0" fontId="14" fillId="0" borderId="0" xfId="1" applyFont="1" applyAlignment="1" applyProtection="1">
      <alignment horizontal="left" vertical="center" wrapText="1"/>
    </xf>
    <xf numFmtId="0" fontId="12" fillId="0" borderId="0" xfId="0" applyFont="1" applyAlignment="1">
      <alignment horizontal="left"/>
    </xf>
    <xf numFmtId="0" fontId="11" fillId="0" borderId="0" xfId="0" applyFont="1" applyFill="1" applyAlignment="1">
      <alignment vertical="center"/>
    </xf>
    <xf numFmtId="0" fontId="15" fillId="0" borderId="0" xfId="0" applyFont="1"/>
    <xf numFmtId="0" fontId="11" fillId="0" borderId="0" xfId="0" applyFont="1" applyFill="1" applyAlignment="1">
      <alignment vertical="center" wrapText="1"/>
    </xf>
    <xf numFmtId="0" fontId="8" fillId="0" borderId="0" xfId="0" applyFont="1" applyFill="1" applyAlignment="1">
      <alignment wrapText="1"/>
    </xf>
    <xf numFmtId="0" fontId="8" fillId="0" borderId="0" xfId="0" applyFont="1" applyFill="1" applyAlignment="1"/>
    <xf numFmtId="0" fontId="8" fillId="0" borderId="0" xfId="0" applyFont="1" applyAlignment="1"/>
    <xf numFmtId="0" fontId="22" fillId="0" borderId="0" xfId="0" applyFont="1" applyFill="1" applyBorder="1" applyAlignment="1">
      <alignment vertical="center"/>
    </xf>
    <xf numFmtId="0" fontId="11" fillId="0" borderId="0" xfId="0" applyFont="1" applyAlignment="1">
      <alignment horizontal="left" vertical="center" wrapText="1"/>
    </xf>
    <xf numFmtId="0" fontId="23" fillId="0" borderId="0" xfId="0" applyFont="1"/>
    <xf numFmtId="0" fontId="24" fillId="0" borderId="0" xfId="0" applyFont="1"/>
    <xf numFmtId="0" fontId="8" fillId="10" borderId="0" xfId="0" quotePrefix="1" applyFont="1" applyFill="1" applyAlignment="1">
      <alignment vertical="center" wrapText="1"/>
    </xf>
    <xf numFmtId="0" fontId="11" fillId="0" borderId="0" xfId="12" applyFont="1" applyFill="1" applyBorder="1" applyAlignment="1">
      <alignment horizontal="left" vertical="center" wrapText="1"/>
    </xf>
    <xf numFmtId="0" fontId="28" fillId="0" borderId="0" xfId="9" applyFont="1" applyFill="1" applyBorder="1" applyAlignment="1">
      <alignment horizontal="left" vertical="center"/>
    </xf>
    <xf numFmtId="0" fontId="11" fillId="0" borderId="0" xfId="0" applyFont="1" applyAlignment="1">
      <alignment vertical="center" wrapText="1"/>
    </xf>
    <xf numFmtId="0" fontId="29" fillId="0" borderId="0" xfId="0" applyFont="1" applyFill="1" applyBorder="1" applyAlignment="1">
      <alignment vertical="center"/>
    </xf>
    <xf numFmtId="0" fontId="6" fillId="0" borderId="0" xfId="9" applyFont="1" applyFill="1" applyBorder="1" applyAlignment="1">
      <alignment horizontal="left" vertical="center"/>
    </xf>
    <xf numFmtId="0" fontId="10" fillId="0" borderId="0" xfId="0" applyFont="1" applyFill="1"/>
    <xf numFmtId="0" fontId="11" fillId="0" borderId="0" xfId="9" applyFont="1" applyFill="1" applyBorder="1" applyAlignment="1">
      <alignment horizontal="left" vertical="center"/>
    </xf>
    <xf numFmtId="0" fontId="28" fillId="0" borderId="0" xfId="0" applyFont="1" applyFill="1" applyBorder="1" applyAlignment="1">
      <alignment horizontal="left" vertical="center" wrapText="1"/>
    </xf>
    <xf numFmtId="0" fontId="28" fillId="0" borderId="0" xfId="0" applyFont="1" applyFill="1" applyBorder="1" applyAlignment="1">
      <alignment horizontal="left" vertical="center"/>
    </xf>
    <xf numFmtId="0" fontId="28" fillId="0" borderId="0" xfId="10" applyFont="1" applyFill="1" applyBorder="1" applyAlignment="1">
      <alignment horizontal="left" vertical="center" wrapText="1"/>
    </xf>
    <xf numFmtId="0" fontId="28" fillId="0" borderId="0" xfId="0" applyFont="1" applyFill="1" applyBorder="1" applyAlignment="1">
      <alignment vertical="center"/>
    </xf>
    <xf numFmtId="0" fontId="10" fillId="0" borderId="0" xfId="0" applyFont="1" applyFill="1" applyAlignment="1">
      <alignment vertical="center" wrapText="1"/>
    </xf>
    <xf numFmtId="0" fontId="28" fillId="0" borderId="0" xfId="12" applyFont="1" applyFill="1" applyBorder="1" applyAlignment="1">
      <alignment horizontal="left" vertical="center" wrapText="1"/>
    </xf>
    <xf numFmtId="0" fontId="10" fillId="0" borderId="0" xfId="0" quotePrefix="1" applyFont="1" applyFill="1" applyAlignment="1">
      <alignment vertical="center" wrapText="1"/>
    </xf>
    <xf numFmtId="0" fontId="23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0" fontId="10" fillId="0" borderId="0" xfId="0" applyFont="1" applyFill="1" applyAlignment="1">
      <alignment vertical="center"/>
    </xf>
    <xf numFmtId="0" fontId="8" fillId="0" borderId="0" xfId="0" applyFont="1" applyFill="1" applyAlignment="1">
      <alignment vertical="center"/>
    </xf>
    <xf numFmtId="0" fontId="6" fillId="0" borderId="0" xfId="0" applyFont="1" applyFill="1" applyBorder="1" applyAlignment="1">
      <alignment vertical="center"/>
    </xf>
    <xf numFmtId="0" fontId="11" fillId="0" borderId="0" xfId="0" applyFont="1" applyFill="1" applyBorder="1" applyAlignment="1">
      <alignment vertical="center"/>
    </xf>
    <xf numFmtId="0" fontId="11" fillId="0" borderId="0" xfId="0" applyFont="1" applyFill="1" applyBorder="1" applyAlignment="1">
      <alignment vertical="center" wrapText="1"/>
    </xf>
    <xf numFmtId="0" fontId="11" fillId="0" borderId="0" xfId="11" applyFont="1" applyFill="1" applyBorder="1" applyAlignment="1">
      <alignment vertical="center" wrapText="1"/>
    </xf>
    <xf numFmtId="0" fontId="11" fillId="0" borderId="0" xfId="9" applyFont="1" applyFill="1" applyBorder="1">
      <alignment vertical="center"/>
    </xf>
    <xf numFmtId="0" fontId="28" fillId="0" borderId="0" xfId="9" applyFont="1" applyFill="1" applyBorder="1" applyAlignment="1">
      <alignment vertical="center" wrapText="1"/>
    </xf>
    <xf numFmtId="0" fontId="28" fillId="0" borderId="0" xfId="0" applyFont="1" applyFill="1" applyAlignment="1">
      <alignment vertical="center" wrapText="1"/>
    </xf>
    <xf numFmtId="0" fontId="31" fillId="0" borderId="0" xfId="0" applyFont="1" applyAlignment="1">
      <alignment vertical="center"/>
    </xf>
    <xf numFmtId="0" fontId="6" fillId="0" borderId="0" xfId="9" applyFont="1" applyFill="1" applyAlignment="1">
      <alignment horizontal="left" vertical="top"/>
    </xf>
    <xf numFmtId="0" fontId="11" fillId="0" borderId="0" xfId="0" applyFont="1" applyFill="1" applyBorder="1" applyAlignment="1">
      <alignment horizontal="left" vertical="top"/>
    </xf>
    <xf numFmtId="0" fontId="11" fillId="0" borderId="0" xfId="0" applyFont="1" applyFill="1" applyBorder="1" applyAlignment="1">
      <alignment horizontal="left" vertical="center"/>
    </xf>
    <xf numFmtId="0" fontId="30" fillId="0" borderId="0" xfId="0" applyFont="1" applyAlignment="1">
      <alignment vertical="center"/>
    </xf>
    <xf numFmtId="0" fontId="32" fillId="0" borderId="0" xfId="0" applyFont="1" applyAlignment="1">
      <alignment horizontal="center" vertical="center" wrapText="1"/>
    </xf>
    <xf numFmtId="0" fontId="32" fillId="0" borderId="0" xfId="0" applyFont="1" applyAlignment="1">
      <alignment horizontal="center" vertical="center"/>
    </xf>
    <xf numFmtId="0" fontId="10" fillId="10" borderId="0" xfId="0" applyFont="1" applyFill="1"/>
    <xf numFmtId="0" fontId="10" fillId="0" borderId="0" xfId="0" applyFont="1" applyAlignment="1">
      <alignment horizontal="left" vertical="center"/>
    </xf>
    <xf numFmtId="0" fontId="11" fillId="0" borderId="0" xfId="0" applyFont="1"/>
    <xf numFmtId="0" fontId="15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vertical="center" wrapText="1"/>
    </xf>
    <xf numFmtId="0" fontId="8" fillId="10" borderId="0" xfId="0" applyFont="1" applyFill="1" applyBorder="1" applyAlignment="1">
      <alignment vertical="center" wrapText="1"/>
    </xf>
    <xf numFmtId="0" fontId="10" fillId="0" borderId="0" xfId="0" applyFont="1" applyFill="1" applyBorder="1" applyAlignment="1">
      <alignment vertical="center" wrapText="1"/>
    </xf>
    <xf numFmtId="0" fontId="10" fillId="0" borderId="0" xfId="0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left" vertical="center" wrapText="1"/>
    </xf>
    <xf numFmtId="0" fontId="15" fillId="10" borderId="0" xfId="0" applyFont="1" applyFill="1" applyAlignment="1">
      <alignment vertical="center"/>
    </xf>
    <xf numFmtId="0" fontId="15" fillId="0" borderId="0" xfId="0" applyFont="1" applyFill="1" applyAlignment="1">
      <alignment vertical="center"/>
    </xf>
    <xf numFmtId="0" fontId="8" fillId="0" borderId="0" xfId="0" applyFont="1" applyFill="1" applyBorder="1" applyAlignment="1">
      <alignment horizontal="left" vertical="center"/>
    </xf>
    <xf numFmtId="0" fontId="8" fillId="0" borderId="0" xfId="0" applyFont="1" applyFill="1" applyBorder="1" applyAlignment="1">
      <alignment horizontal="left" vertical="center" wrapText="1"/>
    </xf>
    <xf numFmtId="0" fontId="8" fillId="10" borderId="0" xfId="0" applyFont="1" applyFill="1" applyBorder="1" applyAlignment="1">
      <alignment horizontal="left" vertical="center"/>
    </xf>
    <xf numFmtId="0" fontId="8" fillId="10" borderId="0" xfId="0" applyFont="1" applyFill="1" applyBorder="1" applyAlignment="1">
      <alignment horizontal="left" vertical="center" wrapText="1"/>
    </xf>
    <xf numFmtId="0" fontId="6" fillId="0" borderId="0" xfId="9" applyFont="1" applyFill="1" applyBorder="1" applyAlignment="1">
      <alignment vertical="center" wrapText="1"/>
    </xf>
    <xf numFmtId="0" fontId="15" fillId="0" borderId="0" xfId="0" applyFont="1" applyFill="1" applyBorder="1" applyAlignment="1">
      <alignment horizontal="left" vertical="center" wrapText="1"/>
    </xf>
    <xf numFmtId="0" fontId="34" fillId="0" borderId="0" xfId="13" applyFont="1" applyFill="1" applyBorder="1" applyAlignment="1">
      <alignment vertical="center" wrapText="1"/>
    </xf>
    <xf numFmtId="0" fontId="10" fillId="11" borderId="0" xfId="0" applyFont="1" applyFill="1" applyAlignment="1">
      <alignment vertical="center"/>
    </xf>
    <xf numFmtId="0" fontId="10" fillId="11" borderId="0" xfId="0" applyFont="1" applyFill="1"/>
    <xf numFmtId="0" fontId="28" fillId="11" borderId="0" xfId="9" applyFont="1" applyFill="1" applyBorder="1" applyAlignment="1">
      <alignment horizontal="left" vertical="center"/>
    </xf>
    <xf numFmtId="0" fontId="6" fillId="11" borderId="0" xfId="0" applyFont="1" applyFill="1" applyBorder="1" applyAlignment="1">
      <alignment vertical="center"/>
    </xf>
    <xf numFmtId="0" fontId="8" fillId="0" borderId="0" xfId="0" applyFont="1" applyBorder="1" applyAlignment="1">
      <alignment vertical="center"/>
    </xf>
    <xf numFmtId="0" fontId="11" fillId="0" borderId="0" xfId="0" applyFont="1" applyBorder="1" applyAlignment="1">
      <alignment vertical="center"/>
    </xf>
    <xf numFmtId="0" fontId="10" fillId="0" borderId="0" xfId="0" applyFont="1" applyFill="1" applyBorder="1"/>
    <xf numFmtId="0" fontId="10" fillId="11" borderId="0" xfId="0" applyFont="1" applyFill="1" applyBorder="1" applyAlignment="1">
      <alignment horizontal="left" vertical="center"/>
    </xf>
    <xf numFmtId="0" fontId="28" fillId="0" borderId="0" xfId="0" applyFont="1" applyAlignment="1">
      <alignment vertical="center"/>
    </xf>
    <xf numFmtId="0" fontId="15" fillId="11" borderId="0" xfId="0" applyFont="1" applyFill="1"/>
    <xf numFmtId="0" fontId="31" fillId="0" borderId="0" xfId="0" applyFont="1"/>
    <xf numFmtId="0" fontId="28" fillId="11" borderId="0" xfId="0" applyFont="1" applyFill="1" applyAlignment="1">
      <alignment vertical="center"/>
    </xf>
    <xf numFmtId="14" fontId="0" fillId="0" borderId="0" xfId="0" applyNumberFormat="1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left" vertical="center"/>
    </xf>
    <xf numFmtId="0" fontId="11" fillId="0" borderId="0" xfId="0" applyFont="1" applyFill="1" applyAlignment="1">
      <alignment horizontal="left" vertical="center" wrapText="1"/>
    </xf>
    <xf numFmtId="0" fontId="28" fillId="0" borderId="0" xfId="9" applyFont="1" applyFill="1" applyBorder="1" applyAlignment="1">
      <alignment horizontal="left" vertical="center" wrapText="1"/>
    </xf>
    <xf numFmtId="0" fontId="28" fillId="0" borderId="0" xfId="0" applyFont="1" applyFill="1" applyAlignment="1">
      <alignment vertical="center"/>
    </xf>
    <xf numFmtId="0" fontId="10" fillId="0" borderId="0" xfId="0" applyFont="1" applyFill="1" applyAlignment="1">
      <alignment horizontal="left" vertical="center"/>
    </xf>
    <xf numFmtId="0" fontId="10" fillId="0" borderId="0" xfId="0" applyFont="1" applyFill="1" applyAlignment="1">
      <alignment horizontal="left" vertical="center" wrapText="1"/>
    </xf>
    <xf numFmtId="0" fontId="8" fillId="0" borderId="0" xfId="0" applyFont="1" applyFill="1"/>
    <xf numFmtId="0" fontId="24" fillId="0" borderId="0" xfId="0" applyFont="1" applyFill="1" applyAlignment="1">
      <alignment vertical="center"/>
    </xf>
    <xf numFmtId="0" fontId="15" fillId="0" borderId="0" xfId="0" applyFont="1" applyFill="1"/>
    <xf numFmtId="0" fontId="10" fillId="0" borderId="0" xfId="0" applyFont="1" applyFill="1" applyBorder="1" applyAlignment="1">
      <alignment vertical="center"/>
    </xf>
    <xf numFmtId="0" fontId="8" fillId="0" borderId="0" xfId="3" applyFont="1" applyFill="1" applyBorder="1">
      <alignment vertical="center"/>
    </xf>
    <xf numFmtId="0" fontId="23" fillId="0" borderId="0" xfId="0" applyFont="1" applyFill="1" applyAlignment="1">
      <alignment vertical="center"/>
    </xf>
    <xf numFmtId="0" fontId="30" fillId="0" borderId="0" xfId="0" applyFont="1" applyFill="1" applyAlignment="1">
      <alignment vertical="center"/>
    </xf>
    <xf numFmtId="49" fontId="10" fillId="0" borderId="0" xfId="0" applyNumberFormat="1" applyFont="1" applyFill="1" applyAlignment="1">
      <alignment vertical="center"/>
    </xf>
    <xf numFmtId="0" fontId="15" fillId="0" borderId="0" xfId="0" applyFont="1" applyFill="1" applyBorder="1" applyAlignment="1">
      <alignment vertical="center"/>
    </xf>
    <xf numFmtId="0" fontId="11" fillId="0" borderId="0" xfId="0" applyFont="1" applyFill="1" applyBorder="1"/>
    <xf numFmtId="0" fontId="8" fillId="11" borderId="0" xfId="3" applyFont="1" applyFill="1" applyBorder="1">
      <alignment vertical="center"/>
    </xf>
    <xf numFmtId="0" fontId="10" fillId="11" borderId="0" xfId="0" applyFont="1" applyFill="1" applyBorder="1" applyAlignment="1">
      <alignment vertical="center"/>
    </xf>
    <xf numFmtId="0" fontId="11" fillId="0" borderId="0" xfId="3" applyFont="1" applyFill="1" applyBorder="1">
      <alignment vertical="center"/>
    </xf>
    <xf numFmtId="0" fontId="28" fillId="0" borderId="0" xfId="3" applyFont="1" applyFill="1" applyBorder="1">
      <alignment vertical="center"/>
    </xf>
    <xf numFmtId="0" fontId="31" fillId="0" borderId="0" xfId="0" applyFont="1" applyFill="1" applyAlignment="1">
      <alignment vertical="center"/>
    </xf>
    <xf numFmtId="0" fontId="11" fillId="0" borderId="0" xfId="0" applyFont="1" applyFill="1"/>
    <xf numFmtId="0" fontId="8" fillId="11" borderId="0" xfId="0" applyFont="1" applyFill="1" applyBorder="1" applyAlignment="1">
      <alignment horizontal="left" vertical="center"/>
    </xf>
    <xf numFmtId="0" fontId="28" fillId="0" borderId="0" xfId="0" applyFont="1" applyFill="1"/>
    <xf numFmtId="0" fontId="28" fillId="0" borderId="0" xfId="0" applyFont="1" applyFill="1" applyAlignment="1">
      <alignment horizontal="left" vertical="center" wrapText="1"/>
    </xf>
    <xf numFmtId="0" fontId="28" fillId="11" borderId="0" xfId="12" applyFont="1" applyFill="1" applyBorder="1" applyAlignment="1">
      <alignment horizontal="left" vertical="center" wrapText="1"/>
    </xf>
    <xf numFmtId="0" fontId="31" fillId="0" borderId="0" xfId="0" applyFont="1" applyBorder="1" applyAlignment="1">
      <alignment vertical="center"/>
    </xf>
    <xf numFmtId="0" fontId="15" fillId="0" borderId="0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1" fillId="0" borderId="0" xfId="0" applyFont="1" applyBorder="1" applyAlignment="1">
      <alignment horizontal="left" vertical="center" wrapText="1"/>
    </xf>
    <xf numFmtId="0" fontId="6" fillId="0" borderId="0" xfId="9" applyFont="1" applyFill="1" applyBorder="1" applyAlignment="1">
      <alignment horizontal="left" vertical="top"/>
    </xf>
    <xf numFmtId="0" fontId="8" fillId="0" borderId="0" xfId="0" applyFont="1" applyBorder="1" applyAlignment="1">
      <alignment horizontal="left" vertical="center" wrapText="1"/>
    </xf>
    <xf numFmtId="0" fontId="28" fillId="0" borderId="0" xfId="0" applyFont="1" applyBorder="1" applyAlignment="1">
      <alignment vertical="center"/>
    </xf>
    <xf numFmtId="0" fontId="10" fillId="0" borderId="0" xfId="0" applyFont="1" applyBorder="1"/>
    <xf numFmtId="0" fontId="10" fillId="10" borderId="0" xfId="0" applyFont="1" applyFill="1" applyBorder="1"/>
    <xf numFmtId="0" fontId="8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 wrapText="1"/>
    </xf>
    <xf numFmtId="0" fontId="10" fillId="0" borderId="0" xfId="0" quotePrefix="1" applyFont="1" applyFill="1" applyBorder="1" applyAlignment="1">
      <alignment vertical="center" wrapText="1"/>
    </xf>
    <xf numFmtId="0" fontId="11" fillId="0" borderId="0" xfId="0" applyFont="1" applyBorder="1"/>
    <xf numFmtId="0" fontId="8" fillId="11" borderId="0" xfId="0" applyFont="1" applyFill="1" applyBorder="1" applyAlignment="1">
      <alignment vertical="center"/>
    </xf>
    <xf numFmtId="0" fontId="8" fillId="0" borderId="0" xfId="3" applyFont="1" applyBorder="1">
      <alignment vertical="center"/>
    </xf>
    <xf numFmtId="0" fontId="35" fillId="0" borderId="0" xfId="0" applyFont="1" applyBorder="1" applyAlignment="1">
      <alignment vertical="center"/>
    </xf>
    <xf numFmtId="0" fontId="31" fillId="0" borderId="0" xfId="0" applyFont="1" applyFill="1" applyBorder="1" applyAlignment="1">
      <alignment vertical="center"/>
    </xf>
    <xf numFmtId="0" fontId="11" fillId="0" borderId="0" xfId="0" applyFont="1" applyFill="1" applyBorder="1" applyAlignment="1">
      <alignment horizontal="left" vertical="center" wrapText="1"/>
    </xf>
    <xf numFmtId="0" fontId="37" fillId="11" borderId="0" xfId="0" applyFont="1" applyFill="1" applyBorder="1" applyAlignment="1">
      <alignment vertical="center"/>
    </xf>
    <xf numFmtId="0" fontId="9" fillId="11" borderId="0" xfId="0" applyFont="1" applyFill="1" applyAlignment="1">
      <alignment vertical="center"/>
    </xf>
    <xf numFmtId="0" fontId="9" fillId="0" borderId="0" xfId="0" applyFont="1" applyBorder="1" applyAlignment="1">
      <alignment vertical="center"/>
    </xf>
    <xf numFmtId="0" fontId="9" fillId="0" borderId="0" xfId="0" applyFont="1" applyFill="1" applyAlignment="1">
      <alignment vertical="center"/>
    </xf>
    <xf numFmtId="0" fontId="9" fillId="0" borderId="0" xfId="0" applyFont="1" applyAlignment="1">
      <alignment vertical="center"/>
    </xf>
    <xf numFmtId="0" fontId="37" fillId="11" borderId="0" xfId="0" applyFont="1" applyFill="1" applyBorder="1" applyAlignment="1">
      <alignment horizontal="left" vertical="center" wrapText="1"/>
    </xf>
    <xf numFmtId="0" fontId="9" fillId="11" borderId="0" xfId="0" applyFont="1" applyFill="1" applyBorder="1" applyAlignment="1">
      <alignment vertical="center"/>
    </xf>
    <xf numFmtId="0" fontId="9" fillId="11" borderId="0" xfId="0" applyFont="1" applyFill="1" applyBorder="1" applyAlignment="1">
      <alignment horizontal="left" vertical="center" wrapText="1"/>
    </xf>
    <xf numFmtId="0" fontId="9" fillId="0" borderId="0" xfId="0" applyFont="1" applyFill="1" applyBorder="1" applyAlignment="1">
      <alignment vertical="center"/>
    </xf>
    <xf numFmtId="0" fontId="36" fillId="11" borderId="0" xfId="3" applyFont="1" applyFill="1" applyBorder="1">
      <alignment vertical="center"/>
    </xf>
    <xf numFmtId="0" fontId="38" fillId="11" borderId="0" xfId="11" applyFont="1" applyFill="1" applyBorder="1" applyAlignment="1">
      <alignment vertical="center" wrapText="1"/>
    </xf>
    <xf numFmtId="0" fontId="9" fillId="11" borderId="0" xfId="0" applyFont="1" applyFill="1"/>
    <xf numFmtId="0" fontId="9" fillId="0" borderId="0" xfId="0" applyFont="1" applyFill="1" applyAlignment="1">
      <alignment horizontal="left" vertical="center" wrapText="1"/>
    </xf>
    <xf numFmtId="0" fontId="38" fillId="0" borderId="0" xfId="11" applyFont="1" applyFill="1" applyBorder="1" applyAlignment="1">
      <alignment vertical="center" wrapText="1"/>
    </xf>
    <xf numFmtId="0" fontId="9" fillId="0" borderId="0" xfId="0" applyFont="1" applyFill="1"/>
    <xf numFmtId="0" fontId="15" fillId="0" borderId="0" xfId="0" applyFont="1" applyBorder="1"/>
    <xf numFmtId="0" fontId="23" fillId="0" borderId="0" xfId="0" applyFont="1" applyFill="1"/>
    <xf numFmtId="0" fontId="15" fillId="0" borderId="0" xfId="0" applyFont="1" applyFill="1" applyBorder="1"/>
    <xf numFmtId="0" fontId="10" fillId="11" borderId="0" xfId="0" applyFont="1" applyFill="1" applyBorder="1"/>
    <xf numFmtId="0" fontId="23" fillId="0" borderId="0" xfId="0" applyFont="1" applyBorder="1"/>
    <xf numFmtId="14" fontId="10" fillId="0" borderId="0" xfId="0" applyNumberFormat="1" applyFont="1" applyAlignment="1">
      <alignment horizontal="left" vertical="center"/>
    </xf>
    <xf numFmtId="49" fontId="10" fillId="0" borderId="0" xfId="0" applyNumberFormat="1" applyFont="1" applyAlignment="1">
      <alignment horizontal="left" vertical="center" wrapText="1"/>
    </xf>
    <xf numFmtId="0" fontId="0" fillId="13" borderId="0" xfId="0" applyFill="1"/>
    <xf numFmtId="0" fontId="1" fillId="13" borderId="0" xfId="0" applyFont="1" applyFill="1" applyBorder="1"/>
    <xf numFmtId="0" fontId="40" fillId="13" borderId="9" xfId="0" applyFont="1" applyFill="1" applyBorder="1" applyAlignment="1">
      <alignment horizontal="center"/>
    </xf>
    <xf numFmtId="0" fontId="40" fillId="13" borderId="0" xfId="0" applyFont="1" applyFill="1" applyBorder="1"/>
    <xf numFmtId="14" fontId="40" fillId="13" borderId="11" xfId="0" applyNumberFormat="1" applyFont="1" applyFill="1" applyBorder="1" applyAlignment="1">
      <alignment horizontal="center"/>
    </xf>
    <xf numFmtId="0" fontId="41" fillId="0" borderId="0" xfId="1" applyFont="1" applyAlignment="1" applyProtection="1"/>
    <xf numFmtId="0" fontId="37" fillId="0" borderId="0" xfId="0" applyFont="1" applyBorder="1" applyAlignment="1">
      <alignment horizontal="left" vertical="center" wrapText="1"/>
    </xf>
    <xf numFmtId="0" fontId="42" fillId="0" borderId="0" xfId="0" applyFont="1" applyBorder="1" applyAlignment="1">
      <alignment vertical="center"/>
    </xf>
    <xf numFmtId="0" fontId="38" fillId="0" borderId="0" xfId="0" applyFont="1" applyFill="1" applyBorder="1" applyAlignment="1">
      <alignment vertical="center"/>
    </xf>
    <xf numFmtId="0" fontId="9" fillId="0" borderId="0" xfId="0" applyFont="1" applyBorder="1" applyAlignment="1">
      <alignment horizontal="left" vertical="center" wrapText="1"/>
    </xf>
    <xf numFmtId="0" fontId="38" fillId="0" borderId="0" xfId="9" applyFont="1" applyFill="1" applyBorder="1" applyAlignment="1">
      <alignment vertical="center" wrapText="1"/>
    </xf>
    <xf numFmtId="0" fontId="38" fillId="0" borderId="0" xfId="0" applyFont="1" applyFill="1" applyBorder="1" applyAlignment="1">
      <alignment horizontal="left" vertical="center" wrapText="1"/>
    </xf>
    <xf numFmtId="49" fontId="10" fillId="0" borderId="0" xfId="0" applyNumberFormat="1" applyFont="1"/>
    <xf numFmtId="0" fontId="31" fillId="12" borderId="0" xfId="0" applyFont="1" applyFill="1"/>
    <xf numFmtId="0" fontId="31" fillId="12" borderId="0" xfId="0" applyFont="1" applyFill="1" applyAlignment="1">
      <alignment horizontal="left"/>
    </xf>
    <xf numFmtId="49" fontId="31" fillId="12" borderId="0" xfId="0" applyNumberFormat="1" applyFont="1" applyFill="1"/>
    <xf numFmtId="0" fontId="10" fillId="0" borderId="0" xfId="0" applyFont="1" applyAlignment="1">
      <alignment horizontal="left"/>
    </xf>
    <xf numFmtId="0" fontId="43" fillId="0" borderId="0" xfId="0" applyFont="1" applyAlignment="1">
      <alignment vertical="center" wrapText="1"/>
    </xf>
    <xf numFmtId="0" fontId="31" fillId="0" borderId="0" xfId="0" applyFont="1" applyAlignment="1">
      <alignment horizontal="center" vertical="center" wrapText="1"/>
    </xf>
    <xf numFmtId="0" fontId="31" fillId="0" borderId="0" xfId="0" applyFont="1" applyAlignment="1">
      <alignment horizontal="center" vertical="center"/>
    </xf>
    <xf numFmtId="0" fontId="10" fillId="0" borderId="0" xfId="0" applyFont="1" applyAlignment="1">
      <alignment vertical="center" wrapText="1"/>
    </xf>
    <xf numFmtId="0" fontId="10" fillId="0" borderId="0" xfId="0" applyFont="1" applyAlignment="1">
      <alignment horizontal="left" vertical="center" wrapText="1"/>
    </xf>
    <xf numFmtId="0" fontId="10" fillId="0" borderId="0" xfId="0" applyFont="1" applyAlignment="1">
      <alignment wrapText="1"/>
    </xf>
    <xf numFmtId="0" fontId="33" fillId="0" borderId="0" xfId="0" applyFont="1" applyAlignment="1">
      <alignment vertical="center" wrapText="1"/>
    </xf>
    <xf numFmtId="0" fontId="8" fillId="10" borderId="0" xfId="0" applyFont="1" applyFill="1" applyAlignment="1">
      <alignment wrapText="1"/>
    </xf>
    <xf numFmtId="0" fontId="8" fillId="10" borderId="0" xfId="0" applyFont="1" applyFill="1"/>
    <xf numFmtId="0" fontId="5" fillId="0" borderId="0" xfId="14" applyFont="1" applyAlignment="1">
      <alignment vertical="center"/>
    </xf>
    <xf numFmtId="0" fontId="44" fillId="0" borderId="0" xfId="14"/>
    <xf numFmtId="0" fontId="11" fillId="0" borderId="0" xfId="14" applyFont="1" applyAlignment="1">
      <alignment vertical="center"/>
    </xf>
    <xf numFmtId="0" fontId="11" fillId="0" borderId="0" xfId="14" applyFont="1" applyAlignment="1">
      <alignment horizontal="left" vertical="center" wrapText="1"/>
    </xf>
    <xf numFmtId="0" fontId="12" fillId="0" borderId="0" xfId="14" applyFont="1"/>
    <xf numFmtId="0" fontId="11" fillId="0" borderId="0" xfId="14" applyFont="1" applyAlignment="1">
      <alignment vertical="center" wrapText="1"/>
    </xf>
    <xf numFmtId="0" fontId="5" fillId="0" borderId="0" xfId="14" applyFont="1" applyAlignment="1">
      <alignment horizontal="center" vertical="center" wrapText="1"/>
    </xf>
    <xf numFmtId="0" fontId="11" fillId="0" borderId="0" xfId="14" applyFont="1" applyBorder="1" applyAlignment="1">
      <alignment horizontal="left" vertical="center" wrapText="1"/>
    </xf>
    <xf numFmtId="0" fontId="12" fillId="0" borderId="0" xfId="14" applyFont="1" applyAlignment="1">
      <alignment vertical="center" wrapText="1"/>
    </xf>
    <xf numFmtId="0" fontId="8" fillId="0" borderId="0" xfId="14" applyFont="1" applyAlignment="1">
      <alignment horizontal="left" vertical="center" wrapText="1"/>
    </xf>
    <xf numFmtId="0" fontId="8" fillId="0" borderId="0" xfId="14" applyFont="1" applyAlignment="1">
      <alignment vertical="center"/>
    </xf>
    <xf numFmtId="0" fontId="11" fillId="0" borderId="0" xfId="14" applyFont="1" applyAlignment="1">
      <alignment horizontal="left" vertical="center"/>
    </xf>
    <xf numFmtId="0" fontId="14" fillId="0" borderId="0" xfId="1" applyFont="1" applyAlignment="1" applyProtection="1">
      <alignment vertical="center" wrapText="1"/>
    </xf>
    <xf numFmtId="0" fontId="12" fillId="0" borderId="0" xfId="14" applyFont="1" applyAlignment="1">
      <alignment horizontal="left"/>
    </xf>
    <xf numFmtId="0" fontId="8" fillId="0" borderId="0" xfId="14" applyFont="1" applyAlignment="1">
      <alignment vertical="center" wrapText="1"/>
    </xf>
    <xf numFmtId="0" fontId="8" fillId="0" borderId="0" xfId="14" applyFont="1"/>
    <xf numFmtId="0" fontId="8" fillId="0" borderId="0" xfId="14" applyFont="1" applyAlignment="1">
      <alignment wrapText="1"/>
    </xf>
    <xf numFmtId="0" fontId="8" fillId="0" borderId="0" xfId="14" applyFont="1" applyFill="1" applyBorder="1" applyAlignment="1">
      <alignment vertical="center"/>
    </xf>
    <xf numFmtId="0" fontId="44" fillId="0" borderId="0" xfId="14" applyFill="1" applyBorder="1" applyAlignment="1">
      <alignment horizontal="center"/>
    </xf>
    <xf numFmtId="0" fontId="44" fillId="0" borderId="0" xfId="14" applyBorder="1"/>
    <xf numFmtId="0" fontId="7" fillId="0" borderId="0" xfId="14" applyFont="1"/>
    <xf numFmtId="0" fontId="45" fillId="0" borderId="0" xfId="1" applyFont="1" applyAlignment="1" applyProtection="1"/>
    <xf numFmtId="49" fontId="10" fillId="0" borderId="0" xfId="0" applyNumberFormat="1" applyFont="1" applyAlignment="1">
      <alignment vertical="center" wrapText="1"/>
    </xf>
    <xf numFmtId="0" fontId="28" fillId="11" borderId="0" xfId="0" applyFont="1" applyFill="1" applyBorder="1" applyAlignment="1">
      <alignment horizontal="left" vertical="center"/>
    </xf>
    <xf numFmtId="0" fontId="28" fillId="11" borderId="0" xfId="9" applyFont="1" applyFill="1" applyBorder="1" applyAlignment="1">
      <alignment horizontal="left" vertical="center" wrapText="1"/>
    </xf>
    <xf numFmtId="0" fontId="12" fillId="0" borderId="0" xfId="0" applyFont="1"/>
    <xf numFmtId="0" fontId="10" fillId="0" borderId="0" xfId="14" applyFont="1" applyFill="1"/>
    <xf numFmtId="0" fontId="13" fillId="0" borderId="0" xfId="1" applyAlignment="1" applyProtection="1"/>
    <xf numFmtId="0" fontId="32" fillId="0" borderId="0" xfId="0" applyFont="1" applyBorder="1" applyAlignment="1">
      <alignment vertical="center"/>
    </xf>
    <xf numFmtId="0" fontId="29" fillId="0" borderId="0" xfId="0" applyFont="1" applyBorder="1" applyAlignment="1">
      <alignment vertical="center"/>
    </xf>
    <xf numFmtId="0" fontId="33" fillId="0" borderId="0" xfId="0" applyFont="1" applyBorder="1" applyAlignment="1">
      <alignment vertical="center"/>
    </xf>
    <xf numFmtId="0" fontId="32" fillId="0" borderId="0" xfId="0" applyFont="1" applyBorder="1" applyAlignment="1">
      <alignment horizontal="center" vertical="center" wrapText="1"/>
    </xf>
    <xf numFmtId="0" fontId="32" fillId="0" borderId="0" xfId="0" applyFont="1" applyBorder="1" applyAlignment="1">
      <alignment horizontal="center" vertical="center"/>
    </xf>
    <xf numFmtId="0" fontId="29" fillId="0" borderId="0" xfId="0" applyFont="1" applyBorder="1" applyAlignment="1">
      <alignment vertical="center" wrapText="1"/>
    </xf>
    <xf numFmtId="0" fontId="41" fillId="0" borderId="0" xfId="1" applyFont="1" applyAlignment="1" applyProtection="1">
      <alignment vertical="center"/>
    </xf>
    <xf numFmtId="0" fontId="28" fillId="0" borderId="0" xfId="14" applyFont="1" applyAlignment="1">
      <alignment vertical="center"/>
    </xf>
    <xf numFmtId="0" fontId="28" fillId="0" borderId="0" xfId="1" applyFont="1" applyAlignment="1" applyProtection="1">
      <alignment vertical="center" wrapText="1"/>
    </xf>
    <xf numFmtId="0" fontId="10" fillId="0" borderId="0" xfId="14" applyFont="1"/>
    <xf numFmtId="0" fontId="43" fillId="0" borderId="0" xfId="14" applyFont="1" applyFill="1" applyAlignment="1">
      <alignment horizontal="center" vertical="center" wrapText="1"/>
    </xf>
    <xf numFmtId="0" fontId="43" fillId="0" borderId="0" xfId="14" applyFont="1" applyFill="1" applyAlignment="1">
      <alignment vertical="center"/>
    </xf>
    <xf numFmtId="0" fontId="28" fillId="0" borderId="0" xfId="14" applyFont="1" applyFill="1" applyAlignment="1">
      <alignment horizontal="left" vertical="center" wrapText="1"/>
    </xf>
    <xf numFmtId="0" fontId="28" fillId="0" borderId="0" xfId="14" applyFont="1" applyFill="1" applyAlignment="1">
      <alignment vertical="center" wrapText="1"/>
    </xf>
    <xf numFmtId="0" fontId="10" fillId="0" borderId="0" xfId="14" applyFont="1" applyFill="1" applyAlignment="1">
      <alignment horizontal="left" vertical="center" wrapText="1"/>
    </xf>
    <xf numFmtId="0" fontId="10" fillId="0" borderId="0" xfId="14" applyFont="1" applyFill="1" applyAlignment="1">
      <alignment vertical="center"/>
    </xf>
    <xf numFmtId="0" fontId="10" fillId="0" borderId="0" xfId="14" applyFont="1" applyFill="1" applyAlignment="1">
      <alignment vertical="center" wrapText="1"/>
    </xf>
    <xf numFmtId="0" fontId="41" fillId="0" borderId="0" xfId="1" applyFont="1" applyAlignment="1" applyProtection="1">
      <alignment horizontal="left" vertical="center" wrapText="1"/>
    </xf>
    <xf numFmtId="0" fontId="28" fillId="0" borderId="0" xfId="14" applyFont="1" applyAlignment="1">
      <alignment vertical="center" wrapText="1"/>
    </xf>
    <xf numFmtId="0" fontId="10" fillId="0" borderId="0" xfId="14" applyFont="1" applyFill="1" applyBorder="1" applyAlignment="1">
      <alignment vertical="center"/>
    </xf>
    <xf numFmtId="0" fontId="10" fillId="0" borderId="0" xfId="14" applyFont="1" applyAlignment="1">
      <alignment vertical="center"/>
    </xf>
    <xf numFmtId="0" fontId="10" fillId="0" borderId="0" xfId="14" applyFont="1" applyAlignment="1">
      <alignment horizontal="left" vertical="center" wrapText="1"/>
    </xf>
    <xf numFmtId="0" fontId="8" fillId="12" borderId="0" xfId="3" applyFont="1" applyFill="1" applyBorder="1">
      <alignment vertical="center"/>
    </xf>
    <xf numFmtId="0" fontId="39" fillId="13" borderId="3" xfId="0" applyFont="1" applyFill="1" applyBorder="1" applyAlignment="1">
      <alignment horizontal="center" vertical="center"/>
    </xf>
    <xf numFmtId="0" fontId="39" fillId="13" borderId="4" xfId="0" applyFont="1" applyFill="1" applyBorder="1" applyAlignment="1">
      <alignment horizontal="center" vertical="center"/>
    </xf>
    <xf numFmtId="0" fontId="39" fillId="13" borderId="5" xfId="0" applyFont="1" applyFill="1" applyBorder="1" applyAlignment="1">
      <alignment horizontal="center" vertical="center"/>
    </xf>
    <xf numFmtId="0" fontId="39" fillId="13" borderId="6" xfId="0" applyFont="1" applyFill="1" applyBorder="1" applyAlignment="1">
      <alignment horizontal="center" vertical="center"/>
    </xf>
    <xf numFmtId="0" fontId="39" fillId="13" borderId="0" xfId="0" applyFont="1" applyFill="1" applyBorder="1" applyAlignment="1">
      <alignment horizontal="center" vertical="center"/>
    </xf>
    <xf numFmtId="0" fontId="39" fillId="13" borderId="7" xfId="0" applyFont="1" applyFill="1" applyBorder="1" applyAlignment="1">
      <alignment horizontal="center" vertical="center"/>
    </xf>
    <xf numFmtId="0" fontId="39" fillId="13" borderId="8" xfId="0" applyFont="1" applyFill="1" applyBorder="1" applyAlignment="1">
      <alignment horizontal="center" vertical="center"/>
    </xf>
    <xf numFmtId="0" fontId="39" fillId="13" borderId="9" xfId="0" applyFont="1" applyFill="1" applyBorder="1" applyAlignment="1">
      <alignment horizontal="center" vertical="center"/>
    </xf>
    <xf numFmtId="0" fontId="39" fillId="13" borderId="10" xfId="0" applyFont="1" applyFill="1" applyBorder="1" applyAlignment="1">
      <alignment horizontal="center" vertical="center"/>
    </xf>
    <xf numFmtId="0" fontId="10" fillId="0" borderId="0" xfId="0" applyFont="1" applyFill="1" applyAlignment="1">
      <alignment horizontal="left" vertical="center"/>
    </xf>
  </cellXfs>
  <cellStyles count="15">
    <cellStyle name="差" xfId="10" builtinId="27"/>
    <cellStyle name="差 2" xfId="4"/>
    <cellStyle name="常规" xfId="0" builtinId="0"/>
    <cellStyle name="常规 2" xfId="3"/>
    <cellStyle name="常规 3" xfId="2"/>
    <cellStyle name="常规 4" xfId="12"/>
    <cellStyle name="常规 5" xfId="13"/>
    <cellStyle name="常规 6" xfId="14"/>
    <cellStyle name="超链接" xfId="1" builtinId="8"/>
    <cellStyle name="好" xfId="9" builtinId="26"/>
    <cellStyle name="好 2" xfId="7"/>
    <cellStyle name="计算 2" xfId="5"/>
    <cellStyle name="检查单元格 2" xfId="6"/>
    <cellStyle name="适中" xfId="11" builtinId="28"/>
    <cellStyle name="适中 2" xf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H16" sqref="H16"/>
    </sheetView>
  </sheetViews>
  <sheetFormatPr defaultColWidth="9" defaultRowHeight="15.5"/>
  <cols>
    <col min="1" max="5" width="9" style="162"/>
    <col min="6" max="7" width="10" style="162" bestFit="1" customWidth="1"/>
    <col min="8" max="8" width="11.15234375" style="162" bestFit="1" customWidth="1"/>
    <col min="9" max="9" width="10" style="162" bestFit="1" customWidth="1"/>
    <col min="10" max="16384" width="9" style="162"/>
  </cols>
  <sheetData>
    <row r="1" spans="1:13">
      <c r="A1" s="162" t="s">
        <v>1062</v>
      </c>
    </row>
    <row r="4" spans="1:13" ht="15.75" customHeight="1">
      <c r="C4" s="239" t="s">
        <v>1032</v>
      </c>
      <c r="D4" s="240"/>
      <c r="E4" s="240"/>
      <c r="F4" s="240"/>
      <c r="G4" s="240"/>
      <c r="H4" s="240"/>
      <c r="I4" s="240"/>
      <c r="J4" s="240"/>
      <c r="K4" s="240"/>
      <c r="L4" s="240"/>
      <c r="M4" s="241"/>
    </row>
    <row r="5" spans="1:13" ht="15.75" customHeight="1">
      <c r="C5" s="242"/>
      <c r="D5" s="243"/>
      <c r="E5" s="243"/>
      <c r="F5" s="243"/>
      <c r="G5" s="243"/>
      <c r="H5" s="243"/>
      <c r="I5" s="243"/>
      <c r="J5" s="243"/>
      <c r="K5" s="243"/>
      <c r="L5" s="243"/>
      <c r="M5" s="244"/>
    </row>
    <row r="6" spans="1:13" ht="15.75" customHeight="1">
      <c r="C6" s="242"/>
      <c r="D6" s="243"/>
      <c r="E6" s="243"/>
      <c r="F6" s="243"/>
      <c r="G6" s="243"/>
      <c r="H6" s="243"/>
      <c r="I6" s="243"/>
      <c r="J6" s="243"/>
      <c r="K6" s="243"/>
      <c r="L6" s="243"/>
      <c r="M6" s="244"/>
    </row>
    <row r="7" spans="1:13" ht="15.75" customHeight="1">
      <c r="C7" s="242"/>
      <c r="D7" s="243"/>
      <c r="E7" s="243"/>
      <c r="F7" s="243"/>
      <c r="G7" s="243"/>
      <c r="H7" s="243"/>
      <c r="I7" s="243"/>
      <c r="J7" s="243"/>
      <c r="K7" s="243"/>
      <c r="L7" s="243"/>
      <c r="M7" s="244"/>
    </row>
    <row r="8" spans="1:13" ht="15.75" customHeight="1">
      <c r="C8" s="242"/>
      <c r="D8" s="243"/>
      <c r="E8" s="243"/>
      <c r="F8" s="243"/>
      <c r="G8" s="243"/>
      <c r="H8" s="243"/>
      <c r="I8" s="243"/>
      <c r="J8" s="243"/>
      <c r="K8" s="243"/>
      <c r="L8" s="243"/>
      <c r="M8" s="244"/>
    </row>
    <row r="9" spans="1:13" ht="15.75" customHeight="1">
      <c r="C9" s="242"/>
      <c r="D9" s="243"/>
      <c r="E9" s="243"/>
      <c r="F9" s="243"/>
      <c r="G9" s="243"/>
      <c r="H9" s="243"/>
      <c r="I9" s="243"/>
      <c r="J9" s="243"/>
      <c r="K9" s="243"/>
      <c r="L9" s="243"/>
      <c r="M9" s="244"/>
    </row>
    <row r="10" spans="1:13" ht="15.75" customHeight="1">
      <c r="C10" s="242"/>
      <c r="D10" s="243"/>
      <c r="E10" s="243"/>
      <c r="F10" s="243"/>
      <c r="G10" s="243"/>
      <c r="H10" s="243"/>
      <c r="I10" s="243"/>
      <c r="J10" s="243"/>
      <c r="K10" s="243"/>
      <c r="L10" s="243"/>
      <c r="M10" s="244"/>
    </row>
    <row r="11" spans="1:13" ht="15.75" customHeight="1">
      <c r="C11" s="245"/>
      <c r="D11" s="246"/>
      <c r="E11" s="246"/>
      <c r="F11" s="246"/>
      <c r="G11" s="246"/>
      <c r="H11" s="246"/>
      <c r="I11" s="246"/>
      <c r="J11" s="246"/>
      <c r="K11" s="246"/>
      <c r="L11" s="246"/>
      <c r="M11" s="247"/>
    </row>
    <row r="14" spans="1:13">
      <c r="G14" s="163" t="s">
        <v>1028</v>
      </c>
      <c r="H14" s="164" t="s">
        <v>1029</v>
      </c>
    </row>
    <row r="15" spans="1:13">
      <c r="G15" s="165" t="s">
        <v>1030</v>
      </c>
      <c r="H15" s="166">
        <f ca="1">TODAY()</f>
        <v>43055</v>
      </c>
    </row>
    <row r="16" spans="1:13">
      <c r="G16" s="165" t="s">
        <v>1031</v>
      </c>
      <c r="H16" s="164" t="s">
        <v>1270</v>
      </c>
    </row>
  </sheetData>
  <mergeCells count="1">
    <mergeCell ref="C4:M11"/>
  </mergeCells>
  <phoneticPr fontId="6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zoomScale="115" zoomScaleNormal="115" workbookViewId="0">
      <selection activeCell="I12" sqref="I12"/>
    </sheetView>
  </sheetViews>
  <sheetFormatPr defaultColWidth="23.15234375" defaultRowHeight="11.5"/>
  <cols>
    <col min="1" max="1" width="13.84375" style="10" bestFit="1" customWidth="1"/>
    <col min="2" max="2" width="16.84375" style="10" customWidth="1"/>
    <col min="3" max="3" width="12.4609375" style="10" customWidth="1"/>
    <col min="4" max="4" width="8.61328125" style="10" customWidth="1"/>
    <col min="5" max="5" width="2.3828125" style="10" customWidth="1"/>
    <col min="6" max="6" width="19.765625" style="10" bestFit="1" customWidth="1"/>
    <col min="7" max="7" width="2.84375" style="10" customWidth="1"/>
    <col min="8" max="8" width="12.23046875" style="10" bestFit="1" customWidth="1"/>
    <col min="9" max="16384" width="23.15234375" style="10"/>
  </cols>
  <sheetData>
    <row r="1" spans="1:13">
      <c r="A1" s="222" t="s">
        <v>131</v>
      </c>
      <c r="B1" s="222"/>
      <c r="C1" s="223"/>
      <c r="D1" s="223"/>
    </row>
    <row r="2" spans="1:13">
      <c r="A2" s="224" t="s">
        <v>1195</v>
      </c>
      <c r="B2" s="224" t="s">
        <v>1168</v>
      </c>
      <c r="C2" s="225"/>
      <c r="D2" s="223"/>
      <c r="H2" s="10" t="s">
        <v>1235</v>
      </c>
      <c r="I2" s="10" t="s">
        <v>1236</v>
      </c>
    </row>
    <row r="3" spans="1:13">
      <c r="A3" s="223"/>
      <c r="B3" s="223"/>
      <c r="C3" s="223"/>
      <c r="D3" s="223"/>
    </row>
    <row r="4" spans="1:13">
      <c r="A4" s="226" t="s">
        <v>134</v>
      </c>
      <c r="B4" s="227" t="s">
        <v>133</v>
      </c>
      <c r="C4" s="226" t="s">
        <v>135</v>
      </c>
      <c r="D4" s="226"/>
      <c r="E4" s="36"/>
      <c r="F4" s="226" t="s">
        <v>545</v>
      </c>
      <c r="G4" s="226"/>
      <c r="H4" s="226" t="s">
        <v>134</v>
      </c>
      <c r="I4" s="227" t="s">
        <v>133</v>
      </c>
      <c r="J4" s="226" t="s">
        <v>135</v>
      </c>
      <c r="K4" s="226"/>
      <c r="L4" s="36"/>
      <c r="M4" s="226" t="s">
        <v>545</v>
      </c>
    </row>
    <row r="5" spans="1:13">
      <c r="A5" s="228" t="s">
        <v>960</v>
      </c>
      <c r="B5" s="229" t="s">
        <v>1169</v>
      </c>
      <c r="C5" s="230" t="s">
        <v>1170</v>
      </c>
      <c r="D5" s="231" t="s">
        <v>93</v>
      </c>
      <c r="E5" s="10" t="s">
        <v>56</v>
      </c>
      <c r="H5" s="228" t="s">
        <v>960</v>
      </c>
      <c r="I5" s="229" t="s">
        <v>1169</v>
      </c>
      <c r="J5" s="230" t="s">
        <v>1170</v>
      </c>
      <c r="K5" s="231" t="s">
        <v>93</v>
      </c>
      <c r="L5" s="10" t="s">
        <v>56</v>
      </c>
    </row>
    <row r="6" spans="1:13">
      <c r="A6" s="228" t="s">
        <v>1171</v>
      </c>
      <c r="B6" s="229" t="s">
        <v>1172</v>
      </c>
      <c r="C6" s="230" t="s">
        <v>1170</v>
      </c>
      <c r="D6" s="231" t="s">
        <v>93</v>
      </c>
      <c r="E6" s="10" t="s">
        <v>56</v>
      </c>
      <c r="H6" s="214" t="s">
        <v>1181</v>
      </c>
      <c r="I6" s="214" t="s">
        <v>1182</v>
      </c>
      <c r="J6" s="230" t="s">
        <v>727</v>
      </c>
      <c r="K6" s="214"/>
      <c r="L6" s="10" t="s">
        <v>56</v>
      </c>
    </row>
    <row r="7" spans="1:13">
      <c r="A7" s="232" t="s">
        <v>1183</v>
      </c>
      <c r="B7" s="229" t="s">
        <v>1173</v>
      </c>
      <c r="C7" s="230" t="s">
        <v>1174</v>
      </c>
      <c r="D7" s="231" t="s">
        <v>93</v>
      </c>
      <c r="E7" s="10" t="s">
        <v>56</v>
      </c>
    </row>
    <row r="8" spans="1:13">
      <c r="A8" s="232" t="s">
        <v>1188</v>
      </c>
      <c r="B8" s="229" t="s">
        <v>1186</v>
      </c>
      <c r="C8" s="230" t="s">
        <v>1187</v>
      </c>
      <c r="E8" s="10" t="s">
        <v>56</v>
      </c>
      <c r="F8" s="231" t="s">
        <v>1278</v>
      </c>
      <c r="G8" s="231"/>
    </row>
    <row r="9" spans="1:13">
      <c r="A9" s="228" t="s">
        <v>1177</v>
      </c>
      <c r="B9" s="214" t="s">
        <v>1178</v>
      </c>
      <c r="C9" s="230" t="s">
        <v>1176</v>
      </c>
      <c r="E9" s="10" t="s">
        <v>56</v>
      </c>
      <c r="F9" s="214" t="s">
        <v>1237</v>
      </c>
      <c r="G9" s="214"/>
    </row>
    <row r="10" spans="1:13">
      <c r="A10" s="232" t="s">
        <v>1185</v>
      </c>
      <c r="B10" s="229" t="s">
        <v>1184</v>
      </c>
      <c r="C10" s="230" t="s">
        <v>9</v>
      </c>
      <c r="E10" s="10" t="s">
        <v>56</v>
      </c>
      <c r="F10" s="231" t="s">
        <v>1190</v>
      </c>
      <c r="G10" s="231"/>
    </row>
    <row r="11" spans="1:13">
      <c r="A11" s="228" t="s">
        <v>1179</v>
      </c>
      <c r="B11" s="214" t="s">
        <v>1180</v>
      </c>
      <c r="C11" s="230" t="s">
        <v>725</v>
      </c>
      <c r="D11" s="214"/>
      <c r="E11" s="10" t="s">
        <v>56</v>
      </c>
    </row>
    <row r="12" spans="1:13">
      <c r="A12" s="232" t="s">
        <v>1189</v>
      </c>
      <c r="B12" s="232" t="s">
        <v>1175</v>
      </c>
      <c r="C12" s="230" t="s">
        <v>1176</v>
      </c>
      <c r="D12" s="231"/>
      <c r="E12" s="10" t="s">
        <v>56</v>
      </c>
      <c r="F12" s="10" t="s">
        <v>1280</v>
      </c>
    </row>
    <row r="13" spans="1:13">
      <c r="A13" s="10" t="s">
        <v>1225</v>
      </c>
      <c r="B13" s="214" t="s">
        <v>1227</v>
      </c>
      <c r="C13" s="230" t="s">
        <v>627</v>
      </c>
      <c r="E13" s="10" t="s">
        <v>56</v>
      </c>
      <c r="F13" s="10" t="s">
        <v>1279</v>
      </c>
    </row>
    <row r="14" spans="1:13">
      <c r="A14" s="10" t="s">
        <v>1224</v>
      </c>
      <c r="B14" s="214" t="s">
        <v>1226</v>
      </c>
      <c r="C14" s="230" t="s">
        <v>1230</v>
      </c>
      <c r="E14" s="10" t="s">
        <v>56</v>
      </c>
      <c r="F14" s="10" t="s">
        <v>1271</v>
      </c>
    </row>
    <row r="15" spans="1:13">
      <c r="A15" s="10" t="s">
        <v>1221</v>
      </c>
      <c r="B15" s="214" t="s">
        <v>1228</v>
      </c>
      <c r="C15" s="230" t="s">
        <v>627</v>
      </c>
      <c r="E15" s="10" t="s">
        <v>56</v>
      </c>
    </row>
    <row r="16" spans="1:13">
      <c r="A16" s="10" t="s">
        <v>1222</v>
      </c>
      <c r="B16" s="225" t="s">
        <v>1229</v>
      </c>
      <c r="C16" s="225" t="s">
        <v>627</v>
      </c>
      <c r="D16" s="225"/>
      <c r="E16" s="10" t="s">
        <v>56</v>
      </c>
    </row>
    <row r="17" spans="1:7">
      <c r="A17" s="10" t="s">
        <v>1223</v>
      </c>
      <c r="B17" s="225" t="s">
        <v>1231</v>
      </c>
      <c r="C17" s="225" t="s">
        <v>1232</v>
      </c>
      <c r="D17" s="225"/>
      <c r="E17" s="10" t="s">
        <v>56</v>
      </c>
    </row>
    <row r="18" spans="1:7">
      <c r="A18" s="10" t="s">
        <v>1219</v>
      </c>
      <c r="B18" s="214" t="s">
        <v>1233</v>
      </c>
      <c r="C18" s="182" t="s">
        <v>69</v>
      </c>
      <c r="E18" s="10" t="s">
        <v>56</v>
      </c>
      <c r="F18" s="178" t="s">
        <v>95</v>
      </c>
      <c r="G18" s="178"/>
    </row>
    <row r="19" spans="1:7">
      <c r="A19" s="10" t="s">
        <v>1220</v>
      </c>
      <c r="B19" s="214" t="s">
        <v>1234</v>
      </c>
      <c r="C19" s="10" t="s">
        <v>99</v>
      </c>
      <c r="E19" s="10" t="s">
        <v>56</v>
      </c>
    </row>
    <row r="20" spans="1:7">
      <c r="A20" s="91" t="s">
        <v>40</v>
      </c>
      <c r="B20" s="182" t="s">
        <v>39</v>
      </c>
      <c r="C20" s="182" t="s">
        <v>41</v>
      </c>
      <c r="D20" s="47" t="s">
        <v>6</v>
      </c>
      <c r="E20" s="10" t="s">
        <v>56</v>
      </c>
      <c r="F20" s="233"/>
      <c r="G20" s="233"/>
    </row>
    <row r="21" spans="1:7">
      <c r="A21" s="10" t="s">
        <v>90</v>
      </c>
      <c r="B21" s="10" t="s">
        <v>91</v>
      </c>
      <c r="C21" s="182" t="s">
        <v>69</v>
      </c>
      <c r="D21" s="99" t="s">
        <v>93</v>
      </c>
      <c r="E21" s="10" t="s">
        <v>7</v>
      </c>
      <c r="F21" s="178" t="s">
        <v>95</v>
      </c>
      <c r="G21" s="178"/>
    </row>
    <row r="22" spans="1:7">
      <c r="A22" s="223" t="s">
        <v>1191</v>
      </c>
      <c r="B22" s="234" t="s">
        <v>1192</v>
      </c>
      <c r="C22" s="235" t="s">
        <v>203</v>
      </c>
      <c r="D22" s="236" t="s">
        <v>93</v>
      </c>
      <c r="E22" s="237" t="s">
        <v>678</v>
      </c>
      <c r="F22" s="178" t="s">
        <v>1193</v>
      </c>
      <c r="G22" s="178"/>
    </row>
    <row r="23" spans="1:7">
      <c r="A23" s="182" t="s">
        <v>97</v>
      </c>
      <c r="B23" s="182" t="s">
        <v>98</v>
      </c>
      <c r="C23" s="105" t="s">
        <v>99</v>
      </c>
      <c r="D23" s="47" t="s">
        <v>93</v>
      </c>
      <c r="E23" s="183"/>
      <c r="F23" s="178"/>
      <c r="G23" s="178"/>
    </row>
  </sheetData>
  <phoneticPr fontId="6" type="noConversion"/>
  <hyperlinks>
    <hyperlink ref="A1" location="目录!A1" display="返回目录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"/>
  <sheetViews>
    <sheetView topLeftCell="A4" workbookViewId="0">
      <selection activeCell="C4" sqref="C4"/>
    </sheetView>
  </sheetViews>
  <sheetFormatPr defaultColWidth="25" defaultRowHeight="11.5"/>
  <cols>
    <col min="1" max="1" width="20.15234375" style="10" bestFit="1" customWidth="1"/>
    <col min="2" max="2" width="13.15234375" style="10" bestFit="1" customWidth="1"/>
    <col min="3" max="3" width="24.4609375" style="10" bestFit="1" customWidth="1"/>
    <col min="4" max="4" width="13.4609375" style="10" bestFit="1" customWidth="1"/>
    <col min="5" max="5" width="8.4609375" style="10" bestFit="1" customWidth="1"/>
    <col min="6" max="6" width="1.84375" style="10" bestFit="1" customWidth="1"/>
    <col min="7" max="16384" width="25" style="10"/>
  </cols>
  <sheetData>
    <row r="1" spans="1:11" ht="13">
      <c r="A1" s="28" t="s">
        <v>130</v>
      </c>
      <c r="B1" s="21" t="s">
        <v>131</v>
      </c>
      <c r="C1" s="21"/>
      <c r="D1" s="21"/>
      <c r="E1" s="21"/>
      <c r="F1" s="21"/>
      <c r="G1" s="21"/>
      <c r="H1" s="21"/>
      <c r="I1" s="21"/>
    </row>
    <row r="2" spans="1:11" ht="13">
      <c r="A2" s="28"/>
      <c r="B2" s="21"/>
      <c r="C2" s="21"/>
      <c r="D2" s="21"/>
      <c r="E2" s="21"/>
      <c r="F2" s="21"/>
      <c r="G2" s="21"/>
      <c r="H2" s="21"/>
      <c r="I2" s="21"/>
    </row>
    <row r="3" spans="1:11" ht="13">
      <c r="A3" s="28" t="s">
        <v>132</v>
      </c>
      <c r="B3" s="21"/>
      <c r="C3" s="21"/>
      <c r="D3" s="21"/>
      <c r="E3" s="21"/>
      <c r="F3" s="21"/>
      <c r="G3" s="21"/>
      <c r="H3" s="21"/>
      <c r="I3" s="21"/>
    </row>
    <row r="4" spans="1:11" ht="13">
      <c r="A4" s="28"/>
      <c r="B4" s="21" t="s">
        <v>1285</v>
      </c>
      <c r="C4" s="21" t="s">
        <v>1306</v>
      </c>
      <c r="D4" s="21"/>
      <c r="E4" s="21"/>
      <c r="F4" s="21"/>
      <c r="G4" s="21"/>
      <c r="H4" s="21"/>
      <c r="I4" s="21"/>
    </row>
    <row r="5" spans="1:11" ht="13">
      <c r="A5" s="29"/>
      <c r="B5" s="21"/>
      <c r="C5" s="21"/>
      <c r="D5" s="21"/>
      <c r="E5" s="21"/>
      <c r="F5" s="21"/>
      <c r="G5" s="21"/>
      <c r="H5" s="21"/>
      <c r="I5" s="21"/>
    </row>
    <row r="6" spans="1:11" ht="13">
      <c r="A6" s="28" t="s">
        <v>133</v>
      </c>
      <c r="B6" s="28" t="s">
        <v>134</v>
      </c>
      <c r="C6" s="28" t="s">
        <v>133</v>
      </c>
      <c r="D6" s="28" t="s">
        <v>135</v>
      </c>
      <c r="E6" s="28"/>
      <c r="F6" s="156"/>
      <c r="G6" s="156" t="s">
        <v>136</v>
      </c>
      <c r="H6" s="156" t="s">
        <v>137</v>
      </c>
      <c r="I6" s="156" t="s">
        <v>138</v>
      </c>
      <c r="J6" s="36"/>
      <c r="K6" s="36"/>
    </row>
    <row r="7" spans="1:11">
      <c r="A7" s="27" t="str">
        <f>SUBSTITUTE(C7,"_","",1)</f>
        <v>BONDPOSITION_OWN_SID</v>
      </c>
      <c r="B7" s="10" t="s">
        <v>141</v>
      </c>
      <c r="C7" s="10" t="s">
        <v>140</v>
      </c>
      <c r="D7" s="10" t="s">
        <v>144</v>
      </c>
      <c r="E7" s="20" t="s">
        <v>93</v>
      </c>
      <c r="F7" s="13" t="s">
        <v>42</v>
      </c>
      <c r="G7" s="36"/>
      <c r="H7" s="36"/>
      <c r="I7" s="36"/>
      <c r="J7" s="36"/>
      <c r="K7" s="36"/>
    </row>
    <row r="8" spans="1:11">
      <c r="A8" s="27" t="str">
        <f t="shared" ref="A8:A16" si="0">SUBSTITUTE(C8,"_","",1)</f>
        <v>SECINNERID</v>
      </c>
      <c r="B8" s="21" t="s">
        <v>1289</v>
      </c>
      <c r="C8" s="21" t="s">
        <v>1288</v>
      </c>
      <c r="D8" s="10" t="s">
        <v>5</v>
      </c>
      <c r="E8" s="20" t="s">
        <v>93</v>
      </c>
      <c r="F8" s="13" t="s">
        <v>42</v>
      </c>
      <c r="G8" s="104" t="s">
        <v>656</v>
      </c>
      <c r="H8" s="104" t="s">
        <v>1307</v>
      </c>
      <c r="I8" s="36" t="s">
        <v>658</v>
      </c>
      <c r="J8" s="36"/>
      <c r="K8" s="36"/>
    </row>
    <row r="9" spans="1:11">
      <c r="A9" s="27" t="str">
        <f t="shared" si="0"/>
        <v>PORTFOLIOCD</v>
      </c>
      <c r="B9" s="92" t="s">
        <v>670</v>
      </c>
      <c r="C9" s="112" t="s">
        <v>974</v>
      </c>
      <c r="D9" s="112" t="s">
        <v>966</v>
      </c>
      <c r="E9" s="20"/>
      <c r="F9" s="13" t="s">
        <v>967</v>
      </c>
      <c r="G9" s="104" t="s">
        <v>670</v>
      </c>
      <c r="H9" s="106" t="s">
        <v>975</v>
      </c>
      <c r="I9" s="106" t="s">
        <v>962</v>
      </c>
      <c r="J9" s="36"/>
      <c r="K9" s="36"/>
    </row>
    <row r="10" spans="1:11">
      <c r="A10" s="27" t="str">
        <f t="shared" si="0"/>
        <v>PORTFOLIONM</v>
      </c>
      <c r="B10" s="21" t="s">
        <v>1291</v>
      </c>
      <c r="C10" s="21" t="s">
        <v>1290</v>
      </c>
      <c r="D10" s="84" t="s">
        <v>1292</v>
      </c>
      <c r="F10" s="13" t="s">
        <v>42</v>
      </c>
      <c r="G10" s="104" t="s">
        <v>669</v>
      </c>
      <c r="H10" s="104" t="s">
        <v>146</v>
      </c>
      <c r="I10" s="89" t="s">
        <v>963</v>
      </c>
      <c r="J10" s="36"/>
      <c r="K10" s="36"/>
    </row>
    <row r="11" spans="1:11" ht="13">
      <c r="A11" s="27" t="str">
        <f t="shared" si="0"/>
        <v>ENDDT</v>
      </c>
      <c r="B11" s="21" t="s">
        <v>1286</v>
      </c>
      <c r="C11" s="21" t="s">
        <v>155</v>
      </c>
      <c r="D11" s="10" t="s">
        <v>1287</v>
      </c>
      <c r="E11" s="20" t="s">
        <v>93</v>
      </c>
      <c r="F11" s="13" t="s">
        <v>42</v>
      </c>
      <c r="G11" s="103" t="s">
        <v>614</v>
      </c>
      <c r="H11" s="103" t="s">
        <v>615</v>
      </c>
      <c r="I11" s="103" t="s">
        <v>616</v>
      </c>
      <c r="J11" s="36"/>
      <c r="K11" s="36"/>
    </row>
    <row r="12" spans="1:11">
      <c r="A12" s="27" t="str">
        <f t="shared" si="0"/>
        <v>CURRENCY</v>
      </c>
      <c r="B12" s="21" t="s">
        <v>147</v>
      </c>
      <c r="C12" s="21" t="s">
        <v>148</v>
      </c>
      <c r="D12" s="10" t="s">
        <v>149</v>
      </c>
      <c r="F12" s="13" t="s">
        <v>42</v>
      </c>
      <c r="G12" s="104" t="s">
        <v>147</v>
      </c>
      <c r="H12" s="157" t="s">
        <v>148</v>
      </c>
      <c r="I12" s="89" t="s">
        <v>578</v>
      </c>
      <c r="J12" s="36"/>
      <c r="K12" s="36"/>
    </row>
    <row r="13" spans="1:11">
      <c r="A13" s="27" t="str">
        <f t="shared" si="0"/>
        <v>AMTCOST</v>
      </c>
      <c r="B13" s="21" t="s">
        <v>150</v>
      </c>
      <c r="C13" s="21" t="s">
        <v>158</v>
      </c>
      <c r="D13" s="84" t="s">
        <v>153</v>
      </c>
      <c r="F13" s="13" t="s">
        <v>42</v>
      </c>
      <c r="G13" s="104" t="s">
        <v>150</v>
      </c>
      <c r="H13" s="157" t="s">
        <v>158</v>
      </c>
      <c r="I13" s="89" t="s">
        <v>658</v>
      </c>
      <c r="J13" s="36"/>
      <c r="K13" s="36"/>
    </row>
    <row r="14" spans="1:11">
      <c r="A14" s="27" t="str">
        <f t="shared" si="0"/>
        <v>AMTMARKETVALUE</v>
      </c>
      <c r="B14" s="21" t="s">
        <v>151</v>
      </c>
      <c r="C14" s="21" t="s">
        <v>157</v>
      </c>
      <c r="D14" s="84" t="s">
        <v>153</v>
      </c>
      <c r="F14" s="13" t="s">
        <v>42</v>
      </c>
      <c r="G14" s="104" t="s">
        <v>151</v>
      </c>
      <c r="H14" s="157" t="s">
        <v>157</v>
      </c>
      <c r="I14" s="89" t="s">
        <v>658</v>
      </c>
      <c r="J14" s="36"/>
      <c r="K14" s="36"/>
    </row>
    <row r="15" spans="1:11">
      <c r="A15" s="27" t="str">
        <f t="shared" si="0"/>
        <v>POSITIONNUM</v>
      </c>
      <c r="B15" s="21" t="s">
        <v>152</v>
      </c>
      <c r="C15" s="21" t="s">
        <v>159</v>
      </c>
      <c r="D15" s="84" t="s">
        <v>153</v>
      </c>
      <c r="F15" s="13" t="s">
        <v>42</v>
      </c>
      <c r="G15" s="104" t="s">
        <v>152</v>
      </c>
      <c r="H15" s="104" t="s">
        <v>159</v>
      </c>
      <c r="I15" s="36" t="s">
        <v>658</v>
      </c>
      <c r="J15" s="36"/>
      <c r="K15" s="36"/>
    </row>
    <row r="16" spans="1:11">
      <c r="A16" s="27" t="str">
        <f t="shared" si="0"/>
        <v>SRCUPDT_DT</v>
      </c>
      <c r="B16" s="92" t="s">
        <v>968</v>
      </c>
      <c r="C16" s="92" t="s">
        <v>964</v>
      </c>
      <c r="D16" s="84" t="s">
        <v>165</v>
      </c>
      <c r="F16" s="13"/>
      <c r="G16" s="104" t="s">
        <v>845</v>
      </c>
      <c r="H16" s="104" t="s">
        <v>964</v>
      </c>
      <c r="I16" s="36" t="s">
        <v>965</v>
      </c>
      <c r="J16" s="36"/>
      <c r="K16" s="36"/>
    </row>
    <row r="17" spans="1:11">
      <c r="A17" s="22" t="s">
        <v>39</v>
      </c>
      <c r="B17" s="22" t="s">
        <v>160</v>
      </c>
      <c r="C17" s="22" t="s">
        <v>39</v>
      </c>
      <c r="D17" s="22" t="s">
        <v>41</v>
      </c>
      <c r="E17" s="20" t="s">
        <v>93</v>
      </c>
      <c r="F17" s="13" t="s">
        <v>42</v>
      </c>
      <c r="G17" s="36"/>
      <c r="H17" s="36"/>
      <c r="I17" s="36"/>
      <c r="J17" s="36"/>
      <c r="K17" s="36"/>
    </row>
    <row r="18" spans="1:11">
      <c r="A18" s="23" t="s">
        <v>162</v>
      </c>
      <c r="B18" s="24" t="s">
        <v>90</v>
      </c>
      <c r="C18" s="24" t="s">
        <v>91</v>
      </c>
      <c r="D18" s="14" t="s">
        <v>163</v>
      </c>
      <c r="E18" s="20" t="s">
        <v>93</v>
      </c>
      <c r="F18" s="13" t="s">
        <v>42</v>
      </c>
      <c r="G18" s="24"/>
      <c r="H18" s="36"/>
      <c r="I18" s="36"/>
      <c r="J18" s="36"/>
      <c r="K18" s="36"/>
    </row>
    <row r="19" spans="1:11">
      <c r="A19" s="22" t="s">
        <v>164</v>
      </c>
      <c r="B19" s="22" t="s">
        <v>97</v>
      </c>
      <c r="C19" s="22" t="s">
        <v>98</v>
      </c>
      <c r="D19" s="26" t="s">
        <v>165</v>
      </c>
      <c r="E19" s="20" t="s">
        <v>93</v>
      </c>
      <c r="F19" s="20"/>
      <c r="G19" s="50" t="s">
        <v>161</v>
      </c>
      <c r="H19" s="36"/>
      <c r="I19" s="36"/>
      <c r="J19" s="36"/>
      <c r="K19" s="36"/>
    </row>
    <row r="20" spans="1:11">
      <c r="F20" s="36"/>
      <c r="G20" s="36"/>
      <c r="H20" s="36"/>
      <c r="I20" s="36"/>
      <c r="J20" s="36"/>
      <c r="K20" s="36"/>
    </row>
    <row r="21" spans="1:11">
      <c r="F21" s="36"/>
      <c r="G21" s="36"/>
      <c r="H21" s="36"/>
      <c r="I21" s="36"/>
      <c r="J21" s="36"/>
      <c r="K21" s="36"/>
    </row>
    <row r="22" spans="1:11">
      <c r="A22" s="10" t="s">
        <v>1276</v>
      </c>
      <c r="F22" s="36"/>
      <c r="G22" s="36"/>
      <c r="H22" s="36"/>
      <c r="I22" s="36"/>
      <c r="J22" s="36"/>
      <c r="K22" s="36"/>
    </row>
    <row r="25" spans="1:11">
      <c r="A25" s="10" t="s">
        <v>655</v>
      </c>
    </row>
    <row r="26" spans="1:11">
      <c r="B26" s="21" t="s">
        <v>1304</v>
      </c>
      <c r="C26" s="21" t="s">
        <v>1302</v>
      </c>
      <c r="D26" s="21"/>
    </row>
    <row r="27" spans="1:11">
      <c r="B27" s="21"/>
      <c r="C27" s="21"/>
      <c r="D27" s="21"/>
    </row>
    <row r="28" spans="1:11" ht="13">
      <c r="B28" s="28" t="s">
        <v>134</v>
      </c>
      <c r="C28" s="28" t="s">
        <v>133</v>
      </c>
      <c r="D28" s="28" t="s">
        <v>135</v>
      </c>
    </row>
    <row r="29" spans="1:11" s="47" customFormat="1" ht="13">
      <c r="B29" s="48" t="s">
        <v>614</v>
      </c>
      <c r="C29" s="48" t="s">
        <v>615</v>
      </c>
      <c r="D29" s="48" t="s">
        <v>616</v>
      </c>
      <c r="E29" s="45" t="s">
        <v>1303</v>
      </c>
      <c r="F29" s="45"/>
    </row>
    <row r="30" spans="1:11" ht="13">
      <c r="B30" s="21" t="s">
        <v>656</v>
      </c>
      <c r="C30" s="21" t="s">
        <v>657</v>
      </c>
      <c r="D30" s="10" t="s">
        <v>658</v>
      </c>
      <c r="E30" s="45" t="s">
        <v>1303</v>
      </c>
    </row>
    <row r="31" spans="1:11" ht="13">
      <c r="B31" s="21" t="s">
        <v>659</v>
      </c>
      <c r="C31" s="21" t="s">
        <v>660</v>
      </c>
      <c r="D31" s="10" t="s">
        <v>963</v>
      </c>
      <c r="E31" s="45" t="s">
        <v>1303</v>
      </c>
    </row>
    <row r="32" spans="1:11" ht="13">
      <c r="B32" s="21" t="s">
        <v>661</v>
      </c>
      <c r="C32" s="21" t="s">
        <v>662</v>
      </c>
      <c r="D32" s="10" t="s">
        <v>963</v>
      </c>
      <c r="E32" s="45" t="s">
        <v>1303</v>
      </c>
    </row>
    <row r="33" spans="2:7" ht="13">
      <c r="B33" s="92" t="s">
        <v>670</v>
      </c>
      <c r="C33" s="112" t="s">
        <v>973</v>
      </c>
      <c r="D33" s="112" t="s">
        <v>962</v>
      </c>
      <c r="E33" s="45" t="s">
        <v>1303</v>
      </c>
      <c r="F33" s="129"/>
      <c r="G33" s="129"/>
    </row>
    <row r="34" spans="2:7" ht="13">
      <c r="B34" s="92" t="s">
        <v>669</v>
      </c>
      <c r="C34" s="92" t="s">
        <v>146</v>
      </c>
      <c r="D34" s="158" t="s">
        <v>963</v>
      </c>
      <c r="E34" s="45" t="s">
        <v>1303</v>
      </c>
      <c r="F34" s="129"/>
      <c r="G34" s="129"/>
    </row>
    <row r="35" spans="2:7" ht="13">
      <c r="B35" s="21" t="s">
        <v>147</v>
      </c>
      <c r="C35" s="155" t="s">
        <v>148</v>
      </c>
      <c r="D35" s="129" t="s">
        <v>663</v>
      </c>
      <c r="E35" s="45" t="s">
        <v>1303</v>
      </c>
      <c r="F35" s="129"/>
      <c r="G35" s="129"/>
    </row>
    <row r="36" spans="2:7" ht="13">
      <c r="B36" s="21" t="s">
        <v>150</v>
      </c>
      <c r="C36" s="155" t="s">
        <v>158</v>
      </c>
      <c r="D36" s="129" t="s">
        <v>658</v>
      </c>
      <c r="E36" s="45" t="s">
        <v>1303</v>
      </c>
      <c r="F36" s="129"/>
      <c r="G36" s="129"/>
    </row>
    <row r="37" spans="2:7" ht="13">
      <c r="B37" s="21" t="s">
        <v>151</v>
      </c>
      <c r="C37" s="155" t="s">
        <v>157</v>
      </c>
      <c r="D37" s="129" t="s">
        <v>658</v>
      </c>
      <c r="E37" s="45" t="s">
        <v>1303</v>
      </c>
      <c r="F37" s="129"/>
      <c r="G37" s="129"/>
    </row>
    <row r="38" spans="2:7" ht="13">
      <c r="B38" s="21" t="s">
        <v>152</v>
      </c>
      <c r="C38" s="21" t="s">
        <v>159</v>
      </c>
      <c r="D38" s="10" t="s">
        <v>658</v>
      </c>
      <c r="E38" s="45" t="s">
        <v>1303</v>
      </c>
    </row>
    <row r="39" spans="2:7" ht="13">
      <c r="B39" s="92" t="s">
        <v>845</v>
      </c>
      <c r="C39" s="92" t="s">
        <v>964</v>
      </c>
      <c r="D39" s="84" t="s">
        <v>965</v>
      </c>
      <c r="E39" s="45" t="s">
        <v>1303</v>
      </c>
    </row>
    <row r="40" spans="2:7" ht="13">
      <c r="B40" s="47" t="s">
        <v>631</v>
      </c>
      <c r="C40" s="46" t="s">
        <v>629</v>
      </c>
      <c r="D40" s="10" t="s">
        <v>630</v>
      </c>
      <c r="E40" s="45" t="s">
        <v>1303</v>
      </c>
    </row>
    <row r="41" spans="2:7" ht="13">
      <c r="B41" s="46" t="s">
        <v>628</v>
      </c>
      <c r="C41" s="67" t="s">
        <v>626</v>
      </c>
      <c r="D41" s="10" t="s">
        <v>627</v>
      </c>
      <c r="E41" s="45" t="s">
        <v>1303</v>
      </c>
    </row>
    <row r="42" spans="2:7">
      <c r="B42" s="6" t="s">
        <v>97</v>
      </c>
      <c r="C42" s="6" t="s">
        <v>98</v>
      </c>
      <c r="D42" s="34" t="s">
        <v>99</v>
      </c>
    </row>
  </sheetData>
  <phoneticPr fontId="6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workbookViewId="0">
      <selection activeCell="C8" sqref="C8"/>
    </sheetView>
  </sheetViews>
  <sheetFormatPr defaultColWidth="25" defaultRowHeight="11.5"/>
  <cols>
    <col min="1" max="1" width="19.23046875" style="10" bestFit="1" customWidth="1"/>
    <col min="2" max="2" width="13.3828125" style="10" customWidth="1"/>
    <col min="3" max="3" width="18.15234375" style="10" customWidth="1"/>
    <col min="4" max="4" width="13" style="10" customWidth="1"/>
    <col min="5" max="5" width="9.15234375" style="10" customWidth="1"/>
    <col min="6" max="6" width="2.61328125" style="10" customWidth="1"/>
    <col min="7" max="16384" width="25" style="10"/>
  </cols>
  <sheetData>
    <row r="1" spans="1:9" ht="13">
      <c r="A1" s="28" t="s">
        <v>130</v>
      </c>
      <c r="B1" s="21" t="s">
        <v>131</v>
      </c>
      <c r="C1" s="21"/>
      <c r="D1" s="21"/>
      <c r="E1" s="21"/>
      <c r="F1" s="21"/>
      <c r="G1" s="21"/>
      <c r="H1" s="21"/>
      <c r="I1" s="21"/>
    </row>
    <row r="2" spans="1:9" ht="13">
      <c r="A2" s="28"/>
      <c r="B2" s="21"/>
      <c r="C2" s="21"/>
      <c r="D2" s="21"/>
      <c r="E2" s="21"/>
      <c r="F2" s="21"/>
      <c r="G2" s="21"/>
      <c r="H2" s="21"/>
      <c r="I2" s="21"/>
    </row>
    <row r="3" spans="1:9" ht="13">
      <c r="A3" s="28" t="s">
        <v>132</v>
      </c>
      <c r="B3" s="21"/>
      <c r="C3" s="21"/>
      <c r="D3" s="21"/>
      <c r="E3" s="21"/>
      <c r="F3" s="21"/>
      <c r="G3" s="21"/>
      <c r="H3" s="21"/>
      <c r="I3" s="21"/>
    </row>
    <row r="4" spans="1:9" ht="13">
      <c r="A4" s="28"/>
      <c r="B4" s="21" t="s">
        <v>1299</v>
      </c>
      <c r="C4" s="21" t="s">
        <v>1308</v>
      </c>
      <c r="D4" s="21"/>
      <c r="E4" s="21"/>
      <c r="F4" s="21"/>
      <c r="G4" s="21"/>
      <c r="H4" s="21"/>
      <c r="I4" s="21"/>
    </row>
    <row r="5" spans="1:9" ht="13">
      <c r="A5" s="29"/>
      <c r="B5" s="21"/>
      <c r="C5" s="21"/>
      <c r="D5" s="21"/>
      <c r="E5" s="21"/>
      <c r="F5" s="21"/>
      <c r="G5" s="21"/>
      <c r="H5" s="21"/>
      <c r="I5" s="21"/>
    </row>
    <row r="6" spans="1:9" ht="13">
      <c r="A6" s="28" t="s">
        <v>133</v>
      </c>
      <c r="B6" s="28" t="s">
        <v>134</v>
      </c>
      <c r="C6" s="28" t="s">
        <v>133</v>
      </c>
      <c r="D6" s="28" t="s">
        <v>135</v>
      </c>
      <c r="E6" s="28"/>
      <c r="F6" s="28"/>
      <c r="G6" s="28" t="s">
        <v>136</v>
      </c>
      <c r="H6" s="28" t="s">
        <v>137</v>
      </c>
      <c r="I6" s="28" t="s">
        <v>138</v>
      </c>
    </row>
    <row r="7" spans="1:9">
      <c r="A7" s="27" t="str">
        <f>SUBSTITUTE(C7,"_","",1)</f>
        <v>BONDPOSITION_OUT_SID</v>
      </c>
      <c r="B7" s="10" t="s">
        <v>141</v>
      </c>
      <c r="C7" s="10" t="s">
        <v>166</v>
      </c>
      <c r="D7" s="10" t="s">
        <v>144</v>
      </c>
      <c r="E7" s="20" t="s">
        <v>93</v>
      </c>
      <c r="F7" s="7" t="s">
        <v>42</v>
      </c>
    </row>
    <row r="8" spans="1:9">
      <c r="A8" s="27" t="str">
        <f t="shared" ref="A8:A17" si="0">SUBSTITUTE(C8,"_","",1)</f>
        <v>SECINNERID</v>
      </c>
      <c r="B8" s="21" t="s">
        <v>142</v>
      </c>
      <c r="C8" s="21" t="s">
        <v>1309</v>
      </c>
      <c r="D8" s="10" t="s">
        <v>144</v>
      </c>
      <c r="E8" s="20" t="s">
        <v>93</v>
      </c>
      <c r="F8" s="7" t="s">
        <v>42</v>
      </c>
      <c r="G8" s="136" t="s">
        <v>944</v>
      </c>
      <c r="H8" s="21" t="s">
        <v>657</v>
      </c>
      <c r="I8" s="10" t="s">
        <v>658</v>
      </c>
    </row>
    <row r="9" spans="1:9">
      <c r="A9" s="27" t="str">
        <f t="shared" si="0"/>
        <v>TRUSTEENM</v>
      </c>
      <c r="B9" s="21" t="s">
        <v>167</v>
      </c>
      <c r="C9" s="21" t="s">
        <v>168</v>
      </c>
      <c r="D9" s="10" t="s">
        <v>31</v>
      </c>
      <c r="E9" s="20"/>
      <c r="F9" s="7" t="s">
        <v>42</v>
      </c>
      <c r="G9" s="136" t="s">
        <v>949</v>
      </c>
      <c r="H9" s="21" t="s">
        <v>970</v>
      </c>
      <c r="I9" s="10" t="s">
        <v>47</v>
      </c>
    </row>
    <row r="10" spans="1:9">
      <c r="A10" s="27" t="str">
        <f t="shared" si="0"/>
        <v>PORFOLIOCD</v>
      </c>
      <c r="B10" s="92" t="s">
        <v>943</v>
      </c>
      <c r="C10" s="112" t="s">
        <v>961</v>
      </c>
      <c r="D10" s="112" t="s">
        <v>972</v>
      </c>
      <c r="E10" s="20"/>
      <c r="F10" s="7" t="s">
        <v>42</v>
      </c>
      <c r="G10" s="136" t="s">
        <v>941</v>
      </c>
      <c r="H10" s="112" t="s">
        <v>974</v>
      </c>
      <c r="I10" s="112" t="s">
        <v>962</v>
      </c>
    </row>
    <row r="11" spans="1:9">
      <c r="A11" s="27" t="str">
        <f t="shared" si="0"/>
        <v>PORTFOLIONM</v>
      </c>
      <c r="B11" s="21" t="s">
        <v>145</v>
      </c>
      <c r="C11" s="21" t="s">
        <v>146</v>
      </c>
      <c r="D11" s="84" t="s">
        <v>971</v>
      </c>
      <c r="F11" s="7" t="s">
        <v>42</v>
      </c>
      <c r="G11" s="136" t="s">
        <v>942</v>
      </c>
      <c r="H11" s="92" t="s">
        <v>146</v>
      </c>
      <c r="I11" s="158" t="s">
        <v>963</v>
      </c>
    </row>
    <row r="12" spans="1:9">
      <c r="A12" s="27" t="str">
        <f t="shared" si="0"/>
        <v>ENDDT</v>
      </c>
      <c r="B12" s="21" t="s">
        <v>154</v>
      </c>
      <c r="C12" s="21" t="s">
        <v>155</v>
      </c>
      <c r="D12" s="10" t="s">
        <v>156</v>
      </c>
      <c r="E12" s="20" t="s">
        <v>93</v>
      </c>
      <c r="F12" s="7" t="s">
        <v>42</v>
      </c>
      <c r="G12" s="136" t="s">
        <v>948</v>
      </c>
      <c r="H12" s="10" t="s">
        <v>969</v>
      </c>
      <c r="I12" s="84" t="s">
        <v>965</v>
      </c>
    </row>
    <row r="13" spans="1:9">
      <c r="A13" s="27" t="str">
        <f t="shared" si="0"/>
        <v>CURRENCY</v>
      </c>
      <c r="B13" s="21" t="s">
        <v>147</v>
      </c>
      <c r="C13" s="21" t="s">
        <v>148</v>
      </c>
      <c r="D13" s="10" t="s">
        <v>149</v>
      </c>
      <c r="F13" s="7" t="s">
        <v>42</v>
      </c>
      <c r="G13" s="136" t="s">
        <v>436</v>
      </c>
      <c r="H13" s="155" t="s">
        <v>148</v>
      </c>
      <c r="I13" s="129" t="s">
        <v>578</v>
      </c>
    </row>
    <row r="14" spans="1:9">
      <c r="A14" s="27" t="str">
        <f t="shared" si="0"/>
        <v>AMTCOST</v>
      </c>
      <c r="B14" s="21" t="s">
        <v>150</v>
      </c>
      <c r="C14" s="21" t="s">
        <v>158</v>
      </c>
      <c r="D14" s="84" t="s">
        <v>153</v>
      </c>
      <c r="F14" s="7" t="s">
        <v>42</v>
      </c>
      <c r="G14" s="136" t="s">
        <v>945</v>
      </c>
      <c r="H14" s="155" t="s">
        <v>158</v>
      </c>
      <c r="I14" s="129" t="s">
        <v>658</v>
      </c>
    </row>
    <row r="15" spans="1:9">
      <c r="A15" s="27" t="str">
        <f t="shared" si="0"/>
        <v>AMTMARKETVALUE</v>
      </c>
      <c r="B15" s="21" t="s">
        <v>151</v>
      </c>
      <c r="C15" s="21" t="s">
        <v>157</v>
      </c>
      <c r="D15" s="84" t="s">
        <v>153</v>
      </c>
      <c r="F15" s="7" t="s">
        <v>42</v>
      </c>
      <c r="G15" s="136" t="s">
        <v>946</v>
      </c>
      <c r="H15" s="155" t="s">
        <v>157</v>
      </c>
      <c r="I15" s="129" t="s">
        <v>658</v>
      </c>
    </row>
    <row r="16" spans="1:9">
      <c r="A16" s="27" t="str">
        <f t="shared" si="0"/>
        <v>POSITIONNUM</v>
      </c>
      <c r="B16" s="21" t="s">
        <v>152</v>
      </c>
      <c r="C16" s="21" t="s">
        <v>159</v>
      </c>
      <c r="D16" s="84" t="s">
        <v>153</v>
      </c>
      <c r="F16" s="7" t="s">
        <v>42</v>
      </c>
      <c r="G16" s="136" t="s">
        <v>947</v>
      </c>
      <c r="H16" s="21" t="s">
        <v>159</v>
      </c>
      <c r="I16" s="10" t="s">
        <v>658</v>
      </c>
    </row>
    <row r="17" spans="1:11">
      <c r="A17" s="27" t="str">
        <f t="shared" si="0"/>
        <v>SRCUPDT_DT</v>
      </c>
      <c r="B17" s="92" t="s">
        <v>968</v>
      </c>
      <c r="C17" s="92" t="s">
        <v>964</v>
      </c>
      <c r="D17" s="84" t="s">
        <v>165</v>
      </c>
      <c r="F17" s="7" t="s">
        <v>42</v>
      </c>
      <c r="G17" s="104" t="s">
        <v>845</v>
      </c>
      <c r="H17" s="104" t="s">
        <v>964</v>
      </c>
      <c r="I17" s="36" t="s">
        <v>965</v>
      </c>
      <c r="J17" s="36"/>
      <c r="K17" s="36"/>
    </row>
    <row r="18" spans="1:11">
      <c r="A18" s="22" t="s">
        <v>39</v>
      </c>
      <c r="B18" s="22" t="s">
        <v>160</v>
      </c>
      <c r="C18" s="22" t="s">
        <v>39</v>
      </c>
      <c r="D18" s="22" t="s">
        <v>41</v>
      </c>
      <c r="E18" s="20" t="s">
        <v>93</v>
      </c>
      <c r="F18" s="7" t="s">
        <v>42</v>
      </c>
    </row>
    <row r="19" spans="1:11">
      <c r="A19" s="23" t="s">
        <v>162</v>
      </c>
      <c r="B19" s="24" t="s">
        <v>90</v>
      </c>
      <c r="C19" s="24" t="s">
        <v>91</v>
      </c>
      <c r="D19" s="14" t="s">
        <v>163</v>
      </c>
      <c r="E19" s="20" t="s">
        <v>93</v>
      </c>
      <c r="F19" s="7" t="s">
        <v>42</v>
      </c>
      <c r="G19" s="25"/>
    </row>
    <row r="20" spans="1:11">
      <c r="A20" s="22" t="s">
        <v>164</v>
      </c>
      <c r="B20" s="22" t="s">
        <v>97</v>
      </c>
      <c r="C20" s="22" t="s">
        <v>98</v>
      </c>
      <c r="D20" s="26" t="s">
        <v>165</v>
      </c>
      <c r="E20" s="20" t="s">
        <v>93</v>
      </c>
      <c r="F20" s="11"/>
      <c r="G20" s="5" t="s">
        <v>161</v>
      </c>
    </row>
    <row r="22" spans="1:11">
      <c r="A22" s="10" t="s">
        <v>1277</v>
      </c>
    </row>
    <row r="24" spans="1:11">
      <c r="A24" s="10" t="s">
        <v>655</v>
      </c>
    </row>
    <row r="25" spans="1:11">
      <c r="B25" s="21" t="s">
        <v>139</v>
      </c>
      <c r="C25" s="21" t="s">
        <v>976</v>
      </c>
      <c r="D25" s="21"/>
    </row>
    <row r="26" spans="1:11">
      <c r="B26" s="21"/>
      <c r="C26" s="21"/>
      <c r="D26" s="21"/>
    </row>
    <row r="27" spans="1:11" ht="13">
      <c r="B27" s="159" t="s">
        <v>134</v>
      </c>
      <c r="C27" s="28" t="s">
        <v>133</v>
      </c>
      <c r="D27" s="28" t="s">
        <v>135</v>
      </c>
    </row>
    <row r="28" spans="1:11" ht="13">
      <c r="B28" s="136" t="s">
        <v>889</v>
      </c>
      <c r="C28" s="48" t="s">
        <v>615</v>
      </c>
      <c r="D28" s="48" t="s">
        <v>616</v>
      </c>
      <c r="E28" s="45" t="s">
        <v>1305</v>
      </c>
    </row>
    <row r="29" spans="1:11" ht="13">
      <c r="B29" s="136" t="s">
        <v>944</v>
      </c>
      <c r="C29" s="21" t="s">
        <v>657</v>
      </c>
      <c r="D29" s="10" t="s">
        <v>658</v>
      </c>
      <c r="E29" s="45" t="s">
        <v>1305</v>
      </c>
    </row>
    <row r="30" spans="1:11" ht="13">
      <c r="B30" s="136" t="s">
        <v>949</v>
      </c>
      <c r="C30" s="21" t="s">
        <v>168</v>
      </c>
      <c r="D30" s="10" t="s">
        <v>47</v>
      </c>
      <c r="E30" s="45" t="s">
        <v>1305</v>
      </c>
    </row>
    <row r="31" spans="1:11" ht="13">
      <c r="B31" s="136" t="s">
        <v>941</v>
      </c>
      <c r="C31" s="112" t="s">
        <v>961</v>
      </c>
      <c r="D31" s="112" t="s">
        <v>962</v>
      </c>
      <c r="E31" s="45" t="s">
        <v>1305</v>
      </c>
    </row>
    <row r="32" spans="1:11" ht="13">
      <c r="B32" s="136" t="s">
        <v>942</v>
      </c>
      <c r="C32" s="92" t="s">
        <v>146</v>
      </c>
      <c r="D32" s="158" t="s">
        <v>963</v>
      </c>
      <c r="E32" s="45" t="s">
        <v>1305</v>
      </c>
    </row>
    <row r="33" spans="2:5" ht="13">
      <c r="B33" s="136" t="s">
        <v>436</v>
      </c>
      <c r="C33" s="155" t="s">
        <v>148</v>
      </c>
      <c r="D33" s="129" t="s">
        <v>578</v>
      </c>
      <c r="E33" s="45" t="s">
        <v>1305</v>
      </c>
    </row>
    <row r="34" spans="2:5" ht="13">
      <c r="B34" s="136" t="s">
        <v>945</v>
      </c>
      <c r="C34" s="155" t="s">
        <v>158</v>
      </c>
      <c r="D34" s="129" t="s">
        <v>658</v>
      </c>
      <c r="E34" s="45" t="s">
        <v>1305</v>
      </c>
    </row>
    <row r="35" spans="2:5" ht="13">
      <c r="B35" s="136" t="s">
        <v>946</v>
      </c>
      <c r="C35" s="155" t="s">
        <v>157</v>
      </c>
      <c r="D35" s="129" t="s">
        <v>658</v>
      </c>
      <c r="E35" s="45" t="s">
        <v>1305</v>
      </c>
    </row>
    <row r="36" spans="2:5" ht="13">
      <c r="B36" s="136" t="s">
        <v>947</v>
      </c>
      <c r="C36" s="21" t="s">
        <v>159</v>
      </c>
      <c r="D36" s="10" t="s">
        <v>658</v>
      </c>
      <c r="E36" s="45" t="s">
        <v>1305</v>
      </c>
    </row>
    <row r="37" spans="2:5" ht="13">
      <c r="B37" s="136" t="s">
        <v>948</v>
      </c>
      <c r="C37" s="10" t="s">
        <v>969</v>
      </c>
      <c r="D37" s="84" t="s">
        <v>965</v>
      </c>
      <c r="E37" s="45" t="s">
        <v>1305</v>
      </c>
    </row>
    <row r="38" spans="2:5" ht="13">
      <c r="B38" s="136" t="s">
        <v>950</v>
      </c>
      <c r="C38" s="92" t="s">
        <v>964</v>
      </c>
      <c r="D38" s="84" t="s">
        <v>965</v>
      </c>
      <c r="E38" s="45" t="s">
        <v>1305</v>
      </c>
    </row>
    <row r="39" spans="2:5" ht="13">
      <c r="B39" s="124" t="s">
        <v>631</v>
      </c>
      <c r="C39" s="46" t="s">
        <v>629</v>
      </c>
      <c r="D39" s="10" t="s">
        <v>630</v>
      </c>
      <c r="E39" s="45" t="s">
        <v>1305</v>
      </c>
    </row>
    <row r="40" spans="2:5" ht="13">
      <c r="B40" s="46" t="s">
        <v>628</v>
      </c>
      <c r="C40" s="67" t="s">
        <v>626</v>
      </c>
      <c r="D40" s="10" t="s">
        <v>627</v>
      </c>
      <c r="E40" s="45" t="s">
        <v>1305</v>
      </c>
    </row>
    <row r="41" spans="2:5">
      <c r="B41" s="6" t="s">
        <v>97</v>
      </c>
      <c r="C41" s="6" t="s">
        <v>98</v>
      </c>
      <c r="D41" s="34" t="s">
        <v>99</v>
      </c>
    </row>
  </sheetData>
  <phoneticPr fontId="6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workbookViewId="0">
      <selection activeCell="C4" sqref="C4"/>
    </sheetView>
  </sheetViews>
  <sheetFormatPr defaultColWidth="25" defaultRowHeight="11.5"/>
  <cols>
    <col min="1" max="1" width="20.15234375" style="10" customWidth="1"/>
    <col min="2" max="2" width="13.61328125" style="10" customWidth="1"/>
    <col min="3" max="3" width="26.3828125" style="10" bestFit="1" customWidth="1"/>
    <col min="4" max="4" width="13.15234375" style="10" customWidth="1"/>
    <col min="5" max="5" width="8.4609375" style="10" bestFit="1" customWidth="1"/>
    <col min="6" max="6" width="1.84375" style="10" bestFit="1" customWidth="1"/>
    <col min="7" max="7" width="11.765625" style="10" bestFit="1" customWidth="1"/>
    <col min="8" max="16384" width="25" style="10"/>
  </cols>
  <sheetData>
    <row r="1" spans="1:11" ht="13">
      <c r="A1" s="28" t="s">
        <v>130</v>
      </c>
      <c r="B1" s="21" t="s">
        <v>131</v>
      </c>
      <c r="C1" s="21"/>
      <c r="D1" s="21"/>
      <c r="E1" s="21"/>
      <c r="F1" s="21"/>
      <c r="G1" s="21"/>
      <c r="H1" s="21"/>
      <c r="I1" s="21"/>
    </row>
    <row r="2" spans="1:11" ht="13">
      <c r="A2" s="28"/>
      <c r="B2" s="21"/>
      <c r="C2" s="21"/>
      <c r="D2" s="21"/>
      <c r="E2" s="21"/>
      <c r="F2" s="21"/>
      <c r="G2" s="21"/>
      <c r="H2" s="21"/>
      <c r="I2" s="21"/>
    </row>
    <row r="3" spans="1:11" ht="13">
      <c r="A3" s="28" t="s">
        <v>132</v>
      </c>
      <c r="B3" s="21"/>
      <c r="C3" s="21"/>
      <c r="D3" s="21"/>
      <c r="E3" s="21"/>
      <c r="F3" s="21"/>
      <c r="G3" s="21"/>
      <c r="H3" s="21"/>
      <c r="I3" s="21"/>
    </row>
    <row r="4" spans="1:11" ht="13">
      <c r="A4" s="28"/>
      <c r="B4" s="21" t="s">
        <v>1310</v>
      </c>
      <c r="C4" s="21" t="s">
        <v>1313</v>
      </c>
      <c r="D4" s="21"/>
      <c r="E4" s="21"/>
      <c r="F4" s="21"/>
      <c r="G4" s="21"/>
      <c r="H4" s="21"/>
      <c r="I4" s="21"/>
    </row>
    <row r="5" spans="1:11" ht="13">
      <c r="A5" s="29"/>
      <c r="B5" s="21"/>
      <c r="C5" s="21"/>
      <c r="D5" s="21"/>
      <c r="E5" s="21"/>
      <c r="F5" s="21"/>
      <c r="G5" s="21"/>
      <c r="H5" s="21"/>
      <c r="I5" s="21"/>
    </row>
    <row r="6" spans="1:11" ht="13">
      <c r="A6" s="28" t="s">
        <v>133</v>
      </c>
      <c r="B6" s="28" t="s">
        <v>134</v>
      </c>
      <c r="C6" s="28" t="s">
        <v>133</v>
      </c>
      <c r="D6" s="28" t="s">
        <v>135</v>
      </c>
      <c r="E6" s="28"/>
      <c r="F6" s="28"/>
      <c r="G6" s="28" t="s">
        <v>136</v>
      </c>
      <c r="H6" s="28" t="s">
        <v>137</v>
      </c>
      <c r="I6" s="28" t="s">
        <v>138</v>
      </c>
    </row>
    <row r="7" spans="1:11" ht="23">
      <c r="A7" s="27" t="str">
        <f>SUBSTITUTE(C7,"_","",1)</f>
        <v>BONDPOSITION_STRUCTURED_SID</v>
      </c>
      <c r="B7" s="10" t="s">
        <v>141</v>
      </c>
      <c r="C7" s="10" t="s">
        <v>169</v>
      </c>
      <c r="D7" s="10" t="s">
        <v>144</v>
      </c>
      <c r="E7" s="20" t="s">
        <v>93</v>
      </c>
      <c r="F7" s="7" t="s">
        <v>42</v>
      </c>
    </row>
    <row r="8" spans="1:11">
      <c r="A8" s="27" t="str">
        <f t="shared" ref="A8:A16" si="0">SUBSTITUTE(C8,"_","",1)</f>
        <v>SECINNERID</v>
      </c>
      <c r="B8" s="21" t="s">
        <v>142</v>
      </c>
      <c r="C8" s="21" t="s">
        <v>143</v>
      </c>
      <c r="D8" s="10" t="s">
        <v>144</v>
      </c>
      <c r="E8" s="20" t="s">
        <v>93</v>
      </c>
      <c r="F8" s="7" t="s">
        <v>42</v>
      </c>
      <c r="G8" s="136" t="s">
        <v>944</v>
      </c>
      <c r="H8" s="21" t="s">
        <v>657</v>
      </c>
      <c r="I8" s="10" t="s">
        <v>658</v>
      </c>
      <c r="J8" s="10" t="s">
        <v>977</v>
      </c>
    </row>
    <row r="9" spans="1:11">
      <c r="A9" s="27" t="str">
        <f t="shared" si="0"/>
        <v>PORFOLIOCD</v>
      </c>
      <c r="B9" s="92" t="s">
        <v>943</v>
      </c>
      <c r="C9" s="112" t="s">
        <v>961</v>
      </c>
      <c r="D9" s="112" t="s">
        <v>972</v>
      </c>
      <c r="E9" s="20"/>
      <c r="F9" s="7" t="s">
        <v>42</v>
      </c>
      <c r="G9" s="136" t="s">
        <v>941</v>
      </c>
      <c r="H9" s="112" t="s">
        <v>961</v>
      </c>
      <c r="I9" s="112" t="s">
        <v>962</v>
      </c>
    </row>
    <row r="10" spans="1:11">
      <c r="A10" s="27" t="str">
        <f t="shared" si="0"/>
        <v>PORTFOLIONM</v>
      </c>
      <c r="B10" s="21" t="s">
        <v>145</v>
      </c>
      <c r="C10" s="21" t="s">
        <v>146</v>
      </c>
      <c r="D10" s="84" t="s">
        <v>1015</v>
      </c>
      <c r="F10" s="7" t="s">
        <v>42</v>
      </c>
      <c r="G10" s="136" t="s">
        <v>942</v>
      </c>
      <c r="H10" s="92" t="s">
        <v>146</v>
      </c>
      <c r="I10" s="158" t="s">
        <v>963</v>
      </c>
    </row>
    <row r="11" spans="1:11">
      <c r="A11" s="27" t="str">
        <f t="shared" si="0"/>
        <v>ENDDT</v>
      </c>
      <c r="B11" s="21" t="s">
        <v>154</v>
      </c>
      <c r="C11" s="21" t="s">
        <v>155</v>
      </c>
      <c r="D11" s="10" t="s">
        <v>156</v>
      </c>
      <c r="E11" s="20" t="s">
        <v>93</v>
      </c>
      <c r="F11" s="7" t="s">
        <v>42</v>
      </c>
      <c r="G11" s="136" t="s">
        <v>948</v>
      </c>
      <c r="H11" s="10" t="s">
        <v>969</v>
      </c>
      <c r="I11" s="84" t="s">
        <v>965</v>
      </c>
    </row>
    <row r="12" spans="1:11">
      <c r="A12" s="27" t="str">
        <f t="shared" si="0"/>
        <v>CURRENCY</v>
      </c>
      <c r="B12" s="21" t="s">
        <v>147</v>
      </c>
      <c r="C12" s="21" t="s">
        <v>148</v>
      </c>
      <c r="D12" s="10" t="s">
        <v>149</v>
      </c>
      <c r="F12" s="7" t="s">
        <v>42</v>
      </c>
      <c r="G12" s="136" t="s">
        <v>436</v>
      </c>
      <c r="H12" s="155" t="s">
        <v>148</v>
      </c>
      <c r="I12" s="129" t="s">
        <v>578</v>
      </c>
    </row>
    <row r="13" spans="1:11">
      <c r="A13" s="27" t="str">
        <f t="shared" si="0"/>
        <v>AMTCOST</v>
      </c>
      <c r="B13" s="21" t="s">
        <v>150</v>
      </c>
      <c r="C13" s="21" t="s">
        <v>158</v>
      </c>
      <c r="D13" s="84" t="s">
        <v>153</v>
      </c>
      <c r="F13" s="7" t="s">
        <v>42</v>
      </c>
      <c r="G13" s="136" t="s">
        <v>945</v>
      </c>
      <c r="H13" s="155" t="s">
        <v>158</v>
      </c>
      <c r="I13" s="129" t="s">
        <v>658</v>
      </c>
    </row>
    <row r="14" spans="1:11">
      <c r="A14" s="27" t="str">
        <f t="shared" si="0"/>
        <v>AMTMARKETVALUE</v>
      </c>
      <c r="B14" s="21" t="s">
        <v>151</v>
      </c>
      <c r="C14" s="21" t="s">
        <v>157</v>
      </c>
      <c r="D14" s="84" t="s">
        <v>153</v>
      </c>
      <c r="F14" s="7" t="s">
        <v>42</v>
      </c>
      <c r="G14" s="136" t="s">
        <v>946</v>
      </c>
      <c r="H14" s="155" t="s">
        <v>157</v>
      </c>
      <c r="I14" s="129" t="s">
        <v>658</v>
      </c>
    </row>
    <row r="15" spans="1:11">
      <c r="A15" s="27" t="str">
        <f t="shared" si="0"/>
        <v>POSITIONNUM</v>
      </c>
      <c r="B15" s="21" t="s">
        <v>152</v>
      </c>
      <c r="C15" s="21" t="s">
        <v>159</v>
      </c>
      <c r="D15" s="84" t="s">
        <v>153</v>
      </c>
      <c r="F15" s="7" t="s">
        <v>42</v>
      </c>
      <c r="G15" s="136" t="s">
        <v>947</v>
      </c>
      <c r="H15" s="21" t="s">
        <v>159</v>
      </c>
      <c r="I15" s="10" t="s">
        <v>658</v>
      </c>
    </row>
    <row r="16" spans="1:11">
      <c r="A16" s="27" t="str">
        <f t="shared" si="0"/>
        <v>SRCUPDT_DT</v>
      </c>
      <c r="B16" s="92" t="s">
        <v>968</v>
      </c>
      <c r="C16" s="92" t="s">
        <v>964</v>
      </c>
      <c r="D16" s="84" t="s">
        <v>165</v>
      </c>
      <c r="F16" s="7" t="s">
        <v>42</v>
      </c>
      <c r="G16" s="104" t="s">
        <v>845</v>
      </c>
      <c r="H16" s="104" t="s">
        <v>964</v>
      </c>
      <c r="I16" s="36" t="s">
        <v>965</v>
      </c>
      <c r="J16" s="36"/>
      <c r="K16" s="36"/>
    </row>
    <row r="17" spans="1:7">
      <c r="A17" s="22" t="s">
        <v>39</v>
      </c>
      <c r="B17" s="22" t="s">
        <v>160</v>
      </c>
      <c r="C17" s="22" t="s">
        <v>39</v>
      </c>
      <c r="D17" s="22" t="s">
        <v>41</v>
      </c>
      <c r="E17" s="20" t="s">
        <v>93</v>
      </c>
      <c r="F17" s="7" t="s">
        <v>42</v>
      </c>
    </row>
    <row r="18" spans="1:7">
      <c r="A18" s="23" t="s">
        <v>162</v>
      </c>
      <c r="B18" s="24" t="s">
        <v>90</v>
      </c>
      <c r="C18" s="24" t="s">
        <v>91</v>
      </c>
      <c r="D18" s="14" t="s">
        <v>163</v>
      </c>
      <c r="E18" s="20" t="s">
        <v>93</v>
      </c>
      <c r="F18" s="7" t="s">
        <v>42</v>
      </c>
      <c r="G18" s="25"/>
    </row>
    <row r="19" spans="1:7">
      <c r="A19" s="22" t="s">
        <v>164</v>
      </c>
      <c r="B19" s="22" t="s">
        <v>97</v>
      </c>
      <c r="C19" s="22" t="s">
        <v>98</v>
      </c>
      <c r="D19" s="26" t="s">
        <v>165</v>
      </c>
      <c r="E19" s="20" t="s">
        <v>93</v>
      </c>
      <c r="F19" s="11"/>
      <c r="G19" s="5" t="s">
        <v>161</v>
      </c>
    </row>
    <row r="21" spans="1:7">
      <c r="A21" s="10" t="s">
        <v>1277</v>
      </c>
    </row>
    <row r="23" spans="1:7">
      <c r="A23" s="10" t="s">
        <v>655</v>
      </c>
    </row>
    <row r="24" spans="1:7">
      <c r="B24" s="21" t="s">
        <v>139</v>
      </c>
      <c r="C24" s="21" t="s">
        <v>1311</v>
      </c>
      <c r="D24" s="21"/>
    </row>
    <row r="25" spans="1:7">
      <c r="B25" s="21"/>
      <c r="C25" s="21"/>
      <c r="D25" s="21"/>
    </row>
    <row r="26" spans="1:7" ht="13">
      <c r="B26" s="159" t="s">
        <v>134</v>
      </c>
      <c r="C26" s="28" t="s">
        <v>133</v>
      </c>
      <c r="D26" s="28" t="s">
        <v>135</v>
      </c>
    </row>
    <row r="27" spans="1:7" ht="13">
      <c r="B27" s="136" t="s">
        <v>889</v>
      </c>
      <c r="C27" s="48" t="s">
        <v>615</v>
      </c>
      <c r="D27" s="48" t="s">
        <v>616</v>
      </c>
      <c r="E27" s="45" t="s">
        <v>1303</v>
      </c>
    </row>
    <row r="28" spans="1:7" ht="13">
      <c r="B28" s="136" t="s">
        <v>944</v>
      </c>
      <c r="C28" s="21" t="s">
        <v>657</v>
      </c>
      <c r="D28" s="10" t="s">
        <v>658</v>
      </c>
      <c r="E28" s="45" t="s">
        <v>1303</v>
      </c>
    </row>
    <row r="29" spans="1:7" ht="13">
      <c r="B29" s="136" t="s">
        <v>941</v>
      </c>
      <c r="C29" s="112" t="s">
        <v>961</v>
      </c>
      <c r="D29" s="112" t="s">
        <v>962</v>
      </c>
      <c r="E29" s="45" t="s">
        <v>1303</v>
      </c>
    </row>
    <row r="30" spans="1:7" ht="13">
      <c r="B30" s="136" t="s">
        <v>942</v>
      </c>
      <c r="C30" s="92" t="s">
        <v>146</v>
      </c>
      <c r="D30" s="158" t="s">
        <v>963</v>
      </c>
      <c r="E30" s="45" t="s">
        <v>1303</v>
      </c>
    </row>
    <row r="31" spans="1:7" ht="13">
      <c r="B31" s="136" t="s">
        <v>436</v>
      </c>
      <c r="C31" s="155" t="s">
        <v>148</v>
      </c>
      <c r="D31" s="129" t="s">
        <v>578</v>
      </c>
      <c r="E31" s="45" t="s">
        <v>1303</v>
      </c>
    </row>
    <row r="32" spans="1:7" ht="13">
      <c r="B32" s="136" t="s">
        <v>945</v>
      </c>
      <c r="C32" s="155" t="s">
        <v>158</v>
      </c>
      <c r="D32" s="129" t="s">
        <v>658</v>
      </c>
      <c r="E32" s="45" t="s">
        <v>1303</v>
      </c>
    </row>
    <row r="33" spans="2:5" ht="13">
      <c r="B33" s="136" t="s">
        <v>946</v>
      </c>
      <c r="C33" s="155" t="s">
        <v>157</v>
      </c>
      <c r="D33" s="129" t="s">
        <v>658</v>
      </c>
      <c r="E33" s="45" t="s">
        <v>1303</v>
      </c>
    </row>
    <row r="34" spans="2:5" ht="13">
      <c r="B34" s="136" t="s">
        <v>947</v>
      </c>
      <c r="C34" s="21" t="s">
        <v>159</v>
      </c>
      <c r="D34" s="10" t="s">
        <v>658</v>
      </c>
      <c r="E34" s="45" t="s">
        <v>1303</v>
      </c>
    </row>
    <row r="35" spans="2:5" ht="13">
      <c r="B35" s="136" t="s">
        <v>948</v>
      </c>
      <c r="C35" s="10" t="s">
        <v>969</v>
      </c>
      <c r="D35" s="84" t="s">
        <v>965</v>
      </c>
      <c r="E35" s="45" t="s">
        <v>1303</v>
      </c>
    </row>
    <row r="36" spans="2:5" ht="13">
      <c r="B36" s="136" t="s">
        <v>950</v>
      </c>
      <c r="C36" s="92" t="s">
        <v>964</v>
      </c>
      <c r="D36" s="84" t="s">
        <v>965</v>
      </c>
      <c r="E36" s="45" t="s">
        <v>1303</v>
      </c>
    </row>
    <row r="37" spans="2:5" ht="13">
      <c r="B37" s="124" t="s">
        <v>631</v>
      </c>
      <c r="C37" s="46" t="s">
        <v>629</v>
      </c>
      <c r="D37" s="10" t="s">
        <v>630</v>
      </c>
      <c r="E37" s="45" t="s">
        <v>1303</v>
      </c>
    </row>
    <row r="38" spans="2:5" ht="13">
      <c r="B38" s="46" t="s">
        <v>628</v>
      </c>
      <c r="C38" s="67" t="s">
        <v>626</v>
      </c>
      <c r="D38" s="10" t="s">
        <v>627</v>
      </c>
      <c r="E38" s="45" t="s">
        <v>1303</v>
      </c>
    </row>
    <row r="39" spans="2:5">
      <c r="B39" s="6" t="s">
        <v>97</v>
      </c>
      <c r="C39" s="6" t="s">
        <v>98</v>
      </c>
      <c r="D39" s="34" t="s">
        <v>99</v>
      </c>
    </row>
  </sheetData>
  <phoneticPr fontId="6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1"/>
  <sheetViews>
    <sheetView workbookViewId="0">
      <selection activeCell="F15" sqref="F15"/>
    </sheetView>
  </sheetViews>
  <sheetFormatPr defaultColWidth="9" defaultRowHeight="11.5"/>
  <cols>
    <col min="1" max="1" width="21.3828125" style="155" bestFit="1" customWidth="1"/>
    <col min="2" max="2" width="16.3828125" style="155" bestFit="1" customWidth="1"/>
    <col min="3" max="3" width="24.23046875" style="155" bestFit="1" customWidth="1"/>
    <col min="4" max="4" width="12.23046875" style="155" bestFit="1" customWidth="1"/>
    <col min="5" max="5" width="9" style="155"/>
    <col min="6" max="6" width="8.4609375" style="155" bestFit="1" customWidth="1"/>
    <col min="7" max="7" width="3.765625" style="155" customWidth="1"/>
    <col min="8" max="8" width="10.4609375" style="155" bestFit="1" customWidth="1"/>
    <col min="9" max="9" width="24.23046875" style="155" customWidth="1"/>
    <col min="10" max="10" width="13.61328125" style="155" customWidth="1"/>
    <col min="11" max="16384" width="9" style="155"/>
  </cols>
  <sheetData>
    <row r="1" spans="1:11">
      <c r="A1" s="216" t="s">
        <v>281</v>
      </c>
      <c r="B1" s="217" t="s">
        <v>1240</v>
      </c>
      <c r="C1" s="217"/>
      <c r="D1" s="217"/>
      <c r="E1" s="217"/>
      <c r="F1" s="217"/>
      <c r="G1" s="217"/>
    </row>
    <row r="2" spans="1:11">
      <c r="A2" s="218" t="s">
        <v>282</v>
      </c>
      <c r="B2" s="219" t="s">
        <v>283</v>
      </c>
      <c r="C2" s="219"/>
      <c r="D2" s="219" t="s">
        <v>2</v>
      </c>
      <c r="E2" s="219" t="s">
        <v>284</v>
      </c>
      <c r="F2" s="220" t="s">
        <v>3</v>
      </c>
      <c r="G2" s="13" t="s">
        <v>42</v>
      </c>
      <c r="H2" s="93" t="s">
        <v>136</v>
      </c>
      <c r="I2" s="93" t="s">
        <v>137</v>
      </c>
      <c r="J2" s="155" t="s">
        <v>1214</v>
      </c>
      <c r="K2" s="93" t="s">
        <v>138</v>
      </c>
    </row>
    <row r="3" spans="1:11">
      <c r="A3" s="217" t="s">
        <v>286</v>
      </c>
      <c r="B3" s="217" t="s">
        <v>287</v>
      </c>
      <c r="C3" s="217" t="s">
        <v>288</v>
      </c>
      <c r="D3" s="221" t="s">
        <v>289</v>
      </c>
      <c r="E3" s="221">
        <v>30</v>
      </c>
      <c r="F3" s="217" t="s">
        <v>290</v>
      </c>
      <c r="G3" s="13" t="s">
        <v>42</v>
      </c>
      <c r="H3" s="155" t="s">
        <v>979</v>
      </c>
      <c r="I3" s="155" t="s">
        <v>1199</v>
      </c>
      <c r="J3" s="155" t="s">
        <v>1198</v>
      </c>
    </row>
    <row r="4" spans="1:11">
      <c r="A4" s="217" t="s">
        <v>291</v>
      </c>
      <c r="B4" s="217" t="s">
        <v>292</v>
      </c>
      <c r="C4" s="217" t="s">
        <v>293</v>
      </c>
      <c r="D4" s="217" t="s">
        <v>289</v>
      </c>
      <c r="E4" s="217">
        <v>200</v>
      </c>
      <c r="F4" s="217" t="s">
        <v>6</v>
      </c>
      <c r="G4" s="13" t="s">
        <v>83</v>
      </c>
      <c r="H4" s="155" t="s">
        <v>981</v>
      </c>
      <c r="I4" s="155" t="s">
        <v>1202</v>
      </c>
      <c r="J4" s="155" t="s">
        <v>1203</v>
      </c>
    </row>
    <row r="5" spans="1:11">
      <c r="A5" s="217" t="s">
        <v>294</v>
      </c>
      <c r="B5" s="217" t="s">
        <v>305</v>
      </c>
      <c r="C5" s="217" t="s">
        <v>306</v>
      </c>
      <c r="D5" s="221" t="s">
        <v>289</v>
      </c>
      <c r="E5" s="221">
        <v>30</v>
      </c>
      <c r="F5" s="217"/>
      <c r="G5" s="13" t="s">
        <v>83</v>
      </c>
      <c r="H5" s="155" t="s">
        <v>978</v>
      </c>
      <c r="I5" s="155" t="s">
        <v>1197</v>
      </c>
      <c r="J5" s="155" t="s">
        <v>1198</v>
      </c>
    </row>
    <row r="6" spans="1:11">
      <c r="A6" s="217" t="s">
        <v>295</v>
      </c>
      <c r="B6" s="217" t="s">
        <v>296</v>
      </c>
      <c r="C6" s="217" t="s">
        <v>307</v>
      </c>
      <c r="D6" s="221" t="s">
        <v>285</v>
      </c>
      <c r="E6" s="221">
        <v>12</v>
      </c>
      <c r="F6" s="217" t="s">
        <v>290</v>
      </c>
      <c r="G6" s="13" t="s">
        <v>83</v>
      </c>
      <c r="H6" s="155" t="s">
        <v>980</v>
      </c>
      <c r="I6" s="155" t="s">
        <v>1200</v>
      </c>
      <c r="J6" s="155" t="s">
        <v>1201</v>
      </c>
    </row>
    <row r="7" spans="1:11">
      <c r="A7" s="217" t="s">
        <v>310</v>
      </c>
      <c r="B7" s="217" t="s">
        <v>308</v>
      </c>
      <c r="C7" s="217" t="s">
        <v>309</v>
      </c>
      <c r="D7" s="221" t="s">
        <v>547</v>
      </c>
      <c r="E7" s="217">
        <v>30</v>
      </c>
      <c r="F7" s="217"/>
      <c r="G7" s="13" t="s">
        <v>83</v>
      </c>
      <c r="H7" s="155" t="s">
        <v>1215</v>
      </c>
    </row>
    <row r="8" spans="1:11">
      <c r="A8" s="217" t="s">
        <v>297</v>
      </c>
      <c r="B8" s="217" t="s">
        <v>545</v>
      </c>
      <c r="C8" s="217" t="s">
        <v>546</v>
      </c>
      <c r="D8" s="221" t="s">
        <v>610</v>
      </c>
      <c r="E8" s="221">
        <v>500</v>
      </c>
      <c r="F8" s="217"/>
      <c r="G8" s="13" t="s">
        <v>42</v>
      </c>
      <c r="H8" s="155" t="s">
        <v>1215</v>
      </c>
    </row>
    <row r="9" spans="1:11">
      <c r="A9" s="217" t="s">
        <v>298</v>
      </c>
      <c r="B9" s="217" t="s">
        <v>299</v>
      </c>
      <c r="C9" s="217" t="s">
        <v>300</v>
      </c>
      <c r="D9" s="221" t="s">
        <v>9</v>
      </c>
      <c r="E9" s="221"/>
      <c r="F9" s="217" t="s">
        <v>6</v>
      </c>
      <c r="G9" s="13" t="s">
        <v>83</v>
      </c>
      <c r="H9" s="155" t="s">
        <v>1210</v>
      </c>
      <c r="I9" s="155" t="s">
        <v>1211</v>
      </c>
      <c r="J9" s="155" t="s">
        <v>1212</v>
      </c>
      <c r="K9" s="155" t="s">
        <v>1216</v>
      </c>
    </row>
    <row r="10" spans="1:11">
      <c r="A10" s="221" t="s">
        <v>301</v>
      </c>
      <c r="B10" s="221" t="s">
        <v>302</v>
      </c>
      <c r="C10" s="221" t="s">
        <v>303</v>
      </c>
      <c r="D10" s="221" t="s">
        <v>10</v>
      </c>
      <c r="E10" s="221"/>
      <c r="F10" s="217" t="s">
        <v>304</v>
      </c>
      <c r="G10" s="13"/>
      <c r="H10" s="155" t="s">
        <v>985</v>
      </c>
      <c r="I10" s="155" t="s">
        <v>1208</v>
      </c>
      <c r="J10" s="155" t="s">
        <v>1201</v>
      </c>
    </row>
    <row r="11" spans="1:11">
      <c r="G11" s="13"/>
    </row>
    <row r="12" spans="1:11">
      <c r="A12" s="155" t="s">
        <v>1213</v>
      </c>
      <c r="G12" s="13"/>
    </row>
    <row r="13" spans="1:11">
      <c r="G13" s="13"/>
    </row>
    <row r="14" spans="1:11">
      <c r="A14" s="124" t="s">
        <v>611</v>
      </c>
      <c r="B14" s="124"/>
      <c r="C14" s="124"/>
      <c r="D14" s="129"/>
      <c r="G14" s="13"/>
    </row>
    <row r="15" spans="1:11">
      <c r="A15" s="124"/>
      <c r="B15" s="155" t="s">
        <v>229</v>
      </c>
      <c r="C15" s="155" t="s">
        <v>1196</v>
      </c>
      <c r="D15" s="129"/>
    </row>
    <row r="16" spans="1:11">
      <c r="B16" s="122" t="s">
        <v>134</v>
      </c>
      <c r="C16" s="122" t="s">
        <v>133</v>
      </c>
      <c r="D16" s="122" t="s">
        <v>135</v>
      </c>
    </row>
    <row r="17" spans="1:5">
      <c r="B17" s="155" t="s">
        <v>978</v>
      </c>
      <c r="C17" s="155" t="s">
        <v>1197</v>
      </c>
      <c r="D17" s="155" t="s">
        <v>1198</v>
      </c>
    </row>
    <row r="18" spans="1:5">
      <c r="B18" s="155" t="s">
        <v>979</v>
      </c>
      <c r="C18" s="155" t="s">
        <v>1199</v>
      </c>
      <c r="D18" s="155" t="s">
        <v>1198</v>
      </c>
    </row>
    <row r="19" spans="1:5">
      <c r="B19" s="155" t="s">
        <v>980</v>
      </c>
      <c r="C19" s="155" t="s">
        <v>1200</v>
      </c>
      <c r="D19" s="155" t="s">
        <v>1201</v>
      </c>
    </row>
    <row r="20" spans="1:5">
      <c r="B20" s="155" t="s">
        <v>981</v>
      </c>
      <c r="C20" s="155" t="s">
        <v>1202</v>
      </c>
      <c r="D20" s="155" t="s">
        <v>1203</v>
      </c>
    </row>
    <row r="21" spans="1:5">
      <c r="B21" s="155" t="s">
        <v>982</v>
      </c>
      <c r="C21" s="155" t="s">
        <v>1204</v>
      </c>
      <c r="D21" s="155" t="s">
        <v>1201</v>
      </c>
    </row>
    <row r="22" spans="1:5">
      <c r="B22" s="155" t="s">
        <v>983</v>
      </c>
      <c r="C22" s="155" t="s">
        <v>1205</v>
      </c>
      <c r="D22" s="155" t="s">
        <v>1203</v>
      </c>
    </row>
    <row r="23" spans="1:5">
      <c r="B23" s="155" t="s">
        <v>984</v>
      </c>
      <c r="C23" s="155" t="s">
        <v>1206</v>
      </c>
      <c r="D23" s="155" t="s">
        <v>1207</v>
      </c>
    </row>
    <row r="24" spans="1:5">
      <c r="B24" s="155" t="s">
        <v>985</v>
      </c>
      <c r="C24" s="155" t="s">
        <v>1208</v>
      </c>
      <c r="D24" s="155" t="s">
        <v>1201</v>
      </c>
    </row>
    <row r="25" spans="1:5">
      <c r="B25" s="155" t="s">
        <v>1209</v>
      </c>
      <c r="C25" s="155" t="s">
        <v>1217</v>
      </c>
      <c r="D25" s="155" t="s">
        <v>1201</v>
      </c>
    </row>
    <row r="26" spans="1:5">
      <c r="B26" s="155" t="s">
        <v>1210</v>
      </c>
      <c r="C26" s="155" t="s">
        <v>1211</v>
      </c>
      <c r="D26" s="155" t="s">
        <v>1212</v>
      </c>
    </row>
    <row r="27" spans="1:5">
      <c r="B27" s="124" t="s">
        <v>631</v>
      </c>
      <c r="C27" s="46" t="s">
        <v>629</v>
      </c>
      <c r="D27" s="10" t="s">
        <v>92</v>
      </c>
    </row>
    <row r="28" spans="1:5">
      <c r="B28" s="46" t="s">
        <v>628</v>
      </c>
      <c r="C28" s="67" t="s">
        <v>626</v>
      </c>
      <c r="D28" s="10" t="s">
        <v>627</v>
      </c>
    </row>
    <row r="29" spans="1:5">
      <c r="B29" s="6" t="s">
        <v>97</v>
      </c>
      <c r="C29" s="6" t="s">
        <v>98</v>
      </c>
      <c r="D29" s="34" t="s">
        <v>99</v>
      </c>
    </row>
    <row r="30" spans="1:5">
      <c r="A30" s="155" t="s">
        <v>515</v>
      </c>
      <c r="B30" s="136"/>
      <c r="C30" s="136"/>
      <c r="D30" s="136"/>
      <c r="E30" s="136"/>
    </row>
    <row r="31" spans="1:5">
      <c r="A31" s="155" t="s">
        <v>516</v>
      </c>
      <c r="B31" s="136"/>
      <c r="C31" s="136"/>
      <c r="D31" s="136"/>
      <c r="E31" s="136"/>
    </row>
    <row r="32" spans="1:5">
      <c r="A32" s="155" t="s">
        <v>517</v>
      </c>
      <c r="B32" s="136"/>
      <c r="C32" s="136"/>
      <c r="D32" s="136"/>
      <c r="E32" s="136"/>
    </row>
    <row r="33" spans="1:5">
      <c r="A33" s="155" t="s">
        <v>518</v>
      </c>
      <c r="B33" s="136"/>
      <c r="C33" s="136"/>
      <c r="D33" s="136"/>
      <c r="E33" s="136"/>
    </row>
    <row r="34" spans="1:5">
      <c r="A34" s="155" t="s">
        <v>519</v>
      </c>
      <c r="B34" s="136"/>
      <c r="C34" s="136"/>
      <c r="D34" s="136"/>
      <c r="E34" s="136"/>
    </row>
    <row r="35" spans="1:5">
      <c r="A35" s="155" t="s">
        <v>520</v>
      </c>
      <c r="B35" s="136"/>
      <c r="C35" s="136"/>
      <c r="D35" s="136"/>
      <c r="E35" s="136"/>
    </row>
    <row r="36" spans="1:5">
      <c r="A36" s="155" t="s">
        <v>521</v>
      </c>
      <c r="B36" s="136"/>
      <c r="C36" s="136"/>
      <c r="D36" s="136"/>
      <c r="E36" s="136"/>
    </row>
    <row r="37" spans="1:5">
      <c r="A37" s="155" t="s">
        <v>522</v>
      </c>
      <c r="B37" s="136"/>
      <c r="C37" s="136"/>
      <c r="D37" s="136"/>
      <c r="E37" s="136"/>
    </row>
    <row r="38" spans="1:5">
      <c r="A38" s="155" t="s">
        <v>523</v>
      </c>
    </row>
    <row r="39" spans="1:5">
      <c r="A39" s="155" t="s">
        <v>524</v>
      </c>
    </row>
    <row r="40" spans="1:5">
      <c r="A40" s="155" t="s">
        <v>525</v>
      </c>
    </row>
    <row r="41" spans="1:5">
      <c r="A41" s="155" t="s">
        <v>526</v>
      </c>
    </row>
    <row r="42" spans="1:5">
      <c r="A42" s="155" t="s">
        <v>527</v>
      </c>
    </row>
    <row r="43" spans="1:5">
      <c r="A43" s="155" t="s">
        <v>528</v>
      </c>
    </row>
    <row r="44" spans="1:5">
      <c r="A44" s="155" t="s">
        <v>529</v>
      </c>
    </row>
    <row r="45" spans="1:5">
      <c r="A45" s="155" t="s">
        <v>530</v>
      </c>
    </row>
    <row r="46" spans="1:5">
      <c r="A46" s="155" t="s">
        <v>531</v>
      </c>
    </row>
    <row r="47" spans="1:5">
      <c r="A47" s="155" t="s">
        <v>532</v>
      </c>
    </row>
    <row r="48" spans="1:5">
      <c r="A48" s="155" t="s">
        <v>533</v>
      </c>
    </row>
    <row r="49" spans="1:2">
      <c r="A49" s="155" t="s">
        <v>534</v>
      </c>
    </row>
    <row r="50" spans="1:2">
      <c r="A50" s="155" t="s">
        <v>535</v>
      </c>
    </row>
    <row r="51" spans="1:2">
      <c r="A51" s="155" t="s">
        <v>536</v>
      </c>
    </row>
    <row r="52" spans="1:2">
      <c r="A52" s="155" t="s">
        <v>537</v>
      </c>
    </row>
    <row r="53" spans="1:2">
      <c r="A53" s="155" t="s">
        <v>538</v>
      </c>
    </row>
    <row r="54" spans="1:2">
      <c r="A54" s="155" t="s">
        <v>539</v>
      </c>
    </row>
    <row r="55" spans="1:2">
      <c r="A55" s="155" t="s">
        <v>540</v>
      </c>
    </row>
    <row r="56" spans="1:2">
      <c r="A56" s="155" t="s">
        <v>557</v>
      </c>
    </row>
    <row r="57" spans="1:2">
      <c r="A57" s="155" t="s">
        <v>823</v>
      </c>
    </row>
    <row r="58" spans="1:2">
      <c r="A58" s="114" t="s">
        <v>843</v>
      </c>
    </row>
    <row r="59" spans="1:2">
      <c r="A59" s="115" t="s">
        <v>844</v>
      </c>
    </row>
    <row r="60" spans="1:2">
      <c r="A60" s="10" t="s">
        <v>1272</v>
      </c>
      <c r="B60" s="155" t="s">
        <v>1273</v>
      </c>
    </row>
    <row r="61" spans="1:2">
      <c r="A61" s="10" t="s">
        <v>1274</v>
      </c>
      <c r="B61" s="155" t="s">
        <v>1275</v>
      </c>
    </row>
  </sheetData>
  <phoneticPr fontId="6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9"/>
  <sheetViews>
    <sheetView workbookViewId="0">
      <selection activeCell="F11" sqref="F11"/>
    </sheetView>
  </sheetViews>
  <sheetFormatPr defaultRowHeight="15.5"/>
  <sheetData>
    <row r="1" spans="1:1">
      <c r="A1" t="s">
        <v>1002</v>
      </c>
    </row>
    <row r="2" spans="1:1">
      <c r="A2" t="s">
        <v>1003</v>
      </c>
    </row>
    <row r="3" spans="1:1">
      <c r="A3" t="s">
        <v>1004</v>
      </c>
    </row>
    <row r="4" spans="1:1">
      <c r="A4" t="s">
        <v>1003</v>
      </c>
    </row>
    <row r="5" spans="1:1">
      <c r="A5" t="s">
        <v>1005</v>
      </c>
    </row>
    <row r="6" spans="1:1">
      <c r="A6" t="s">
        <v>1003</v>
      </c>
    </row>
    <row r="7" spans="1:1">
      <c r="A7" t="s">
        <v>1006</v>
      </c>
    </row>
    <row r="8" spans="1:1">
      <c r="A8" t="s">
        <v>1007</v>
      </c>
    </row>
    <row r="9" spans="1:1">
      <c r="A9" t="s">
        <v>1008</v>
      </c>
    </row>
    <row r="10" spans="1:1">
      <c r="A10" t="s">
        <v>1009</v>
      </c>
    </row>
    <row r="12" spans="1:1">
      <c r="A12" t="s">
        <v>1010</v>
      </c>
    </row>
    <row r="13" spans="1:1">
      <c r="A13" t="s">
        <v>1003</v>
      </c>
    </row>
    <row r="14" spans="1:1">
      <c r="A14" t="s">
        <v>1011</v>
      </c>
    </row>
    <row r="15" spans="1:1">
      <c r="A15" t="s">
        <v>1003</v>
      </c>
    </row>
    <row r="16" spans="1:1">
      <c r="A16" t="s">
        <v>1012</v>
      </c>
    </row>
    <row r="17" spans="1:1">
      <c r="A17" t="s">
        <v>1007</v>
      </c>
    </row>
    <row r="18" spans="1:1">
      <c r="A18" t="s">
        <v>1013</v>
      </c>
    </row>
    <row r="19" spans="1:1">
      <c r="A19" t="s">
        <v>1014</v>
      </c>
    </row>
  </sheetData>
  <phoneticPr fontId="6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D11" sqref="A6:G14"/>
    </sheetView>
  </sheetViews>
  <sheetFormatPr defaultColWidth="18.15234375" defaultRowHeight="15.5"/>
  <cols>
    <col min="1" max="2" width="12.23046875" bestFit="1" customWidth="1"/>
    <col min="3" max="3" width="14.3828125" bestFit="1" customWidth="1"/>
    <col min="4" max="4" width="4.4609375" bestFit="1" customWidth="1"/>
    <col min="5" max="5" width="8.4609375" bestFit="1" customWidth="1"/>
    <col min="6" max="6" width="2.23046875" bestFit="1" customWidth="1"/>
    <col min="7" max="7" width="26.61328125" bestFit="1" customWidth="1"/>
  </cols>
  <sheetData>
    <row r="1" spans="1:7">
      <c r="A1" s="93" t="s">
        <v>130</v>
      </c>
      <c r="B1" s="21" t="s">
        <v>131</v>
      </c>
      <c r="C1" s="21"/>
      <c r="D1" s="21"/>
      <c r="E1" s="21"/>
    </row>
    <row r="2" spans="1:7">
      <c r="A2" s="93"/>
      <c r="B2" s="21"/>
      <c r="C2" s="21"/>
      <c r="D2" s="21"/>
      <c r="E2" s="21"/>
    </row>
    <row r="3" spans="1:7">
      <c r="A3" s="93" t="s">
        <v>132</v>
      </c>
      <c r="B3" s="21"/>
      <c r="C3" s="21"/>
      <c r="D3" s="21"/>
      <c r="E3" s="21"/>
    </row>
    <row r="4" spans="1:7">
      <c r="A4" s="93"/>
      <c r="B4" s="21" t="s">
        <v>1065</v>
      </c>
      <c r="C4" s="21" t="s">
        <v>1095</v>
      </c>
      <c r="D4" s="21"/>
      <c r="E4" s="21"/>
    </row>
    <row r="5" spans="1:7">
      <c r="A5" s="10"/>
      <c r="B5" s="21"/>
      <c r="C5" s="21"/>
      <c r="D5" s="21"/>
      <c r="E5" s="21"/>
    </row>
    <row r="6" spans="1:7">
      <c r="A6" s="63" t="s">
        <v>283</v>
      </c>
      <c r="B6" s="185" t="s">
        <v>1066</v>
      </c>
      <c r="C6" s="63" t="s">
        <v>2</v>
      </c>
      <c r="D6" s="63" t="s">
        <v>284</v>
      </c>
      <c r="E6" s="64" t="s">
        <v>1067</v>
      </c>
      <c r="F6" s="64"/>
      <c r="G6" s="64" t="s">
        <v>1068</v>
      </c>
    </row>
    <row r="7" spans="1:7">
      <c r="A7" s="8" t="s">
        <v>1069</v>
      </c>
      <c r="B7" s="8" t="s">
        <v>1070</v>
      </c>
      <c r="C7" s="4" t="s">
        <v>1071</v>
      </c>
      <c r="D7" s="4">
        <v>16</v>
      </c>
      <c r="E7" s="4" t="s">
        <v>60</v>
      </c>
      <c r="F7" s="4" t="s">
        <v>83</v>
      </c>
      <c r="G7" s="4"/>
    </row>
    <row r="8" spans="1:7">
      <c r="A8" s="8" t="s">
        <v>1072</v>
      </c>
      <c r="B8" s="8" t="s">
        <v>1073</v>
      </c>
      <c r="C8" s="4" t="s">
        <v>1074</v>
      </c>
      <c r="D8" s="4">
        <v>80</v>
      </c>
      <c r="E8" s="4" t="s">
        <v>60</v>
      </c>
      <c r="F8" s="4" t="s">
        <v>83</v>
      </c>
      <c r="G8" s="4"/>
    </row>
    <row r="9" spans="1:7">
      <c r="A9" s="8" t="s">
        <v>1086</v>
      </c>
      <c r="B9" s="8" t="s">
        <v>1087</v>
      </c>
      <c r="C9" s="4" t="s">
        <v>1075</v>
      </c>
      <c r="D9" s="4">
        <v>300</v>
      </c>
      <c r="E9" s="4"/>
      <c r="F9" s="4" t="s">
        <v>1076</v>
      </c>
      <c r="G9" s="4"/>
    </row>
    <row r="10" spans="1:7">
      <c r="A10" s="8" t="s">
        <v>1078</v>
      </c>
      <c r="B10" s="8" t="s">
        <v>1079</v>
      </c>
      <c r="C10" s="4" t="s">
        <v>1075</v>
      </c>
      <c r="D10" s="4">
        <v>60</v>
      </c>
      <c r="E10" s="4"/>
      <c r="F10" s="4" t="s">
        <v>1077</v>
      </c>
      <c r="G10" s="4"/>
    </row>
    <row r="11" spans="1:7">
      <c r="A11" s="186" t="s">
        <v>1088</v>
      </c>
      <c r="B11" s="186" t="s">
        <v>1094</v>
      </c>
      <c r="C11" s="187" t="s">
        <v>1089</v>
      </c>
      <c r="D11" s="187"/>
      <c r="E11" s="187" t="s">
        <v>1080</v>
      </c>
      <c r="F11" s="187" t="s">
        <v>83</v>
      </c>
      <c r="G11" s="187" t="s">
        <v>1090</v>
      </c>
    </row>
    <row r="12" spans="1:7">
      <c r="A12" s="8" t="s">
        <v>1091</v>
      </c>
      <c r="B12" s="8" t="s">
        <v>1092</v>
      </c>
      <c r="C12" s="4" t="s">
        <v>1075</v>
      </c>
      <c r="D12" s="4">
        <v>30</v>
      </c>
      <c r="E12" s="4" t="s">
        <v>60</v>
      </c>
      <c r="F12" s="4" t="s">
        <v>83</v>
      </c>
      <c r="G12" s="4" t="s">
        <v>1093</v>
      </c>
    </row>
    <row r="13" spans="1:7">
      <c r="A13" s="186" t="s">
        <v>1081</v>
      </c>
      <c r="B13" s="186" t="s">
        <v>1082</v>
      </c>
      <c r="C13" s="187" t="s">
        <v>79</v>
      </c>
      <c r="D13" s="187"/>
      <c r="E13" s="187" t="s">
        <v>60</v>
      </c>
      <c r="F13" s="187" t="s">
        <v>1083</v>
      </c>
      <c r="G13" s="187" t="s">
        <v>1084</v>
      </c>
    </row>
    <row r="14" spans="1:7">
      <c r="A14" s="8" t="s">
        <v>1085</v>
      </c>
      <c r="B14" s="8" t="s">
        <v>204</v>
      </c>
      <c r="C14" s="4" t="s">
        <v>99</v>
      </c>
      <c r="D14" s="4"/>
      <c r="E14" s="4" t="s">
        <v>1080</v>
      </c>
      <c r="F14" s="4"/>
      <c r="G14" s="4"/>
    </row>
  </sheetData>
  <phoneticPr fontId="6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4"/>
  <sheetViews>
    <sheetView topLeftCell="D1" workbookViewId="0">
      <selection activeCell="F6" sqref="F6:J6"/>
    </sheetView>
  </sheetViews>
  <sheetFormatPr defaultColWidth="25" defaultRowHeight="11.5"/>
  <cols>
    <col min="1" max="1" width="20.15234375" style="10" bestFit="1" customWidth="1"/>
    <col min="2" max="3" width="25" style="10"/>
    <col min="4" max="4" width="12.23046875" style="10" bestFit="1" customWidth="1"/>
    <col min="5" max="5" width="8.4609375" style="10" bestFit="1" customWidth="1"/>
    <col min="6" max="6" width="1.84375" style="10" bestFit="1" customWidth="1"/>
    <col min="7" max="7" width="13.84375" style="10" bestFit="1" customWidth="1"/>
    <col min="8" max="8" width="25" style="10"/>
    <col min="9" max="9" width="11.23046875" style="10" bestFit="1" customWidth="1"/>
    <col min="10" max="10" width="50.15234375" style="10" bestFit="1" customWidth="1"/>
    <col min="11" max="16384" width="25" style="10"/>
  </cols>
  <sheetData>
    <row r="1" spans="1:10">
      <c r="A1" s="93" t="s">
        <v>130</v>
      </c>
      <c r="B1" s="21" t="s">
        <v>131</v>
      </c>
      <c r="C1" s="21"/>
      <c r="D1" s="21"/>
      <c r="E1" s="21"/>
      <c r="F1" s="21"/>
      <c r="G1" s="21"/>
      <c r="H1" s="21"/>
      <c r="I1" s="21"/>
    </row>
    <row r="2" spans="1:10">
      <c r="A2" s="93"/>
      <c r="B2" s="21"/>
      <c r="C2" s="21"/>
      <c r="D2" s="21"/>
      <c r="E2" s="21"/>
      <c r="F2" s="21"/>
      <c r="G2" s="21"/>
      <c r="H2" s="21"/>
      <c r="I2" s="21"/>
    </row>
    <row r="3" spans="1:10">
      <c r="A3" s="93" t="s">
        <v>132</v>
      </c>
      <c r="B3" s="21"/>
      <c r="C3" s="21"/>
      <c r="D3" s="21"/>
      <c r="E3" s="21"/>
      <c r="F3" s="21"/>
      <c r="G3" s="21"/>
      <c r="H3" s="21"/>
      <c r="I3" s="21"/>
    </row>
    <row r="4" spans="1:10">
      <c r="A4" s="93"/>
      <c r="B4" s="21" t="s">
        <v>229</v>
      </c>
      <c r="C4" s="21" t="s">
        <v>278</v>
      </c>
      <c r="D4" s="21"/>
      <c r="E4" s="21"/>
      <c r="F4" s="21"/>
      <c r="G4" s="21"/>
      <c r="H4" s="21"/>
      <c r="I4" s="21"/>
    </row>
    <row r="5" spans="1:10">
      <c r="B5" s="21"/>
      <c r="C5" s="21"/>
      <c r="D5" s="21"/>
      <c r="E5" s="21"/>
      <c r="F5" s="21"/>
      <c r="G5" s="21"/>
      <c r="H5" s="21"/>
      <c r="I5" s="21"/>
    </row>
    <row r="6" spans="1:10">
      <c r="A6" s="93" t="s">
        <v>133</v>
      </c>
      <c r="B6" s="93" t="s">
        <v>134</v>
      </c>
      <c r="C6" s="93" t="s">
        <v>133</v>
      </c>
      <c r="D6" s="93" t="s">
        <v>135</v>
      </c>
      <c r="E6" s="93"/>
      <c r="F6" s="93"/>
      <c r="G6" s="93" t="s">
        <v>136</v>
      </c>
      <c r="H6" s="93" t="s">
        <v>137</v>
      </c>
      <c r="I6" s="93" t="s">
        <v>138</v>
      </c>
    </row>
    <row r="7" spans="1:10">
      <c r="A7" s="27" t="str">
        <f>SUBSTITUTE(C7,"_","",1)</f>
        <v>CREDITINFOID</v>
      </c>
      <c r="B7" s="10" t="s">
        <v>272</v>
      </c>
      <c r="C7" s="10" t="s">
        <v>273</v>
      </c>
      <c r="D7" s="10" t="s">
        <v>215</v>
      </c>
      <c r="E7" s="20" t="s">
        <v>93</v>
      </c>
      <c r="F7" s="7" t="s">
        <v>42</v>
      </c>
      <c r="G7" s="35" t="s">
        <v>170</v>
      </c>
      <c r="H7" s="10" t="s">
        <v>273</v>
      </c>
      <c r="I7" s="10" t="s">
        <v>215</v>
      </c>
      <c r="J7" s="10" t="s">
        <v>271</v>
      </c>
    </row>
    <row r="8" spans="1:10">
      <c r="A8" s="27" t="str">
        <f t="shared" ref="A8:A27" si="0">SUBSTITUTE(C8,"_","",1)</f>
        <v>COMPANYID</v>
      </c>
      <c r="B8" s="21" t="s">
        <v>191</v>
      </c>
      <c r="C8" s="21" t="s">
        <v>558</v>
      </c>
      <c r="D8" s="10" t="s">
        <v>5</v>
      </c>
      <c r="E8" s="20" t="s">
        <v>93</v>
      </c>
      <c r="F8" s="7" t="s">
        <v>42</v>
      </c>
      <c r="G8" s="31" t="s">
        <v>172</v>
      </c>
      <c r="H8" s="91" t="s">
        <v>274</v>
      </c>
      <c r="I8" s="91" t="s">
        <v>215</v>
      </c>
      <c r="J8" s="10" t="s">
        <v>677</v>
      </c>
    </row>
    <row r="9" spans="1:10">
      <c r="A9" s="27" t="str">
        <f t="shared" si="0"/>
        <v>EXPOSUREAMT</v>
      </c>
      <c r="B9" s="31" t="s">
        <v>174</v>
      </c>
      <c r="C9" s="21" t="s">
        <v>205</v>
      </c>
      <c r="D9" s="10" t="s">
        <v>78</v>
      </c>
      <c r="F9" s="7" t="s">
        <v>42</v>
      </c>
      <c r="G9" s="31" t="s">
        <v>174</v>
      </c>
      <c r="H9" s="21" t="s">
        <v>205</v>
      </c>
      <c r="I9" s="31" t="s">
        <v>199</v>
      </c>
    </row>
    <row r="10" spans="1:10">
      <c r="A10" s="27" t="str">
        <f t="shared" si="0"/>
        <v>NOMINALAMT</v>
      </c>
      <c r="B10" s="31" t="s">
        <v>175</v>
      </c>
      <c r="C10" s="21" t="s">
        <v>206</v>
      </c>
      <c r="D10" s="10" t="s">
        <v>78</v>
      </c>
      <c r="F10" s="7" t="s">
        <v>42</v>
      </c>
      <c r="G10" s="31" t="s">
        <v>175</v>
      </c>
      <c r="H10" s="21" t="s">
        <v>206</v>
      </c>
      <c r="I10" s="31" t="s">
        <v>199</v>
      </c>
    </row>
    <row r="11" spans="1:10">
      <c r="A11" s="27" t="str">
        <f t="shared" si="0"/>
        <v>EXPOSUREBALANCE</v>
      </c>
      <c r="B11" s="31" t="s">
        <v>176</v>
      </c>
      <c r="C11" s="21" t="s">
        <v>207</v>
      </c>
      <c r="D11" s="10" t="s">
        <v>78</v>
      </c>
      <c r="F11" s="7" t="s">
        <v>42</v>
      </c>
      <c r="G11" s="31" t="s">
        <v>176</v>
      </c>
      <c r="H11" s="21" t="s">
        <v>207</v>
      </c>
      <c r="I11" s="31" t="s">
        <v>199</v>
      </c>
    </row>
    <row r="12" spans="1:10">
      <c r="A12" s="27" t="str">
        <f t="shared" si="0"/>
        <v>EXPOSUREREMAIN</v>
      </c>
      <c r="B12" s="31" t="s">
        <v>177</v>
      </c>
      <c r="C12" s="21" t="s">
        <v>208</v>
      </c>
      <c r="D12" s="10" t="s">
        <v>78</v>
      </c>
      <c r="F12" s="7" t="s">
        <v>42</v>
      </c>
      <c r="G12" s="31" t="s">
        <v>177</v>
      </c>
      <c r="H12" s="21" t="s">
        <v>208</v>
      </c>
      <c r="I12" s="31" t="s">
        <v>199</v>
      </c>
    </row>
    <row r="13" spans="1:10">
      <c r="A13" s="10" t="str">
        <f t="shared" si="0"/>
        <v>STARTDT</v>
      </c>
      <c r="B13" s="31" t="s">
        <v>178</v>
      </c>
      <c r="C13" s="10" t="s">
        <v>209</v>
      </c>
      <c r="D13" s="10" t="s">
        <v>210</v>
      </c>
      <c r="F13" s="7" t="s">
        <v>42</v>
      </c>
      <c r="G13" s="31" t="s">
        <v>178</v>
      </c>
      <c r="H13" s="10" t="s">
        <v>209</v>
      </c>
      <c r="I13" s="31" t="s">
        <v>199</v>
      </c>
    </row>
    <row r="14" spans="1:10">
      <c r="A14" s="10" t="str">
        <f t="shared" si="0"/>
        <v>ENDDT</v>
      </c>
      <c r="B14" s="31" t="s">
        <v>179</v>
      </c>
      <c r="C14" s="10" t="s">
        <v>155</v>
      </c>
      <c r="D14" s="10" t="s">
        <v>156</v>
      </c>
      <c r="F14" s="7" t="s">
        <v>42</v>
      </c>
      <c r="G14" s="31" t="s">
        <v>179</v>
      </c>
      <c r="H14" s="36" t="s">
        <v>155</v>
      </c>
      <c r="I14" s="31" t="s">
        <v>199</v>
      </c>
      <c r="J14" s="36"/>
    </row>
    <row r="15" spans="1:10">
      <c r="A15" s="10" t="str">
        <f t="shared" si="0"/>
        <v>ISCMBRELATECUST</v>
      </c>
      <c r="B15" s="32" t="s">
        <v>180</v>
      </c>
      <c r="C15" s="10" t="s">
        <v>211</v>
      </c>
      <c r="D15" s="10" t="s">
        <v>41</v>
      </c>
      <c r="F15" s="7" t="s">
        <v>42</v>
      </c>
      <c r="G15" s="32" t="s">
        <v>180</v>
      </c>
      <c r="H15" s="36" t="s">
        <v>211</v>
      </c>
      <c r="I15" s="32" t="s">
        <v>199</v>
      </c>
      <c r="J15" s="36"/>
    </row>
    <row r="16" spans="1:10">
      <c r="A16" s="10" t="str">
        <f t="shared" si="0"/>
        <v>CREDITLINETYPE_CD</v>
      </c>
      <c r="B16" s="32" t="s">
        <v>181</v>
      </c>
      <c r="C16" s="10" t="s">
        <v>311</v>
      </c>
      <c r="D16" s="10" t="s">
        <v>365</v>
      </c>
      <c r="F16" s="7" t="s">
        <v>42</v>
      </c>
      <c r="G16" s="32" t="s">
        <v>181</v>
      </c>
      <c r="H16" s="36" t="s">
        <v>311</v>
      </c>
      <c r="I16" s="32" t="s">
        <v>686</v>
      </c>
      <c r="J16" s="36" t="s">
        <v>1241</v>
      </c>
    </row>
    <row r="17" spans="1:10">
      <c r="A17" s="10" t="str">
        <f t="shared" si="0"/>
        <v>ISLOWRISK</v>
      </c>
      <c r="B17" s="32" t="s">
        <v>182</v>
      </c>
      <c r="C17" s="10" t="s">
        <v>212</v>
      </c>
      <c r="D17" s="10" t="s">
        <v>213</v>
      </c>
      <c r="F17" s="7" t="s">
        <v>42</v>
      </c>
      <c r="G17" s="32" t="s">
        <v>182</v>
      </c>
      <c r="H17" s="36" t="s">
        <v>212</v>
      </c>
      <c r="I17" s="32" t="s">
        <v>199</v>
      </c>
      <c r="J17" s="36"/>
    </row>
    <row r="18" spans="1:10">
      <c r="A18" s="10" t="str">
        <f t="shared" si="0"/>
        <v>USEORG_ID</v>
      </c>
      <c r="B18" s="32" t="s">
        <v>675</v>
      </c>
      <c r="C18" s="36" t="s">
        <v>668</v>
      </c>
      <c r="D18" s="49" t="s">
        <v>819</v>
      </c>
      <c r="E18" s="36"/>
      <c r="F18" s="13" t="s">
        <v>678</v>
      </c>
      <c r="G18" s="32" t="s">
        <v>712</v>
      </c>
      <c r="H18" s="36" t="s">
        <v>668</v>
      </c>
      <c r="I18" s="49" t="s">
        <v>199</v>
      </c>
      <c r="J18" s="36"/>
    </row>
    <row r="19" spans="1:10">
      <c r="A19" s="10" t="str">
        <f t="shared" si="0"/>
        <v>USEORG_NM</v>
      </c>
      <c r="B19" s="32" t="s">
        <v>548</v>
      </c>
      <c r="C19" s="36" t="s">
        <v>641</v>
      </c>
      <c r="D19" s="36" t="s">
        <v>31</v>
      </c>
      <c r="E19" s="36"/>
      <c r="F19" s="13" t="s">
        <v>678</v>
      </c>
      <c r="G19" s="32" t="s">
        <v>713</v>
      </c>
      <c r="H19" s="36" t="s">
        <v>641</v>
      </c>
      <c r="I19" s="36" t="s">
        <v>684</v>
      </c>
      <c r="J19" s="36"/>
    </row>
    <row r="20" spans="1:10">
      <c r="A20" s="10" t="str">
        <f t="shared" si="0"/>
        <v>LOANMODE_CD</v>
      </c>
      <c r="B20" s="32" t="s">
        <v>183</v>
      </c>
      <c r="C20" s="10" t="s">
        <v>312</v>
      </c>
      <c r="D20" s="10" t="s">
        <v>365</v>
      </c>
      <c r="F20" s="7" t="s">
        <v>42</v>
      </c>
      <c r="G20" s="32" t="s">
        <v>183</v>
      </c>
      <c r="H20" s="36" t="s">
        <v>312</v>
      </c>
      <c r="I20" s="32" t="s">
        <v>686</v>
      </c>
      <c r="J20" s="36" t="s">
        <v>1242</v>
      </c>
    </row>
    <row r="21" spans="1:10">
      <c r="A21" s="10" t="str">
        <f t="shared" si="0"/>
        <v>CREDITSTATUS_CD</v>
      </c>
      <c r="B21" s="32" t="s">
        <v>184</v>
      </c>
      <c r="C21" s="10" t="s">
        <v>313</v>
      </c>
      <c r="D21" s="10" t="s">
        <v>365</v>
      </c>
      <c r="F21" s="7" t="s">
        <v>42</v>
      </c>
      <c r="G21" s="32" t="s">
        <v>184</v>
      </c>
      <c r="H21" s="36" t="s">
        <v>313</v>
      </c>
      <c r="I21" s="32" t="s">
        <v>686</v>
      </c>
      <c r="J21" s="36" t="s">
        <v>1243</v>
      </c>
    </row>
    <row r="22" spans="1:10">
      <c r="A22" s="10" t="str">
        <f t="shared" si="0"/>
        <v>ISEXPOSURE</v>
      </c>
      <c r="B22" s="32" t="s">
        <v>185</v>
      </c>
      <c r="C22" s="10" t="s">
        <v>214</v>
      </c>
      <c r="D22" s="10" t="s">
        <v>213</v>
      </c>
      <c r="F22" s="7" t="s">
        <v>42</v>
      </c>
      <c r="G22" s="32" t="s">
        <v>185</v>
      </c>
      <c r="H22" s="36" t="s">
        <v>214</v>
      </c>
      <c r="I22" s="32" t="s">
        <v>199</v>
      </c>
      <c r="J22" s="36"/>
    </row>
    <row r="23" spans="1:10" s="66" customFormat="1" ht="23">
      <c r="A23" s="66" t="str">
        <f t="shared" si="0"/>
        <v>CURRENCY</v>
      </c>
      <c r="B23" s="32" t="s">
        <v>186</v>
      </c>
      <c r="C23" s="66" t="s">
        <v>148</v>
      </c>
      <c r="D23" s="66" t="s">
        <v>215</v>
      </c>
      <c r="F23" s="7" t="s">
        <v>42</v>
      </c>
      <c r="G23" s="32" t="s">
        <v>186</v>
      </c>
      <c r="H23" s="100" t="s">
        <v>148</v>
      </c>
      <c r="I23" s="32" t="s">
        <v>686</v>
      </c>
      <c r="J23" s="101" t="s">
        <v>1244</v>
      </c>
    </row>
    <row r="24" spans="1:10">
      <c r="A24" s="10" t="str">
        <f t="shared" si="0"/>
        <v>TOTALLOAN_AMT</v>
      </c>
      <c r="B24" s="32" t="s">
        <v>187</v>
      </c>
      <c r="C24" s="10" t="s">
        <v>216</v>
      </c>
      <c r="D24" s="10" t="s">
        <v>78</v>
      </c>
      <c r="F24" s="7" t="s">
        <v>42</v>
      </c>
      <c r="G24" s="32" t="s">
        <v>187</v>
      </c>
      <c r="H24" s="36" t="s">
        <v>216</v>
      </c>
      <c r="I24" s="32" t="s">
        <v>199</v>
      </c>
      <c r="J24" s="36"/>
    </row>
    <row r="25" spans="1:10">
      <c r="A25" s="10" t="str">
        <f t="shared" si="0"/>
        <v>BUSINESSBALANCE</v>
      </c>
      <c r="B25" s="32" t="s">
        <v>188</v>
      </c>
      <c r="C25" s="10" t="s">
        <v>217</v>
      </c>
      <c r="D25" s="10" t="s">
        <v>78</v>
      </c>
      <c r="F25" s="7" t="s">
        <v>42</v>
      </c>
      <c r="G25" s="32" t="s">
        <v>188</v>
      </c>
      <c r="H25" s="36" t="s">
        <v>217</v>
      </c>
      <c r="I25" s="32" t="s">
        <v>199</v>
      </c>
      <c r="J25" s="36"/>
    </row>
    <row r="26" spans="1:10">
      <c r="A26" s="10" t="str">
        <f t="shared" si="0"/>
        <v>TERMMONTH</v>
      </c>
      <c r="B26" s="32" t="s">
        <v>189</v>
      </c>
      <c r="C26" s="10" t="s">
        <v>218</v>
      </c>
      <c r="D26" s="10" t="s">
        <v>219</v>
      </c>
      <c r="F26" s="7" t="s">
        <v>42</v>
      </c>
      <c r="G26" s="32" t="s">
        <v>189</v>
      </c>
      <c r="H26" s="36" t="s">
        <v>218</v>
      </c>
      <c r="I26" s="32" t="s">
        <v>199</v>
      </c>
      <c r="J26" s="36"/>
    </row>
    <row r="27" spans="1:10">
      <c r="A27" s="10" t="str">
        <f t="shared" si="0"/>
        <v>GUARANTYTYPE_CD</v>
      </c>
      <c r="B27" s="32" t="s">
        <v>190</v>
      </c>
      <c r="C27" s="10" t="s">
        <v>314</v>
      </c>
      <c r="D27" s="10" t="s">
        <v>365</v>
      </c>
      <c r="F27" s="7" t="s">
        <v>42</v>
      </c>
      <c r="G27" s="32" t="s">
        <v>190</v>
      </c>
      <c r="H27" s="36" t="s">
        <v>314</v>
      </c>
      <c r="I27" s="32" t="s">
        <v>686</v>
      </c>
      <c r="J27" s="36" t="s">
        <v>1245</v>
      </c>
    </row>
    <row r="28" spans="1:10">
      <c r="A28" s="6" t="s">
        <v>39</v>
      </c>
      <c r="B28" s="6" t="s">
        <v>160</v>
      </c>
      <c r="C28" s="6" t="s">
        <v>39</v>
      </c>
      <c r="D28" s="6" t="s">
        <v>41</v>
      </c>
      <c r="E28" s="5" t="s">
        <v>93</v>
      </c>
      <c r="F28" s="7" t="s">
        <v>42</v>
      </c>
      <c r="G28" s="14" t="s">
        <v>39</v>
      </c>
      <c r="H28" s="14" t="s">
        <v>41</v>
      </c>
      <c r="I28" s="102"/>
      <c r="J28" s="36"/>
    </row>
    <row r="29" spans="1:10">
      <c r="A29" s="33" t="s">
        <v>192</v>
      </c>
      <c r="B29" s="33" t="s">
        <v>193</v>
      </c>
      <c r="C29" s="33" t="s">
        <v>194</v>
      </c>
      <c r="D29" s="15" t="s">
        <v>195</v>
      </c>
      <c r="E29" s="4"/>
      <c r="F29" s="7" t="s">
        <v>196</v>
      </c>
      <c r="G29" s="31" t="s">
        <v>172</v>
      </c>
      <c r="H29" s="31" t="s">
        <v>173</v>
      </c>
      <c r="I29" s="31" t="s">
        <v>171</v>
      </c>
    </row>
    <row r="30" spans="1:10">
      <c r="A30" s="33" t="s">
        <v>200</v>
      </c>
      <c r="B30" s="11" t="s">
        <v>201</v>
      </c>
      <c r="C30" s="33" t="s">
        <v>202</v>
      </c>
      <c r="D30" s="15" t="s">
        <v>203</v>
      </c>
      <c r="E30" s="5" t="s">
        <v>93</v>
      </c>
      <c r="F30" s="7" t="s">
        <v>42</v>
      </c>
      <c r="G30" s="30" t="s">
        <v>220</v>
      </c>
      <c r="H30" s="6"/>
      <c r="I30" s="4"/>
    </row>
    <row r="31" spans="1:10">
      <c r="A31" s="23" t="s">
        <v>89</v>
      </c>
      <c r="B31" s="24" t="s">
        <v>90</v>
      </c>
      <c r="C31" s="24" t="s">
        <v>91</v>
      </c>
      <c r="D31" s="14" t="s">
        <v>5</v>
      </c>
      <c r="E31" s="20" t="s">
        <v>93</v>
      </c>
      <c r="F31" s="7" t="s">
        <v>42</v>
      </c>
    </row>
    <row r="32" spans="1:10">
      <c r="A32" s="6" t="s">
        <v>96</v>
      </c>
      <c r="B32" s="6" t="s">
        <v>97</v>
      </c>
      <c r="C32" s="6" t="s">
        <v>204</v>
      </c>
      <c r="D32" s="34" t="s">
        <v>165</v>
      </c>
      <c r="E32" s="5" t="s">
        <v>93</v>
      </c>
      <c r="F32" s="7"/>
      <c r="G32" s="6"/>
      <c r="H32" s="6"/>
      <c r="I32" s="4"/>
    </row>
    <row r="34" spans="1:4">
      <c r="A34" s="47" t="s">
        <v>666</v>
      </c>
    </row>
    <row r="36" spans="1:4">
      <c r="A36" s="47" t="s">
        <v>611</v>
      </c>
      <c r="B36" s="47"/>
      <c r="C36" s="47"/>
    </row>
    <row r="37" spans="1:4">
      <c r="A37" s="47"/>
      <c r="B37" s="21" t="s">
        <v>229</v>
      </c>
      <c r="C37" s="21" t="s">
        <v>640</v>
      </c>
    </row>
    <row r="39" spans="1:4">
      <c r="B39" s="58" t="s">
        <v>134</v>
      </c>
      <c r="C39" s="58" t="s">
        <v>133</v>
      </c>
      <c r="D39" s="58" t="s">
        <v>135</v>
      </c>
    </row>
    <row r="40" spans="1:4">
      <c r="B40" s="47" t="s">
        <v>614</v>
      </c>
      <c r="C40" s="47" t="s">
        <v>615</v>
      </c>
      <c r="D40" s="47" t="s">
        <v>616</v>
      </c>
    </row>
    <row r="41" spans="1:4">
      <c r="B41" s="10" t="s">
        <v>272</v>
      </c>
      <c r="C41" s="10" t="s">
        <v>273</v>
      </c>
      <c r="D41" s="10" t="s">
        <v>215</v>
      </c>
    </row>
    <row r="42" spans="1:4">
      <c r="B42" s="43" t="s">
        <v>172</v>
      </c>
      <c r="C42" s="91" t="s">
        <v>274</v>
      </c>
      <c r="D42" s="91" t="s">
        <v>215</v>
      </c>
    </row>
    <row r="43" spans="1:4">
      <c r="B43" s="31" t="s">
        <v>174</v>
      </c>
      <c r="C43" s="21" t="s">
        <v>205</v>
      </c>
      <c r="D43" s="47" t="s">
        <v>616</v>
      </c>
    </row>
    <row r="44" spans="1:4">
      <c r="B44" s="31" t="s">
        <v>175</v>
      </c>
      <c r="C44" s="21" t="s">
        <v>206</v>
      </c>
      <c r="D44" s="47" t="s">
        <v>616</v>
      </c>
    </row>
    <row r="45" spans="1:4">
      <c r="B45" s="31" t="s">
        <v>176</v>
      </c>
      <c r="C45" s="21" t="s">
        <v>207</v>
      </c>
      <c r="D45" s="47" t="s">
        <v>616</v>
      </c>
    </row>
    <row r="46" spans="1:4">
      <c r="B46" s="31" t="s">
        <v>177</v>
      </c>
      <c r="C46" s="21" t="s">
        <v>208</v>
      </c>
      <c r="D46" s="47" t="s">
        <v>616</v>
      </c>
    </row>
    <row r="47" spans="1:4">
      <c r="B47" s="31" t="s">
        <v>178</v>
      </c>
      <c r="C47" s="10" t="s">
        <v>209</v>
      </c>
      <c r="D47" s="47" t="s">
        <v>616</v>
      </c>
    </row>
    <row r="48" spans="1:4">
      <c r="B48" s="31" t="s">
        <v>179</v>
      </c>
      <c r="C48" s="36" t="s">
        <v>155</v>
      </c>
      <c r="D48" s="47" t="s">
        <v>616</v>
      </c>
    </row>
    <row r="49" spans="2:4">
      <c r="B49" s="32" t="s">
        <v>180</v>
      </c>
      <c r="C49" s="36" t="s">
        <v>211</v>
      </c>
      <c r="D49" s="47" t="s">
        <v>616</v>
      </c>
    </row>
    <row r="50" spans="2:4">
      <c r="B50" s="32" t="s">
        <v>181</v>
      </c>
      <c r="C50" s="36" t="s">
        <v>311</v>
      </c>
      <c r="D50" s="10" t="s">
        <v>365</v>
      </c>
    </row>
    <row r="51" spans="2:4">
      <c r="B51" s="32" t="s">
        <v>182</v>
      </c>
      <c r="C51" s="36" t="s">
        <v>212</v>
      </c>
      <c r="D51" s="47" t="s">
        <v>616</v>
      </c>
    </row>
    <row r="52" spans="2:4">
      <c r="B52" s="32" t="s">
        <v>675</v>
      </c>
      <c r="C52" s="36" t="s">
        <v>668</v>
      </c>
      <c r="D52" s="47" t="s">
        <v>676</v>
      </c>
    </row>
    <row r="53" spans="2:4">
      <c r="B53" s="32" t="s">
        <v>548</v>
      </c>
      <c r="C53" s="36" t="s">
        <v>641</v>
      </c>
      <c r="D53" s="36" t="s">
        <v>642</v>
      </c>
    </row>
    <row r="54" spans="2:4">
      <c r="B54" s="32" t="s">
        <v>183</v>
      </c>
      <c r="C54" s="36" t="s">
        <v>312</v>
      </c>
      <c r="D54" s="10" t="s">
        <v>365</v>
      </c>
    </row>
    <row r="55" spans="2:4">
      <c r="B55" s="32" t="s">
        <v>184</v>
      </c>
      <c r="C55" s="36" t="s">
        <v>313</v>
      </c>
      <c r="D55" s="10" t="s">
        <v>365</v>
      </c>
    </row>
    <row r="56" spans="2:4">
      <c r="B56" s="32" t="s">
        <v>185</v>
      </c>
      <c r="C56" s="36" t="s">
        <v>214</v>
      </c>
      <c r="D56" s="47" t="s">
        <v>616</v>
      </c>
    </row>
    <row r="57" spans="2:4">
      <c r="B57" s="32" t="s">
        <v>186</v>
      </c>
      <c r="C57" s="100" t="s">
        <v>148</v>
      </c>
      <c r="D57" s="66" t="s">
        <v>215</v>
      </c>
    </row>
    <row r="58" spans="2:4">
      <c r="B58" s="32" t="s">
        <v>187</v>
      </c>
      <c r="C58" s="36" t="s">
        <v>216</v>
      </c>
      <c r="D58" s="47" t="s">
        <v>616</v>
      </c>
    </row>
    <row r="59" spans="2:4">
      <c r="B59" s="32" t="s">
        <v>188</v>
      </c>
      <c r="C59" s="36" t="s">
        <v>217</v>
      </c>
      <c r="D59" s="47" t="s">
        <v>616</v>
      </c>
    </row>
    <row r="60" spans="2:4">
      <c r="B60" s="32" t="s">
        <v>189</v>
      </c>
      <c r="C60" s="36" t="s">
        <v>218</v>
      </c>
      <c r="D60" s="47" t="s">
        <v>616</v>
      </c>
    </row>
    <row r="61" spans="2:4">
      <c r="B61" s="32" t="s">
        <v>190</v>
      </c>
      <c r="C61" s="36" t="s">
        <v>314</v>
      </c>
      <c r="D61" s="10" t="s">
        <v>365</v>
      </c>
    </row>
    <row r="62" spans="2:4">
      <c r="B62" s="47" t="s">
        <v>631</v>
      </c>
      <c r="C62" s="46" t="s">
        <v>629</v>
      </c>
      <c r="D62" s="10" t="s">
        <v>630</v>
      </c>
    </row>
    <row r="63" spans="2:4">
      <c r="B63" s="46" t="s">
        <v>628</v>
      </c>
      <c r="C63" s="67" t="s">
        <v>626</v>
      </c>
      <c r="D63" s="10" t="s">
        <v>627</v>
      </c>
    </row>
    <row r="64" spans="2:4">
      <c r="B64" s="6" t="s">
        <v>97</v>
      </c>
      <c r="C64" s="6" t="s">
        <v>98</v>
      </c>
      <c r="D64" s="34" t="s">
        <v>99</v>
      </c>
    </row>
  </sheetData>
  <phoneticPr fontId="6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7"/>
  <sheetViews>
    <sheetView topLeftCell="A4" workbookViewId="0">
      <selection activeCell="F19" sqref="F7:F19"/>
    </sheetView>
  </sheetViews>
  <sheetFormatPr defaultColWidth="25" defaultRowHeight="11.5"/>
  <cols>
    <col min="1" max="1" width="20.15234375" style="49" bestFit="1" customWidth="1"/>
    <col min="2" max="2" width="13.15234375" style="49" bestFit="1" customWidth="1"/>
    <col min="3" max="3" width="25" style="49"/>
    <col min="4" max="4" width="12.23046875" style="49" bestFit="1" customWidth="1"/>
    <col min="5" max="5" width="8.4609375" style="49" bestFit="1" customWidth="1"/>
    <col min="6" max="6" width="1.84375" style="49" bestFit="1" customWidth="1"/>
    <col min="7" max="7" width="13.84375" style="49" bestFit="1" customWidth="1"/>
    <col min="8" max="8" width="13.4609375" style="49" bestFit="1" customWidth="1"/>
    <col min="9" max="9" width="18.765625" style="49" customWidth="1"/>
    <col min="10" max="10" width="50.84375" style="49" bestFit="1" customWidth="1"/>
    <col min="11" max="16384" width="25" style="49"/>
  </cols>
  <sheetData>
    <row r="1" spans="1:10" ht="13">
      <c r="A1" s="107" t="s">
        <v>130</v>
      </c>
      <c r="B1" s="75" t="s">
        <v>131</v>
      </c>
      <c r="C1" s="75"/>
      <c r="D1" s="75"/>
      <c r="E1" s="75"/>
      <c r="F1" s="75"/>
      <c r="G1" s="75"/>
      <c r="H1" s="75"/>
      <c r="I1" s="75"/>
    </row>
    <row r="2" spans="1:10" ht="13">
      <c r="A2" s="107"/>
      <c r="B2" s="75"/>
      <c r="C2" s="75"/>
      <c r="D2" s="75"/>
      <c r="E2" s="75"/>
      <c r="F2" s="75"/>
      <c r="G2" s="75"/>
      <c r="H2" s="75"/>
      <c r="I2" s="75"/>
    </row>
    <row r="3" spans="1:10" ht="13">
      <c r="A3" s="107" t="s">
        <v>132</v>
      </c>
      <c r="B3" s="75"/>
      <c r="C3" s="75"/>
      <c r="D3" s="75"/>
      <c r="E3" s="75"/>
      <c r="F3" s="75"/>
      <c r="G3" s="75"/>
      <c r="H3" s="75"/>
      <c r="I3" s="75"/>
    </row>
    <row r="4" spans="1:10" ht="13">
      <c r="A4" s="107"/>
      <c r="B4" s="75" t="s">
        <v>221</v>
      </c>
      <c r="C4" s="75" t="s">
        <v>277</v>
      </c>
      <c r="D4" s="75"/>
      <c r="E4" s="75"/>
      <c r="F4" s="75"/>
      <c r="G4" s="75"/>
      <c r="H4" s="75"/>
      <c r="I4" s="75"/>
    </row>
    <row r="5" spans="1:10" ht="13">
      <c r="A5" s="103"/>
      <c r="B5" s="75"/>
      <c r="C5" s="75"/>
      <c r="D5" s="75"/>
      <c r="E5" s="75"/>
      <c r="F5" s="75"/>
      <c r="G5" s="75"/>
      <c r="H5" s="75"/>
      <c r="I5" s="75"/>
    </row>
    <row r="6" spans="1:10" ht="13">
      <c r="A6" s="107" t="s">
        <v>133</v>
      </c>
      <c r="B6" s="107" t="s">
        <v>134</v>
      </c>
      <c r="C6" s="107" t="s">
        <v>133</v>
      </c>
      <c r="D6" s="107" t="s">
        <v>135</v>
      </c>
      <c r="E6" s="107"/>
      <c r="F6" s="107"/>
      <c r="G6" s="107" t="s">
        <v>136</v>
      </c>
      <c r="H6" s="107" t="s">
        <v>137</v>
      </c>
      <c r="I6" s="107" t="s">
        <v>138</v>
      </c>
    </row>
    <row r="7" spans="1:10">
      <c r="A7" s="97" t="str">
        <f>SUBSTITUTE(C7,"_","",1)</f>
        <v>CREDITAPPLYID</v>
      </c>
      <c r="B7" s="49" t="s">
        <v>749</v>
      </c>
      <c r="C7" s="49" t="s">
        <v>750</v>
      </c>
      <c r="D7" s="49" t="s">
        <v>751</v>
      </c>
      <c r="E7" s="20" t="s">
        <v>93</v>
      </c>
      <c r="F7" s="13" t="s">
        <v>752</v>
      </c>
      <c r="G7" s="105" t="s">
        <v>749</v>
      </c>
      <c r="H7" s="49" t="s">
        <v>750</v>
      </c>
      <c r="I7" s="99" t="s">
        <v>215</v>
      </c>
      <c r="J7" s="37" t="s">
        <v>225</v>
      </c>
    </row>
    <row r="8" spans="1:10">
      <c r="A8" s="97" t="str">
        <f t="shared" ref="A8:A23" si="0">SUBSTITUTE(C8,"_","",1)</f>
        <v>COMPANYID</v>
      </c>
      <c r="B8" s="75" t="s">
        <v>753</v>
      </c>
      <c r="C8" s="75" t="s">
        <v>558</v>
      </c>
      <c r="D8" s="49" t="s">
        <v>754</v>
      </c>
      <c r="E8" s="20" t="s">
        <v>93</v>
      </c>
      <c r="F8" s="13" t="s">
        <v>752</v>
      </c>
      <c r="G8" s="37" t="s">
        <v>172</v>
      </c>
      <c r="H8" s="37" t="s">
        <v>714</v>
      </c>
      <c r="I8" s="37" t="s">
        <v>686</v>
      </c>
      <c r="J8" s="38" t="s">
        <v>755</v>
      </c>
    </row>
    <row r="9" spans="1:10">
      <c r="A9" s="97" t="str">
        <f t="shared" si="0"/>
        <v>SUBMITDT</v>
      </c>
      <c r="B9" s="39" t="s">
        <v>756</v>
      </c>
      <c r="C9" s="75" t="s">
        <v>757</v>
      </c>
      <c r="D9" s="49" t="s">
        <v>758</v>
      </c>
      <c r="F9" s="13" t="s">
        <v>83</v>
      </c>
      <c r="G9" s="39" t="s">
        <v>756</v>
      </c>
      <c r="H9" s="75" t="s">
        <v>757</v>
      </c>
      <c r="I9" s="39" t="s">
        <v>199</v>
      </c>
      <c r="J9" s="39"/>
    </row>
    <row r="10" spans="1:10" ht="13">
      <c r="A10" s="97" t="str">
        <f t="shared" si="0"/>
        <v>OPERATEORGID</v>
      </c>
      <c r="B10" s="39" t="s">
        <v>759</v>
      </c>
      <c r="C10" s="75" t="s">
        <v>674</v>
      </c>
      <c r="D10" s="103" t="s">
        <v>816</v>
      </c>
      <c r="E10" s="13"/>
      <c r="F10" s="13" t="s">
        <v>83</v>
      </c>
      <c r="G10" s="39" t="s">
        <v>759</v>
      </c>
      <c r="H10" s="75" t="s">
        <v>674</v>
      </c>
      <c r="I10" s="103" t="s">
        <v>199</v>
      </c>
      <c r="J10" s="39"/>
    </row>
    <row r="11" spans="1:10">
      <c r="A11" s="97" t="str">
        <f t="shared" si="0"/>
        <v>OPERATEORGNM</v>
      </c>
      <c r="B11" s="39" t="s">
        <v>760</v>
      </c>
      <c r="C11" s="75" t="s">
        <v>761</v>
      </c>
      <c r="D11" s="49" t="s">
        <v>762</v>
      </c>
      <c r="F11" s="13" t="s">
        <v>83</v>
      </c>
      <c r="G11" s="39" t="s">
        <v>760</v>
      </c>
      <c r="H11" s="75" t="s">
        <v>761</v>
      </c>
      <c r="I11" s="49" t="s">
        <v>684</v>
      </c>
      <c r="J11" s="39"/>
    </row>
    <row r="12" spans="1:10">
      <c r="A12" s="49" t="str">
        <f t="shared" si="0"/>
        <v>TERMMONTH</v>
      </c>
      <c r="B12" s="39" t="s">
        <v>189</v>
      </c>
      <c r="C12" s="49" t="s">
        <v>218</v>
      </c>
      <c r="D12" s="49" t="s">
        <v>763</v>
      </c>
      <c r="F12" s="13" t="s">
        <v>83</v>
      </c>
      <c r="G12" s="39" t="s">
        <v>189</v>
      </c>
      <c r="H12" s="49" t="s">
        <v>218</v>
      </c>
      <c r="I12" s="39" t="s">
        <v>199</v>
      </c>
      <c r="J12" s="39"/>
    </row>
    <row r="13" spans="1:10">
      <c r="A13" s="49" t="str">
        <f t="shared" si="0"/>
        <v>EXPOSUREAMT</v>
      </c>
      <c r="B13" s="39" t="s">
        <v>821</v>
      </c>
      <c r="C13" s="104" t="s">
        <v>820</v>
      </c>
      <c r="D13" s="36" t="s">
        <v>869</v>
      </c>
      <c r="F13" s="13" t="s">
        <v>764</v>
      </c>
      <c r="G13" s="39" t="s">
        <v>821</v>
      </c>
      <c r="H13" s="104" t="s">
        <v>205</v>
      </c>
      <c r="I13" s="39" t="s">
        <v>199</v>
      </c>
      <c r="J13" s="39"/>
    </row>
    <row r="14" spans="1:10">
      <c r="A14" s="49" t="str">
        <f t="shared" si="0"/>
        <v>NOMINALAMT</v>
      </c>
      <c r="B14" s="37" t="s">
        <v>822</v>
      </c>
      <c r="C14" s="104" t="s">
        <v>206</v>
      </c>
      <c r="D14" s="36" t="s">
        <v>869</v>
      </c>
      <c r="F14" s="13" t="s">
        <v>83</v>
      </c>
      <c r="G14" s="37" t="s">
        <v>822</v>
      </c>
      <c r="H14" s="104" t="s">
        <v>206</v>
      </c>
      <c r="I14" s="37" t="s">
        <v>199</v>
      </c>
      <c r="J14" s="37"/>
    </row>
    <row r="15" spans="1:10">
      <c r="A15" s="49" t="str">
        <f t="shared" si="0"/>
        <v>ISLOWRISK</v>
      </c>
      <c r="B15" s="39" t="s">
        <v>182</v>
      </c>
      <c r="C15" s="49" t="s">
        <v>212</v>
      </c>
      <c r="D15" s="49" t="s">
        <v>765</v>
      </c>
      <c r="F15" s="13" t="s">
        <v>764</v>
      </c>
      <c r="G15" s="39" t="s">
        <v>182</v>
      </c>
      <c r="H15" s="49" t="s">
        <v>212</v>
      </c>
      <c r="I15" s="39" t="s">
        <v>199</v>
      </c>
      <c r="J15" s="40"/>
    </row>
    <row r="16" spans="1:10">
      <c r="A16" s="49" t="str">
        <f t="shared" si="0"/>
        <v>APPLYSTATUS</v>
      </c>
      <c r="B16" s="38" t="s">
        <v>223</v>
      </c>
      <c r="C16" s="49" t="s">
        <v>227</v>
      </c>
      <c r="D16" s="36" t="s">
        <v>365</v>
      </c>
      <c r="F16" s="13" t="s">
        <v>83</v>
      </c>
      <c r="G16" s="38" t="s">
        <v>223</v>
      </c>
      <c r="H16" s="49" t="s">
        <v>227</v>
      </c>
      <c r="I16" s="38" t="s">
        <v>199</v>
      </c>
      <c r="J16" s="36" t="s">
        <v>1246</v>
      </c>
    </row>
    <row r="17" spans="1:10" ht="14">
      <c r="A17" s="49" t="str">
        <f t="shared" si="0"/>
        <v>APPLYCOMMENT</v>
      </c>
      <c r="B17" s="39" t="s">
        <v>224</v>
      </c>
      <c r="C17" s="49" t="s">
        <v>766</v>
      </c>
      <c r="D17" s="49" t="s">
        <v>228</v>
      </c>
      <c r="F17" s="13" t="s">
        <v>764</v>
      </c>
      <c r="G17" s="39" t="s">
        <v>224</v>
      </c>
      <c r="H17" s="49" t="s">
        <v>766</v>
      </c>
      <c r="I17" s="98" t="s">
        <v>711</v>
      </c>
      <c r="J17" s="82"/>
    </row>
    <row r="18" spans="1:10">
      <c r="A18" s="49" t="str">
        <f t="shared" si="0"/>
        <v>APPLYFINAL_CD</v>
      </c>
      <c r="B18" s="39" t="s">
        <v>767</v>
      </c>
      <c r="C18" s="49" t="s">
        <v>768</v>
      </c>
      <c r="D18" s="36" t="s">
        <v>769</v>
      </c>
      <c r="F18" s="13" t="s">
        <v>678</v>
      </c>
      <c r="G18" s="39" t="s">
        <v>767</v>
      </c>
      <c r="H18" s="49" t="s">
        <v>768</v>
      </c>
      <c r="I18" s="98" t="s">
        <v>199</v>
      </c>
      <c r="J18" s="36" t="s">
        <v>1247</v>
      </c>
    </row>
    <row r="19" spans="1:10">
      <c r="A19" s="49" t="str">
        <f t="shared" si="0"/>
        <v>CREDITLINETYPE_CD</v>
      </c>
      <c r="B19" s="85" t="s">
        <v>181</v>
      </c>
      <c r="C19" s="84" t="s">
        <v>311</v>
      </c>
      <c r="D19" s="84" t="s">
        <v>365</v>
      </c>
      <c r="E19" s="36"/>
      <c r="F19" s="13" t="s">
        <v>42</v>
      </c>
      <c r="G19" s="32" t="s">
        <v>181</v>
      </c>
      <c r="H19" s="36" t="s">
        <v>311</v>
      </c>
      <c r="I19" s="36" t="s">
        <v>365</v>
      </c>
      <c r="J19" s="36" t="s">
        <v>1241</v>
      </c>
    </row>
    <row r="20" spans="1:10" s="105" customFormat="1">
      <c r="A20" s="49" t="str">
        <f t="shared" si="0"/>
        <v>BUSINESSCD</v>
      </c>
      <c r="B20" s="112" t="s">
        <v>824</v>
      </c>
      <c r="C20" s="113" t="s">
        <v>828</v>
      </c>
      <c r="D20" s="84" t="s">
        <v>365</v>
      </c>
      <c r="F20" s="13" t="s">
        <v>42</v>
      </c>
      <c r="G20" s="106" t="s">
        <v>824</v>
      </c>
      <c r="H20" s="105" t="s">
        <v>828</v>
      </c>
      <c r="I20" s="89" t="s">
        <v>798</v>
      </c>
      <c r="J20" s="36" t="s">
        <v>1248</v>
      </c>
    </row>
    <row r="21" spans="1:10" s="105" customFormat="1">
      <c r="A21" s="49" t="str">
        <f t="shared" si="0"/>
        <v>SUBBUSINESS_CD</v>
      </c>
      <c r="B21" s="112" t="s">
        <v>825</v>
      </c>
      <c r="C21" s="113" t="s">
        <v>829</v>
      </c>
      <c r="D21" s="84" t="s">
        <v>365</v>
      </c>
      <c r="F21" s="13" t="s">
        <v>42</v>
      </c>
      <c r="G21" s="106" t="s">
        <v>825</v>
      </c>
      <c r="H21" s="105" t="s">
        <v>829</v>
      </c>
      <c r="I21" s="89" t="s">
        <v>798</v>
      </c>
      <c r="J21" s="36" t="s">
        <v>1249</v>
      </c>
    </row>
    <row r="22" spans="1:10" s="105" customFormat="1">
      <c r="A22" s="49" t="str">
        <f t="shared" si="0"/>
        <v>FINALEXPOSURE_AMT</v>
      </c>
      <c r="B22" s="112" t="s">
        <v>826</v>
      </c>
      <c r="C22" s="113" t="s">
        <v>830</v>
      </c>
      <c r="D22" s="84" t="s">
        <v>869</v>
      </c>
      <c r="F22" s="13" t="s">
        <v>42</v>
      </c>
      <c r="G22" s="106" t="s">
        <v>826</v>
      </c>
      <c r="H22" s="105" t="s">
        <v>830</v>
      </c>
      <c r="I22" s="89" t="s">
        <v>798</v>
      </c>
    </row>
    <row r="23" spans="1:10" s="105" customFormat="1">
      <c r="A23" s="49" t="str">
        <f t="shared" si="0"/>
        <v>FINALNOMINAL_AMT</v>
      </c>
      <c r="B23" s="112" t="s">
        <v>827</v>
      </c>
      <c r="C23" s="113" t="s">
        <v>831</v>
      </c>
      <c r="D23" s="84" t="s">
        <v>869</v>
      </c>
      <c r="F23" s="13" t="s">
        <v>42</v>
      </c>
      <c r="G23" s="106" t="s">
        <v>827</v>
      </c>
      <c r="H23" s="105" t="s">
        <v>831</v>
      </c>
      <c r="I23" s="89" t="s">
        <v>798</v>
      </c>
    </row>
    <row r="24" spans="1:10">
      <c r="A24" s="14" t="s">
        <v>771</v>
      </c>
      <c r="B24" s="14" t="s">
        <v>81</v>
      </c>
      <c r="C24" s="14" t="s">
        <v>770</v>
      </c>
      <c r="D24" s="14" t="s">
        <v>79</v>
      </c>
      <c r="E24" s="50" t="s">
        <v>93</v>
      </c>
      <c r="F24" s="13" t="s">
        <v>764</v>
      </c>
      <c r="G24" s="42" t="s">
        <v>770</v>
      </c>
      <c r="H24" s="42" t="s">
        <v>772</v>
      </c>
    </row>
    <row r="25" spans="1:10">
      <c r="A25" s="22" t="s">
        <v>192</v>
      </c>
      <c r="B25" s="22" t="s">
        <v>773</v>
      </c>
      <c r="C25" s="22" t="s">
        <v>774</v>
      </c>
      <c r="D25" s="15" t="s">
        <v>195</v>
      </c>
      <c r="E25" s="50"/>
      <c r="F25" s="13" t="s">
        <v>775</v>
      </c>
      <c r="G25" s="43" t="s">
        <v>172</v>
      </c>
      <c r="H25" s="43" t="s">
        <v>173</v>
      </c>
      <c r="I25" s="43" t="s">
        <v>171</v>
      </c>
    </row>
    <row r="26" spans="1:10">
      <c r="A26" s="22" t="s">
        <v>776</v>
      </c>
      <c r="B26" s="20" t="s">
        <v>777</v>
      </c>
      <c r="C26" s="22" t="s">
        <v>202</v>
      </c>
      <c r="D26" s="15" t="s">
        <v>203</v>
      </c>
      <c r="E26" s="50" t="s">
        <v>93</v>
      </c>
      <c r="F26" s="13" t="s">
        <v>83</v>
      </c>
      <c r="G26" s="44" t="s">
        <v>778</v>
      </c>
      <c r="H26" s="42"/>
    </row>
    <row r="27" spans="1:10">
      <c r="A27" s="14" t="s">
        <v>779</v>
      </c>
      <c r="B27" s="50" t="s">
        <v>780</v>
      </c>
      <c r="C27" s="50" t="s">
        <v>781</v>
      </c>
      <c r="D27" s="14" t="s">
        <v>782</v>
      </c>
      <c r="E27" s="20" t="s">
        <v>93</v>
      </c>
      <c r="F27" s="13" t="s">
        <v>783</v>
      </c>
    </row>
    <row r="28" spans="1:10">
      <c r="A28" s="14" t="s">
        <v>784</v>
      </c>
      <c r="B28" s="14" t="s">
        <v>785</v>
      </c>
      <c r="C28" s="14" t="s">
        <v>786</v>
      </c>
      <c r="D28" s="34" t="s">
        <v>787</v>
      </c>
      <c r="E28" s="50" t="s">
        <v>93</v>
      </c>
      <c r="F28" s="13"/>
      <c r="G28" s="42"/>
      <c r="H28" s="42"/>
    </row>
    <row r="30" spans="1:10">
      <c r="A30" s="49" t="s">
        <v>788</v>
      </c>
    </row>
    <row r="34" spans="1:7">
      <c r="A34" s="49" t="s">
        <v>789</v>
      </c>
    </row>
    <row r="35" spans="1:7">
      <c r="B35" s="75" t="s">
        <v>790</v>
      </c>
      <c r="C35" s="75" t="s">
        <v>791</v>
      </c>
      <c r="D35" s="75"/>
      <c r="E35" s="75"/>
    </row>
    <row r="36" spans="1:7">
      <c r="B36" s="75"/>
      <c r="C36" s="75"/>
      <c r="D36" s="75"/>
      <c r="E36" s="75"/>
    </row>
    <row r="37" spans="1:7" ht="13">
      <c r="B37" s="107" t="s">
        <v>134</v>
      </c>
      <c r="C37" s="107" t="s">
        <v>133</v>
      </c>
      <c r="D37" s="107" t="s">
        <v>135</v>
      </c>
      <c r="E37" s="107"/>
    </row>
    <row r="38" spans="1:7" ht="15.5">
      <c r="B38" s="103" t="s">
        <v>792</v>
      </c>
      <c r="C38" s="103" t="s">
        <v>793</v>
      </c>
      <c r="D38" s="103" t="s">
        <v>794</v>
      </c>
      <c r="E38" s="107"/>
      <c r="G38" s="95"/>
    </row>
    <row r="39" spans="1:7" ht="15.5">
      <c r="B39" s="105" t="s">
        <v>795</v>
      </c>
      <c r="C39" s="49" t="s">
        <v>750</v>
      </c>
      <c r="D39" s="108" t="s">
        <v>215</v>
      </c>
      <c r="E39" s="107"/>
      <c r="G39" s="96"/>
    </row>
    <row r="40" spans="1:7" ht="15.5">
      <c r="B40" s="43" t="s">
        <v>172</v>
      </c>
      <c r="C40" s="108" t="s">
        <v>796</v>
      </c>
      <c r="D40" s="108" t="s">
        <v>797</v>
      </c>
      <c r="E40" s="20"/>
      <c r="G40" s="96"/>
    </row>
    <row r="41" spans="1:7" ht="15.5">
      <c r="B41" s="39" t="s">
        <v>756</v>
      </c>
      <c r="C41" s="75" t="s">
        <v>757</v>
      </c>
      <c r="D41" s="39" t="s">
        <v>199</v>
      </c>
      <c r="G41" s="95"/>
    </row>
    <row r="42" spans="1:7" ht="15.5">
      <c r="B42" s="39" t="s">
        <v>759</v>
      </c>
      <c r="C42" s="75" t="s">
        <v>674</v>
      </c>
      <c r="D42" s="103" t="s">
        <v>199</v>
      </c>
      <c r="G42" s="96"/>
    </row>
    <row r="43" spans="1:7" ht="15.5">
      <c r="B43" s="39" t="s">
        <v>760</v>
      </c>
      <c r="C43" s="75" t="s">
        <v>761</v>
      </c>
      <c r="D43" s="49" t="s">
        <v>684</v>
      </c>
      <c r="G43" s="96"/>
    </row>
    <row r="44" spans="1:7" ht="15.5">
      <c r="B44" s="39" t="s">
        <v>189</v>
      </c>
      <c r="C44" s="49" t="s">
        <v>218</v>
      </c>
      <c r="D44" s="39" t="s">
        <v>199</v>
      </c>
      <c r="G44" s="96"/>
    </row>
    <row r="45" spans="1:7" ht="15.5">
      <c r="B45" s="39" t="s">
        <v>821</v>
      </c>
      <c r="C45" s="104" t="s">
        <v>205</v>
      </c>
      <c r="D45" s="39" t="s">
        <v>199</v>
      </c>
      <c r="G45" s="96"/>
    </row>
    <row r="46" spans="1:7" ht="15.5">
      <c r="B46" s="37" t="s">
        <v>822</v>
      </c>
      <c r="C46" s="104" t="s">
        <v>206</v>
      </c>
      <c r="D46" s="37" t="s">
        <v>199</v>
      </c>
      <c r="G46" s="96"/>
    </row>
    <row r="47" spans="1:7" ht="15.5">
      <c r="B47" s="39" t="s">
        <v>182</v>
      </c>
      <c r="C47" s="49" t="s">
        <v>212</v>
      </c>
      <c r="D47" s="39" t="s">
        <v>199</v>
      </c>
      <c r="G47" s="96"/>
    </row>
    <row r="48" spans="1:7" ht="15.5">
      <c r="B48" s="38" t="s">
        <v>223</v>
      </c>
      <c r="C48" s="49" t="s">
        <v>227</v>
      </c>
      <c r="D48" s="38" t="s">
        <v>199</v>
      </c>
      <c r="G48" s="96"/>
    </row>
    <row r="49" spans="2:7">
      <c r="B49" s="211" t="s">
        <v>767</v>
      </c>
      <c r="C49" s="83" t="s">
        <v>768</v>
      </c>
      <c r="D49" s="212" t="s">
        <v>199</v>
      </c>
    </row>
    <row r="50" spans="2:7">
      <c r="B50" s="211" t="s">
        <v>224</v>
      </c>
      <c r="C50" s="83" t="s">
        <v>766</v>
      </c>
      <c r="D50" s="212" t="s">
        <v>711</v>
      </c>
      <c r="G50" s="109"/>
    </row>
    <row r="51" spans="2:7" s="105" customFormat="1">
      <c r="B51" s="32" t="s">
        <v>181</v>
      </c>
      <c r="C51" s="36" t="s">
        <v>311</v>
      </c>
      <c r="D51" s="36" t="s">
        <v>365</v>
      </c>
    </row>
    <row r="52" spans="2:7" s="105" customFormat="1">
      <c r="B52" s="106" t="s">
        <v>824</v>
      </c>
      <c r="C52" s="105" t="s">
        <v>828</v>
      </c>
      <c r="D52" s="89" t="s">
        <v>798</v>
      </c>
    </row>
    <row r="53" spans="2:7" s="105" customFormat="1">
      <c r="B53" s="106" t="s">
        <v>825</v>
      </c>
      <c r="C53" s="105" t="s">
        <v>829</v>
      </c>
      <c r="D53" s="89" t="s">
        <v>798</v>
      </c>
    </row>
    <row r="54" spans="2:7" s="105" customFormat="1">
      <c r="B54" s="106" t="s">
        <v>826</v>
      </c>
      <c r="C54" s="105" t="s">
        <v>830</v>
      </c>
      <c r="D54" s="89" t="s">
        <v>798</v>
      </c>
    </row>
    <row r="55" spans="2:7" s="105" customFormat="1">
      <c r="B55" s="106" t="s">
        <v>827</v>
      </c>
      <c r="C55" s="105" t="s">
        <v>831</v>
      </c>
      <c r="D55" s="89" t="s">
        <v>798</v>
      </c>
    </row>
    <row r="56" spans="2:7" s="105" customFormat="1">
      <c r="B56" s="110" t="s">
        <v>799</v>
      </c>
      <c r="C56" s="111" t="s">
        <v>800</v>
      </c>
      <c r="D56" s="89" t="s">
        <v>801</v>
      </c>
    </row>
    <row r="57" spans="2:7" s="105" customFormat="1">
      <c r="B57" s="69" t="s">
        <v>802</v>
      </c>
      <c r="C57" s="69" t="s">
        <v>803</v>
      </c>
      <c r="D57" s="34" t="s">
        <v>804</v>
      </c>
    </row>
  </sheetData>
  <phoneticPr fontId="6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0"/>
  <sheetViews>
    <sheetView topLeftCell="A2" workbookViewId="0">
      <selection activeCell="B13" sqref="B13"/>
    </sheetView>
  </sheetViews>
  <sheetFormatPr defaultColWidth="25" defaultRowHeight="11.5"/>
  <cols>
    <col min="1" max="1" width="16.3828125" style="47" bestFit="1" customWidth="1"/>
    <col min="2" max="2" width="18.84375" style="47" bestFit="1" customWidth="1"/>
    <col min="3" max="3" width="19.84375" style="47" bestFit="1" customWidth="1"/>
    <col min="4" max="4" width="12.23046875" style="47" bestFit="1" customWidth="1"/>
    <col min="5" max="5" width="8.4609375" style="47" bestFit="1" customWidth="1"/>
    <col min="6" max="6" width="4.4609375" style="47" customWidth="1"/>
    <col min="7" max="7" width="18.84375" style="47" bestFit="1" customWidth="1"/>
    <col min="8" max="8" width="16.3828125" style="47" bestFit="1" customWidth="1"/>
    <col min="9" max="9" width="11.3828125" style="47" bestFit="1" customWidth="1"/>
    <col min="10" max="10" width="3.23046875" style="47" bestFit="1" customWidth="1"/>
    <col min="11" max="11" width="51.765625" style="47" bestFit="1" customWidth="1"/>
    <col min="12" max="16384" width="25" style="47"/>
  </cols>
  <sheetData>
    <row r="1" spans="1:12">
      <c r="A1" s="58" t="s">
        <v>130</v>
      </c>
      <c r="B1" s="46" t="s">
        <v>131</v>
      </c>
      <c r="C1" s="46"/>
      <c r="D1" s="46"/>
      <c r="E1" s="46"/>
      <c r="F1" s="46"/>
      <c r="G1" s="46"/>
      <c r="H1" s="46"/>
      <c r="I1" s="46"/>
    </row>
    <row r="2" spans="1:12">
      <c r="A2" s="58"/>
      <c r="B2" s="46"/>
      <c r="C2" s="46"/>
      <c r="D2" s="46"/>
      <c r="E2" s="46"/>
      <c r="F2" s="46"/>
      <c r="G2" s="46"/>
      <c r="H2" s="46"/>
      <c r="I2" s="46"/>
    </row>
    <row r="3" spans="1:12">
      <c r="A3" s="58" t="s">
        <v>132</v>
      </c>
      <c r="B3" s="46"/>
      <c r="C3" s="46"/>
      <c r="D3" s="46"/>
      <c r="E3" s="46"/>
      <c r="F3" s="46"/>
      <c r="G3" s="46"/>
      <c r="H3" s="46"/>
      <c r="I3" s="46"/>
    </row>
    <row r="4" spans="1:12">
      <c r="A4" s="58"/>
      <c r="B4" s="46" t="s">
        <v>251</v>
      </c>
      <c r="C4" s="46" t="s">
        <v>1293</v>
      </c>
      <c r="D4" s="46"/>
      <c r="E4" s="46"/>
      <c r="F4" s="46"/>
      <c r="G4" s="46"/>
      <c r="H4" s="46"/>
      <c r="I4" s="46"/>
    </row>
    <row r="5" spans="1:12">
      <c r="B5" s="46"/>
      <c r="C5" s="46"/>
      <c r="D5" s="46"/>
      <c r="E5" s="46"/>
      <c r="F5" s="46"/>
      <c r="G5" s="46"/>
      <c r="H5" s="46"/>
      <c r="I5" s="46"/>
    </row>
    <row r="6" spans="1:12">
      <c r="A6" s="58" t="s">
        <v>133</v>
      </c>
      <c r="B6" s="58" t="s">
        <v>134</v>
      </c>
      <c r="C6" s="58" t="s">
        <v>133</v>
      </c>
      <c r="D6" s="58" t="s">
        <v>135</v>
      </c>
      <c r="E6" s="58"/>
      <c r="F6" s="58"/>
      <c r="G6" s="58" t="s">
        <v>136</v>
      </c>
      <c r="H6" s="58" t="s">
        <v>137</v>
      </c>
      <c r="I6" s="58" t="s">
        <v>138</v>
      </c>
    </row>
    <row r="7" spans="1:12">
      <c r="A7" s="27" t="str">
        <f t="shared" ref="A7:A25" si="0">SUBSTITUTE(C7,"_","",1)</f>
        <v>CUSTNO</v>
      </c>
      <c r="B7" s="43" t="s">
        <v>1298</v>
      </c>
      <c r="C7" s="91" t="s">
        <v>796</v>
      </c>
      <c r="D7" s="91" t="s">
        <v>245</v>
      </c>
      <c r="E7" s="20" t="s">
        <v>93</v>
      </c>
      <c r="F7" s="58"/>
      <c r="G7" s="43" t="s">
        <v>172</v>
      </c>
      <c r="H7" s="91" t="s">
        <v>274</v>
      </c>
      <c r="I7" s="91" t="s">
        <v>215</v>
      </c>
      <c r="J7" s="47" t="s">
        <v>275</v>
      </c>
    </row>
    <row r="8" spans="1:12">
      <c r="A8" s="27" t="str">
        <f t="shared" si="0"/>
        <v>COMPANYID</v>
      </c>
      <c r="B8" s="46" t="s">
        <v>191</v>
      </c>
      <c r="C8" s="46" t="s">
        <v>1297</v>
      </c>
      <c r="D8" s="47" t="s">
        <v>5</v>
      </c>
      <c r="F8" s="7" t="s">
        <v>42</v>
      </c>
      <c r="G8" s="238" t="s">
        <v>1281</v>
      </c>
      <c r="H8" s="238" t="s">
        <v>1282</v>
      </c>
      <c r="I8" s="238" t="s">
        <v>1283</v>
      </c>
      <c r="J8" s="49"/>
    </row>
    <row r="9" spans="1:12">
      <c r="A9" s="47" t="str">
        <f t="shared" si="0"/>
        <v>CUSTOMERNM</v>
      </c>
      <c r="B9" s="51" t="s">
        <v>231</v>
      </c>
      <c r="C9" s="47" t="s">
        <v>242</v>
      </c>
      <c r="D9" s="47" t="s">
        <v>243</v>
      </c>
      <c r="F9" s="7" t="s">
        <v>42</v>
      </c>
      <c r="G9" s="51" t="s">
        <v>682</v>
      </c>
      <c r="H9" s="47" t="s">
        <v>242</v>
      </c>
      <c r="I9" s="52" t="s">
        <v>684</v>
      </c>
      <c r="J9" s="49"/>
    </row>
    <row r="10" spans="1:12">
      <c r="A10" s="47" t="str">
        <f t="shared" si="0"/>
        <v>ORGNUM</v>
      </c>
      <c r="B10" s="51" t="s">
        <v>232</v>
      </c>
      <c r="C10" s="47" t="s">
        <v>244</v>
      </c>
      <c r="D10" s="47" t="s">
        <v>245</v>
      </c>
      <c r="E10" s="49"/>
      <c r="F10" s="13" t="s">
        <v>42</v>
      </c>
      <c r="G10" s="51" t="s">
        <v>222</v>
      </c>
      <c r="H10" s="49" t="s">
        <v>244</v>
      </c>
      <c r="I10" s="52" t="s">
        <v>686</v>
      </c>
      <c r="J10" s="49"/>
      <c r="K10" s="248" t="s">
        <v>679</v>
      </c>
      <c r="L10" s="49"/>
    </row>
    <row r="11" spans="1:12">
      <c r="A11" s="49" t="str">
        <f t="shared" si="0"/>
        <v>BLNUMB</v>
      </c>
      <c r="B11" s="86" t="s">
        <v>549</v>
      </c>
      <c r="C11" s="83" t="s">
        <v>550</v>
      </c>
      <c r="D11" s="83" t="s">
        <v>551</v>
      </c>
      <c r="E11" s="49"/>
      <c r="F11" s="13" t="s">
        <v>552</v>
      </c>
      <c r="G11" s="51" t="s">
        <v>687</v>
      </c>
      <c r="H11" s="49" t="s">
        <v>550</v>
      </c>
      <c r="I11" s="52" t="s">
        <v>686</v>
      </c>
      <c r="J11" s="49"/>
      <c r="K11" s="248"/>
      <c r="L11" s="49"/>
    </row>
    <row r="12" spans="1:12">
      <c r="A12" s="49" t="str">
        <f t="shared" si="0"/>
        <v>RISKSTATUS_CD</v>
      </c>
      <c r="B12" s="52" t="s">
        <v>233</v>
      </c>
      <c r="C12" s="49" t="s">
        <v>315</v>
      </c>
      <c r="D12" s="36" t="s">
        <v>365</v>
      </c>
      <c r="E12" s="49"/>
      <c r="F12" s="13" t="s">
        <v>42</v>
      </c>
      <c r="G12" s="52" t="s">
        <v>233</v>
      </c>
      <c r="H12" s="49" t="s">
        <v>315</v>
      </c>
      <c r="I12" s="53" t="s">
        <v>199</v>
      </c>
      <c r="J12" s="49"/>
      <c r="K12" s="36" t="s">
        <v>1250</v>
      </c>
      <c r="L12" s="49"/>
    </row>
    <row r="13" spans="1:12">
      <c r="A13" s="49" t="str">
        <f t="shared" si="0"/>
        <v>CLASSGRADE_CD</v>
      </c>
      <c r="B13" s="52" t="s">
        <v>234</v>
      </c>
      <c r="C13" s="49" t="s">
        <v>316</v>
      </c>
      <c r="D13" s="36" t="s">
        <v>365</v>
      </c>
      <c r="E13" s="49"/>
      <c r="F13" s="13" t="s">
        <v>42</v>
      </c>
      <c r="G13" s="52" t="s">
        <v>234</v>
      </c>
      <c r="H13" s="49" t="s">
        <v>316</v>
      </c>
      <c r="I13" s="53" t="s">
        <v>199</v>
      </c>
      <c r="J13" s="49"/>
      <c r="K13" s="36" t="s">
        <v>1251</v>
      </c>
      <c r="L13" s="49"/>
    </row>
    <row r="14" spans="1:12">
      <c r="A14" s="49" t="str">
        <f t="shared" si="0"/>
        <v>ISYJHPLATFORM</v>
      </c>
      <c r="B14" s="52" t="s">
        <v>235</v>
      </c>
      <c r="C14" s="49" t="s">
        <v>246</v>
      </c>
      <c r="D14" s="49" t="s">
        <v>41</v>
      </c>
      <c r="E14" s="49"/>
      <c r="F14" s="13" t="s">
        <v>42</v>
      </c>
      <c r="G14" s="52" t="s">
        <v>689</v>
      </c>
      <c r="H14" s="49" t="s">
        <v>246</v>
      </c>
      <c r="I14" s="53" t="s">
        <v>203</v>
      </c>
      <c r="J14" s="49"/>
      <c r="K14" s="49"/>
      <c r="L14" s="49"/>
    </row>
    <row r="15" spans="1:12">
      <c r="A15" s="49" t="str">
        <f t="shared" si="0"/>
        <v>ISLOAN</v>
      </c>
      <c r="B15" s="54" t="s">
        <v>236</v>
      </c>
      <c r="C15" s="49" t="s">
        <v>247</v>
      </c>
      <c r="D15" s="49" t="s">
        <v>219</v>
      </c>
      <c r="E15" s="49"/>
      <c r="F15" s="13" t="s">
        <v>42</v>
      </c>
      <c r="G15" s="54" t="s">
        <v>236</v>
      </c>
      <c r="H15" s="49" t="s">
        <v>247</v>
      </c>
      <c r="I15" s="54" t="s">
        <v>203</v>
      </c>
      <c r="J15" s="49"/>
      <c r="K15" s="49"/>
      <c r="L15" s="49"/>
    </row>
    <row r="16" spans="1:12">
      <c r="A16" s="49" t="str">
        <f t="shared" si="0"/>
        <v>ISCMBRELATECUST</v>
      </c>
      <c r="B16" s="54" t="s">
        <v>180</v>
      </c>
      <c r="C16" s="49" t="s">
        <v>211</v>
      </c>
      <c r="D16" s="49" t="s">
        <v>41</v>
      </c>
      <c r="E16" s="49"/>
      <c r="F16" s="13" t="s">
        <v>42</v>
      </c>
      <c r="G16" s="54" t="s">
        <v>180</v>
      </c>
      <c r="H16" s="49" t="s">
        <v>211</v>
      </c>
      <c r="I16" s="54" t="s">
        <v>203</v>
      </c>
      <c r="J16" s="49"/>
      <c r="K16" s="49"/>
      <c r="L16" s="49"/>
    </row>
    <row r="17" spans="1:12">
      <c r="A17" s="49" t="str">
        <f t="shared" si="0"/>
        <v>CUSTOMERGRADE_CD</v>
      </c>
      <c r="B17" s="54" t="s">
        <v>237</v>
      </c>
      <c r="C17" s="49" t="s">
        <v>317</v>
      </c>
      <c r="D17" s="36" t="s">
        <v>365</v>
      </c>
      <c r="E17" s="49"/>
      <c r="F17" s="13" t="s">
        <v>42</v>
      </c>
      <c r="G17" s="54" t="s">
        <v>237</v>
      </c>
      <c r="H17" s="49" t="s">
        <v>317</v>
      </c>
      <c r="I17" s="54" t="s">
        <v>203</v>
      </c>
      <c r="J17" s="49"/>
      <c r="K17" s="36" t="s">
        <v>1252</v>
      </c>
      <c r="L17" s="49"/>
    </row>
    <row r="18" spans="1:12">
      <c r="A18" s="49" t="str">
        <f t="shared" si="0"/>
        <v>ISHIGH_RISK</v>
      </c>
      <c r="B18" s="54" t="s">
        <v>814</v>
      </c>
      <c r="C18" s="49" t="s">
        <v>248</v>
      </c>
      <c r="D18" s="49" t="s">
        <v>41</v>
      </c>
      <c r="E18" s="49"/>
      <c r="F18" s="13" t="s">
        <v>42</v>
      </c>
      <c r="G18" s="54" t="s">
        <v>693</v>
      </c>
      <c r="H18" s="49" t="s">
        <v>248</v>
      </c>
      <c r="I18" s="54" t="s">
        <v>203</v>
      </c>
      <c r="J18" s="49"/>
      <c r="K18" s="49"/>
      <c r="L18" s="49"/>
    </row>
    <row r="19" spans="1:12">
      <c r="A19" s="49" t="str">
        <f t="shared" si="0"/>
        <v>GROUPCUST_NO</v>
      </c>
      <c r="B19" s="54" t="s">
        <v>554</v>
      </c>
      <c r="C19" s="49" t="s">
        <v>555</v>
      </c>
      <c r="D19" s="99" t="s">
        <v>556</v>
      </c>
      <c r="E19" s="49"/>
      <c r="F19" s="13" t="s">
        <v>42</v>
      </c>
      <c r="G19" s="54" t="s">
        <v>695</v>
      </c>
      <c r="H19" s="49" t="s">
        <v>555</v>
      </c>
      <c r="I19" s="54" t="s">
        <v>686</v>
      </c>
      <c r="J19" s="49"/>
      <c r="K19" s="49"/>
      <c r="L19" s="49"/>
    </row>
    <row r="20" spans="1:12">
      <c r="A20" s="49" t="str">
        <f t="shared" si="0"/>
        <v>GROUPNM</v>
      </c>
      <c r="B20" s="55" t="s">
        <v>1295</v>
      </c>
      <c r="C20" s="49" t="s">
        <v>1294</v>
      </c>
      <c r="D20" s="49" t="s">
        <v>1296</v>
      </c>
      <c r="E20" s="49"/>
      <c r="F20" s="13" t="s">
        <v>42</v>
      </c>
      <c r="G20" s="55" t="s">
        <v>697</v>
      </c>
      <c r="H20" s="49" t="s">
        <v>249</v>
      </c>
      <c r="I20" s="55" t="s">
        <v>684</v>
      </c>
      <c r="J20" s="49"/>
      <c r="K20" s="49"/>
      <c r="L20" s="49"/>
    </row>
    <row r="21" spans="1:12">
      <c r="A21" s="49" t="str">
        <f t="shared" si="0"/>
        <v>GROUPWARNSTATUS_CD</v>
      </c>
      <c r="B21" s="54" t="s">
        <v>239</v>
      </c>
      <c r="C21" s="49" t="s">
        <v>318</v>
      </c>
      <c r="D21" s="36" t="s">
        <v>365</v>
      </c>
      <c r="E21" s="49"/>
      <c r="F21" s="13" t="s">
        <v>42</v>
      </c>
      <c r="G21" s="54" t="s">
        <v>699</v>
      </c>
      <c r="H21" s="49" t="s">
        <v>318</v>
      </c>
      <c r="I21" s="54" t="s">
        <v>203</v>
      </c>
      <c r="J21" s="49"/>
      <c r="K21" s="36" t="s">
        <v>1250</v>
      </c>
      <c r="L21" s="49"/>
    </row>
    <row r="22" spans="1:12">
      <c r="A22" s="49" t="str">
        <f t="shared" si="0"/>
        <v>ISGUAR</v>
      </c>
      <c r="B22" s="54" t="s">
        <v>240</v>
      </c>
      <c r="C22" s="49" t="s">
        <v>250</v>
      </c>
      <c r="D22" s="49" t="s">
        <v>41</v>
      </c>
      <c r="E22" s="49"/>
      <c r="F22" s="13" t="s">
        <v>42</v>
      </c>
      <c r="G22" s="54" t="s">
        <v>240</v>
      </c>
      <c r="H22" s="49" t="s">
        <v>250</v>
      </c>
      <c r="I22" s="54" t="s">
        <v>203</v>
      </c>
      <c r="J22" s="49"/>
      <c r="K22" s="49"/>
      <c r="L22" s="49"/>
    </row>
    <row r="23" spans="1:12">
      <c r="A23" s="49" t="str">
        <f t="shared" si="0"/>
        <v>GUARGRPRISKLEVEL_CD</v>
      </c>
      <c r="B23" s="54" t="s">
        <v>241</v>
      </c>
      <c r="C23" s="49" t="s">
        <v>319</v>
      </c>
      <c r="D23" s="36" t="s">
        <v>365</v>
      </c>
      <c r="E23" s="49"/>
      <c r="F23" s="13" t="s">
        <v>42</v>
      </c>
      <c r="G23" s="54" t="s">
        <v>241</v>
      </c>
      <c r="H23" s="49" t="s">
        <v>319</v>
      </c>
      <c r="I23" s="54" t="s">
        <v>199</v>
      </c>
      <c r="J23" s="49"/>
      <c r="K23" s="36" t="s">
        <v>1253</v>
      </c>
      <c r="L23" s="49"/>
    </row>
    <row r="24" spans="1:12" s="144" customFormat="1">
      <c r="A24" s="144" t="str">
        <f t="shared" si="0"/>
        <v>RATINGCD</v>
      </c>
      <c r="B24" s="150" t="s">
        <v>832</v>
      </c>
      <c r="C24" s="141" t="s">
        <v>834</v>
      </c>
      <c r="D24" s="151" t="s">
        <v>835</v>
      </c>
      <c r="E24" s="143"/>
      <c r="F24" s="152" t="s">
        <v>42</v>
      </c>
      <c r="G24" s="153" t="s">
        <v>832</v>
      </c>
      <c r="H24" s="143" t="s">
        <v>834</v>
      </c>
      <c r="I24" s="154" t="s">
        <v>835</v>
      </c>
      <c r="J24" s="143"/>
      <c r="K24" s="154"/>
      <c r="L24" s="143"/>
    </row>
    <row r="25" spans="1:12">
      <c r="A25" s="47" t="str">
        <f t="shared" si="0"/>
        <v>ISDEL</v>
      </c>
      <c r="B25" s="6" t="s">
        <v>160</v>
      </c>
      <c r="C25" s="6" t="s">
        <v>39</v>
      </c>
      <c r="D25" s="14" t="s">
        <v>41</v>
      </c>
      <c r="E25" s="50" t="s">
        <v>93</v>
      </c>
      <c r="F25" s="13" t="s">
        <v>42</v>
      </c>
      <c r="G25" s="42" t="s">
        <v>39</v>
      </c>
      <c r="H25" s="57" t="s">
        <v>41</v>
      </c>
      <c r="I25" s="49"/>
      <c r="J25" s="49"/>
      <c r="K25" s="49"/>
      <c r="L25" s="49"/>
    </row>
    <row r="26" spans="1:12">
      <c r="A26" s="33" t="s">
        <v>192</v>
      </c>
      <c r="B26" s="33" t="s">
        <v>193</v>
      </c>
      <c r="C26" s="33" t="s">
        <v>194</v>
      </c>
      <c r="D26" s="15" t="s">
        <v>195</v>
      </c>
      <c r="E26" s="50"/>
      <c r="F26" s="13" t="s">
        <v>196</v>
      </c>
      <c r="G26" s="43" t="s">
        <v>172</v>
      </c>
      <c r="H26" s="43" t="s">
        <v>173</v>
      </c>
      <c r="I26" s="43" t="s">
        <v>171</v>
      </c>
      <c r="J26" s="49"/>
      <c r="K26" s="49"/>
      <c r="L26" s="49"/>
    </row>
    <row r="27" spans="1:12">
      <c r="A27" s="33" t="s">
        <v>197</v>
      </c>
      <c r="B27" s="11" t="s">
        <v>198</v>
      </c>
      <c r="C27" s="33" t="s">
        <v>197</v>
      </c>
      <c r="D27" s="15" t="s">
        <v>199</v>
      </c>
      <c r="E27" s="5" t="s">
        <v>93</v>
      </c>
      <c r="F27" s="7" t="s">
        <v>42</v>
      </c>
      <c r="G27" s="37">
        <v>-1</v>
      </c>
      <c r="H27" s="32"/>
      <c r="I27" s="37"/>
      <c r="J27" s="37"/>
      <c r="K27" s="49"/>
    </row>
    <row r="28" spans="1:12">
      <c r="A28" s="33" t="s">
        <v>200</v>
      </c>
      <c r="B28" s="11" t="s">
        <v>201</v>
      </c>
      <c r="C28" s="33" t="s">
        <v>202</v>
      </c>
      <c r="D28" s="15" t="s">
        <v>203</v>
      </c>
      <c r="E28" s="5" t="s">
        <v>93</v>
      </c>
      <c r="F28" s="7" t="s">
        <v>42</v>
      </c>
      <c r="G28" s="44" t="s">
        <v>220</v>
      </c>
      <c r="H28" s="57"/>
      <c r="I28" s="49"/>
      <c r="J28" s="49"/>
      <c r="K28" s="49"/>
    </row>
    <row r="29" spans="1:12">
      <c r="A29" s="14" t="s">
        <v>89</v>
      </c>
      <c r="B29" s="50" t="s">
        <v>90</v>
      </c>
      <c r="C29" s="50" t="s">
        <v>91</v>
      </c>
      <c r="D29" s="14" t="s">
        <v>5</v>
      </c>
      <c r="E29" s="20" t="s">
        <v>93</v>
      </c>
      <c r="F29" s="7" t="s">
        <v>42</v>
      </c>
      <c r="G29" s="49"/>
      <c r="H29" s="49"/>
      <c r="I29" s="49"/>
      <c r="J29" s="49"/>
      <c r="K29" s="49"/>
    </row>
    <row r="30" spans="1:12">
      <c r="A30" s="6" t="s">
        <v>96</v>
      </c>
      <c r="B30" s="6" t="s">
        <v>97</v>
      </c>
      <c r="C30" s="6" t="s">
        <v>204</v>
      </c>
      <c r="D30" s="34" t="s">
        <v>165</v>
      </c>
      <c r="E30" s="5" t="s">
        <v>93</v>
      </c>
      <c r="F30" s="7"/>
      <c r="G30" s="42"/>
      <c r="H30" s="42"/>
      <c r="I30" s="49"/>
      <c r="J30" s="49"/>
      <c r="K30" s="49"/>
    </row>
    <row r="31" spans="1:12">
      <c r="G31" s="49"/>
      <c r="H31" s="49"/>
      <c r="I31" s="49"/>
      <c r="J31" s="49"/>
      <c r="K31" s="49"/>
    </row>
    <row r="32" spans="1:12">
      <c r="A32" s="47" t="s">
        <v>664</v>
      </c>
    </row>
    <row r="35" spans="1:6">
      <c r="A35" s="47" t="s">
        <v>611</v>
      </c>
    </row>
    <row r="36" spans="1:6">
      <c r="B36" s="46" t="s">
        <v>251</v>
      </c>
      <c r="C36" s="46" t="s">
        <v>643</v>
      </c>
      <c r="D36" s="46"/>
      <c r="E36" s="46"/>
      <c r="F36" s="46"/>
    </row>
    <row r="37" spans="1:6">
      <c r="B37" s="46"/>
      <c r="C37" s="46"/>
      <c r="D37" s="46"/>
      <c r="E37" s="46"/>
      <c r="F37" s="46"/>
    </row>
    <row r="38" spans="1:6">
      <c r="B38" s="58" t="s">
        <v>134</v>
      </c>
      <c r="C38" s="58" t="s">
        <v>133</v>
      </c>
      <c r="D38" s="58" t="s">
        <v>135</v>
      </c>
      <c r="E38" s="58"/>
      <c r="F38" s="58"/>
    </row>
    <row r="39" spans="1:6">
      <c r="B39" s="47" t="s">
        <v>614</v>
      </c>
      <c r="C39" s="47" t="s">
        <v>615</v>
      </c>
      <c r="D39" s="47" t="s">
        <v>616</v>
      </c>
      <c r="E39" s="58"/>
      <c r="F39" s="58"/>
    </row>
    <row r="40" spans="1:6">
      <c r="B40" s="43" t="s">
        <v>172</v>
      </c>
      <c r="C40" s="91" t="s">
        <v>274</v>
      </c>
      <c r="D40" s="91" t="s">
        <v>215</v>
      </c>
      <c r="E40" s="20"/>
      <c r="F40" s="58"/>
    </row>
    <row r="41" spans="1:6">
      <c r="B41" s="51" t="s">
        <v>231</v>
      </c>
      <c r="C41" s="47" t="s">
        <v>683</v>
      </c>
      <c r="D41" s="47" t="s">
        <v>226</v>
      </c>
      <c r="F41" s="7" t="s">
        <v>42</v>
      </c>
    </row>
    <row r="42" spans="1:6">
      <c r="B42" s="51" t="s">
        <v>232</v>
      </c>
      <c r="C42" s="47" t="s">
        <v>685</v>
      </c>
      <c r="D42" s="47" t="s">
        <v>215</v>
      </c>
      <c r="F42" s="7" t="s">
        <v>42</v>
      </c>
    </row>
    <row r="43" spans="1:6">
      <c r="B43" s="52" t="s">
        <v>233</v>
      </c>
      <c r="C43" s="47" t="s">
        <v>838</v>
      </c>
      <c r="D43" s="10" t="s">
        <v>612</v>
      </c>
      <c r="F43" s="7" t="s">
        <v>42</v>
      </c>
    </row>
    <row r="44" spans="1:6">
      <c r="B44" s="52" t="s">
        <v>234</v>
      </c>
      <c r="C44" s="47" t="s">
        <v>839</v>
      </c>
      <c r="D44" s="10" t="s">
        <v>612</v>
      </c>
      <c r="F44" s="7" t="s">
        <v>42</v>
      </c>
    </row>
    <row r="45" spans="1:6">
      <c r="B45" s="52" t="s">
        <v>235</v>
      </c>
      <c r="C45" s="47" t="s">
        <v>690</v>
      </c>
      <c r="D45" s="49" t="s">
        <v>613</v>
      </c>
      <c r="F45" s="7" t="s">
        <v>42</v>
      </c>
    </row>
    <row r="46" spans="1:6">
      <c r="B46" s="54" t="s">
        <v>236</v>
      </c>
      <c r="C46" s="47" t="s">
        <v>691</v>
      </c>
      <c r="D46" s="49" t="s">
        <v>613</v>
      </c>
      <c r="F46" s="7" t="s">
        <v>42</v>
      </c>
    </row>
    <row r="47" spans="1:6">
      <c r="B47" s="54" t="s">
        <v>180</v>
      </c>
      <c r="C47" s="47" t="s">
        <v>692</v>
      </c>
      <c r="D47" s="49" t="s">
        <v>613</v>
      </c>
      <c r="F47" s="7" t="s">
        <v>42</v>
      </c>
    </row>
    <row r="48" spans="1:6">
      <c r="B48" s="54" t="s">
        <v>237</v>
      </c>
      <c r="C48" s="47" t="s">
        <v>840</v>
      </c>
      <c r="D48" s="49" t="s">
        <v>613</v>
      </c>
      <c r="F48" s="7" t="s">
        <v>42</v>
      </c>
    </row>
    <row r="49" spans="2:9">
      <c r="B49" s="54" t="s">
        <v>238</v>
      </c>
      <c r="C49" s="49" t="s">
        <v>694</v>
      </c>
      <c r="D49" s="49" t="s">
        <v>613</v>
      </c>
      <c r="F49" s="7" t="s">
        <v>42</v>
      </c>
      <c r="H49" s="51"/>
      <c r="I49" s="51"/>
    </row>
    <row r="50" spans="2:9">
      <c r="B50" s="54" t="s">
        <v>554</v>
      </c>
      <c r="C50" s="47" t="s">
        <v>696</v>
      </c>
      <c r="D50" s="99" t="s">
        <v>215</v>
      </c>
      <c r="E50" s="49"/>
      <c r="F50" s="7" t="s">
        <v>42</v>
      </c>
      <c r="H50" s="51"/>
      <c r="I50" s="51"/>
    </row>
    <row r="51" spans="2:9">
      <c r="B51" s="55" t="s">
        <v>553</v>
      </c>
      <c r="C51" s="47" t="s">
        <v>698</v>
      </c>
      <c r="D51" s="49" t="s">
        <v>226</v>
      </c>
      <c r="F51" s="7" t="s">
        <v>42</v>
      </c>
    </row>
    <row r="52" spans="2:9">
      <c r="B52" s="54" t="s">
        <v>239</v>
      </c>
      <c r="C52" s="47" t="s">
        <v>841</v>
      </c>
      <c r="D52" s="49" t="s">
        <v>613</v>
      </c>
      <c r="F52" s="7" t="s">
        <v>42</v>
      </c>
    </row>
    <row r="53" spans="2:9">
      <c r="B53" s="54" t="s">
        <v>240</v>
      </c>
      <c r="C53" s="47" t="s">
        <v>700</v>
      </c>
      <c r="D53" s="49" t="s">
        <v>613</v>
      </c>
      <c r="F53" s="7" t="s">
        <v>42</v>
      </c>
    </row>
    <row r="54" spans="2:9">
      <c r="B54" s="54" t="s">
        <v>241</v>
      </c>
      <c r="C54" s="49" t="s">
        <v>842</v>
      </c>
      <c r="D54" s="36" t="s">
        <v>612</v>
      </c>
      <c r="E54" s="49"/>
      <c r="F54" s="13" t="s">
        <v>42</v>
      </c>
    </row>
    <row r="55" spans="2:9">
      <c r="B55" s="54" t="s">
        <v>832</v>
      </c>
      <c r="C55" s="49" t="s">
        <v>833</v>
      </c>
      <c r="D55" s="36" t="s">
        <v>835</v>
      </c>
      <c r="E55" s="49"/>
      <c r="F55" s="13"/>
    </row>
    <row r="56" spans="2:9">
      <c r="B56" s="51" t="s">
        <v>549</v>
      </c>
      <c r="C56" s="49" t="s">
        <v>688</v>
      </c>
      <c r="D56" s="49" t="s">
        <v>215</v>
      </c>
      <c r="E56" s="49"/>
      <c r="F56" s="13" t="s">
        <v>552</v>
      </c>
    </row>
    <row r="57" spans="2:9">
      <c r="B57" s="238" t="s">
        <v>1281</v>
      </c>
      <c r="C57" s="238" t="s">
        <v>1282</v>
      </c>
      <c r="D57" s="238" t="s">
        <v>1283</v>
      </c>
      <c r="E57" s="49"/>
      <c r="F57" s="13"/>
    </row>
    <row r="58" spans="2:9">
      <c r="B58" s="49" t="s">
        <v>631</v>
      </c>
      <c r="C58" s="75" t="s">
        <v>629</v>
      </c>
      <c r="D58" s="36" t="s">
        <v>630</v>
      </c>
      <c r="E58" s="49"/>
      <c r="F58" s="13"/>
    </row>
    <row r="59" spans="2:9">
      <c r="B59" s="75" t="s">
        <v>628</v>
      </c>
      <c r="C59" s="117" t="s">
        <v>626</v>
      </c>
      <c r="D59" s="36" t="s">
        <v>627</v>
      </c>
      <c r="E59" s="49"/>
      <c r="F59" s="13"/>
    </row>
    <row r="60" spans="2:9">
      <c r="B60" s="14" t="s">
        <v>97</v>
      </c>
      <c r="C60" s="14" t="s">
        <v>98</v>
      </c>
      <c r="D60" s="34" t="s">
        <v>99</v>
      </c>
      <c r="E60" s="50"/>
      <c r="F60" s="13"/>
    </row>
  </sheetData>
  <mergeCells count="1">
    <mergeCell ref="K10:K11"/>
  </mergeCells>
  <phoneticPr fontId="6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workbookViewId="0">
      <selection activeCell="F12" sqref="F12"/>
    </sheetView>
  </sheetViews>
  <sheetFormatPr defaultRowHeight="15.5"/>
  <cols>
    <col min="1" max="1" width="16.15234375" style="28" bestFit="1" customWidth="1"/>
    <col min="2" max="2" width="19.23046875" style="10" customWidth="1"/>
  </cols>
  <sheetData>
    <row r="1" spans="1:4">
      <c r="A1" s="28" t="s">
        <v>1016</v>
      </c>
    </row>
    <row r="2" spans="1:4">
      <c r="B2" s="167" t="s">
        <v>1033</v>
      </c>
    </row>
    <row r="3" spans="1:4">
      <c r="B3" s="167" t="s">
        <v>1034</v>
      </c>
    </row>
    <row r="4" spans="1:4">
      <c r="B4" s="167" t="s">
        <v>911</v>
      </c>
    </row>
    <row r="5" spans="1:4">
      <c r="B5" s="167" t="s">
        <v>1039</v>
      </c>
    </row>
    <row r="6" spans="1:4">
      <c r="B6" s="209" t="s">
        <v>1148</v>
      </c>
    </row>
    <row r="7" spans="1:4">
      <c r="B7" s="209" t="s">
        <v>1149</v>
      </c>
    </row>
    <row r="8" spans="1:4">
      <c r="B8" s="209" t="s">
        <v>1160</v>
      </c>
      <c r="D8" s="10"/>
    </row>
    <row r="9" spans="1:4">
      <c r="B9" s="209" t="s">
        <v>1194</v>
      </c>
      <c r="D9" s="10"/>
    </row>
    <row r="10" spans="1:4">
      <c r="B10" s="209" t="s">
        <v>1238</v>
      </c>
      <c r="D10" s="10"/>
    </row>
    <row r="11" spans="1:4">
      <c r="B11" s="215"/>
      <c r="D11" s="10"/>
    </row>
    <row r="12" spans="1:4">
      <c r="A12" s="28" t="s">
        <v>1018</v>
      </c>
    </row>
    <row r="15" spans="1:4">
      <c r="A15" s="28" t="s">
        <v>1017</v>
      </c>
    </row>
    <row r="16" spans="1:4">
      <c r="B16" s="167" t="s">
        <v>1035</v>
      </c>
    </row>
    <row r="17" spans="2:2">
      <c r="B17" s="167" t="s">
        <v>1036</v>
      </c>
    </row>
    <row r="18" spans="2:2">
      <c r="B18" s="167" t="s">
        <v>1037</v>
      </c>
    </row>
    <row r="19" spans="2:2">
      <c r="B19" s="167" t="s">
        <v>1038</v>
      </c>
    </row>
    <row r="20" spans="2:2">
      <c r="B20" s="167" t="s">
        <v>1040</v>
      </c>
    </row>
    <row r="21" spans="2:2">
      <c r="B21" s="167" t="s">
        <v>1041</v>
      </c>
    </row>
    <row r="22" spans="2:2">
      <c r="B22" s="167" t="s">
        <v>1042</v>
      </c>
    </row>
    <row r="23" spans="2:2">
      <c r="B23" s="167" t="s">
        <v>279</v>
      </c>
    </row>
    <row r="24" spans="2:2">
      <c r="B24" s="167" t="s">
        <v>337</v>
      </c>
    </row>
    <row r="25" spans="2:2">
      <c r="B25" s="167" t="s">
        <v>1043</v>
      </c>
    </row>
    <row r="26" spans="2:2">
      <c r="B26" s="167" t="s">
        <v>1044</v>
      </c>
    </row>
    <row r="27" spans="2:2">
      <c r="B27" s="167" t="s">
        <v>1045</v>
      </c>
    </row>
    <row r="28" spans="2:2">
      <c r="B28" s="167" t="s">
        <v>1046</v>
      </c>
    </row>
    <row r="29" spans="2:2">
      <c r="B29" s="167" t="s">
        <v>1047</v>
      </c>
    </row>
    <row r="30" spans="2:2">
      <c r="B30" s="167" t="s">
        <v>432</v>
      </c>
    </row>
    <row r="31" spans="2:2">
      <c r="B31" s="167" t="s">
        <v>459</v>
      </c>
    </row>
    <row r="32" spans="2:2">
      <c r="B32" s="167" t="s">
        <v>485</v>
      </c>
    </row>
    <row r="33" spans="2:2">
      <c r="B33" s="167" t="s">
        <v>1048</v>
      </c>
    </row>
    <row r="34" spans="2:2">
      <c r="B34" s="167" t="s">
        <v>1049</v>
      </c>
    </row>
  </sheetData>
  <phoneticPr fontId="6" type="noConversion"/>
  <hyperlinks>
    <hyperlink ref="B2" location="债券池!A1" display="债券池"/>
    <hyperlink ref="B3" location="限额配置表!A1" display="限额配置表"/>
    <hyperlink ref="B4" location="参与记录表!A1" display="参与记录表"/>
    <hyperlink ref="B5" location="常量修改!A1" display="常量修改"/>
    <hyperlink ref="B16" location="自主持仓!A1" display="自主持仓"/>
    <hyperlink ref="B17" location="委外持仓!A1" display="委外持仓"/>
    <hyperlink ref="B18" location="结构化持仓!A1" display="结构化持仓"/>
    <hyperlink ref="B19" location="常量表!A1" display="常量表"/>
    <hyperlink ref="B20" location="授信情况!A1" display="授信情况"/>
    <hyperlink ref="B21" location="授信申请!A1" display="授信申请"/>
    <hyperlink ref="B22" location="客户基本资料!A1" display="客户基本资料"/>
    <hyperlink ref="B23" location="行内评级!A1" display="行内评级"/>
    <hyperlink ref="B24" location="行内预警等级认定!A1" display="行内预警等级认定"/>
    <hyperlink ref="B25" location="担保信息!A1" display="担保信息"/>
    <hyperlink ref="B26" location="人行征信!A1" display="人行征信"/>
    <hyperlink ref="B27" location="逾期欠息!A1" display="逾期欠息"/>
    <hyperlink ref="B28" location="所属集团预警!A1" display="所属集团预警"/>
    <hyperlink ref="B29" location="高风险类名单!A1" display="高风险类名单"/>
    <hyperlink ref="B30" location="所属集团图谱!A1" display="所属集团图谱"/>
    <hyperlink ref="B31" location="总控限额!A1" display="总控限额"/>
    <hyperlink ref="B32" location="预警信号!A1" display="预警信号"/>
    <hyperlink ref="B33" location="预警类型!A1" display="预警类型"/>
    <hyperlink ref="B34" location="经营指标及结算汇总表!A1" display="经营指标及结算汇总表"/>
    <hyperlink ref="B6" location="报表基本信息表!A1" display="报表基本信息表"/>
    <hyperlink ref="B7" location="报表参数配置表!A1" display="报表参数配置表"/>
    <hyperlink ref="B8" location="ABS工作流表!A1" display="ABS工作流表"/>
    <hyperlink ref="B9" location="企业预警信号总表!A1" display="企业预警信号总表"/>
    <hyperlink ref="B10" location="企业预警信号总表!A1" display="企业预警信号内容表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5"/>
  <sheetViews>
    <sheetView topLeftCell="A4" workbookViewId="0">
      <selection activeCell="D7" sqref="D7"/>
    </sheetView>
  </sheetViews>
  <sheetFormatPr defaultColWidth="25" defaultRowHeight="11.5"/>
  <cols>
    <col min="1" max="1" width="20.15234375" style="47" bestFit="1" customWidth="1"/>
    <col min="2" max="2" width="13.84375" style="47" bestFit="1" customWidth="1"/>
    <col min="3" max="3" width="25" style="47"/>
    <col min="4" max="4" width="12.23046875" style="47" bestFit="1" customWidth="1"/>
    <col min="5" max="5" width="8.4609375" style="47" bestFit="1" customWidth="1"/>
    <col min="6" max="6" width="1.84375" style="47" bestFit="1" customWidth="1"/>
    <col min="7" max="7" width="13.84375" style="47" bestFit="1" customWidth="1"/>
    <col min="8" max="8" width="16.61328125" style="47" bestFit="1" customWidth="1"/>
    <col min="9" max="9" width="11.3828125" style="47" bestFit="1" customWidth="1"/>
    <col min="10" max="10" width="49.84375" style="47" customWidth="1"/>
    <col min="11" max="16384" width="25" style="47"/>
  </cols>
  <sheetData>
    <row r="1" spans="1:11">
      <c r="A1" s="58" t="s">
        <v>130</v>
      </c>
      <c r="B1" s="46" t="s">
        <v>131</v>
      </c>
      <c r="C1" s="46"/>
      <c r="D1" s="46"/>
      <c r="E1" s="46"/>
      <c r="F1" s="46"/>
      <c r="G1" s="46"/>
      <c r="H1" s="46"/>
      <c r="I1" s="46"/>
    </row>
    <row r="2" spans="1:11">
      <c r="A2" s="58"/>
      <c r="B2" s="46"/>
      <c r="C2" s="46"/>
      <c r="D2" s="46"/>
      <c r="E2" s="46"/>
      <c r="F2" s="46"/>
      <c r="G2" s="46"/>
      <c r="H2" s="46"/>
      <c r="I2" s="46"/>
    </row>
    <row r="3" spans="1:11">
      <c r="A3" s="58" t="s">
        <v>132</v>
      </c>
      <c r="B3" s="46"/>
      <c r="C3" s="46"/>
      <c r="D3" s="46"/>
      <c r="E3" s="46"/>
      <c r="F3" s="46"/>
      <c r="G3" s="46"/>
      <c r="H3" s="46"/>
      <c r="I3" s="46"/>
    </row>
    <row r="4" spans="1:11">
      <c r="A4" s="58"/>
      <c r="B4" s="46" t="s">
        <v>868</v>
      </c>
      <c r="C4" s="46" t="s">
        <v>276</v>
      </c>
      <c r="D4" s="46"/>
      <c r="E4" s="46"/>
      <c r="F4" s="46"/>
      <c r="G4" s="46"/>
      <c r="H4" s="46"/>
      <c r="I4" s="46"/>
    </row>
    <row r="5" spans="1:11">
      <c r="B5" s="46"/>
      <c r="C5" s="46"/>
      <c r="D5" s="46"/>
      <c r="E5" s="46"/>
      <c r="F5" s="46"/>
      <c r="G5" s="46"/>
      <c r="H5" s="46"/>
      <c r="I5" s="46"/>
    </row>
    <row r="6" spans="1:11">
      <c r="A6" s="58" t="s">
        <v>133</v>
      </c>
      <c r="B6" s="58" t="s">
        <v>134</v>
      </c>
      <c r="C6" s="58" t="s">
        <v>133</v>
      </c>
      <c r="D6" s="58" t="s">
        <v>135</v>
      </c>
      <c r="E6" s="58"/>
      <c r="F6" s="58"/>
      <c r="G6" s="58" t="s">
        <v>136</v>
      </c>
      <c r="H6" s="58" t="s">
        <v>137</v>
      </c>
      <c r="I6" s="58" t="s">
        <v>138</v>
      </c>
    </row>
    <row r="7" spans="1:11">
      <c r="A7" s="27" t="str">
        <f>SUBSTITUTE(C7,"_","",1)</f>
        <v>RATINGNO</v>
      </c>
      <c r="B7" s="59" t="s">
        <v>846</v>
      </c>
      <c r="C7" s="47" t="s">
        <v>280</v>
      </c>
      <c r="D7" s="83" t="s">
        <v>215</v>
      </c>
      <c r="E7" s="20" t="s">
        <v>93</v>
      </c>
      <c r="F7" s="7" t="s">
        <v>42</v>
      </c>
      <c r="G7" s="59" t="s">
        <v>252</v>
      </c>
      <c r="H7" s="47" t="s">
        <v>280</v>
      </c>
      <c r="I7" s="47" t="s">
        <v>616</v>
      </c>
      <c r="J7" s="37" t="s">
        <v>225</v>
      </c>
    </row>
    <row r="8" spans="1:11">
      <c r="A8" s="27" t="str">
        <f t="shared" ref="A8:A19" si="0">SUBSTITUTE(C8,"_","",1)</f>
        <v>COMPANYID</v>
      </c>
      <c r="B8" s="46" t="s">
        <v>191</v>
      </c>
      <c r="C8" s="46" t="s">
        <v>558</v>
      </c>
      <c r="D8" s="47" t="s">
        <v>5</v>
      </c>
      <c r="E8" s="20" t="s">
        <v>93</v>
      </c>
      <c r="F8" s="7" t="s">
        <v>42</v>
      </c>
      <c r="G8" s="60" t="s">
        <v>230</v>
      </c>
      <c r="H8" s="91" t="s">
        <v>274</v>
      </c>
      <c r="I8" s="91" t="s">
        <v>215</v>
      </c>
      <c r="J8" s="38"/>
      <c r="K8" s="49"/>
    </row>
    <row r="9" spans="1:11">
      <c r="A9" s="27" t="str">
        <f t="shared" si="0"/>
        <v>AUTORATING</v>
      </c>
      <c r="B9" s="60" t="s">
        <v>253</v>
      </c>
      <c r="C9" s="46" t="s">
        <v>263</v>
      </c>
      <c r="D9" s="47" t="s">
        <v>270</v>
      </c>
      <c r="F9" s="7" t="s">
        <v>42</v>
      </c>
      <c r="G9" s="60" t="s">
        <v>253</v>
      </c>
      <c r="H9" s="60" t="s">
        <v>701</v>
      </c>
      <c r="I9" s="60" t="s">
        <v>203</v>
      </c>
      <c r="J9" s="36" t="s">
        <v>1254</v>
      </c>
      <c r="K9" s="49"/>
    </row>
    <row r="10" spans="1:11">
      <c r="A10" s="27" t="str">
        <f t="shared" si="0"/>
        <v>FINALRATING</v>
      </c>
      <c r="B10" s="60" t="s">
        <v>254</v>
      </c>
      <c r="C10" s="46" t="s">
        <v>262</v>
      </c>
      <c r="D10" s="47" t="s">
        <v>270</v>
      </c>
      <c r="F10" s="7" t="s">
        <v>42</v>
      </c>
      <c r="G10" s="60" t="s">
        <v>254</v>
      </c>
      <c r="H10" s="60" t="s">
        <v>702</v>
      </c>
      <c r="I10" s="60" t="s">
        <v>203</v>
      </c>
      <c r="J10" s="36" t="s">
        <v>1254</v>
      </c>
      <c r="K10" s="49"/>
    </row>
    <row r="11" spans="1:11">
      <c r="A11" s="47" t="str">
        <f t="shared" si="0"/>
        <v>RATINGPERIOD</v>
      </c>
      <c r="B11" s="60" t="s">
        <v>255</v>
      </c>
      <c r="C11" s="47" t="s">
        <v>264</v>
      </c>
      <c r="D11" s="47" t="s">
        <v>115</v>
      </c>
      <c r="F11" s="7" t="s">
        <v>42</v>
      </c>
      <c r="G11" s="60" t="s">
        <v>255</v>
      </c>
      <c r="H11" s="60" t="s">
        <v>703</v>
      </c>
      <c r="I11" s="60" t="s">
        <v>199</v>
      </c>
      <c r="J11" s="39"/>
      <c r="K11" s="49"/>
    </row>
    <row r="12" spans="1:11">
      <c r="A12" s="47" t="str">
        <f t="shared" si="0"/>
        <v>RATINGSTART_DT</v>
      </c>
      <c r="B12" s="60" t="s">
        <v>256</v>
      </c>
      <c r="C12" s="67" t="s">
        <v>265</v>
      </c>
      <c r="D12" s="10" t="s">
        <v>336</v>
      </c>
      <c r="F12" s="7" t="s">
        <v>42</v>
      </c>
      <c r="G12" s="60" t="s">
        <v>256</v>
      </c>
      <c r="H12" s="60" t="s">
        <v>704</v>
      </c>
      <c r="I12" s="60" t="s">
        <v>199</v>
      </c>
      <c r="J12" s="39"/>
      <c r="K12" s="49"/>
    </row>
    <row r="13" spans="1:11">
      <c r="A13" s="47" t="str">
        <f t="shared" si="0"/>
        <v>EFFECTEND_DT</v>
      </c>
      <c r="B13" s="60" t="s">
        <v>257</v>
      </c>
      <c r="C13" s="4" t="s">
        <v>266</v>
      </c>
      <c r="D13" s="4" t="s">
        <v>165</v>
      </c>
      <c r="F13" s="7" t="s">
        <v>42</v>
      </c>
      <c r="G13" s="60" t="s">
        <v>257</v>
      </c>
      <c r="H13" s="60" t="s">
        <v>705</v>
      </c>
      <c r="I13" s="60" t="s">
        <v>199</v>
      </c>
      <c r="J13" s="37"/>
      <c r="K13" s="49"/>
    </row>
    <row r="14" spans="1:11">
      <c r="A14" s="47" t="str">
        <f t="shared" si="0"/>
        <v>AUTORATINGAVGPD</v>
      </c>
      <c r="B14" s="60" t="s">
        <v>258</v>
      </c>
      <c r="C14" s="47" t="s">
        <v>267</v>
      </c>
      <c r="D14" s="49" t="s">
        <v>320</v>
      </c>
      <c r="F14" s="7" t="s">
        <v>42</v>
      </c>
      <c r="G14" s="60" t="s">
        <v>258</v>
      </c>
      <c r="H14" s="60" t="s">
        <v>706</v>
      </c>
      <c r="I14" s="60" t="s">
        <v>199</v>
      </c>
      <c r="J14" s="40"/>
      <c r="K14" s="49"/>
    </row>
    <row r="15" spans="1:11">
      <c r="A15" s="47" t="str">
        <f t="shared" si="0"/>
        <v>FINALRATINGAVGPD</v>
      </c>
      <c r="B15" s="60" t="s">
        <v>259</v>
      </c>
      <c r="C15" s="47" t="s">
        <v>268</v>
      </c>
      <c r="D15" s="49" t="s">
        <v>320</v>
      </c>
      <c r="F15" s="7" t="s">
        <v>42</v>
      </c>
      <c r="G15" s="60" t="s">
        <v>259</v>
      </c>
      <c r="H15" s="60" t="s">
        <v>707</v>
      </c>
      <c r="I15" s="60" t="s">
        <v>199</v>
      </c>
      <c r="J15" s="41"/>
      <c r="K15" s="49"/>
    </row>
    <row r="16" spans="1:11">
      <c r="A16" s="47" t="str">
        <f t="shared" si="0"/>
        <v>ADJUSTREASONTYPE_CD</v>
      </c>
      <c r="B16" s="61" t="s">
        <v>260</v>
      </c>
      <c r="C16" s="47" t="s">
        <v>837</v>
      </c>
      <c r="D16" s="10" t="s">
        <v>365</v>
      </c>
      <c r="F16" s="7" t="s">
        <v>42</v>
      </c>
      <c r="G16" s="61" t="s">
        <v>708</v>
      </c>
      <c r="H16" s="61" t="s">
        <v>836</v>
      </c>
      <c r="I16" s="61" t="s">
        <v>199</v>
      </c>
      <c r="J16" s="36" t="s">
        <v>1255</v>
      </c>
      <c r="K16" s="49"/>
    </row>
    <row r="17" spans="1:11">
      <c r="A17" s="47" t="str">
        <f t="shared" si="0"/>
        <v>ADJUSTREASON</v>
      </c>
      <c r="B17" s="61" t="s">
        <v>261</v>
      </c>
      <c r="C17" s="47" t="s">
        <v>269</v>
      </c>
      <c r="D17" s="49" t="s">
        <v>321</v>
      </c>
      <c r="F17" s="7" t="s">
        <v>42</v>
      </c>
      <c r="G17" s="61" t="s">
        <v>709</v>
      </c>
      <c r="H17" s="61" t="s">
        <v>710</v>
      </c>
      <c r="I17" s="61" t="s">
        <v>711</v>
      </c>
      <c r="J17" s="39"/>
      <c r="K17" s="49"/>
    </row>
    <row r="18" spans="1:11">
      <c r="A18" s="47" t="str">
        <f t="shared" si="0"/>
        <v>ISDEL</v>
      </c>
      <c r="B18" s="6" t="s">
        <v>160</v>
      </c>
      <c r="C18" s="6" t="s">
        <v>39</v>
      </c>
      <c r="D18" s="14" t="s">
        <v>41</v>
      </c>
      <c r="E18" s="5" t="s">
        <v>93</v>
      </c>
      <c r="F18" s="7" t="s">
        <v>42</v>
      </c>
      <c r="G18" s="42" t="s">
        <v>39</v>
      </c>
      <c r="H18" s="42" t="s">
        <v>41</v>
      </c>
      <c r="I18" s="49"/>
      <c r="J18" s="49"/>
      <c r="K18" s="49"/>
    </row>
    <row r="19" spans="1:11">
      <c r="A19" s="47" t="str">
        <f t="shared" si="0"/>
        <v>SRCCOMPANY_CD</v>
      </c>
      <c r="B19" s="33" t="s">
        <v>193</v>
      </c>
      <c r="C19" s="33" t="s">
        <v>194</v>
      </c>
      <c r="D19" s="15" t="s">
        <v>195</v>
      </c>
      <c r="E19" s="5"/>
      <c r="F19" s="7" t="s">
        <v>196</v>
      </c>
      <c r="G19" s="43" t="s">
        <v>172</v>
      </c>
      <c r="H19" s="43" t="s">
        <v>173</v>
      </c>
      <c r="I19" s="43" t="s">
        <v>171</v>
      </c>
      <c r="J19" s="49"/>
      <c r="K19" s="49"/>
    </row>
    <row r="20" spans="1:11">
      <c r="A20" s="33" t="s">
        <v>200</v>
      </c>
      <c r="B20" s="11" t="s">
        <v>201</v>
      </c>
      <c r="C20" s="33" t="s">
        <v>202</v>
      </c>
      <c r="D20" s="15" t="s">
        <v>203</v>
      </c>
      <c r="E20" s="5" t="s">
        <v>93</v>
      </c>
      <c r="F20" s="7" t="s">
        <v>42</v>
      </c>
      <c r="G20" s="44" t="s">
        <v>220</v>
      </c>
      <c r="H20" s="42"/>
      <c r="I20" s="49"/>
      <c r="J20" s="49"/>
      <c r="K20" s="49"/>
    </row>
    <row r="21" spans="1:11">
      <c r="A21" s="14" t="s">
        <v>89</v>
      </c>
      <c r="B21" s="50" t="s">
        <v>90</v>
      </c>
      <c r="C21" s="50" t="s">
        <v>91</v>
      </c>
      <c r="D21" s="14" t="s">
        <v>5</v>
      </c>
      <c r="E21" s="20" t="s">
        <v>93</v>
      </c>
      <c r="F21" s="7" t="s">
        <v>42</v>
      </c>
      <c r="G21" s="49"/>
      <c r="H21" s="49"/>
      <c r="I21" s="49"/>
      <c r="J21" s="49"/>
      <c r="K21" s="49"/>
    </row>
    <row r="22" spans="1:11">
      <c r="A22" s="6" t="s">
        <v>96</v>
      </c>
      <c r="B22" s="6" t="s">
        <v>97</v>
      </c>
      <c r="C22" s="6" t="s">
        <v>204</v>
      </c>
      <c r="D22" s="34" t="s">
        <v>165</v>
      </c>
      <c r="E22" s="5" t="s">
        <v>93</v>
      </c>
      <c r="F22" s="7"/>
      <c r="G22" s="42"/>
      <c r="H22" s="42"/>
      <c r="I22" s="49"/>
      <c r="J22" s="49"/>
      <c r="K22" s="49"/>
    </row>
    <row r="23" spans="1:11">
      <c r="H23" s="49"/>
      <c r="I23" s="49"/>
      <c r="J23" s="49"/>
      <c r="K23" s="49"/>
    </row>
    <row r="24" spans="1:11">
      <c r="A24" s="47" t="s">
        <v>665</v>
      </c>
    </row>
    <row r="25" spans="1:11">
      <c r="A25" s="47" t="s">
        <v>1000</v>
      </c>
    </row>
    <row r="27" spans="1:11">
      <c r="A27" s="47" t="s">
        <v>611</v>
      </c>
    </row>
    <row r="28" spans="1:11">
      <c r="B28" s="46" t="s">
        <v>279</v>
      </c>
      <c r="C28" s="46" t="s">
        <v>632</v>
      </c>
      <c r="D28" s="46"/>
      <c r="E28" s="46"/>
      <c r="F28" s="46"/>
    </row>
    <row r="29" spans="1:11">
      <c r="B29" s="46"/>
      <c r="C29" s="46"/>
      <c r="D29" s="46"/>
      <c r="E29" s="46"/>
      <c r="F29" s="46"/>
    </row>
    <row r="30" spans="1:11">
      <c r="B30" s="58" t="s">
        <v>134</v>
      </c>
      <c r="C30" s="58" t="s">
        <v>133</v>
      </c>
      <c r="D30" s="58" t="s">
        <v>135</v>
      </c>
      <c r="E30" s="58"/>
      <c r="F30" s="58"/>
    </row>
    <row r="31" spans="1:11">
      <c r="B31" s="47" t="s">
        <v>614</v>
      </c>
      <c r="C31" s="47" t="s">
        <v>615</v>
      </c>
      <c r="D31" s="47" t="s">
        <v>616</v>
      </c>
      <c r="E31" s="58"/>
      <c r="F31" s="58"/>
    </row>
    <row r="32" spans="1:11">
      <c r="B32" s="59" t="s">
        <v>252</v>
      </c>
      <c r="C32" s="47" t="s">
        <v>280</v>
      </c>
      <c r="D32" s="47" t="s">
        <v>616</v>
      </c>
      <c r="E32" s="20"/>
      <c r="F32" s="7"/>
    </row>
    <row r="33" spans="2:6">
      <c r="B33" s="43" t="s">
        <v>172</v>
      </c>
      <c r="C33" s="91" t="s">
        <v>274</v>
      </c>
      <c r="D33" s="91" t="s">
        <v>215</v>
      </c>
      <c r="E33" s="20"/>
      <c r="F33" s="7"/>
    </row>
    <row r="34" spans="2:6">
      <c r="B34" s="60" t="s">
        <v>253</v>
      </c>
      <c r="C34" s="46" t="s">
        <v>263</v>
      </c>
      <c r="D34" s="47" t="s">
        <v>633</v>
      </c>
      <c r="F34" s="7"/>
    </row>
    <row r="35" spans="2:6">
      <c r="B35" s="60" t="s">
        <v>254</v>
      </c>
      <c r="C35" s="46" t="s">
        <v>262</v>
      </c>
      <c r="D35" s="47" t="s">
        <v>633</v>
      </c>
      <c r="F35" s="7"/>
    </row>
    <row r="36" spans="2:6">
      <c r="B36" s="60" t="s">
        <v>255</v>
      </c>
      <c r="C36" s="47" t="s">
        <v>264</v>
      </c>
      <c r="D36" s="47" t="s">
        <v>616</v>
      </c>
      <c r="F36" s="7"/>
    </row>
    <row r="37" spans="2:6">
      <c r="B37" s="60" t="s">
        <v>256</v>
      </c>
      <c r="C37" s="67" t="s">
        <v>265</v>
      </c>
      <c r="D37" s="47" t="s">
        <v>616</v>
      </c>
      <c r="F37" s="7"/>
    </row>
    <row r="38" spans="2:6">
      <c r="B38" s="60" t="s">
        <v>257</v>
      </c>
      <c r="C38" s="4" t="s">
        <v>266</v>
      </c>
      <c r="D38" s="47" t="s">
        <v>616</v>
      </c>
      <c r="F38" s="7"/>
    </row>
    <row r="39" spans="2:6">
      <c r="B39" s="60" t="s">
        <v>258</v>
      </c>
      <c r="C39" s="47" t="s">
        <v>267</v>
      </c>
      <c r="D39" s="47" t="s">
        <v>616</v>
      </c>
      <c r="F39" s="7"/>
    </row>
    <row r="40" spans="2:6">
      <c r="B40" s="60" t="s">
        <v>259</v>
      </c>
      <c r="C40" s="47" t="s">
        <v>268</v>
      </c>
      <c r="D40" s="47" t="s">
        <v>616</v>
      </c>
      <c r="F40" s="7"/>
    </row>
    <row r="41" spans="2:6">
      <c r="B41" s="61" t="s">
        <v>260</v>
      </c>
      <c r="C41" s="47" t="s">
        <v>836</v>
      </c>
      <c r="D41" s="47" t="s">
        <v>616</v>
      </c>
      <c r="F41" s="7"/>
    </row>
    <row r="42" spans="2:6">
      <c r="B42" s="61" t="s">
        <v>261</v>
      </c>
      <c r="C42" s="47" t="s">
        <v>269</v>
      </c>
      <c r="D42" s="49" t="s">
        <v>228</v>
      </c>
      <c r="F42" s="7"/>
    </row>
    <row r="43" spans="2:6">
      <c r="B43" s="47" t="s">
        <v>631</v>
      </c>
      <c r="C43" s="46" t="s">
        <v>629</v>
      </c>
      <c r="D43" s="10" t="s">
        <v>630</v>
      </c>
      <c r="E43" s="5"/>
      <c r="F43" s="7"/>
    </row>
    <row r="44" spans="2:6">
      <c r="B44" s="46" t="s">
        <v>628</v>
      </c>
      <c r="C44" s="67" t="s">
        <v>626</v>
      </c>
      <c r="D44" s="10" t="s">
        <v>627</v>
      </c>
      <c r="E44" s="5"/>
      <c r="F44" s="7"/>
    </row>
    <row r="45" spans="2:6">
      <c r="B45" s="6" t="s">
        <v>97</v>
      </c>
      <c r="C45" s="6" t="s">
        <v>98</v>
      </c>
      <c r="D45" s="34" t="s">
        <v>99</v>
      </c>
      <c r="E45" s="5"/>
      <c r="F45" s="7"/>
    </row>
  </sheetData>
  <phoneticPr fontId="6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workbookViewId="0">
      <selection activeCell="C26" sqref="C26"/>
    </sheetView>
  </sheetViews>
  <sheetFormatPr defaultColWidth="25" defaultRowHeight="11.5"/>
  <cols>
    <col min="1" max="1" width="20.15234375" style="47" bestFit="1" customWidth="1"/>
    <col min="2" max="2" width="17.765625" style="47" customWidth="1"/>
    <col min="3" max="3" width="25" style="47"/>
    <col min="4" max="4" width="25.15234375" style="47" bestFit="1" customWidth="1"/>
    <col min="5" max="5" width="13" style="47" bestFit="1" customWidth="1"/>
    <col min="6" max="6" width="2.23046875" style="47" bestFit="1" customWidth="1"/>
    <col min="7" max="7" width="18.15234375" style="47" customWidth="1"/>
    <col min="8" max="8" width="18.84375" style="47" customWidth="1"/>
    <col min="9" max="9" width="11.3828125" style="47" bestFit="1" customWidth="1"/>
    <col min="10" max="10" width="46.3828125" style="47" customWidth="1"/>
    <col min="11" max="16384" width="25" style="47"/>
  </cols>
  <sheetData>
    <row r="1" spans="1:11">
      <c r="A1" s="58" t="s">
        <v>130</v>
      </c>
      <c r="B1" s="46" t="s">
        <v>131</v>
      </c>
      <c r="C1" s="46"/>
      <c r="D1" s="46"/>
      <c r="E1" s="46"/>
      <c r="F1" s="46"/>
      <c r="G1" s="46"/>
      <c r="H1" s="46"/>
      <c r="I1" s="46"/>
    </row>
    <row r="2" spans="1:11">
      <c r="A2" s="58"/>
      <c r="B2" s="46"/>
      <c r="C2" s="46"/>
      <c r="D2" s="46"/>
      <c r="E2" s="46"/>
      <c r="F2" s="46"/>
      <c r="G2" s="46"/>
      <c r="H2" s="46"/>
      <c r="I2" s="46"/>
    </row>
    <row r="3" spans="1:11">
      <c r="A3" s="58" t="s">
        <v>132</v>
      </c>
      <c r="B3" s="46"/>
      <c r="C3" s="46"/>
      <c r="D3" s="46"/>
      <c r="E3" s="46"/>
      <c r="F3" s="46"/>
      <c r="G3" s="46"/>
      <c r="H3" s="46"/>
      <c r="I3" s="46"/>
    </row>
    <row r="4" spans="1:11">
      <c r="A4" s="58"/>
      <c r="B4" s="46" t="s">
        <v>337</v>
      </c>
      <c r="C4" s="46" t="s">
        <v>338</v>
      </c>
      <c r="D4" s="46"/>
      <c r="E4" s="46"/>
      <c r="F4" s="46"/>
      <c r="G4" s="46"/>
      <c r="H4" s="46"/>
      <c r="I4" s="46"/>
    </row>
    <row r="5" spans="1:11">
      <c r="B5" s="46"/>
      <c r="C5" s="46"/>
      <c r="D5" s="46"/>
      <c r="E5" s="46"/>
      <c r="F5" s="46"/>
      <c r="G5" s="46"/>
      <c r="H5" s="46"/>
      <c r="I5" s="46"/>
    </row>
    <row r="6" spans="1:11">
      <c r="A6" s="58" t="s">
        <v>133</v>
      </c>
      <c r="B6" s="58" t="s">
        <v>134</v>
      </c>
      <c r="C6" s="58" t="s">
        <v>133</v>
      </c>
      <c r="D6" s="58" t="s">
        <v>135</v>
      </c>
      <c r="E6" s="58"/>
      <c r="F6" s="58"/>
      <c r="G6" s="58" t="s">
        <v>136</v>
      </c>
      <c r="H6" s="58" t="s">
        <v>137</v>
      </c>
      <c r="I6" s="58" t="s">
        <v>138</v>
      </c>
    </row>
    <row r="7" spans="1:11">
      <c r="A7" s="27" t="str">
        <f>SUBSTITUTE(C7,"_","",1)</f>
        <v>WARNCHGID</v>
      </c>
      <c r="B7" s="136" t="s">
        <v>951</v>
      </c>
      <c r="C7" s="47" t="s">
        <v>986</v>
      </c>
      <c r="D7" s="47" t="s">
        <v>990</v>
      </c>
      <c r="E7" s="20" t="s">
        <v>93</v>
      </c>
      <c r="F7" s="7" t="s">
        <v>42</v>
      </c>
      <c r="G7" s="136" t="s">
        <v>951</v>
      </c>
      <c r="H7" s="47" t="s">
        <v>986</v>
      </c>
      <c r="I7" s="47" t="s">
        <v>616</v>
      </c>
      <c r="J7" s="37" t="s">
        <v>225</v>
      </c>
    </row>
    <row r="8" spans="1:11">
      <c r="A8" s="27" t="str">
        <f t="shared" ref="A8:A15" si="0">SUBSTITUTE(C8,"_","",1)</f>
        <v>COMPANYID</v>
      </c>
      <c r="B8" s="46" t="s">
        <v>191</v>
      </c>
      <c r="C8" s="46" t="s">
        <v>558</v>
      </c>
      <c r="D8" s="47" t="s">
        <v>5</v>
      </c>
      <c r="E8" s="20" t="s">
        <v>93</v>
      </c>
      <c r="F8" s="7" t="s">
        <v>42</v>
      </c>
      <c r="G8" s="68" t="s">
        <v>172</v>
      </c>
      <c r="H8" s="68" t="s">
        <v>173</v>
      </c>
      <c r="I8" s="68" t="s">
        <v>171</v>
      </c>
      <c r="J8" s="38"/>
      <c r="K8" s="49"/>
    </row>
    <row r="9" spans="1:11">
      <c r="A9" s="27" t="str">
        <f t="shared" si="0"/>
        <v>SUBMITDT</v>
      </c>
      <c r="B9" s="46" t="s">
        <v>988</v>
      </c>
      <c r="C9" s="46" t="s">
        <v>989</v>
      </c>
      <c r="D9" s="47" t="s">
        <v>165</v>
      </c>
      <c r="E9" s="20"/>
      <c r="F9" s="7"/>
      <c r="G9" s="136" t="s">
        <v>956</v>
      </c>
      <c r="H9" s="4" t="s">
        <v>987</v>
      </c>
      <c r="I9" s="47" t="s">
        <v>616</v>
      </c>
      <c r="J9" s="38"/>
      <c r="K9" s="49"/>
    </row>
    <row r="10" spans="1:11">
      <c r="A10" s="47" t="str">
        <f t="shared" si="0"/>
        <v>WARNLEVEL</v>
      </c>
      <c r="B10" s="69" t="s">
        <v>322</v>
      </c>
      <c r="C10" s="67" t="s">
        <v>332</v>
      </c>
      <c r="D10" s="10" t="s">
        <v>365</v>
      </c>
      <c r="F10" s="7" t="s">
        <v>42</v>
      </c>
      <c r="G10" s="70" t="s">
        <v>322</v>
      </c>
      <c r="H10" s="70" t="s">
        <v>323</v>
      </c>
      <c r="I10" s="70" t="s">
        <v>324</v>
      </c>
      <c r="J10" s="65" t="s">
        <v>1250</v>
      </c>
      <c r="K10" s="49"/>
    </row>
    <row r="11" spans="1:11">
      <c r="A11" s="47" t="str">
        <f t="shared" si="0"/>
        <v>PREWARN_LEVEL</v>
      </c>
      <c r="B11" s="69" t="s">
        <v>325</v>
      </c>
      <c r="C11" s="4" t="s">
        <v>333</v>
      </c>
      <c r="D11" s="10" t="s">
        <v>365</v>
      </c>
      <c r="F11" s="7" t="s">
        <v>42</v>
      </c>
      <c r="G11" s="70" t="s">
        <v>325</v>
      </c>
      <c r="H11" s="70" t="s">
        <v>326</v>
      </c>
      <c r="I11" s="70" t="s">
        <v>327</v>
      </c>
      <c r="J11" s="65" t="s">
        <v>1250</v>
      </c>
      <c r="K11" s="49"/>
    </row>
    <row r="12" spans="1:11">
      <c r="A12" s="47" t="str">
        <f t="shared" si="0"/>
        <v>OPERATEMODULE</v>
      </c>
      <c r="B12" s="69" t="s">
        <v>328</v>
      </c>
      <c r="C12" s="47" t="s">
        <v>334</v>
      </c>
      <c r="D12" s="10" t="s">
        <v>365</v>
      </c>
      <c r="F12" s="7" t="s">
        <v>42</v>
      </c>
      <c r="G12" s="70" t="s">
        <v>328</v>
      </c>
      <c r="H12" s="70" t="s">
        <v>329</v>
      </c>
      <c r="I12" s="70" t="s">
        <v>330</v>
      </c>
      <c r="J12" s="65" t="s">
        <v>1256</v>
      </c>
      <c r="K12" s="49"/>
    </row>
    <row r="13" spans="1:11">
      <c r="A13" s="47" t="str">
        <f t="shared" si="0"/>
        <v>OPERATEDT</v>
      </c>
      <c r="B13" s="69" t="s">
        <v>331</v>
      </c>
      <c r="C13" s="47" t="s">
        <v>335</v>
      </c>
      <c r="D13" s="49" t="s">
        <v>165</v>
      </c>
      <c r="F13" s="7" t="s">
        <v>42</v>
      </c>
      <c r="G13" s="136" t="s">
        <v>955</v>
      </c>
      <c r="H13" s="47" t="s">
        <v>335</v>
      </c>
      <c r="I13" s="47" t="s">
        <v>616</v>
      </c>
      <c r="J13" s="41"/>
      <c r="K13" s="49"/>
    </row>
    <row r="14" spans="1:11">
      <c r="A14" s="47" t="str">
        <f t="shared" si="0"/>
        <v>ISDEL</v>
      </c>
      <c r="B14" s="6" t="s">
        <v>160</v>
      </c>
      <c r="C14" s="6" t="s">
        <v>39</v>
      </c>
      <c r="D14" s="14" t="s">
        <v>41</v>
      </c>
      <c r="E14" s="5" t="s">
        <v>93</v>
      </c>
      <c r="F14" s="7" t="s">
        <v>42</v>
      </c>
      <c r="G14" s="42" t="s">
        <v>39</v>
      </c>
      <c r="H14" s="42" t="s">
        <v>41</v>
      </c>
      <c r="I14" s="49"/>
      <c r="J14" s="49"/>
      <c r="K14" s="49"/>
    </row>
    <row r="15" spans="1:11">
      <c r="A15" s="47" t="str">
        <f t="shared" si="0"/>
        <v>SRCCOMPANY_CD</v>
      </c>
      <c r="B15" s="33" t="s">
        <v>193</v>
      </c>
      <c r="C15" s="33" t="s">
        <v>194</v>
      </c>
      <c r="D15" s="15" t="s">
        <v>195</v>
      </c>
      <c r="E15" s="5"/>
      <c r="F15" s="7" t="s">
        <v>196</v>
      </c>
      <c r="G15" s="43" t="s">
        <v>172</v>
      </c>
      <c r="H15" s="43" t="s">
        <v>173</v>
      </c>
      <c r="I15" s="43" t="s">
        <v>171</v>
      </c>
      <c r="J15" s="49"/>
      <c r="K15" s="49"/>
    </row>
    <row r="16" spans="1:11">
      <c r="A16" s="33" t="s">
        <v>200</v>
      </c>
      <c r="B16" s="11" t="s">
        <v>201</v>
      </c>
      <c r="C16" s="33" t="s">
        <v>202</v>
      </c>
      <c r="D16" s="15" t="s">
        <v>203</v>
      </c>
      <c r="E16" s="5" t="s">
        <v>93</v>
      </c>
      <c r="F16" s="7" t="s">
        <v>42</v>
      </c>
      <c r="G16" s="44" t="s">
        <v>220</v>
      </c>
      <c r="H16" s="42"/>
      <c r="I16" s="49"/>
      <c r="J16" s="49"/>
      <c r="K16" s="49"/>
    </row>
    <row r="17" spans="1:11">
      <c r="A17" s="14" t="s">
        <v>89</v>
      </c>
      <c r="B17" s="50" t="s">
        <v>90</v>
      </c>
      <c r="C17" s="50" t="s">
        <v>91</v>
      </c>
      <c r="D17" s="14" t="s">
        <v>5</v>
      </c>
      <c r="E17" s="20" t="s">
        <v>93</v>
      </c>
      <c r="F17" s="7" t="s">
        <v>42</v>
      </c>
      <c r="G17" s="49"/>
      <c r="H17" s="49"/>
      <c r="I17" s="49"/>
      <c r="J17" s="49"/>
      <c r="K17" s="49"/>
    </row>
    <row r="18" spans="1:11">
      <c r="A18" s="6" t="s">
        <v>96</v>
      </c>
      <c r="B18" s="6" t="s">
        <v>97</v>
      </c>
      <c r="C18" s="6" t="s">
        <v>204</v>
      </c>
      <c r="D18" s="34" t="s">
        <v>165</v>
      </c>
      <c r="E18" s="5" t="s">
        <v>93</v>
      </c>
      <c r="F18" s="7"/>
      <c r="G18" s="42"/>
      <c r="H18" s="42"/>
      <c r="I18" s="49"/>
      <c r="J18" s="49"/>
      <c r="K18" s="49"/>
    </row>
    <row r="19" spans="1:11">
      <c r="H19" s="49"/>
      <c r="I19" s="49"/>
      <c r="J19" s="49"/>
      <c r="K19" s="49"/>
    </row>
    <row r="21" spans="1:11">
      <c r="A21" s="47" t="s">
        <v>1001</v>
      </c>
    </row>
    <row r="22" spans="1:11">
      <c r="A22" s="47" t="s">
        <v>904</v>
      </c>
    </row>
    <row r="25" spans="1:11">
      <c r="A25" s="47" t="s">
        <v>611</v>
      </c>
    </row>
    <row r="26" spans="1:11">
      <c r="B26" s="46" t="s">
        <v>337</v>
      </c>
      <c r="C26" s="46" t="s">
        <v>1051</v>
      </c>
      <c r="D26" s="46"/>
      <c r="F26" s="46"/>
    </row>
    <row r="27" spans="1:11">
      <c r="B27" s="123"/>
      <c r="C27" s="46"/>
      <c r="D27" s="46"/>
      <c r="F27" s="46"/>
    </row>
    <row r="28" spans="1:11">
      <c r="B28" s="122" t="s">
        <v>134</v>
      </c>
      <c r="C28" s="58" t="s">
        <v>133</v>
      </c>
      <c r="D28" s="58" t="s">
        <v>135</v>
      </c>
      <c r="F28" s="58"/>
    </row>
    <row r="29" spans="1:11">
      <c r="B29" s="124" t="s">
        <v>614</v>
      </c>
      <c r="C29" s="47" t="s">
        <v>615</v>
      </c>
      <c r="D29" s="47" t="s">
        <v>616</v>
      </c>
      <c r="F29" s="58"/>
    </row>
    <row r="30" spans="1:11">
      <c r="B30" s="136" t="s">
        <v>951</v>
      </c>
      <c r="C30" s="47" t="s">
        <v>986</v>
      </c>
      <c r="D30" s="47" t="s">
        <v>616</v>
      </c>
      <c r="F30" s="20"/>
    </row>
    <row r="31" spans="1:11">
      <c r="B31" s="136" t="s">
        <v>172</v>
      </c>
      <c r="C31" s="91" t="s">
        <v>274</v>
      </c>
      <c r="D31" s="91" t="s">
        <v>215</v>
      </c>
      <c r="F31" s="20"/>
    </row>
    <row r="32" spans="1:11">
      <c r="B32" s="136" t="s">
        <v>952</v>
      </c>
      <c r="C32" s="67" t="s">
        <v>332</v>
      </c>
      <c r="D32" s="47" t="s">
        <v>616</v>
      </c>
    </row>
    <row r="33" spans="2:6">
      <c r="B33" s="136" t="s">
        <v>953</v>
      </c>
      <c r="C33" s="4" t="s">
        <v>333</v>
      </c>
      <c r="D33" s="47" t="s">
        <v>616</v>
      </c>
    </row>
    <row r="34" spans="2:6">
      <c r="B34" s="136" t="s">
        <v>954</v>
      </c>
      <c r="C34" s="47" t="s">
        <v>334</v>
      </c>
      <c r="D34" s="47" t="s">
        <v>616</v>
      </c>
    </row>
    <row r="35" spans="2:6">
      <c r="B35" s="136" t="s">
        <v>955</v>
      </c>
      <c r="C35" s="47" t="s">
        <v>335</v>
      </c>
      <c r="D35" s="47" t="s">
        <v>616</v>
      </c>
    </row>
    <row r="36" spans="2:6">
      <c r="B36" s="136" t="s">
        <v>956</v>
      </c>
      <c r="C36" s="4" t="s">
        <v>987</v>
      </c>
      <c r="D36" s="47" t="s">
        <v>616</v>
      </c>
    </row>
    <row r="37" spans="2:6">
      <c r="B37" s="124" t="s">
        <v>631</v>
      </c>
      <c r="C37" s="46" t="s">
        <v>629</v>
      </c>
      <c r="D37" s="10" t="s">
        <v>630</v>
      </c>
      <c r="F37" s="5"/>
    </row>
    <row r="38" spans="2:6">
      <c r="B38" s="46" t="s">
        <v>628</v>
      </c>
      <c r="C38" s="67" t="s">
        <v>626</v>
      </c>
      <c r="D38" s="10" t="s">
        <v>627</v>
      </c>
      <c r="F38" s="5"/>
    </row>
    <row r="39" spans="2:6">
      <c r="B39" s="6" t="s">
        <v>97</v>
      </c>
      <c r="C39" s="6" t="s">
        <v>98</v>
      </c>
      <c r="D39" s="34" t="s">
        <v>99</v>
      </c>
      <c r="F39" s="5"/>
    </row>
  </sheetData>
  <phoneticPr fontId="6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"/>
  <sheetViews>
    <sheetView workbookViewId="0">
      <selection activeCell="C31" sqref="C31"/>
    </sheetView>
  </sheetViews>
  <sheetFormatPr defaultColWidth="25" defaultRowHeight="11.5"/>
  <cols>
    <col min="1" max="1" width="20.15234375" style="47" bestFit="1" customWidth="1"/>
    <col min="2" max="2" width="17.765625" style="47" customWidth="1"/>
    <col min="3" max="3" width="25" style="47"/>
    <col min="4" max="4" width="12.23046875" style="47" bestFit="1" customWidth="1"/>
    <col min="5" max="5" width="8.4609375" style="47" bestFit="1" customWidth="1"/>
    <col min="6" max="6" width="1.84375" style="47" bestFit="1" customWidth="1"/>
    <col min="7" max="7" width="18.15234375" style="47" customWidth="1"/>
    <col min="8" max="8" width="18.84375" style="47" customWidth="1"/>
    <col min="9" max="9" width="11.3828125" style="47" bestFit="1" customWidth="1"/>
    <col min="10" max="10" width="46.3828125" style="47" customWidth="1"/>
    <col min="11" max="16384" width="25" style="47"/>
  </cols>
  <sheetData>
    <row r="1" spans="1:11">
      <c r="A1" s="58" t="s">
        <v>130</v>
      </c>
      <c r="B1" s="46" t="s">
        <v>131</v>
      </c>
      <c r="C1" s="46"/>
      <c r="D1" s="46"/>
      <c r="E1" s="46"/>
      <c r="F1" s="46"/>
      <c r="G1" s="46"/>
      <c r="H1" s="46"/>
      <c r="I1" s="46"/>
    </row>
    <row r="2" spans="1:11">
      <c r="A2" s="58"/>
      <c r="B2" s="46"/>
      <c r="C2" s="46"/>
      <c r="D2" s="46"/>
      <c r="E2" s="46"/>
      <c r="F2" s="46"/>
      <c r="G2" s="46"/>
      <c r="H2" s="46"/>
      <c r="I2" s="46"/>
    </row>
    <row r="3" spans="1:11">
      <c r="A3" s="58" t="s">
        <v>132</v>
      </c>
      <c r="B3" s="46"/>
      <c r="C3" s="46"/>
      <c r="D3" s="46"/>
      <c r="E3" s="46"/>
      <c r="F3" s="46"/>
      <c r="G3" s="46"/>
      <c r="H3" s="46"/>
      <c r="I3" s="46"/>
    </row>
    <row r="4" spans="1:11">
      <c r="A4" s="58"/>
      <c r="B4" s="46" t="s">
        <v>1052</v>
      </c>
      <c r="C4" s="46" t="s">
        <v>367</v>
      </c>
      <c r="D4" s="46"/>
      <c r="E4" s="46"/>
      <c r="F4" s="46"/>
      <c r="G4" s="46"/>
      <c r="H4" s="46"/>
      <c r="I4" s="46"/>
    </row>
    <row r="5" spans="1:11">
      <c r="B5" s="46"/>
      <c r="C5" s="46"/>
      <c r="D5" s="46"/>
      <c r="E5" s="46"/>
      <c r="F5" s="46"/>
      <c r="G5" s="46"/>
      <c r="H5" s="46"/>
      <c r="I5" s="46"/>
    </row>
    <row r="6" spans="1:11">
      <c r="A6" s="58" t="s">
        <v>133</v>
      </c>
      <c r="B6" s="58" t="s">
        <v>134</v>
      </c>
      <c r="C6" s="58" t="s">
        <v>133</v>
      </c>
      <c r="D6" s="58" t="s">
        <v>135</v>
      </c>
      <c r="E6" s="58"/>
      <c r="F6" s="58"/>
      <c r="G6" s="58" t="s">
        <v>136</v>
      </c>
      <c r="H6" s="58" t="s">
        <v>137</v>
      </c>
      <c r="I6" s="58" t="s">
        <v>138</v>
      </c>
    </row>
    <row r="7" spans="1:11">
      <c r="A7" s="27" t="str">
        <f>SUBSTITUTE(C7,"_","",1)</f>
        <v>COMPYPBCGUAR_SID</v>
      </c>
      <c r="B7" s="59" t="s">
        <v>1053</v>
      </c>
      <c r="C7" s="47" t="s">
        <v>376</v>
      </c>
      <c r="D7" s="47" t="s">
        <v>5</v>
      </c>
      <c r="E7" s="20" t="s">
        <v>93</v>
      </c>
      <c r="F7" s="7" t="s">
        <v>42</v>
      </c>
      <c r="G7" s="59"/>
      <c r="H7" s="59"/>
      <c r="I7" s="59"/>
      <c r="J7" s="37" t="s">
        <v>225</v>
      </c>
    </row>
    <row r="8" spans="1:11">
      <c r="A8" s="27" t="str">
        <f>SUBSTITUTE(C8,"_","",1)</f>
        <v>MSGID</v>
      </c>
      <c r="B8" s="83" t="s">
        <v>850</v>
      </c>
      <c r="C8" s="83" t="s">
        <v>851</v>
      </c>
      <c r="D8" s="94" t="s">
        <v>215</v>
      </c>
      <c r="E8" s="20"/>
      <c r="F8" s="7"/>
      <c r="G8" s="83" t="s">
        <v>850</v>
      </c>
      <c r="H8" s="83" t="s">
        <v>851</v>
      </c>
      <c r="I8" s="94" t="s">
        <v>215</v>
      </c>
      <c r="J8" s="37"/>
    </row>
    <row r="9" spans="1:11">
      <c r="A9" s="27" t="str">
        <f>SUBSTITUTE(C9,"_","",1)</f>
        <v>GRTSERID</v>
      </c>
      <c r="B9" s="121" t="s">
        <v>849</v>
      </c>
      <c r="C9" s="94" t="s">
        <v>852</v>
      </c>
      <c r="D9" s="94" t="s">
        <v>41</v>
      </c>
      <c r="E9" s="20"/>
      <c r="F9" s="7"/>
      <c r="G9" s="121" t="s">
        <v>849</v>
      </c>
      <c r="H9" s="94" t="s">
        <v>852</v>
      </c>
      <c r="I9" s="94" t="s">
        <v>855</v>
      </c>
      <c r="J9" s="37"/>
    </row>
    <row r="10" spans="1:11">
      <c r="A10" s="27" t="str">
        <f>SUBSTITUTE(C10,"_","",1)</f>
        <v>GRTBUSSERID</v>
      </c>
      <c r="B10" s="90" t="s">
        <v>853</v>
      </c>
      <c r="C10" s="83" t="s">
        <v>854</v>
      </c>
      <c r="D10" s="94" t="s">
        <v>41</v>
      </c>
      <c r="E10" s="20"/>
      <c r="F10" s="7"/>
      <c r="G10" s="90" t="s">
        <v>853</v>
      </c>
      <c r="H10" s="83" t="s">
        <v>854</v>
      </c>
      <c r="I10" s="94" t="s">
        <v>855</v>
      </c>
      <c r="J10" s="37"/>
    </row>
    <row r="11" spans="1:11">
      <c r="A11" s="27" t="str">
        <f t="shared" ref="A11:A23" si="0">SUBSTITUTE(C11,"_","",1)</f>
        <v>COMPANYID</v>
      </c>
      <c r="B11" s="46" t="s">
        <v>191</v>
      </c>
      <c r="C11" s="46" t="s">
        <v>558</v>
      </c>
      <c r="D11" s="47" t="s">
        <v>5</v>
      </c>
      <c r="E11" s="20" t="s">
        <v>93</v>
      </c>
      <c r="F11" s="7" t="s">
        <v>42</v>
      </c>
      <c r="G11" s="43" t="s">
        <v>172</v>
      </c>
      <c r="H11" s="91" t="s">
        <v>274</v>
      </c>
      <c r="I11" s="91" t="s">
        <v>215</v>
      </c>
      <c r="J11" s="38"/>
      <c r="K11" s="49"/>
    </row>
    <row r="12" spans="1:11">
      <c r="A12" s="27" t="str">
        <f t="shared" si="0"/>
        <v>RPTDT</v>
      </c>
      <c r="B12" s="46" t="s">
        <v>339</v>
      </c>
      <c r="C12" s="67" t="s">
        <v>348</v>
      </c>
      <c r="D12" s="10" t="s">
        <v>115</v>
      </c>
      <c r="F12" s="7" t="s">
        <v>42</v>
      </c>
      <c r="G12" s="46" t="s">
        <v>339</v>
      </c>
      <c r="H12" s="67" t="s">
        <v>348</v>
      </c>
      <c r="I12" s="10" t="s">
        <v>612</v>
      </c>
      <c r="J12" s="36"/>
      <c r="K12" s="49"/>
    </row>
    <row r="13" spans="1:11">
      <c r="A13" s="27" t="str">
        <f t="shared" si="0"/>
        <v>WARRANTEEID</v>
      </c>
      <c r="B13" s="41" t="s">
        <v>361</v>
      </c>
      <c r="C13" s="4" t="s">
        <v>375</v>
      </c>
      <c r="D13" s="4" t="s">
        <v>41</v>
      </c>
      <c r="F13" s="7" t="s">
        <v>42</v>
      </c>
      <c r="G13" s="41" t="s">
        <v>361</v>
      </c>
      <c r="H13" s="4" t="s">
        <v>622</v>
      </c>
      <c r="I13" s="4" t="s">
        <v>365</v>
      </c>
      <c r="J13" s="36" t="s">
        <v>1054</v>
      </c>
      <c r="K13" s="49"/>
    </row>
    <row r="14" spans="1:11">
      <c r="A14" s="27" t="str">
        <f t="shared" si="0"/>
        <v>WARRANTEENM</v>
      </c>
      <c r="B14" s="41" t="s">
        <v>369</v>
      </c>
      <c r="C14" s="4" t="s">
        <v>370</v>
      </c>
      <c r="D14" s="4" t="s">
        <v>226</v>
      </c>
      <c r="F14" s="7"/>
      <c r="G14" s="41" t="s">
        <v>361</v>
      </c>
      <c r="H14" s="4" t="s">
        <v>622</v>
      </c>
      <c r="I14" s="4" t="s">
        <v>365</v>
      </c>
      <c r="J14" s="36" t="s">
        <v>1055</v>
      </c>
      <c r="K14" s="49"/>
    </row>
    <row r="15" spans="1:11">
      <c r="A15" s="27" t="str">
        <f t="shared" si="0"/>
        <v>CURRENCY</v>
      </c>
      <c r="B15" s="72" t="s">
        <v>362</v>
      </c>
      <c r="C15" s="47" t="s">
        <v>148</v>
      </c>
      <c r="D15" s="4" t="s">
        <v>365</v>
      </c>
      <c r="F15" s="7" t="s">
        <v>42</v>
      </c>
      <c r="G15" s="72" t="s">
        <v>362</v>
      </c>
      <c r="H15" s="47" t="s">
        <v>148</v>
      </c>
      <c r="I15" s="4" t="s">
        <v>365</v>
      </c>
      <c r="J15" s="36"/>
      <c r="K15" s="49"/>
    </row>
    <row r="16" spans="1:11">
      <c r="A16" s="27" t="str">
        <f t="shared" si="0"/>
        <v>GUARAMT</v>
      </c>
      <c r="B16" s="72" t="s">
        <v>363</v>
      </c>
      <c r="C16" s="47" t="s">
        <v>371</v>
      </c>
      <c r="D16" s="4" t="s">
        <v>372</v>
      </c>
      <c r="F16" s="7" t="s">
        <v>42</v>
      </c>
      <c r="G16" s="72" t="s">
        <v>363</v>
      </c>
      <c r="H16" s="47" t="s">
        <v>371</v>
      </c>
      <c r="I16" s="10" t="s">
        <v>612</v>
      </c>
      <c r="J16" s="41"/>
      <c r="K16" s="49"/>
    </row>
    <row r="17" spans="1:11">
      <c r="A17" s="27" t="str">
        <f t="shared" si="0"/>
        <v>GUARTYPE_CD</v>
      </c>
      <c r="B17" s="72" t="s">
        <v>364</v>
      </c>
      <c r="C17" s="47" t="s">
        <v>373</v>
      </c>
      <c r="D17" s="10" t="s">
        <v>365</v>
      </c>
      <c r="F17" s="7" t="s">
        <v>42</v>
      </c>
      <c r="G17" s="72" t="s">
        <v>364</v>
      </c>
      <c r="H17" s="47" t="s">
        <v>624</v>
      </c>
      <c r="I17" s="10" t="s">
        <v>612</v>
      </c>
      <c r="J17" s="65" t="s">
        <v>1257</v>
      </c>
    </row>
    <row r="18" spans="1:11">
      <c r="A18" s="27" t="str">
        <f t="shared" si="0"/>
        <v>BALANCE</v>
      </c>
      <c r="B18" s="72" t="s">
        <v>606</v>
      </c>
      <c r="C18" s="47" t="s">
        <v>374</v>
      </c>
      <c r="D18" s="4" t="s">
        <v>41</v>
      </c>
      <c r="F18" s="7" t="s">
        <v>42</v>
      </c>
      <c r="G18" s="72" t="s">
        <v>606</v>
      </c>
      <c r="H18" s="47" t="s">
        <v>374</v>
      </c>
      <c r="I18" s="10" t="s">
        <v>612</v>
      </c>
      <c r="J18" s="49"/>
    </row>
    <row r="19" spans="1:11">
      <c r="A19" s="27" t="str">
        <f t="shared" si="0"/>
        <v>ENDDT</v>
      </c>
      <c r="B19" s="72" t="s">
        <v>607</v>
      </c>
      <c r="C19" s="47" t="s">
        <v>155</v>
      </c>
      <c r="D19" s="4" t="s">
        <v>115</v>
      </c>
      <c r="F19" s="7" t="s">
        <v>42</v>
      </c>
      <c r="G19" s="72" t="s">
        <v>607</v>
      </c>
      <c r="H19" s="47" t="s">
        <v>155</v>
      </c>
      <c r="I19" s="10" t="s">
        <v>612</v>
      </c>
    </row>
    <row r="20" spans="1:11">
      <c r="A20" s="27" t="str">
        <f t="shared" si="0"/>
        <v>FIVECLASS_CD</v>
      </c>
      <c r="B20" s="72" t="s">
        <v>608</v>
      </c>
      <c r="C20" s="47" t="s">
        <v>366</v>
      </c>
      <c r="D20" s="10" t="s">
        <v>365</v>
      </c>
      <c r="F20" s="7" t="s">
        <v>42</v>
      </c>
      <c r="G20" s="72" t="s">
        <v>608</v>
      </c>
      <c r="H20" s="47" t="s">
        <v>625</v>
      </c>
      <c r="I20" s="10" t="s">
        <v>612</v>
      </c>
      <c r="J20" s="65" t="s">
        <v>1258</v>
      </c>
    </row>
    <row r="21" spans="1:11" s="49" customFormat="1">
      <c r="A21" s="97" t="str">
        <f t="shared" si="0"/>
        <v>WARRANTEECURRENCY</v>
      </c>
      <c r="B21" s="72" t="s">
        <v>609</v>
      </c>
      <c r="C21" s="49" t="s">
        <v>619</v>
      </c>
      <c r="D21" s="36" t="s">
        <v>215</v>
      </c>
      <c r="F21" s="13"/>
      <c r="G21" s="39" t="s">
        <v>609</v>
      </c>
      <c r="H21" s="99" t="s">
        <v>619</v>
      </c>
      <c r="I21" s="119" t="s">
        <v>215</v>
      </c>
      <c r="J21" s="36"/>
    </row>
    <row r="22" spans="1:11">
      <c r="A22" s="47" t="str">
        <f t="shared" si="0"/>
        <v>ISDEL</v>
      </c>
      <c r="B22" s="6" t="s">
        <v>160</v>
      </c>
      <c r="C22" s="6" t="s">
        <v>39</v>
      </c>
      <c r="D22" s="14" t="s">
        <v>41</v>
      </c>
      <c r="E22" s="5" t="s">
        <v>93</v>
      </c>
      <c r="F22" s="7" t="s">
        <v>42</v>
      </c>
      <c r="G22" s="42" t="s">
        <v>39</v>
      </c>
      <c r="H22" s="42" t="s">
        <v>41</v>
      </c>
      <c r="I22" s="49"/>
      <c r="J22" s="49"/>
      <c r="K22" s="49"/>
    </row>
    <row r="23" spans="1:11">
      <c r="A23" s="47" t="str">
        <f t="shared" si="0"/>
        <v>SRCCOMPANY_CD</v>
      </c>
      <c r="B23" s="33" t="s">
        <v>193</v>
      </c>
      <c r="C23" s="33" t="s">
        <v>194</v>
      </c>
      <c r="D23" s="15" t="s">
        <v>195</v>
      </c>
      <c r="E23" s="5"/>
      <c r="F23" s="7" t="s">
        <v>196</v>
      </c>
      <c r="G23" s="43" t="s">
        <v>172</v>
      </c>
      <c r="H23" s="43" t="s">
        <v>173</v>
      </c>
      <c r="I23" s="43" t="s">
        <v>171</v>
      </c>
      <c r="J23" s="49"/>
      <c r="K23" s="49"/>
    </row>
    <row r="24" spans="1:11">
      <c r="A24" s="33" t="s">
        <v>200</v>
      </c>
      <c r="B24" s="11" t="s">
        <v>201</v>
      </c>
      <c r="C24" s="33" t="s">
        <v>202</v>
      </c>
      <c r="D24" s="15" t="s">
        <v>203</v>
      </c>
      <c r="E24" s="5" t="s">
        <v>93</v>
      </c>
      <c r="F24" s="7" t="s">
        <v>42</v>
      </c>
      <c r="G24" s="44" t="s">
        <v>220</v>
      </c>
      <c r="H24" s="42"/>
      <c r="I24" s="49"/>
      <c r="J24" s="49"/>
      <c r="K24" s="49"/>
    </row>
    <row r="25" spans="1:11">
      <c r="A25" s="14" t="s">
        <v>89</v>
      </c>
      <c r="B25" s="50" t="s">
        <v>90</v>
      </c>
      <c r="C25" s="50" t="s">
        <v>91</v>
      </c>
      <c r="D25" s="14" t="s">
        <v>5</v>
      </c>
      <c r="E25" s="20" t="s">
        <v>93</v>
      </c>
      <c r="F25" s="7" t="s">
        <v>42</v>
      </c>
      <c r="G25" s="49"/>
      <c r="H25" s="49"/>
      <c r="I25" s="49"/>
      <c r="J25" s="49"/>
      <c r="K25" s="49"/>
    </row>
    <row r="26" spans="1:11">
      <c r="A26" s="6" t="s">
        <v>96</v>
      </c>
      <c r="B26" s="6" t="s">
        <v>97</v>
      </c>
      <c r="C26" s="6" t="s">
        <v>204</v>
      </c>
      <c r="D26" s="34" t="s">
        <v>165</v>
      </c>
      <c r="E26" s="5" t="s">
        <v>93</v>
      </c>
      <c r="F26" s="7"/>
      <c r="G26" s="42"/>
      <c r="H26" s="42"/>
      <c r="I26" s="49"/>
      <c r="J26" s="49"/>
      <c r="K26" s="49"/>
    </row>
    <row r="27" spans="1:11">
      <c r="H27" s="49"/>
      <c r="I27" s="49"/>
      <c r="J27" s="49"/>
      <c r="K27" s="49"/>
    </row>
    <row r="28" spans="1:11">
      <c r="A28" s="47" t="s">
        <v>856</v>
      </c>
      <c r="H28" s="49"/>
      <c r="I28" s="49"/>
      <c r="J28" s="49"/>
      <c r="K28" s="49"/>
    </row>
    <row r="30" spans="1:11">
      <c r="A30" s="47" t="s">
        <v>617</v>
      </c>
    </row>
    <row r="31" spans="1:11">
      <c r="B31" s="46" t="s">
        <v>368</v>
      </c>
      <c r="C31" s="46" t="s">
        <v>618</v>
      </c>
      <c r="D31" s="46"/>
      <c r="E31" s="46"/>
      <c r="F31" s="46"/>
    </row>
    <row r="32" spans="1:11">
      <c r="B32" s="46"/>
      <c r="C32" s="46"/>
      <c r="D32" s="46"/>
      <c r="E32" s="46"/>
      <c r="F32" s="46"/>
    </row>
    <row r="33" spans="2:6">
      <c r="B33" s="58" t="s">
        <v>134</v>
      </c>
      <c r="C33" s="58" t="s">
        <v>133</v>
      </c>
      <c r="D33" s="58" t="s">
        <v>135</v>
      </c>
      <c r="E33" s="58"/>
      <c r="F33" s="58"/>
    </row>
    <row r="34" spans="2:6">
      <c r="B34" s="47" t="s">
        <v>614</v>
      </c>
      <c r="C34" s="47" t="s">
        <v>615</v>
      </c>
      <c r="D34" s="47" t="s">
        <v>616</v>
      </c>
      <c r="E34" s="58"/>
      <c r="F34" s="58"/>
    </row>
    <row r="35" spans="2:6">
      <c r="B35" s="83" t="s">
        <v>850</v>
      </c>
      <c r="C35" s="83" t="s">
        <v>851</v>
      </c>
      <c r="D35" s="94" t="s">
        <v>215</v>
      </c>
      <c r="E35" s="58"/>
      <c r="F35" s="58"/>
    </row>
    <row r="36" spans="2:6">
      <c r="B36" s="43" t="s">
        <v>172</v>
      </c>
      <c r="C36" s="91" t="s">
        <v>274</v>
      </c>
      <c r="D36" s="91" t="s">
        <v>215</v>
      </c>
      <c r="E36" s="20"/>
      <c r="F36" s="7" t="s">
        <v>42</v>
      </c>
    </row>
    <row r="37" spans="2:6">
      <c r="B37" s="121" t="s">
        <v>849</v>
      </c>
      <c r="C37" s="94" t="s">
        <v>852</v>
      </c>
      <c r="D37" s="94" t="s">
        <v>855</v>
      </c>
      <c r="E37" s="20"/>
      <c r="F37" s="7"/>
    </row>
    <row r="38" spans="2:6">
      <c r="B38" s="41" t="s">
        <v>361</v>
      </c>
      <c r="C38" s="4" t="s">
        <v>622</v>
      </c>
      <c r="D38" s="4" t="s">
        <v>623</v>
      </c>
      <c r="F38" s="7" t="s">
        <v>42</v>
      </c>
    </row>
    <row r="39" spans="2:6">
      <c r="B39" s="72" t="s">
        <v>362</v>
      </c>
      <c r="C39" s="47" t="s">
        <v>148</v>
      </c>
      <c r="D39" s="4" t="s">
        <v>365</v>
      </c>
      <c r="F39" s="7" t="s">
        <v>42</v>
      </c>
    </row>
    <row r="40" spans="2:6">
      <c r="B40" s="72" t="s">
        <v>363</v>
      </c>
      <c r="C40" s="47" t="s">
        <v>371</v>
      </c>
      <c r="D40" s="10" t="s">
        <v>621</v>
      </c>
      <c r="F40" s="7" t="s">
        <v>42</v>
      </c>
    </row>
    <row r="41" spans="2:6">
      <c r="B41" s="72" t="s">
        <v>364</v>
      </c>
      <c r="C41" s="47" t="s">
        <v>624</v>
      </c>
      <c r="D41" s="10" t="s">
        <v>621</v>
      </c>
      <c r="F41" s="7" t="s">
        <v>42</v>
      </c>
    </row>
    <row r="42" spans="2:6">
      <c r="B42" s="90" t="s">
        <v>853</v>
      </c>
      <c r="C42" s="83" t="s">
        <v>854</v>
      </c>
      <c r="D42" s="94" t="s">
        <v>855</v>
      </c>
      <c r="F42" s="7"/>
    </row>
    <row r="43" spans="2:6">
      <c r="B43" s="39" t="s">
        <v>609</v>
      </c>
      <c r="C43" s="99" t="s">
        <v>619</v>
      </c>
      <c r="D43" s="119" t="s">
        <v>620</v>
      </c>
      <c r="E43" s="99"/>
      <c r="F43" s="120"/>
    </row>
    <row r="44" spans="2:6">
      <c r="B44" s="72" t="s">
        <v>606</v>
      </c>
      <c r="C44" s="47" t="s">
        <v>374</v>
      </c>
      <c r="D44" s="10" t="s">
        <v>621</v>
      </c>
      <c r="F44" s="7" t="s">
        <v>42</v>
      </c>
    </row>
    <row r="45" spans="2:6">
      <c r="B45" s="72" t="s">
        <v>607</v>
      </c>
      <c r="C45" s="47" t="s">
        <v>155</v>
      </c>
      <c r="D45" s="10" t="s">
        <v>621</v>
      </c>
      <c r="F45" s="7" t="s">
        <v>42</v>
      </c>
    </row>
    <row r="46" spans="2:6">
      <c r="B46" s="72" t="s">
        <v>608</v>
      </c>
      <c r="C46" s="47" t="s">
        <v>625</v>
      </c>
      <c r="D46" s="10" t="s">
        <v>621</v>
      </c>
      <c r="F46" s="7" t="s">
        <v>42</v>
      </c>
    </row>
    <row r="47" spans="2:6">
      <c r="B47" s="46" t="s">
        <v>339</v>
      </c>
      <c r="C47" s="67" t="s">
        <v>348</v>
      </c>
      <c r="D47" s="10" t="s">
        <v>621</v>
      </c>
      <c r="F47" s="7" t="s">
        <v>42</v>
      </c>
    </row>
    <row r="48" spans="2:6">
      <c r="B48" s="47" t="s">
        <v>631</v>
      </c>
      <c r="C48" s="46" t="s">
        <v>629</v>
      </c>
      <c r="D48" s="10" t="s">
        <v>630</v>
      </c>
      <c r="F48" s="7"/>
    </row>
    <row r="49" spans="2:6">
      <c r="B49" s="46" t="s">
        <v>628</v>
      </c>
      <c r="C49" s="67" t="s">
        <v>626</v>
      </c>
      <c r="D49" s="10" t="s">
        <v>627</v>
      </c>
      <c r="F49" s="7"/>
    </row>
    <row r="50" spans="2:6">
      <c r="B50" s="6" t="s">
        <v>97</v>
      </c>
      <c r="C50" s="6" t="s">
        <v>98</v>
      </c>
      <c r="D50" s="34" t="s">
        <v>99</v>
      </c>
      <c r="E50" s="5"/>
      <c r="F50" s="7"/>
    </row>
  </sheetData>
  <phoneticPr fontId="6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workbookViewId="0">
      <selection activeCell="C27" sqref="C27"/>
    </sheetView>
  </sheetViews>
  <sheetFormatPr defaultColWidth="25" defaultRowHeight="11.5"/>
  <cols>
    <col min="1" max="1" width="20.15234375" style="47" bestFit="1" customWidth="1"/>
    <col min="2" max="2" width="17.765625" style="47" customWidth="1"/>
    <col min="3" max="3" width="25" style="47"/>
    <col min="4" max="4" width="12.23046875" style="47" bestFit="1" customWidth="1"/>
    <col min="5" max="5" width="8.4609375" style="47" bestFit="1" customWidth="1"/>
    <col min="6" max="6" width="1.84375" style="47" bestFit="1" customWidth="1"/>
    <col min="7" max="7" width="18.15234375" style="47" customWidth="1"/>
    <col min="8" max="8" width="18.84375" style="47" customWidth="1"/>
    <col min="9" max="9" width="11.3828125" style="47" bestFit="1" customWidth="1"/>
    <col min="10" max="10" width="46.3828125" style="47" customWidth="1"/>
    <col min="11" max="16384" width="25" style="47"/>
  </cols>
  <sheetData>
    <row r="1" spans="1:11">
      <c r="A1" s="58" t="s">
        <v>130</v>
      </c>
      <c r="B1" s="46" t="s">
        <v>131</v>
      </c>
      <c r="C1" s="46"/>
      <c r="D1" s="46"/>
      <c r="E1" s="46"/>
      <c r="F1" s="46"/>
      <c r="G1" s="46"/>
      <c r="H1" s="46"/>
      <c r="I1" s="46"/>
    </row>
    <row r="2" spans="1:11">
      <c r="A2" s="58"/>
      <c r="B2" s="46"/>
      <c r="C2" s="46"/>
      <c r="D2" s="46"/>
      <c r="E2" s="46"/>
      <c r="F2" s="46"/>
      <c r="G2" s="46"/>
      <c r="H2" s="46"/>
      <c r="I2" s="46"/>
    </row>
    <row r="3" spans="1:11">
      <c r="A3" s="58" t="s">
        <v>132</v>
      </c>
      <c r="B3" s="46"/>
      <c r="C3" s="46"/>
      <c r="D3" s="46"/>
      <c r="E3" s="46"/>
      <c r="F3" s="46"/>
      <c r="G3" s="46"/>
      <c r="H3" s="46"/>
      <c r="I3" s="46"/>
    </row>
    <row r="4" spans="1:11">
      <c r="A4" s="58"/>
      <c r="B4" s="46" t="s">
        <v>358</v>
      </c>
      <c r="C4" s="46" t="s">
        <v>359</v>
      </c>
      <c r="D4" s="46"/>
      <c r="E4" s="46"/>
      <c r="F4" s="46"/>
      <c r="G4" s="46"/>
      <c r="H4" s="46"/>
      <c r="I4" s="46"/>
    </row>
    <row r="5" spans="1:11">
      <c r="B5" s="46"/>
      <c r="C5" s="46"/>
      <c r="D5" s="46"/>
      <c r="E5" s="46"/>
      <c r="F5" s="46"/>
      <c r="G5" s="46"/>
      <c r="H5" s="46"/>
      <c r="I5" s="46"/>
    </row>
    <row r="6" spans="1:11">
      <c r="A6" s="58" t="s">
        <v>133</v>
      </c>
      <c r="B6" s="58" t="s">
        <v>134</v>
      </c>
      <c r="C6" s="58" t="s">
        <v>133</v>
      </c>
      <c r="D6" s="58" t="s">
        <v>135</v>
      </c>
      <c r="E6" s="58"/>
      <c r="F6" s="58"/>
      <c r="G6" s="58" t="s">
        <v>136</v>
      </c>
      <c r="H6" s="58" t="s">
        <v>137</v>
      </c>
      <c r="I6" s="58" t="s">
        <v>138</v>
      </c>
    </row>
    <row r="7" spans="1:11">
      <c r="A7" s="27" t="str">
        <f>SUBSTITUTE(C7,"_","",1)</f>
        <v>COMPYPBCCREDIT_SID</v>
      </c>
      <c r="B7" s="59" t="s">
        <v>938</v>
      </c>
      <c r="C7" s="47" t="s">
        <v>360</v>
      </c>
      <c r="D7" s="47" t="s">
        <v>5</v>
      </c>
      <c r="E7" s="20" t="s">
        <v>93</v>
      </c>
      <c r="F7" s="7" t="s">
        <v>42</v>
      </c>
      <c r="G7" s="59"/>
      <c r="H7" s="59"/>
      <c r="I7" s="59"/>
      <c r="J7" s="37" t="s">
        <v>225</v>
      </c>
    </row>
    <row r="8" spans="1:11">
      <c r="A8" s="27" t="str">
        <f t="shared" ref="A8:A17" si="0">SUBSTITUTE(C8,"_","",1)</f>
        <v>COMPANYID</v>
      </c>
      <c r="B8" s="46" t="s">
        <v>191</v>
      </c>
      <c r="C8" s="46" t="s">
        <v>558</v>
      </c>
      <c r="D8" s="47" t="s">
        <v>5</v>
      </c>
      <c r="E8" s="20" t="s">
        <v>93</v>
      </c>
      <c r="F8" s="7" t="s">
        <v>42</v>
      </c>
      <c r="G8" s="43" t="s">
        <v>172</v>
      </c>
      <c r="H8" s="91" t="s">
        <v>274</v>
      </c>
      <c r="I8" s="91" t="s">
        <v>215</v>
      </c>
      <c r="J8" s="38"/>
      <c r="K8" s="49"/>
    </row>
    <row r="9" spans="1:11">
      <c r="A9" s="27" t="str">
        <f t="shared" si="0"/>
        <v>RPTDT</v>
      </c>
      <c r="B9" s="47" t="s">
        <v>339</v>
      </c>
      <c r="C9" s="67" t="s">
        <v>348</v>
      </c>
      <c r="D9" s="10" t="s">
        <v>115</v>
      </c>
      <c r="F9" s="7" t="s">
        <v>42</v>
      </c>
      <c r="G9" s="47" t="s">
        <v>339</v>
      </c>
      <c r="H9" s="67" t="s">
        <v>348</v>
      </c>
      <c r="I9" s="47" t="s">
        <v>616</v>
      </c>
      <c r="J9" s="36"/>
      <c r="K9" s="49"/>
    </row>
    <row r="10" spans="1:11">
      <c r="A10" s="27" t="str">
        <f t="shared" si="0"/>
        <v>NORMALNO</v>
      </c>
      <c r="B10" s="47" t="s">
        <v>340</v>
      </c>
      <c r="C10" s="4" t="s">
        <v>349</v>
      </c>
      <c r="D10" s="4" t="s">
        <v>41</v>
      </c>
      <c r="F10" s="7" t="s">
        <v>42</v>
      </c>
      <c r="G10" s="47" t="s">
        <v>340</v>
      </c>
      <c r="H10" s="4" t="s">
        <v>349</v>
      </c>
      <c r="I10" s="47" t="s">
        <v>616</v>
      </c>
      <c r="J10" s="36"/>
      <c r="K10" s="49"/>
    </row>
    <row r="11" spans="1:11">
      <c r="A11" s="27" t="str">
        <f t="shared" si="0"/>
        <v>NORMALBALANCE</v>
      </c>
      <c r="B11" s="47" t="s">
        <v>341</v>
      </c>
      <c r="C11" s="47" t="s">
        <v>350</v>
      </c>
      <c r="D11" s="4" t="s">
        <v>357</v>
      </c>
      <c r="F11" s="7" t="s">
        <v>42</v>
      </c>
      <c r="G11" s="47" t="s">
        <v>341</v>
      </c>
      <c r="H11" s="47" t="s">
        <v>350</v>
      </c>
      <c r="I11" s="47" t="s">
        <v>616</v>
      </c>
      <c r="J11" s="36"/>
      <c r="K11" s="49"/>
    </row>
    <row r="12" spans="1:11">
      <c r="A12" s="27" t="str">
        <f t="shared" si="0"/>
        <v>CONCERNEDNO</v>
      </c>
      <c r="B12" s="47" t="s">
        <v>342</v>
      </c>
      <c r="C12" s="47" t="s">
        <v>351</v>
      </c>
      <c r="D12" s="4" t="s">
        <v>41</v>
      </c>
      <c r="F12" s="7" t="s">
        <v>42</v>
      </c>
      <c r="G12" s="47" t="s">
        <v>342</v>
      </c>
      <c r="H12" s="47" t="s">
        <v>351</v>
      </c>
      <c r="I12" s="47" t="s">
        <v>616</v>
      </c>
      <c r="J12" s="41"/>
      <c r="K12" s="49"/>
    </row>
    <row r="13" spans="1:11">
      <c r="A13" s="27" t="str">
        <f t="shared" si="0"/>
        <v>CONCERNEDBALANCE</v>
      </c>
      <c r="B13" s="47" t="s">
        <v>343</v>
      </c>
      <c r="C13" s="47" t="s">
        <v>352</v>
      </c>
      <c r="D13" s="4" t="s">
        <v>357</v>
      </c>
      <c r="F13" s="7" t="s">
        <v>42</v>
      </c>
      <c r="G13" s="47" t="s">
        <v>343</v>
      </c>
      <c r="H13" s="47" t="s">
        <v>352</v>
      </c>
      <c r="I13" s="47" t="s">
        <v>616</v>
      </c>
    </row>
    <row r="14" spans="1:11">
      <c r="A14" s="27" t="str">
        <f t="shared" si="0"/>
        <v>BADNO</v>
      </c>
      <c r="B14" s="47" t="s">
        <v>344</v>
      </c>
      <c r="C14" s="47" t="s">
        <v>353</v>
      </c>
      <c r="D14" s="4" t="s">
        <v>41</v>
      </c>
      <c r="F14" s="7" t="s">
        <v>42</v>
      </c>
      <c r="G14" s="47" t="s">
        <v>344</v>
      </c>
      <c r="H14" s="47" t="s">
        <v>353</v>
      </c>
      <c r="I14" s="47" t="s">
        <v>616</v>
      </c>
    </row>
    <row r="15" spans="1:11">
      <c r="A15" s="27" t="str">
        <f t="shared" si="0"/>
        <v>BADBALANCE</v>
      </c>
      <c r="B15" s="47" t="s">
        <v>345</v>
      </c>
      <c r="C15" s="47" t="s">
        <v>354</v>
      </c>
      <c r="D15" s="4" t="s">
        <v>357</v>
      </c>
      <c r="F15" s="7" t="s">
        <v>42</v>
      </c>
      <c r="G15" s="47" t="s">
        <v>345</v>
      </c>
      <c r="H15" s="47" t="s">
        <v>354</v>
      </c>
      <c r="I15" s="47" t="s">
        <v>616</v>
      </c>
    </row>
    <row r="16" spans="1:11">
      <c r="A16" s="27" t="str">
        <f t="shared" si="0"/>
        <v>TOTALNO</v>
      </c>
      <c r="B16" s="47" t="s">
        <v>346</v>
      </c>
      <c r="C16" s="47" t="s">
        <v>355</v>
      </c>
      <c r="D16" s="4" t="s">
        <v>41</v>
      </c>
      <c r="F16" s="7" t="s">
        <v>42</v>
      </c>
      <c r="G16" s="47" t="s">
        <v>346</v>
      </c>
      <c r="H16" s="47" t="s">
        <v>355</v>
      </c>
      <c r="I16" s="47" t="s">
        <v>616</v>
      </c>
    </row>
    <row r="17" spans="1:11">
      <c r="A17" s="27" t="str">
        <f t="shared" si="0"/>
        <v>TOTALBALANCE</v>
      </c>
      <c r="B17" s="47" t="s">
        <v>347</v>
      </c>
      <c r="C17" s="47" t="s">
        <v>356</v>
      </c>
      <c r="D17" s="4" t="s">
        <v>357</v>
      </c>
      <c r="F17" s="7" t="s">
        <v>42</v>
      </c>
      <c r="G17" s="47" t="s">
        <v>347</v>
      </c>
      <c r="H17" s="47" t="s">
        <v>356</v>
      </c>
      <c r="I17" s="47" t="s">
        <v>616</v>
      </c>
    </row>
    <row r="18" spans="1:11">
      <c r="A18" s="47" t="str">
        <f>SUBSTITUTE(C18,"_","",1)</f>
        <v>ISDEL</v>
      </c>
      <c r="B18" s="6" t="s">
        <v>160</v>
      </c>
      <c r="C18" s="6" t="s">
        <v>39</v>
      </c>
      <c r="D18" s="14" t="s">
        <v>41</v>
      </c>
      <c r="E18" s="5" t="s">
        <v>93</v>
      </c>
      <c r="F18" s="7" t="s">
        <v>42</v>
      </c>
      <c r="G18" s="42" t="s">
        <v>39</v>
      </c>
      <c r="H18" s="42" t="s">
        <v>41</v>
      </c>
      <c r="I18" s="49"/>
      <c r="J18" s="49"/>
      <c r="K18" s="49"/>
    </row>
    <row r="19" spans="1:11">
      <c r="A19" s="47" t="str">
        <f>SUBSTITUTE(C19,"_","",1)</f>
        <v>SRCCOMPANY_CD</v>
      </c>
      <c r="B19" s="33" t="s">
        <v>193</v>
      </c>
      <c r="C19" s="33" t="s">
        <v>194</v>
      </c>
      <c r="D19" s="15" t="s">
        <v>195</v>
      </c>
      <c r="E19" s="5"/>
      <c r="F19" s="7" t="s">
        <v>42</v>
      </c>
      <c r="G19" s="43" t="s">
        <v>172</v>
      </c>
      <c r="H19" s="43" t="s">
        <v>173</v>
      </c>
      <c r="I19" s="43" t="s">
        <v>171</v>
      </c>
      <c r="J19" s="49"/>
      <c r="K19" s="49"/>
    </row>
    <row r="20" spans="1:11">
      <c r="A20" s="33" t="s">
        <v>200</v>
      </c>
      <c r="B20" s="11" t="s">
        <v>201</v>
      </c>
      <c r="C20" s="33" t="s">
        <v>202</v>
      </c>
      <c r="D20" s="15" t="s">
        <v>203</v>
      </c>
      <c r="E20" s="5" t="s">
        <v>93</v>
      </c>
      <c r="F20" s="7" t="s">
        <v>42</v>
      </c>
      <c r="G20" s="44" t="s">
        <v>220</v>
      </c>
      <c r="H20" s="42"/>
      <c r="I20" s="49"/>
      <c r="J20" s="49"/>
      <c r="K20" s="49"/>
    </row>
    <row r="21" spans="1:11">
      <c r="A21" s="14" t="s">
        <v>89</v>
      </c>
      <c r="B21" s="50" t="s">
        <v>90</v>
      </c>
      <c r="C21" s="50" t="s">
        <v>91</v>
      </c>
      <c r="D21" s="14" t="s">
        <v>5</v>
      </c>
      <c r="E21" s="20" t="s">
        <v>93</v>
      </c>
      <c r="F21" s="7" t="s">
        <v>42</v>
      </c>
      <c r="G21" s="49"/>
      <c r="H21" s="49"/>
      <c r="I21" s="49"/>
      <c r="J21" s="49"/>
      <c r="K21" s="49"/>
    </row>
    <row r="22" spans="1:11">
      <c r="A22" s="6" t="s">
        <v>96</v>
      </c>
      <c r="B22" s="6" t="s">
        <v>97</v>
      </c>
      <c r="C22" s="6" t="s">
        <v>204</v>
      </c>
      <c r="D22" s="34" t="s">
        <v>165</v>
      </c>
      <c r="E22" s="5" t="s">
        <v>93</v>
      </c>
      <c r="F22" s="7"/>
      <c r="G22" s="42"/>
      <c r="H22" s="42"/>
      <c r="I22" s="49"/>
      <c r="J22" s="49"/>
      <c r="K22" s="49"/>
    </row>
    <row r="23" spans="1:11">
      <c r="H23" s="49"/>
      <c r="I23" s="49"/>
      <c r="J23" s="49"/>
      <c r="K23" s="49"/>
    </row>
    <row r="24" spans="1:11">
      <c r="A24" s="47" t="s">
        <v>937</v>
      </c>
    </row>
    <row r="26" spans="1:11">
      <c r="A26" s="47" t="s">
        <v>611</v>
      </c>
    </row>
    <row r="27" spans="1:11">
      <c r="B27" s="46" t="s">
        <v>358</v>
      </c>
      <c r="C27" s="46" t="s">
        <v>639</v>
      </c>
      <c r="D27" s="46"/>
      <c r="E27" s="46"/>
    </row>
    <row r="28" spans="1:11">
      <c r="B28" s="46"/>
      <c r="C28" s="46"/>
      <c r="D28" s="46"/>
      <c r="E28" s="46"/>
    </row>
    <row r="29" spans="1:11">
      <c r="B29" s="58" t="s">
        <v>134</v>
      </c>
      <c r="C29" s="58" t="s">
        <v>133</v>
      </c>
      <c r="D29" s="58" t="s">
        <v>135</v>
      </c>
      <c r="E29" s="58"/>
    </row>
    <row r="30" spans="1:11">
      <c r="B30" s="47" t="s">
        <v>614</v>
      </c>
      <c r="C30" s="47" t="s">
        <v>615</v>
      </c>
      <c r="D30" s="47" t="s">
        <v>616</v>
      </c>
      <c r="E30" s="58"/>
    </row>
    <row r="31" spans="1:11">
      <c r="B31" s="43" t="s">
        <v>172</v>
      </c>
      <c r="C31" s="91" t="s">
        <v>274</v>
      </c>
      <c r="D31" s="91" t="s">
        <v>215</v>
      </c>
      <c r="E31" s="20"/>
    </row>
    <row r="32" spans="1:11">
      <c r="B32" s="47" t="s">
        <v>339</v>
      </c>
      <c r="C32" s="67" t="s">
        <v>348</v>
      </c>
      <c r="D32" s="47" t="s">
        <v>616</v>
      </c>
      <c r="F32" s="7" t="s">
        <v>42</v>
      </c>
    </row>
    <row r="33" spans="2:6">
      <c r="B33" s="47" t="s">
        <v>340</v>
      </c>
      <c r="C33" s="4" t="s">
        <v>349</v>
      </c>
      <c r="D33" s="47" t="s">
        <v>616</v>
      </c>
      <c r="F33" s="7" t="s">
        <v>42</v>
      </c>
    </row>
    <row r="34" spans="2:6">
      <c r="B34" s="47" t="s">
        <v>341</v>
      </c>
      <c r="C34" s="47" t="s">
        <v>350</v>
      </c>
      <c r="D34" s="47" t="s">
        <v>616</v>
      </c>
      <c r="F34" s="7" t="s">
        <v>42</v>
      </c>
    </row>
    <row r="35" spans="2:6">
      <c r="B35" s="47" t="s">
        <v>342</v>
      </c>
      <c r="C35" s="47" t="s">
        <v>351</v>
      </c>
      <c r="D35" s="47" t="s">
        <v>616</v>
      </c>
      <c r="F35" s="7" t="s">
        <v>42</v>
      </c>
    </row>
    <row r="36" spans="2:6">
      <c r="B36" s="47" t="s">
        <v>343</v>
      </c>
      <c r="C36" s="47" t="s">
        <v>352</v>
      </c>
      <c r="D36" s="47" t="s">
        <v>616</v>
      </c>
      <c r="F36" s="7" t="s">
        <v>42</v>
      </c>
    </row>
    <row r="37" spans="2:6">
      <c r="B37" s="47" t="s">
        <v>344</v>
      </c>
      <c r="C37" s="47" t="s">
        <v>353</v>
      </c>
      <c r="D37" s="47" t="s">
        <v>616</v>
      </c>
      <c r="F37" s="7" t="s">
        <v>42</v>
      </c>
    </row>
    <row r="38" spans="2:6">
      <c r="B38" s="47" t="s">
        <v>345</v>
      </c>
      <c r="C38" s="47" t="s">
        <v>354</v>
      </c>
      <c r="D38" s="47" t="s">
        <v>616</v>
      </c>
    </row>
    <row r="39" spans="2:6">
      <c r="B39" s="47" t="s">
        <v>346</v>
      </c>
      <c r="C39" s="47" t="s">
        <v>355</v>
      </c>
      <c r="D39" s="47" t="s">
        <v>616</v>
      </c>
    </row>
    <row r="40" spans="2:6">
      <c r="B40" s="47" t="s">
        <v>347</v>
      </c>
      <c r="C40" s="47" t="s">
        <v>356</v>
      </c>
      <c r="D40" s="47" t="s">
        <v>616</v>
      </c>
    </row>
    <row r="41" spans="2:6">
      <c r="B41" s="47" t="s">
        <v>631</v>
      </c>
      <c r="C41" s="46" t="s">
        <v>629</v>
      </c>
      <c r="D41" s="10" t="s">
        <v>630</v>
      </c>
    </row>
    <row r="42" spans="2:6">
      <c r="B42" s="46" t="s">
        <v>628</v>
      </c>
      <c r="C42" s="67" t="s">
        <v>626</v>
      </c>
      <c r="D42" s="10" t="s">
        <v>627</v>
      </c>
    </row>
    <row r="43" spans="2:6">
      <c r="B43" s="6" t="s">
        <v>97</v>
      </c>
      <c r="C43" s="6" t="s">
        <v>98</v>
      </c>
      <c r="D43" s="34" t="s">
        <v>99</v>
      </c>
    </row>
    <row r="52" spans="5:6">
      <c r="E52" s="5"/>
      <c r="F52" s="7" t="s">
        <v>42</v>
      </c>
    </row>
    <row r="53" spans="5:6">
      <c r="E53" s="5"/>
      <c r="F53" s="7" t="s">
        <v>42</v>
      </c>
    </row>
    <row r="54" spans="5:6">
      <c r="E54" s="5"/>
      <c r="F54" s="7" t="s">
        <v>42</v>
      </c>
    </row>
  </sheetData>
  <phoneticPr fontId="6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workbookViewId="0">
      <selection activeCell="C25" sqref="C25"/>
    </sheetView>
  </sheetViews>
  <sheetFormatPr defaultColWidth="25" defaultRowHeight="11.5"/>
  <cols>
    <col min="1" max="1" width="20.15234375" style="47" bestFit="1" customWidth="1"/>
    <col min="2" max="2" width="17.765625" style="47" customWidth="1"/>
    <col min="3" max="3" width="25" style="47"/>
    <col min="4" max="4" width="12.23046875" style="47" bestFit="1" customWidth="1"/>
    <col min="5" max="5" width="8.4609375" style="47" bestFit="1" customWidth="1"/>
    <col min="6" max="6" width="1.84375" style="47" bestFit="1" customWidth="1"/>
    <col min="7" max="7" width="18.15234375" style="47" customWidth="1"/>
    <col min="8" max="8" width="18.84375" style="47" customWidth="1"/>
    <col min="9" max="9" width="11.3828125" style="47" bestFit="1" customWidth="1"/>
    <col min="10" max="10" width="46.3828125" style="47" customWidth="1"/>
    <col min="11" max="16384" width="25" style="47"/>
  </cols>
  <sheetData>
    <row r="1" spans="1:11">
      <c r="A1" s="58" t="s">
        <v>130</v>
      </c>
      <c r="B1" s="46" t="s">
        <v>131</v>
      </c>
      <c r="C1" s="46"/>
      <c r="D1" s="46"/>
      <c r="E1" s="46"/>
      <c r="F1" s="46"/>
      <c r="G1" s="46"/>
      <c r="H1" s="46"/>
      <c r="I1" s="46"/>
    </row>
    <row r="2" spans="1:11">
      <c r="A2" s="58"/>
      <c r="B2" s="46"/>
      <c r="C2" s="46"/>
      <c r="D2" s="46"/>
      <c r="E2" s="46"/>
      <c r="F2" s="46"/>
      <c r="G2" s="46"/>
      <c r="H2" s="46"/>
      <c r="I2" s="46"/>
    </row>
    <row r="3" spans="1:11">
      <c r="A3" s="58" t="s">
        <v>132</v>
      </c>
      <c r="B3" s="46"/>
      <c r="C3" s="46"/>
      <c r="D3" s="46"/>
      <c r="E3" s="46"/>
      <c r="F3" s="46"/>
      <c r="G3" s="46"/>
      <c r="H3" s="46"/>
      <c r="I3" s="46"/>
    </row>
    <row r="4" spans="1:11">
      <c r="A4" s="58"/>
      <c r="B4" s="46" t="s">
        <v>939</v>
      </c>
      <c r="C4" s="46" t="s">
        <v>815</v>
      </c>
      <c r="D4" s="46"/>
      <c r="E4" s="46"/>
      <c r="F4" s="46"/>
      <c r="G4" s="46"/>
      <c r="H4" s="46"/>
      <c r="I4" s="46"/>
    </row>
    <row r="5" spans="1:11">
      <c r="B5" s="46"/>
      <c r="C5" s="46"/>
      <c r="D5" s="46"/>
      <c r="E5" s="46"/>
      <c r="F5" s="46"/>
      <c r="G5" s="46"/>
      <c r="H5" s="46"/>
      <c r="I5" s="46"/>
    </row>
    <row r="6" spans="1:11">
      <c r="A6" s="58" t="s">
        <v>133</v>
      </c>
      <c r="B6" s="58" t="s">
        <v>134</v>
      </c>
      <c r="C6" s="58" t="s">
        <v>133</v>
      </c>
      <c r="D6" s="58" t="s">
        <v>135</v>
      </c>
      <c r="E6" s="58"/>
      <c r="F6" s="58"/>
      <c r="G6" s="58" t="s">
        <v>136</v>
      </c>
      <c r="H6" s="58" t="s">
        <v>137</v>
      </c>
      <c r="I6" s="58" t="s">
        <v>138</v>
      </c>
    </row>
    <row r="7" spans="1:11">
      <c r="A7" s="27" t="str">
        <f>SUBSTITUTE(C7,"_","",1)</f>
        <v>COMPYOVERDUEINTEREST_SID</v>
      </c>
      <c r="B7" s="59" t="s">
        <v>940</v>
      </c>
      <c r="C7" s="47" t="s">
        <v>390</v>
      </c>
      <c r="D7" s="47" t="s">
        <v>5</v>
      </c>
      <c r="E7" s="20" t="s">
        <v>93</v>
      </c>
      <c r="F7" s="7" t="s">
        <v>42</v>
      </c>
      <c r="G7" s="59"/>
      <c r="H7" s="59"/>
      <c r="I7" s="59"/>
      <c r="J7" s="37" t="s">
        <v>225</v>
      </c>
    </row>
    <row r="8" spans="1:11">
      <c r="A8" s="27" t="str">
        <f t="shared" ref="A8:A16" si="0">SUBSTITUTE(C8,"_","",1)</f>
        <v>COMPANYID</v>
      </c>
      <c r="B8" s="46" t="s">
        <v>191</v>
      </c>
      <c r="C8" s="46" t="s">
        <v>558</v>
      </c>
      <c r="D8" s="47" t="s">
        <v>5</v>
      </c>
      <c r="E8" s="20" t="s">
        <v>93</v>
      </c>
      <c r="F8" s="7" t="s">
        <v>42</v>
      </c>
      <c r="G8" s="74" t="s">
        <v>172</v>
      </c>
      <c r="H8" s="74" t="s">
        <v>714</v>
      </c>
      <c r="I8" s="74" t="s">
        <v>686</v>
      </c>
      <c r="J8" s="38"/>
      <c r="K8" s="49"/>
    </row>
    <row r="9" spans="1:11">
      <c r="A9" s="97" t="str">
        <f t="shared" si="0"/>
        <v>DATADT</v>
      </c>
      <c r="B9" s="75" t="s">
        <v>805</v>
      </c>
      <c r="C9" s="75" t="s">
        <v>806</v>
      </c>
      <c r="D9" s="49" t="s">
        <v>807</v>
      </c>
      <c r="E9" s="20" t="s">
        <v>808</v>
      </c>
      <c r="F9" s="13" t="s">
        <v>809</v>
      </c>
      <c r="G9" s="75" t="s">
        <v>810</v>
      </c>
      <c r="H9" s="75" t="s">
        <v>811</v>
      </c>
      <c r="I9" s="75" t="s">
        <v>199</v>
      </c>
      <c r="J9" s="38"/>
      <c r="K9" s="49"/>
    </row>
    <row r="10" spans="1:11">
      <c r="A10" s="27" t="str">
        <f t="shared" si="0"/>
        <v>OVERDUEAMT</v>
      </c>
      <c r="B10" s="75" t="s">
        <v>377</v>
      </c>
      <c r="C10" s="67" t="s">
        <v>383</v>
      </c>
      <c r="D10" s="4" t="s">
        <v>389</v>
      </c>
      <c r="F10" s="7" t="s">
        <v>42</v>
      </c>
      <c r="G10" s="75" t="s">
        <v>377</v>
      </c>
      <c r="H10" s="75" t="s">
        <v>715</v>
      </c>
      <c r="I10" s="75" t="s">
        <v>199</v>
      </c>
      <c r="J10" s="36"/>
      <c r="K10" s="49"/>
    </row>
    <row r="11" spans="1:11">
      <c r="A11" s="27" t="str">
        <f t="shared" si="0"/>
        <v>INNERDEBTAMT</v>
      </c>
      <c r="B11" s="41" t="s">
        <v>378</v>
      </c>
      <c r="C11" s="4" t="s">
        <v>382</v>
      </c>
      <c r="D11" s="4" t="s">
        <v>389</v>
      </c>
      <c r="F11" s="7" t="s">
        <v>42</v>
      </c>
      <c r="G11" s="41" t="s">
        <v>378</v>
      </c>
      <c r="H11" s="71" t="s">
        <v>716</v>
      </c>
      <c r="I11" s="71" t="s">
        <v>199</v>
      </c>
      <c r="J11" s="36"/>
      <c r="K11" s="49"/>
    </row>
    <row r="12" spans="1:11">
      <c r="A12" s="27" t="str">
        <f t="shared" si="0"/>
        <v>OUTERDEBTAMT</v>
      </c>
      <c r="B12" s="41" t="s">
        <v>379</v>
      </c>
      <c r="C12" s="4" t="s">
        <v>384</v>
      </c>
      <c r="D12" s="4" t="s">
        <v>389</v>
      </c>
      <c r="F12" s="7" t="s">
        <v>42</v>
      </c>
      <c r="G12" s="41" t="s">
        <v>379</v>
      </c>
      <c r="H12" s="71" t="s">
        <v>717</v>
      </c>
      <c r="I12" s="71" t="s">
        <v>199</v>
      </c>
      <c r="J12" s="36"/>
      <c r="K12" s="49"/>
    </row>
    <row r="13" spans="1:11">
      <c r="A13" s="27" t="str">
        <f t="shared" si="0"/>
        <v>EARLIESTOVERDUE_DT</v>
      </c>
      <c r="B13" s="72" t="s">
        <v>380</v>
      </c>
      <c r="C13" s="47" t="s">
        <v>385</v>
      </c>
      <c r="D13" s="4" t="s">
        <v>388</v>
      </c>
      <c r="F13" s="7" t="s">
        <v>42</v>
      </c>
      <c r="G13" s="72" t="s">
        <v>380</v>
      </c>
      <c r="H13" s="73" t="s">
        <v>718</v>
      </c>
      <c r="I13" s="73" t="s">
        <v>199</v>
      </c>
      <c r="J13" s="36"/>
      <c r="K13" s="49"/>
    </row>
    <row r="14" spans="1:11">
      <c r="A14" s="27" t="str">
        <f t="shared" si="0"/>
        <v>LONGESTOVERDUE_DAYS</v>
      </c>
      <c r="B14" s="72" t="s">
        <v>381</v>
      </c>
      <c r="C14" s="47" t="s">
        <v>386</v>
      </c>
      <c r="D14" s="4" t="s">
        <v>387</v>
      </c>
      <c r="F14" s="7" t="s">
        <v>42</v>
      </c>
      <c r="G14" s="72" t="s">
        <v>381</v>
      </c>
      <c r="H14" s="73" t="s">
        <v>719</v>
      </c>
      <c r="I14" s="73" t="s">
        <v>199</v>
      </c>
      <c r="J14" s="41"/>
      <c r="K14" s="49"/>
    </row>
    <row r="15" spans="1:11">
      <c r="A15" s="47" t="str">
        <f t="shared" si="0"/>
        <v>ISDEL</v>
      </c>
      <c r="B15" s="6" t="s">
        <v>160</v>
      </c>
      <c r="C15" s="6" t="s">
        <v>39</v>
      </c>
      <c r="D15" s="14" t="s">
        <v>41</v>
      </c>
      <c r="E15" s="5" t="s">
        <v>93</v>
      </c>
      <c r="F15" s="7" t="s">
        <v>42</v>
      </c>
      <c r="G15" s="42" t="s">
        <v>39</v>
      </c>
      <c r="H15" s="42" t="s">
        <v>41</v>
      </c>
      <c r="I15" s="49"/>
      <c r="J15" s="49"/>
      <c r="K15" s="49"/>
    </row>
    <row r="16" spans="1:11">
      <c r="A16" s="47" t="str">
        <f t="shared" si="0"/>
        <v>SRCCOMPANY_CD</v>
      </c>
      <c r="B16" s="33" t="s">
        <v>193</v>
      </c>
      <c r="C16" s="33" t="s">
        <v>194</v>
      </c>
      <c r="D16" s="15" t="s">
        <v>195</v>
      </c>
      <c r="E16" s="5"/>
      <c r="F16" s="7" t="s">
        <v>196</v>
      </c>
      <c r="G16" s="43" t="s">
        <v>172</v>
      </c>
      <c r="H16" s="43" t="s">
        <v>173</v>
      </c>
      <c r="I16" s="43" t="s">
        <v>171</v>
      </c>
      <c r="J16" s="49"/>
      <c r="K16" s="49"/>
    </row>
    <row r="17" spans="1:11">
      <c r="A17" s="33" t="s">
        <v>200</v>
      </c>
      <c r="B17" s="11" t="s">
        <v>201</v>
      </c>
      <c r="C17" s="33" t="s">
        <v>202</v>
      </c>
      <c r="D17" s="15" t="s">
        <v>203</v>
      </c>
      <c r="E17" s="5" t="s">
        <v>93</v>
      </c>
      <c r="F17" s="7" t="s">
        <v>42</v>
      </c>
      <c r="G17" s="44" t="s">
        <v>220</v>
      </c>
      <c r="H17" s="42"/>
      <c r="I17" s="49"/>
      <c r="J17" s="49"/>
      <c r="K17" s="49"/>
    </row>
    <row r="18" spans="1:11">
      <c r="A18" s="14" t="s">
        <v>89</v>
      </c>
      <c r="B18" s="50" t="s">
        <v>90</v>
      </c>
      <c r="C18" s="50" t="s">
        <v>91</v>
      </c>
      <c r="D18" s="14" t="s">
        <v>5</v>
      </c>
      <c r="E18" s="20" t="s">
        <v>93</v>
      </c>
      <c r="F18" s="7" t="s">
        <v>42</v>
      </c>
      <c r="G18" s="49"/>
      <c r="H18" s="49"/>
      <c r="I18" s="49"/>
      <c r="J18" s="49"/>
      <c r="K18" s="49"/>
    </row>
    <row r="19" spans="1:11">
      <c r="A19" s="6" t="s">
        <v>96</v>
      </c>
      <c r="B19" s="6" t="s">
        <v>97</v>
      </c>
      <c r="C19" s="6" t="s">
        <v>204</v>
      </c>
      <c r="D19" s="34" t="s">
        <v>165</v>
      </c>
      <c r="E19" s="5" t="s">
        <v>93</v>
      </c>
      <c r="F19" s="7"/>
      <c r="G19" s="42"/>
      <c r="H19" s="42"/>
      <c r="I19" s="49"/>
      <c r="J19" s="49"/>
      <c r="K19" s="49"/>
    </row>
    <row r="20" spans="1:11">
      <c r="H20" s="49"/>
      <c r="I20" s="49"/>
      <c r="J20" s="49"/>
      <c r="K20" s="49"/>
    </row>
    <row r="22" spans="1:11">
      <c r="A22" s="47" t="s">
        <v>996</v>
      </c>
    </row>
    <row r="24" spans="1:11">
      <c r="A24" s="47" t="s">
        <v>611</v>
      </c>
    </row>
    <row r="25" spans="1:11">
      <c r="B25" s="46" t="s">
        <v>645</v>
      </c>
      <c r="C25" s="46" t="s">
        <v>644</v>
      </c>
      <c r="D25" s="46"/>
      <c r="E25" s="46"/>
    </row>
    <row r="26" spans="1:11">
      <c r="B26" s="46"/>
      <c r="C26" s="46"/>
      <c r="D26" s="46"/>
      <c r="E26" s="46"/>
    </row>
    <row r="27" spans="1:11" ht="13">
      <c r="B27" s="45" t="s">
        <v>134</v>
      </c>
      <c r="C27" s="45" t="s">
        <v>133</v>
      </c>
      <c r="D27" s="45" t="s">
        <v>135</v>
      </c>
      <c r="E27" s="45"/>
    </row>
    <row r="28" spans="1:11" ht="13">
      <c r="B28" s="48" t="s">
        <v>614</v>
      </c>
      <c r="C28" s="48" t="s">
        <v>615</v>
      </c>
      <c r="D28" s="48" t="s">
        <v>616</v>
      </c>
      <c r="E28" s="45"/>
    </row>
    <row r="29" spans="1:11" ht="13">
      <c r="B29" s="43" t="s">
        <v>172</v>
      </c>
      <c r="C29" s="62" t="s">
        <v>274</v>
      </c>
      <c r="D29" s="62" t="s">
        <v>215</v>
      </c>
      <c r="E29" s="20"/>
    </row>
    <row r="30" spans="1:11" ht="13">
      <c r="B30" s="75" t="s">
        <v>377</v>
      </c>
      <c r="C30" s="67" t="s">
        <v>383</v>
      </c>
      <c r="D30" s="48" t="s">
        <v>616</v>
      </c>
    </row>
    <row r="31" spans="1:11" ht="13">
      <c r="B31" s="41" t="s">
        <v>378</v>
      </c>
      <c r="C31" s="4" t="s">
        <v>382</v>
      </c>
      <c r="D31" s="48" t="s">
        <v>616</v>
      </c>
    </row>
    <row r="32" spans="1:11" ht="13">
      <c r="B32" s="41" t="s">
        <v>379</v>
      </c>
      <c r="C32" s="4" t="s">
        <v>384</v>
      </c>
      <c r="D32" s="48" t="s">
        <v>616</v>
      </c>
    </row>
    <row r="33" spans="2:4" ht="13">
      <c r="B33" s="72" t="s">
        <v>380</v>
      </c>
      <c r="C33" s="47" t="s">
        <v>385</v>
      </c>
      <c r="D33" s="48" t="s">
        <v>616</v>
      </c>
    </row>
    <row r="34" spans="2:4" ht="13">
      <c r="B34" s="72" t="s">
        <v>381</v>
      </c>
      <c r="C34" s="47" t="s">
        <v>386</v>
      </c>
      <c r="D34" s="48" t="s">
        <v>616</v>
      </c>
    </row>
    <row r="35" spans="2:4">
      <c r="B35" s="47" t="s">
        <v>631</v>
      </c>
      <c r="C35" s="46" t="s">
        <v>629</v>
      </c>
      <c r="D35" s="10" t="s">
        <v>630</v>
      </c>
    </row>
    <row r="36" spans="2:4">
      <c r="B36" s="46" t="s">
        <v>628</v>
      </c>
      <c r="C36" s="67" t="s">
        <v>626</v>
      </c>
      <c r="D36" s="10" t="s">
        <v>627</v>
      </c>
    </row>
    <row r="37" spans="2:4">
      <c r="B37" s="6" t="s">
        <v>97</v>
      </c>
      <c r="C37" s="6" t="s">
        <v>98</v>
      </c>
      <c r="D37" s="34" t="s">
        <v>99</v>
      </c>
    </row>
  </sheetData>
  <phoneticPr fontId="6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workbookViewId="0">
      <selection activeCell="B12" sqref="B12"/>
    </sheetView>
  </sheetViews>
  <sheetFormatPr defaultColWidth="25" defaultRowHeight="11.5"/>
  <cols>
    <col min="1" max="1" width="22" style="47" customWidth="1"/>
    <col min="2" max="2" width="17.765625" style="47" customWidth="1"/>
    <col min="3" max="3" width="25" style="47"/>
    <col min="4" max="4" width="12.23046875" style="47" bestFit="1" customWidth="1"/>
    <col min="5" max="5" width="8.4609375" style="47" bestFit="1" customWidth="1"/>
    <col min="6" max="6" width="1.84375" style="47" bestFit="1" customWidth="1"/>
    <col min="7" max="7" width="18.15234375" style="47" customWidth="1"/>
    <col min="8" max="8" width="18.84375" style="47" customWidth="1"/>
    <col min="9" max="9" width="11.3828125" style="47" bestFit="1" customWidth="1"/>
    <col min="10" max="10" width="46.3828125" style="47" customWidth="1"/>
    <col min="11" max="16384" width="25" style="47"/>
  </cols>
  <sheetData>
    <row r="1" spans="1:11">
      <c r="A1" s="58" t="s">
        <v>130</v>
      </c>
      <c r="B1" s="46" t="s">
        <v>131</v>
      </c>
      <c r="C1" s="46"/>
      <c r="D1" s="46"/>
      <c r="E1" s="46"/>
      <c r="F1" s="46"/>
      <c r="G1" s="46"/>
      <c r="H1" s="46"/>
      <c r="I1" s="46"/>
    </row>
    <row r="2" spans="1:11">
      <c r="A2" s="58"/>
      <c r="B2" s="46"/>
      <c r="C2" s="46"/>
      <c r="D2" s="46"/>
      <c r="E2" s="46"/>
      <c r="F2" s="46"/>
      <c r="G2" s="46"/>
      <c r="H2" s="46"/>
      <c r="I2" s="46"/>
    </row>
    <row r="3" spans="1:11">
      <c r="A3" s="58" t="s">
        <v>132</v>
      </c>
      <c r="B3" s="46"/>
      <c r="C3" s="46"/>
      <c r="D3" s="46"/>
      <c r="E3" s="46"/>
      <c r="F3" s="46"/>
      <c r="G3" s="46"/>
      <c r="H3" s="46"/>
      <c r="I3" s="46"/>
    </row>
    <row r="4" spans="1:11">
      <c r="A4" s="58"/>
      <c r="B4" s="46" t="s">
        <v>908</v>
      </c>
      <c r="C4" s="46" t="s">
        <v>405</v>
      </c>
      <c r="D4" s="46"/>
      <c r="E4" s="46"/>
      <c r="F4" s="46"/>
      <c r="G4" s="46"/>
      <c r="H4" s="46"/>
      <c r="I4" s="46"/>
    </row>
    <row r="5" spans="1:11">
      <c r="B5" s="46"/>
      <c r="C5" s="46"/>
      <c r="D5" s="46"/>
      <c r="E5" s="46"/>
      <c r="F5" s="46"/>
      <c r="G5" s="46"/>
      <c r="H5" s="46"/>
      <c r="I5" s="46"/>
    </row>
    <row r="6" spans="1:11">
      <c r="A6" s="58" t="s">
        <v>133</v>
      </c>
      <c r="B6" s="58" t="s">
        <v>134</v>
      </c>
      <c r="C6" s="58" t="s">
        <v>133</v>
      </c>
      <c r="D6" s="58" t="s">
        <v>135</v>
      </c>
      <c r="E6" s="58"/>
      <c r="F6" s="58"/>
      <c r="G6" s="58" t="s">
        <v>136</v>
      </c>
      <c r="H6" s="58" t="s">
        <v>137</v>
      </c>
      <c r="I6" s="58" t="s">
        <v>138</v>
      </c>
    </row>
    <row r="7" spans="1:11">
      <c r="A7" s="27" t="str">
        <f>SUBSTITUTE(C7,"_","",1)</f>
        <v>COMPYGROUPWARNING_SID</v>
      </c>
      <c r="B7" s="59" t="s">
        <v>909</v>
      </c>
      <c r="C7" s="47" t="s">
        <v>406</v>
      </c>
      <c r="D7" s="47" t="s">
        <v>5</v>
      </c>
      <c r="E7" s="20" t="s">
        <v>93</v>
      </c>
      <c r="F7" s="7" t="s">
        <v>42</v>
      </c>
      <c r="G7" s="59"/>
      <c r="H7" s="59"/>
      <c r="I7" s="59"/>
      <c r="J7" s="37" t="s">
        <v>225</v>
      </c>
    </row>
    <row r="8" spans="1:11" ht="13">
      <c r="A8" s="27" t="str">
        <f t="shared" ref="A8:A19" si="0">SUBSTITUTE(C8,"_","",1)</f>
        <v>COMPANYID</v>
      </c>
      <c r="B8" s="46" t="s">
        <v>191</v>
      </c>
      <c r="C8" s="46" t="s">
        <v>558</v>
      </c>
      <c r="D8" s="47" t="s">
        <v>5</v>
      </c>
      <c r="E8" s="20" t="s">
        <v>93</v>
      </c>
      <c r="F8" s="7" t="s">
        <v>42</v>
      </c>
      <c r="G8" s="136" t="s">
        <v>890</v>
      </c>
      <c r="H8" s="62" t="s">
        <v>274</v>
      </c>
      <c r="I8" s="91" t="s">
        <v>215</v>
      </c>
      <c r="J8" s="38"/>
      <c r="K8" s="49"/>
    </row>
    <row r="9" spans="1:11">
      <c r="A9" s="27" t="str">
        <f t="shared" si="0"/>
        <v>GROUPID</v>
      </c>
      <c r="B9" s="51" t="s">
        <v>391</v>
      </c>
      <c r="C9" s="47" t="s">
        <v>398</v>
      </c>
      <c r="D9" s="47" t="s">
        <v>215</v>
      </c>
      <c r="F9" s="7" t="s">
        <v>42</v>
      </c>
      <c r="G9" s="136" t="s">
        <v>957</v>
      </c>
      <c r="H9" s="67" t="s">
        <v>1063</v>
      </c>
      <c r="I9" s="47" t="s">
        <v>1064</v>
      </c>
      <c r="J9" s="68"/>
      <c r="K9" s="49"/>
    </row>
    <row r="10" spans="1:11">
      <c r="A10" s="27" t="str">
        <f t="shared" si="0"/>
        <v>GROUPNM</v>
      </c>
      <c r="B10" s="76" t="s">
        <v>392</v>
      </c>
      <c r="C10" s="47" t="s">
        <v>249</v>
      </c>
      <c r="D10" s="4" t="s">
        <v>399</v>
      </c>
      <c r="F10" s="7" t="s">
        <v>42</v>
      </c>
      <c r="G10" s="136" t="s">
        <v>957</v>
      </c>
      <c r="H10" s="67" t="s">
        <v>1063</v>
      </c>
      <c r="I10" s="47" t="s">
        <v>1064</v>
      </c>
      <c r="J10" s="41"/>
      <c r="K10" s="49"/>
    </row>
    <row r="11" spans="1:11">
      <c r="A11" s="47" t="str">
        <f t="shared" si="0"/>
        <v>ISPRIVATE_GROUP</v>
      </c>
      <c r="B11" s="76" t="s">
        <v>393</v>
      </c>
      <c r="C11" s="47" t="s">
        <v>400</v>
      </c>
      <c r="D11" s="47" t="s">
        <v>41</v>
      </c>
      <c r="F11" s="7" t="s">
        <v>42</v>
      </c>
      <c r="G11" s="136" t="s">
        <v>393</v>
      </c>
      <c r="H11" s="47" t="s">
        <v>400</v>
      </c>
      <c r="I11" s="47" t="s">
        <v>991</v>
      </c>
    </row>
    <row r="12" spans="1:11">
      <c r="A12" s="47" t="str">
        <f t="shared" si="0"/>
        <v>RISKSTATUS_CD</v>
      </c>
      <c r="B12" s="76" t="s">
        <v>394</v>
      </c>
      <c r="C12" s="47" t="s">
        <v>401</v>
      </c>
      <c r="D12" s="10" t="s">
        <v>365</v>
      </c>
      <c r="F12" s="7" t="s">
        <v>42</v>
      </c>
      <c r="G12" s="78" t="s">
        <v>394</v>
      </c>
      <c r="H12" s="79" t="s">
        <v>838</v>
      </c>
      <c r="I12" s="79" t="s">
        <v>199</v>
      </c>
      <c r="J12" s="65" t="s">
        <v>1250</v>
      </c>
    </row>
    <row r="13" spans="1:11">
      <c r="A13" s="47" t="str">
        <f t="shared" si="0"/>
        <v>CONFIRMREASON</v>
      </c>
      <c r="B13" s="76" t="s">
        <v>395</v>
      </c>
      <c r="C13" s="47" t="s">
        <v>402</v>
      </c>
      <c r="D13" s="47" t="s">
        <v>47</v>
      </c>
      <c r="F13" s="7" t="s">
        <v>42</v>
      </c>
      <c r="G13" s="136" t="s">
        <v>395</v>
      </c>
      <c r="H13" s="47" t="s">
        <v>402</v>
      </c>
      <c r="I13" s="47" t="s">
        <v>992</v>
      </c>
    </row>
    <row r="14" spans="1:11">
      <c r="A14" s="47" t="str">
        <f t="shared" si="0"/>
        <v>CTRLMEASURES</v>
      </c>
      <c r="B14" s="76" t="s">
        <v>396</v>
      </c>
      <c r="C14" s="47" t="s">
        <v>403</v>
      </c>
      <c r="D14" s="47" t="s">
        <v>47</v>
      </c>
      <c r="F14" s="7" t="s">
        <v>42</v>
      </c>
      <c r="G14" s="136" t="s">
        <v>396</v>
      </c>
      <c r="H14" s="47" t="s">
        <v>403</v>
      </c>
      <c r="I14" s="47" t="s">
        <v>321</v>
      </c>
    </row>
    <row r="15" spans="1:11">
      <c r="A15" s="47" t="str">
        <f t="shared" si="0"/>
        <v>AFFIRMDT</v>
      </c>
      <c r="B15" s="76" t="s">
        <v>397</v>
      </c>
      <c r="C15" s="47" t="s">
        <v>404</v>
      </c>
      <c r="D15" s="47" t="s">
        <v>10</v>
      </c>
      <c r="F15" s="7" t="s">
        <v>42</v>
      </c>
      <c r="G15" s="136" t="s">
        <v>397</v>
      </c>
      <c r="H15" s="47" t="s">
        <v>404</v>
      </c>
      <c r="I15" s="47" t="s">
        <v>68</v>
      </c>
    </row>
    <row r="16" spans="1:11">
      <c r="A16" s="47" t="str">
        <f t="shared" si="0"/>
        <v>AFFIRMORGID</v>
      </c>
      <c r="B16" s="118" t="s">
        <v>847</v>
      </c>
      <c r="C16" s="83" t="s">
        <v>905</v>
      </c>
      <c r="D16" s="83" t="s">
        <v>41</v>
      </c>
      <c r="F16" s="7"/>
      <c r="G16" s="136" t="s">
        <v>958</v>
      </c>
      <c r="H16" s="49" t="s">
        <v>905</v>
      </c>
      <c r="I16" s="49" t="s">
        <v>68</v>
      </c>
    </row>
    <row r="17" spans="1:11">
      <c r="A17" s="47" t="str">
        <f t="shared" si="0"/>
        <v>AFFIRMORGNM</v>
      </c>
      <c r="B17" s="118" t="s">
        <v>848</v>
      </c>
      <c r="C17" s="83" t="s">
        <v>906</v>
      </c>
      <c r="D17" s="83" t="s">
        <v>907</v>
      </c>
      <c r="F17" s="7"/>
      <c r="G17" s="136" t="s">
        <v>959</v>
      </c>
      <c r="H17" s="49" t="s">
        <v>906</v>
      </c>
      <c r="I17" s="49" t="s">
        <v>907</v>
      </c>
    </row>
    <row r="18" spans="1:11">
      <c r="A18" s="47" t="str">
        <f t="shared" si="0"/>
        <v>ISDEL</v>
      </c>
      <c r="B18" s="6" t="s">
        <v>160</v>
      </c>
      <c r="C18" s="6" t="s">
        <v>39</v>
      </c>
      <c r="D18" s="14" t="s">
        <v>41</v>
      </c>
      <c r="E18" s="5" t="s">
        <v>93</v>
      </c>
      <c r="F18" s="7" t="s">
        <v>42</v>
      </c>
      <c r="G18" s="42" t="s">
        <v>39</v>
      </c>
      <c r="H18" s="42" t="s">
        <v>41</v>
      </c>
      <c r="J18" s="49"/>
      <c r="K18" s="49"/>
    </row>
    <row r="19" spans="1:11">
      <c r="A19" s="47" t="str">
        <f t="shared" si="0"/>
        <v>SRCCOMPANY_CD</v>
      </c>
      <c r="B19" s="33" t="s">
        <v>193</v>
      </c>
      <c r="C19" s="33" t="s">
        <v>194</v>
      </c>
      <c r="D19" s="15" t="s">
        <v>195</v>
      </c>
      <c r="E19" s="5"/>
      <c r="F19" s="7" t="s">
        <v>42</v>
      </c>
      <c r="G19" s="43" t="s">
        <v>172</v>
      </c>
      <c r="H19" s="43" t="s">
        <v>173</v>
      </c>
      <c r="I19" s="43" t="s">
        <v>171</v>
      </c>
      <c r="J19" s="49"/>
      <c r="K19" s="49"/>
    </row>
    <row r="20" spans="1:11">
      <c r="A20" s="33" t="s">
        <v>200</v>
      </c>
      <c r="B20" s="11" t="s">
        <v>201</v>
      </c>
      <c r="C20" s="33" t="s">
        <v>202</v>
      </c>
      <c r="D20" s="15" t="s">
        <v>203</v>
      </c>
      <c r="E20" s="5" t="s">
        <v>93</v>
      </c>
      <c r="F20" s="7" t="s">
        <v>42</v>
      </c>
      <c r="G20" s="44" t="s">
        <v>220</v>
      </c>
      <c r="H20" s="42"/>
      <c r="I20" s="49"/>
      <c r="J20" s="49"/>
      <c r="K20" s="49"/>
    </row>
    <row r="21" spans="1:11">
      <c r="A21" s="14" t="s">
        <v>89</v>
      </c>
      <c r="B21" s="50" t="s">
        <v>90</v>
      </c>
      <c r="C21" s="50" t="s">
        <v>91</v>
      </c>
      <c r="D21" s="14" t="s">
        <v>5</v>
      </c>
      <c r="E21" s="20" t="s">
        <v>93</v>
      </c>
      <c r="F21" s="7" t="s">
        <v>42</v>
      </c>
      <c r="G21" s="49"/>
      <c r="H21" s="49"/>
      <c r="I21" s="49"/>
      <c r="J21" s="49"/>
      <c r="K21" s="49"/>
    </row>
    <row r="22" spans="1:11">
      <c r="A22" s="6" t="s">
        <v>96</v>
      </c>
      <c r="B22" s="6" t="s">
        <v>97</v>
      </c>
      <c r="C22" s="6" t="s">
        <v>204</v>
      </c>
      <c r="D22" s="34" t="s">
        <v>165</v>
      </c>
      <c r="E22" s="5" t="s">
        <v>93</v>
      </c>
      <c r="F22" s="7"/>
      <c r="G22" s="42"/>
      <c r="H22" s="42"/>
      <c r="I22" s="49"/>
      <c r="J22" s="49"/>
      <c r="K22" s="49"/>
    </row>
    <row r="23" spans="1:11">
      <c r="H23" s="49"/>
      <c r="I23" s="49"/>
      <c r="J23" s="49"/>
      <c r="K23" s="49"/>
    </row>
    <row r="24" spans="1:11">
      <c r="A24" s="83" t="s">
        <v>997</v>
      </c>
    </row>
    <row r="27" spans="1:11">
      <c r="A27" s="47" t="s">
        <v>611</v>
      </c>
    </row>
    <row r="28" spans="1:11">
      <c r="B28" s="46" t="s">
        <v>908</v>
      </c>
      <c r="C28" s="46" t="s">
        <v>1050</v>
      </c>
      <c r="D28" s="46"/>
      <c r="E28" s="46"/>
    </row>
    <row r="29" spans="1:11">
      <c r="B29" s="46"/>
      <c r="C29" s="46"/>
      <c r="D29" s="46"/>
      <c r="E29" s="46"/>
    </row>
    <row r="30" spans="1:11" ht="13">
      <c r="B30" s="45" t="s">
        <v>134</v>
      </c>
      <c r="C30" s="45" t="s">
        <v>133</v>
      </c>
      <c r="D30" s="45" t="s">
        <v>135</v>
      </c>
      <c r="E30" s="45"/>
    </row>
    <row r="31" spans="1:11" ht="13">
      <c r="B31" s="136" t="s">
        <v>889</v>
      </c>
      <c r="C31" s="48" t="s">
        <v>615</v>
      </c>
      <c r="D31" s="47" t="s">
        <v>616</v>
      </c>
      <c r="E31" s="45"/>
    </row>
    <row r="32" spans="1:11" ht="13">
      <c r="B32" s="136" t="s">
        <v>890</v>
      </c>
      <c r="C32" s="62" t="s">
        <v>274</v>
      </c>
      <c r="D32" s="91" t="s">
        <v>215</v>
      </c>
      <c r="E32" s="20"/>
    </row>
    <row r="33" spans="2:4">
      <c r="B33" s="136" t="s">
        <v>957</v>
      </c>
      <c r="C33" s="67" t="s">
        <v>1063</v>
      </c>
      <c r="D33" s="47" t="s">
        <v>1064</v>
      </c>
    </row>
    <row r="34" spans="2:4">
      <c r="B34" s="136" t="s">
        <v>393</v>
      </c>
      <c r="C34" s="47" t="s">
        <v>400</v>
      </c>
      <c r="D34" s="47" t="s">
        <v>991</v>
      </c>
    </row>
    <row r="35" spans="2:4">
      <c r="B35" s="136" t="s">
        <v>394</v>
      </c>
      <c r="C35" s="47" t="s">
        <v>401</v>
      </c>
      <c r="D35" s="47" t="s">
        <v>616</v>
      </c>
    </row>
    <row r="36" spans="2:4">
      <c r="B36" s="136" t="s">
        <v>395</v>
      </c>
      <c r="C36" s="47" t="s">
        <v>402</v>
      </c>
      <c r="D36" s="47" t="s">
        <v>992</v>
      </c>
    </row>
    <row r="37" spans="2:4">
      <c r="B37" s="136" t="s">
        <v>396</v>
      </c>
      <c r="C37" s="47" t="s">
        <v>403</v>
      </c>
      <c r="D37" s="47" t="s">
        <v>321</v>
      </c>
    </row>
    <row r="38" spans="2:4">
      <c r="B38" s="136" t="s">
        <v>397</v>
      </c>
      <c r="C38" s="47" t="s">
        <v>404</v>
      </c>
      <c r="D38" s="47" t="s">
        <v>616</v>
      </c>
    </row>
    <row r="39" spans="2:4">
      <c r="B39" s="136" t="s">
        <v>958</v>
      </c>
      <c r="C39" s="49" t="s">
        <v>905</v>
      </c>
      <c r="D39" s="49" t="s">
        <v>616</v>
      </c>
    </row>
    <row r="40" spans="2:4">
      <c r="B40" s="136" t="s">
        <v>959</v>
      </c>
      <c r="C40" s="49" t="s">
        <v>906</v>
      </c>
      <c r="D40" s="49" t="s">
        <v>907</v>
      </c>
    </row>
    <row r="41" spans="2:4">
      <c r="B41" s="47" t="s">
        <v>631</v>
      </c>
      <c r="C41" s="46" t="s">
        <v>629</v>
      </c>
      <c r="D41" s="10" t="s">
        <v>630</v>
      </c>
    </row>
    <row r="42" spans="2:4">
      <c r="B42" s="46" t="s">
        <v>628</v>
      </c>
      <c r="C42" s="67" t="s">
        <v>626</v>
      </c>
      <c r="D42" s="10" t="s">
        <v>627</v>
      </c>
    </row>
    <row r="43" spans="2:4">
      <c r="B43" s="6" t="s">
        <v>97</v>
      </c>
      <c r="C43" s="6" t="s">
        <v>98</v>
      </c>
      <c r="D43" s="34" t="s">
        <v>99</v>
      </c>
    </row>
  </sheetData>
  <phoneticPr fontId="6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workbookViewId="0">
      <selection activeCell="C26" sqref="C26"/>
    </sheetView>
  </sheetViews>
  <sheetFormatPr defaultColWidth="25" defaultRowHeight="11.5"/>
  <cols>
    <col min="1" max="1" width="20" style="124" bestFit="1" customWidth="1"/>
    <col min="2" max="2" width="17.765625" style="124" customWidth="1"/>
    <col min="3" max="3" width="25" style="124"/>
    <col min="4" max="4" width="12.23046875" style="124" bestFit="1" customWidth="1"/>
    <col min="5" max="5" width="8.4609375" style="124" bestFit="1" customWidth="1"/>
    <col min="6" max="6" width="1.84375" style="124" bestFit="1" customWidth="1"/>
    <col min="7" max="7" width="18.15234375" style="124" customWidth="1"/>
    <col min="8" max="8" width="18.84375" style="124" customWidth="1"/>
    <col min="9" max="9" width="11.3828125" style="124" bestFit="1" customWidth="1"/>
    <col min="10" max="10" width="46.3828125" style="124" customWidth="1"/>
    <col min="11" max="16384" width="25" style="124"/>
  </cols>
  <sheetData>
    <row r="1" spans="1:11">
      <c r="A1" s="122" t="s">
        <v>130</v>
      </c>
      <c r="B1" s="123" t="s">
        <v>131</v>
      </c>
      <c r="C1" s="123"/>
      <c r="D1" s="123"/>
      <c r="E1" s="123"/>
      <c r="F1" s="123"/>
      <c r="G1" s="123"/>
      <c r="H1" s="123"/>
      <c r="I1" s="123"/>
    </row>
    <row r="2" spans="1:11">
      <c r="A2" s="122"/>
      <c r="B2" s="123"/>
      <c r="C2" s="123"/>
      <c r="D2" s="123"/>
      <c r="E2" s="123"/>
      <c r="F2" s="123"/>
      <c r="G2" s="123"/>
      <c r="H2" s="123"/>
      <c r="I2" s="123"/>
    </row>
    <row r="3" spans="1:11">
      <c r="A3" s="122" t="s">
        <v>132</v>
      </c>
      <c r="B3" s="123"/>
      <c r="C3" s="123"/>
      <c r="D3" s="123"/>
      <c r="E3" s="123"/>
      <c r="F3" s="123"/>
      <c r="G3" s="123"/>
      <c r="H3" s="123"/>
      <c r="I3" s="123"/>
    </row>
    <row r="4" spans="1:11">
      <c r="A4" s="122"/>
      <c r="B4" s="123" t="s">
        <v>874</v>
      </c>
      <c r="C4" s="123" t="s">
        <v>634</v>
      </c>
      <c r="D4" s="123"/>
      <c r="E4" s="123"/>
      <c r="F4" s="123"/>
      <c r="G4" s="123"/>
      <c r="H4" s="123"/>
      <c r="I4" s="123"/>
    </row>
    <row r="5" spans="1:11">
      <c r="B5" s="123"/>
      <c r="C5" s="123"/>
      <c r="D5" s="123"/>
      <c r="E5" s="123"/>
      <c r="F5" s="123"/>
      <c r="G5" s="123"/>
      <c r="H5" s="123"/>
      <c r="I5" s="123"/>
    </row>
    <row r="6" spans="1:11">
      <c r="A6" s="122" t="s">
        <v>133</v>
      </c>
      <c r="B6" s="122" t="s">
        <v>134</v>
      </c>
      <c r="C6" s="122" t="s">
        <v>133</v>
      </c>
      <c r="D6" s="122" t="s">
        <v>135</v>
      </c>
      <c r="E6" s="122"/>
      <c r="F6" s="122"/>
      <c r="G6" s="122" t="s">
        <v>136</v>
      </c>
      <c r="H6" s="122" t="s">
        <v>137</v>
      </c>
      <c r="I6" s="122" t="s">
        <v>138</v>
      </c>
    </row>
    <row r="7" spans="1:11">
      <c r="A7" s="125" t="str">
        <f>SUBSTITUTE(C7,"_","",1)</f>
        <v>HISHGRISKLISTID</v>
      </c>
      <c r="B7" s="136" t="s">
        <v>960</v>
      </c>
      <c r="C7" s="124" t="s">
        <v>993</v>
      </c>
      <c r="D7" s="136" t="s">
        <v>995</v>
      </c>
      <c r="E7" s="52" t="s">
        <v>93</v>
      </c>
      <c r="F7" s="127" t="s">
        <v>42</v>
      </c>
      <c r="G7" s="136" t="s">
        <v>960</v>
      </c>
      <c r="H7" s="124" t="s">
        <v>993</v>
      </c>
      <c r="I7" s="136" t="s">
        <v>962</v>
      </c>
      <c r="J7" s="37" t="s">
        <v>225</v>
      </c>
    </row>
    <row r="8" spans="1:11">
      <c r="A8" s="125" t="str">
        <f t="shared" ref="A8:A17" si="0">SUBSTITUTE(C8,"_","",1)</f>
        <v>COMPANYID</v>
      </c>
      <c r="B8" s="123" t="s">
        <v>191</v>
      </c>
      <c r="C8" s="123" t="s">
        <v>558</v>
      </c>
      <c r="D8" s="124" t="s">
        <v>5</v>
      </c>
      <c r="E8" s="52" t="s">
        <v>93</v>
      </c>
      <c r="F8" s="127" t="s">
        <v>42</v>
      </c>
      <c r="G8" s="43" t="s">
        <v>172</v>
      </c>
      <c r="H8" s="128" t="s">
        <v>274</v>
      </c>
      <c r="I8" s="128" t="s">
        <v>215</v>
      </c>
      <c r="J8" s="38"/>
      <c r="K8" s="105"/>
    </row>
    <row r="9" spans="1:11">
      <c r="A9" s="125" t="str">
        <f t="shared" si="0"/>
        <v>LISTTYPE_CD</v>
      </c>
      <c r="B9" s="123" t="s">
        <v>410</v>
      </c>
      <c r="C9" s="124" t="s">
        <v>416</v>
      </c>
      <c r="D9" s="129" t="s">
        <v>365</v>
      </c>
      <c r="F9" s="127" t="s">
        <v>42</v>
      </c>
      <c r="G9" s="123" t="s">
        <v>410</v>
      </c>
      <c r="H9" s="124" t="s">
        <v>416</v>
      </c>
      <c r="I9" s="128" t="s">
        <v>215</v>
      </c>
      <c r="J9" s="130" t="s">
        <v>1259</v>
      </c>
      <c r="K9" s="105"/>
    </row>
    <row r="10" spans="1:11">
      <c r="A10" s="125" t="str">
        <f t="shared" si="0"/>
        <v>BLACKLISTSRCCD</v>
      </c>
      <c r="B10" s="123" t="s">
        <v>411</v>
      </c>
      <c r="C10" s="124" t="s">
        <v>417</v>
      </c>
      <c r="D10" s="129" t="s">
        <v>365</v>
      </c>
      <c r="F10" s="127" t="s">
        <v>42</v>
      </c>
      <c r="G10" s="123" t="s">
        <v>411</v>
      </c>
      <c r="H10" s="124" t="s">
        <v>417</v>
      </c>
      <c r="I10" s="129" t="s">
        <v>365</v>
      </c>
      <c r="J10" s="130" t="s">
        <v>1260</v>
      </c>
      <c r="K10" s="105"/>
    </row>
    <row r="11" spans="1:11">
      <c r="A11" s="124" t="str">
        <f t="shared" si="0"/>
        <v>BLACKLISTTYPE_CD</v>
      </c>
      <c r="B11" s="123" t="s">
        <v>412</v>
      </c>
      <c r="C11" s="124" t="s">
        <v>418</v>
      </c>
      <c r="D11" s="129" t="s">
        <v>365</v>
      </c>
      <c r="F11" s="127" t="s">
        <v>42</v>
      </c>
      <c r="G11" s="123" t="s">
        <v>870</v>
      </c>
      <c r="H11" s="124" t="s">
        <v>418</v>
      </c>
      <c r="I11" s="129" t="s">
        <v>365</v>
      </c>
      <c r="J11" s="130" t="s">
        <v>1261</v>
      </c>
    </row>
    <row r="12" spans="1:11">
      <c r="A12" s="124" t="str">
        <f t="shared" si="0"/>
        <v>EFFDT</v>
      </c>
      <c r="B12" s="123" t="s">
        <v>413</v>
      </c>
      <c r="C12" s="124" t="s">
        <v>419</v>
      </c>
      <c r="D12" s="124" t="s">
        <v>420</v>
      </c>
      <c r="F12" s="127" t="s">
        <v>42</v>
      </c>
      <c r="G12" s="123" t="s">
        <v>413</v>
      </c>
      <c r="H12" s="124" t="s">
        <v>419</v>
      </c>
      <c r="I12" s="124" t="s">
        <v>612</v>
      </c>
    </row>
    <row r="13" spans="1:11">
      <c r="A13" s="124" t="str">
        <f t="shared" si="0"/>
        <v>CONFIRMREASON</v>
      </c>
      <c r="B13" s="123" t="s">
        <v>414</v>
      </c>
      <c r="C13" s="124" t="s">
        <v>402</v>
      </c>
      <c r="D13" s="124" t="s">
        <v>47</v>
      </c>
      <c r="F13" s="127" t="s">
        <v>42</v>
      </c>
      <c r="G13" s="123" t="s">
        <v>414</v>
      </c>
      <c r="H13" s="124" t="s">
        <v>402</v>
      </c>
      <c r="I13" s="124" t="s">
        <v>228</v>
      </c>
    </row>
    <row r="14" spans="1:11">
      <c r="A14" s="124" t="str">
        <f t="shared" si="0"/>
        <v>CTLMEASURE</v>
      </c>
      <c r="B14" s="123" t="s">
        <v>415</v>
      </c>
      <c r="C14" s="124" t="s">
        <v>421</v>
      </c>
      <c r="D14" s="124" t="s">
        <v>422</v>
      </c>
      <c r="F14" s="127" t="s">
        <v>42</v>
      </c>
      <c r="G14" s="123" t="s">
        <v>415</v>
      </c>
      <c r="H14" s="124" t="s">
        <v>421</v>
      </c>
      <c r="I14" s="124" t="s">
        <v>228</v>
      </c>
    </row>
    <row r="15" spans="1:11">
      <c r="A15" s="124" t="str">
        <f t="shared" si="0"/>
        <v>EFFFLAG</v>
      </c>
      <c r="B15" s="87" t="s">
        <v>873</v>
      </c>
      <c r="C15" s="124" t="s">
        <v>871</v>
      </c>
      <c r="D15" s="124" t="s">
        <v>41</v>
      </c>
      <c r="F15" s="127"/>
      <c r="G15" s="87" t="s">
        <v>873</v>
      </c>
      <c r="H15" s="124" t="s">
        <v>871</v>
      </c>
      <c r="I15" s="124" t="s">
        <v>872</v>
      </c>
    </row>
    <row r="16" spans="1:11">
      <c r="A16" s="124" t="str">
        <f t="shared" si="0"/>
        <v>ISDEL</v>
      </c>
      <c r="B16" s="131" t="s">
        <v>160</v>
      </c>
      <c r="C16" s="131" t="s">
        <v>39</v>
      </c>
      <c r="D16" s="69" t="s">
        <v>41</v>
      </c>
      <c r="E16" s="87" t="s">
        <v>93</v>
      </c>
      <c r="F16" s="127" t="s">
        <v>42</v>
      </c>
      <c r="G16" s="71" t="s">
        <v>39</v>
      </c>
      <c r="H16" s="71" t="s">
        <v>41</v>
      </c>
      <c r="I16" s="105"/>
      <c r="J16" s="105"/>
      <c r="K16" s="105"/>
    </row>
    <row r="17" spans="1:11">
      <c r="A17" s="124" t="str">
        <f t="shared" si="0"/>
        <v>SRCCOMPANY_CD</v>
      </c>
      <c r="B17" s="132" t="s">
        <v>193</v>
      </c>
      <c r="C17" s="132" t="s">
        <v>194</v>
      </c>
      <c r="D17" s="15" t="s">
        <v>195</v>
      </c>
      <c r="E17" s="87"/>
      <c r="F17" s="127" t="s">
        <v>42</v>
      </c>
      <c r="G17" s="123" t="s">
        <v>407</v>
      </c>
      <c r="H17" s="123" t="s">
        <v>408</v>
      </c>
      <c r="I17" s="123" t="s">
        <v>409</v>
      </c>
      <c r="J17" s="105"/>
      <c r="K17" s="105"/>
    </row>
    <row r="18" spans="1:11">
      <c r="A18" s="132" t="s">
        <v>200</v>
      </c>
      <c r="B18" s="88" t="s">
        <v>201</v>
      </c>
      <c r="C18" s="132" t="s">
        <v>202</v>
      </c>
      <c r="D18" s="15" t="s">
        <v>203</v>
      </c>
      <c r="E18" s="87" t="s">
        <v>93</v>
      </c>
      <c r="F18" s="127" t="s">
        <v>42</v>
      </c>
      <c r="G18" s="133" t="s">
        <v>220</v>
      </c>
      <c r="H18" s="71"/>
      <c r="I18" s="105"/>
      <c r="J18" s="105"/>
      <c r="K18" s="105"/>
    </row>
    <row r="19" spans="1:11">
      <c r="A19" s="69" t="s">
        <v>89</v>
      </c>
      <c r="B19" s="15" t="s">
        <v>90</v>
      </c>
      <c r="C19" s="15" t="s">
        <v>91</v>
      </c>
      <c r="D19" s="69" t="s">
        <v>5</v>
      </c>
      <c r="E19" s="52" t="s">
        <v>93</v>
      </c>
      <c r="F19" s="127" t="s">
        <v>42</v>
      </c>
      <c r="G19" s="105"/>
      <c r="H19" s="105"/>
      <c r="I19" s="105"/>
      <c r="J19" s="105"/>
      <c r="K19" s="105"/>
    </row>
    <row r="20" spans="1:11">
      <c r="A20" s="131" t="s">
        <v>96</v>
      </c>
      <c r="B20" s="131" t="s">
        <v>97</v>
      </c>
      <c r="C20" s="131" t="s">
        <v>204</v>
      </c>
      <c r="D20" s="34" t="s">
        <v>165</v>
      </c>
      <c r="E20" s="87" t="s">
        <v>93</v>
      </c>
      <c r="F20" s="127"/>
      <c r="G20" s="71"/>
      <c r="H20" s="71"/>
      <c r="I20" s="105"/>
      <c r="J20" s="105"/>
      <c r="K20" s="105"/>
    </row>
    <row r="21" spans="1:11">
      <c r="H21" s="105"/>
      <c r="I21" s="105"/>
      <c r="J21" s="105"/>
      <c r="K21" s="105"/>
    </row>
    <row r="22" spans="1:11">
      <c r="A22" s="113" t="s">
        <v>875</v>
      </c>
    </row>
    <row r="23" spans="1:11">
      <c r="A23" s="124" t="s">
        <v>994</v>
      </c>
    </row>
    <row r="25" spans="1:11">
      <c r="A25" s="124" t="s">
        <v>611</v>
      </c>
    </row>
    <row r="26" spans="1:11">
      <c r="B26" s="123" t="s">
        <v>638</v>
      </c>
      <c r="C26" s="123" t="s">
        <v>635</v>
      </c>
      <c r="D26" s="123"/>
      <c r="E26" s="123"/>
    </row>
    <row r="27" spans="1:11">
      <c r="B27" s="123"/>
      <c r="C27" s="123"/>
      <c r="D27" s="123"/>
      <c r="E27" s="123"/>
    </row>
    <row r="28" spans="1:11">
      <c r="B28" s="122" t="s">
        <v>134</v>
      </c>
      <c r="C28" s="122" t="s">
        <v>133</v>
      </c>
      <c r="D28" s="122" t="s">
        <v>135</v>
      </c>
      <c r="E28" s="122"/>
    </row>
    <row r="29" spans="1:11">
      <c r="B29" s="124" t="s">
        <v>614</v>
      </c>
      <c r="C29" s="124" t="s">
        <v>615</v>
      </c>
      <c r="D29" s="124" t="s">
        <v>616</v>
      </c>
      <c r="E29" s="122"/>
    </row>
    <row r="30" spans="1:11">
      <c r="B30" s="136" t="s">
        <v>960</v>
      </c>
      <c r="C30" s="124" t="s">
        <v>993</v>
      </c>
      <c r="D30" s="136" t="s">
        <v>962</v>
      </c>
      <c r="E30" s="136"/>
      <c r="F30" s="136"/>
    </row>
    <row r="31" spans="1:11">
      <c r="B31" s="43" t="s">
        <v>172</v>
      </c>
      <c r="C31" s="128" t="s">
        <v>274</v>
      </c>
      <c r="D31" s="128" t="s">
        <v>215</v>
      </c>
      <c r="E31" s="52"/>
    </row>
    <row r="32" spans="1:11">
      <c r="B32" s="123" t="s">
        <v>410</v>
      </c>
      <c r="C32" s="124" t="s">
        <v>416</v>
      </c>
      <c r="D32" s="128" t="s">
        <v>215</v>
      </c>
      <c r="F32" s="127" t="s">
        <v>42</v>
      </c>
    </row>
    <row r="33" spans="2:6">
      <c r="B33" s="123" t="s">
        <v>411</v>
      </c>
      <c r="C33" s="124" t="s">
        <v>417</v>
      </c>
      <c r="D33" s="129" t="s">
        <v>365</v>
      </c>
      <c r="F33" s="127" t="s">
        <v>42</v>
      </c>
    </row>
    <row r="34" spans="2:6">
      <c r="B34" s="123" t="s">
        <v>870</v>
      </c>
      <c r="C34" s="124" t="s">
        <v>418</v>
      </c>
      <c r="D34" s="129" t="s">
        <v>365</v>
      </c>
      <c r="F34" s="127" t="s">
        <v>42</v>
      </c>
    </row>
    <row r="35" spans="2:6">
      <c r="B35" s="123" t="s">
        <v>413</v>
      </c>
      <c r="C35" s="124" t="s">
        <v>419</v>
      </c>
      <c r="D35" s="124" t="s">
        <v>636</v>
      </c>
      <c r="F35" s="127" t="s">
        <v>42</v>
      </c>
    </row>
    <row r="36" spans="2:6">
      <c r="B36" s="123" t="s">
        <v>414</v>
      </c>
      <c r="C36" s="124" t="s">
        <v>402</v>
      </c>
      <c r="D36" s="124" t="s">
        <v>228</v>
      </c>
      <c r="F36" s="127" t="s">
        <v>42</v>
      </c>
    </row>
    <row r="37" spans="2:6">
      <c r="B37" s="123" t="s">
        <v>415</v>
      </c>
      <c r="C37" s="124" t="s">
        <v>421</v>
      </c>
      <c r="D37" s="124" t="s">
        <v>637</v>
      </c>
      <c r="F37" s="127" t="s">
        <v>42</v>
      </c>
    </row>
    <row r="38" spans="2:6">
      <c r="B38" s="135" t="s">
        <v>873</v>
      </c>
      <c r="C38" s="113" t="s">
        <v>871</v>
      </c>
      <c r="D38" s="113" t="s">
        <v>872</v>
      </c>
      <c r="F38" s="127"/>
    </row>
    <row r="39" spans="2:6">
      <c r="B39" s="124" t="s">
        <v>631</v>
      </c>
      <c r="C39" s="123" t="s">
        <v>629</v>
      </c>
      <c r="D39" s="129" t="s">
        <v>5</v>
      </c>
      <c r="E39" s="87"/>
    </row>
    <row r="40" spans="2:6">
      <c r="B40" s="123" t="s">
        <v>628</v>
      </c>
      <c r="C40" s="134" t="s">
        <v>626</v>
      </c>
      <c r="D40" s="129" t="s">
        <v>627</v>
      </c>
      <c r="E40" s="87"/>
      <c r="F40" s="127" t="s">
        <v>42</v>
      </c>
    </row>
    <row r="41" spans="2:6">
      <c r="B41" s="131" t="s">
        <v>97</v>
      </c>
      <c r="C41" s="131" t="s">
        <v>98</v>
      </c>
      <c r="D41" s="34" t="s">
        <v>99</v>
      </c>
      <c r="E41" s="87"/>
      <c r="F41" s="127" t="s">
        <v>42</v>
      </c>
    </row>
  </sheetData>
  <phoneticPr fontId="6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workbookViewId="0">
      <selection activeCell="C25" sqref="C25"/>
    </sheetView>
  </sheetViews>
  <sheetFormatPr defaultColWidth="25" defaultRowHeight="11.5"/>
  <cols>
    <col min="1" max="1" width="18.61328125" style="124" customWidth="1"/>
    <col min="2" max="2" width="17.765625" style="124" customWidth="1"/>
    <col min="3" max="3" width="25" style="124"/>
    <col min="4" max="4" width="12.23046875" style="124" bestFit="1" customWidth="1"/>
    <col min="5" max="5" width="8.4609375" style="124" bestFit="1" customWidth="1"/>
    <col min="6" max="6" width="1.84375" style="124" bestFit="1" customWidth="1"/>
    <col min="7" max="7" width="18.15234375" style="124" customWidth="1"/>
    <col min="8" max="8" width="18.84375" style="124" customWidth="1"/>
    <col min="9" max="9" width="11.3828125" style="124" bestFit="1" customWidth="1"/>
    <col min="10" max="10" width="46.3828125" style="124" customWidth="1"/>
    <col min="11" max="16384" width="25" style="124"/>
  </cols>
  <sheetData>
    <row r="1" spans="1:11">
      <c r="A1" s="122" t="s">
        <v>130</v>
      </c>
      <c r="B1" s="123" t="s">
        <v>131</v>
      </c>
      <c r="C1" s="123"/>
      <c r="D1" s="123"/>
      <c r="E1" s="123"/>
      <c r="F1" s="123"/>
      <c r="G1" s="123"/>
      <c r="H1" s="123"/>
      <c r="I1" s="123"/>
    </row>
    <row r="2" spans="1:11">
      <c r="A2" s="122"/>
      <c r="B2" s="123"/>
      <c r="C2" s="123"/>
      <c r="D2" s="123"/>
      <c r="E2" s="123"/>
      <c r="F2" s="123"/>
      <c r="G2" s="123"/>
      <c r="H2" s="123"/>
      <c r="I2" s="123"/>
    </row>
    <row r="3" spans="1:11">
      <c r="A3" s="122" t="s">
        <v>132</v>
      </c>
      <c r="B3" s="123"/>
      <c r="C3" s="123"/>
      <c r="D3" s="123"/>
      <c r="E3" s="123"/>
      <c r="F3" s="123"/>
      <c r="G3" s="123"/>
      <c r="H3" s="123"/>
      <c r="I3" s="123"/>
    </row>
    <row r="4" spans="1:11">
      <c r="A4" s="122"/>
      <c r="B4" s="123" t="s">
        <v>1056</v>
      </c>
      <c r="C4" s="123" t="s">
        <v>430</v>
      </c>
      <c r="D4" s="123"/>
      <c r="E4" s="123"/>
      <c r="F4" s="123"/>
      <c r="G4" s="123"/>
      <c r="H4" s="123"/>
      <c r="I4" s="123"/>
    </row>
    <row r="5" spans="1:11">
      <c r="B5" s="123"/>
      <c r="C5" s="123"/>
      <c r="D5" s="123"/>
      <c r="E5" s="123"/>
      <c r="F5" s="123"/>
      <c r="G5" s="123"/>
      <c r="H5" s="123"/>
      <c r="I5" s="123"/>
    </row>
    <row r="6" spans="1:11">
      <c r="A6" s="122" t="s">
        <v>133</v>
      </c>
      <c r="B6" s="122" t="s">
        <v>134</v>
      </c>
      <c r="C6" s="122" t="s">
        <v>133</v>
      </c>
      <c r="D6" s="122" t="s">
        <v>135</v>
      </c>
      <c r="E6" s="122"/>
      <c r="F6" s="122"/>
      <c r="G6" s="122" t="s">
        <v>136</v>
      </c>
      <c r="H6" s="122" t="s">
        <v>137</v>
      </c>
      <c r="I6" s="122" t="s">
        <v>138</v>
      </c>
    </row>
    <row r="7" spans="1:11">
      <c r="A7" s="125" t="str">
        <f>SUBSTITUTE(C7,"_","",1)</f>
        <v>COMPYGROUPGRAPH_SID</v>
      </c>
      <c r="B7" s="126" t="s">
        <v>1057</v>
      </c>
      <c r="C7" s="124" t="s">
        <v>431</v>
      </c>
      <c r="D7" s="124" t="s">
        <v>5</v>
      </c>
      <c r="E7" s="52" t="s">
        <v>93</v>
      </c>
      <c r="F7" s="127" t="s">
        <v>42</v>
      </c>
      <c r="G7" s="126"/>
      <c r="H7" s="126"/>
      <c r="I7" s="126"/>
      <c r="J7" s="37" t="s">
        <v>225</v>
      </c>
    </row>
    <row r="8" spans="1:11" s="142" customFormat="1">
      <c r="A8" s="168" t="str">
        <f t="shared" ref="A8:A15" si="0">SUBSTITUTE(C8,"_","",1)</f>
        <v>COMPANYID</v>
      </c>
      <c r="B8" s="169" t="s">
        <v>191</v>
      </c>
      <c r="C8" s="169" t="s">
        <v>558</v>
      </c>
      <c r="D8" s="142" t="s">
        <v>5</v>
      </c>
      <c r="E8" s="170" t="s">
        <v>93</v>
      </c>
      <c r="F8" s="171" t="s">
        <v>42</v>
      </c>
      <c r="G8" s="172" t="s">
        <v>172</v>
      </c>
      <c r="H8" s="172" t="s">
        <v>173</v>
      </c>
      <c r="I8" s="172" t="s">
        <v>171</v>
      </c>
      <c r="J8" s="173"/>
      <c r="K8" s="148"/>
    </row>
    <row r="9" spans="1:11">
      <c r="A9" s="125" t="str">
        <f t="shared" si="0"/>
        <v>FATHERCUST_NO</v>
      </c>
      <c r="B9" s="136" t="s">
        <v>866</v>
      </c>
      <c r="C9" s="124" t="s">
        <v>878</v>
      </c>
      <c r="D9" s="87" t="s">
        <v>880</v>
      </c>
      <c r="F9" s="127"/>
      <c r="G9" s="136" t="s">
        <v>866</v>
      </c>
      <c r="H9" s="124" t="s">
        <v>878</v>
      </c>
      <c r="I9" s="87" t="s">
        <v>880</v>
      </c>
      <c r="J9" s="89"/>
      <c r="K9" s="105"/>
    </row>
    <row r="10" spans="1:11">
      <c r="A10" s="125" t="str">
        <f t="shared" si="0"/>
        <v>CHILDCUST_NO</v>
      </c>
      <c r="B10" s="87" t="s">
        <v>1058</v>
      </c>
      <c r="C10" s="124" t="s">
        <v>879</v>
      </c>
      <c r="D10" s="87" t="s">
        <v>880</v>
      </c>
      <c r="F10" s="127"/>
      <c r="G10" s="87" t="s">
        <v>867</v>
      </c>
      <c r="H10" s="124" t="s">
        <v>879</v>
      </c>
      <c r="I10" s="87" t="s">
        <v>880</v>
      </c>
      <c r="J10" s="89"/>
      <c r="K10" s="105"/>
    </row>
    <row r="11" spans="1:11">
      <c r="A11" s="124" t="str">
        <f t="shared" si="0"/>
        <v>RELATIONTYPE_CD</v>
      </c>
      <c r="B11" s="123" t="s">
        <v>423</v>
      </c>
      <c r="C11" s="124" t="s">
        <v>426</v>
      </c>
      <c r="D11" s="129" t="s">
        <v>365</v>
      </c>
      <c r="F11" s="127" t="s">
        <v>42</v>
      </c>
      <c r="G11" s="87" t="s">
        <v>877</v>
      </c>
      <c r="H11" s="124" t="s">
        <v>881</v>
      </c>
      <c r="I11" s="87" t="s">
        <v>882</v>
      </c>
      <c r="J11" s="130" t="s">
        <v>1262</v>
      </c>
    </row>
    <row r="12" spans="1:11">
      <c r="A12" s="124" t="str">
        <f t="shared" si="0"/>
        <v>DIRECTSHRATIO</v>
      </c>
      <c r="B12" s="124" t="s">
        <v>424</v>
      </c>
      <c r="C12" s="124" t="s">
        <v>427</v>
      </c>
      <c r="D12" s="124" t="s">
        <v>78</v>
      </c>
      <c r="F12" s="127" t="s">
        <v>42</v>
      </c>
      <c r="G12" s="87" t="s">
        <v>424</v>
      </c>
      <c r="H12" s="124" t="s">
        <v>883</v>
      </c>
      <c r="I12" s="87" t="s">
        <v>882</v>
      </c>
    </row>
    <row r="13" spans="1:11">
      <c r="A13" s="124" t="str">
        <f t="shared" si="0"/>
        <v>REMARK</v>
      </c>
      <c r="B13" s="124" t="s">
        <v>425</v>
      </c>
      <c r="C13" s="124" t="s">
        <v>428</v>
      </c>
      <c r="D13" s="124" t="s">
        <v>429</v>
      </c>
      <c r="F13" s="127" t="s">
        <v>42</v>
      </c>
      <c r="G13" s="87" t="s">
        <v>138</v>
      </c>
      <c r="H13" s="124" t="s">
        <v>884</v>
      </c>
      <c r="I13" s="87" t="s">
        <v>885</v>
      </c>
    </row>
    <row r="14" spans="1:11">
      <c r="A14" s="124" t="str">
        <f t="shared" si="0"/>
        <v>ISDEL</v>
      </c>
      <c r="B14" s="131" t="s">
        <v>160</v>
      </c>
      <c r="C14" s="131" t="s">
        <v>39</v>
      </c>
      <c r="D14" s="69" t="s">
        <v>41</v>
      </c>
      <c r="E14" s="87" t="s">
        <v>93</v>
      </c>
      <c r="F14" s="127" t="s">
        <v>42</v>
      </c>
      <c r="G14" s="71" t="s">
        <v>39</v>
      </c>
      <c r="H14" s="71" t="s">
        <v>41</v>
      </c>
      <c r="I14" s="105"/>
      <c r="J14" s="105"/>
      <c r="K14" s="105"/>
    </row>
    <row r="15" spans="1:11">
      <c r="A15" s="124" t="str">
        <f t="shared" si="0"/>
        <v>SRCCOMPANY_CD</v>
      </c>
      <c r="B15" s="132" t="s">
        <v>193</v>
      </c>
      <c r="C15" s="132" t="s">
        <v>194</v>
      </c>
      <c r="D15" s="15" t="s">
        <v>195</v>
      </c>
      <c r="E15" s="87"/>
      <c r="F15" s="127" t="s">
        <v>42</v>
      </c>
      <c r="G15" s="80" t="s">
        <v>172</v>
      </c>
      <c r="H15" s="56" t="s">
        <v>173</v>
      </c>
      <c r="I15" s="56" t="s">
        <v>171</v>
      </c>
      <c r="J15" s="105"/>
      <c r="K15" s="105"/>
    </row>
    <row r="16" spans="1:11">
      <c r="A16" s="132" t="s">
        <v>200</v>
      </c>
      <c r="B16" s="88" t="s">
        <v>201</v>
      </c>
      <c r="C16" s="132" t="s">
        <v>202</v>
      </c>
      <c r="D16" s="15" t="s">
        <v>203</v>
      </c>
      <c r="E16" s="87" t="s">
        <v>93</v>
      </c>
      <c r="F16" s="127" t="s">
        <v>42</v>
      </c>
      <c r="G16" s="133" t="s">
        <v>220</v>
      </c>
      <c r="H16" s="71"/>
      <c r="I16" s="105"/>
      <c r="J16" s="105"/>
      <c r="K16" s="105"/>
    </row>
    <row r="17" spans="1:11">
      <c r="A17" s="69" t="s">
        <v>89</v>
      </c>
      <c r="B17" s="15" t="s">
        <v>90</v>
      </c>
      <c r="C17" s="15" t="s">
        <v>91</v>
      </c>
      <c r="D17" s="69" t="s">
        <v>5</v>
      </c>
      <c r="E17" s="52" t="s">
        <v>93</v>
      </c>
      <c r="F17" s="127" t="s">
        <v>42</v>
      </c>
      <c r="G17" s="105"/>
      <c r="H17" s="105"/>
      <c r="I17" s="105"/>
      <c r="J17" s="105"/>
      <c r="K17" s="105"/>
    </row>
    <row r="18" spans="1:11">
      <c r="A18" s="131" t="s">
        <v>96</v>
      </c>
      <c r="B18" s="131" t="s">
        <v>97</v>
      </c>
      <c r="C18" s="131" t="s">
        <v>204</v>
      </c>
      <c r="D18" s="34" t="s">
        <v>165</v>
      </c>
      <c r="E18" s="87" t="s">
        <v>93</v>
      </c>
      <c r="F18" s="127"/>
      <c r="G18" s="71"/>
      <c r="H18" s="71"/>
      <c r="I18" s="105"/>
      <c r="J18" s="105"/>
      <c r="K18" s="105"/>
    </row>
    <row r="19" spans="1:11">
      <c r="H19" s="105"/>
      <c r="I19" s="105"/>
      <c r="J19" s="105"/>
      <c r="K19" s="105"/>
    </row>
    <row r="20" spans="1:11" ht="13">
      <c r="A20" s="149" t="s">
        <v>998</v>
      </c>
    </row>
    <row r="21" spans="1:11" ht="13.5">
      <c r="A21" s="137"/>
    </row>
    <row r="24" spans="1:11">
      <c r="A24" s="124" t="s">
        <v>611</v>
      </c>
    </row>
    <row r="25" spans="1:11">
      <c r="B25" s="123" t="s">
        <v>432</v>
      </c>
      <c r="C25" s="123" t="s">
        <v>876</v>
      </c>
      <c r="D25" s="123"/>
      <c r="E25" s="123"/>
    </row>
    <row r="26" spans="1:11">
      <c r="B26" s="123"/>
      <c r="C26" s="123"/>
      <c r="D26" s="123"/>
      <c r="E26" s="123"/>
    </row>
    <row r="27" spans="1:11">
      <c r="B27" s="122" t="s">
        <v>134</v>
      </c>
      <c r="C27" s="122" t="s">
        <v>133</v>
      </c>
      <c r="D27" s="122" t="s">
        <v>135</v>
      </c>
      <c r="E27" s="122"/>
    </row>
    <row r="28" spans="1:11">
      <c r="B28" s="124" t="s">
        <v>614</v>
      </c>
      <c r="C28" s="124" t="s">
        <v>615</v>
      </c>
      <c r="D28" s="124" t="s">
        <v>68</v>
      </c>
      <c r="E28" s="122"/>
    </row>
    <row r="29" spans="1:11">
      <c r="B29" s="87" t="s">
        <v>866</v>
      </c>
      <c r="C29" s="124" t="s">
        <v>878</v>
      </c>
      <c r="D29" s="87" t="s">
        <v>880</v>
      </c>
      <c r="E29" s="52"/>
    </row>
    <row r="30" spans="1:11">
      <c r="B30" s="87" t="s">
        <v>867</v>
      </c>
      <c r="C30" s="124" t="s">
        <v>879</v>
      </c>
      <c r="D30" s="87" t="s">
        <v>880</v>
      </c>
    </row>
    <row r="31" spans="1:11">
      <c r="B31" s="87" t="s">
        <v>877</v>
      </c>
      <c r="C31" s="124" t="s">
        <v>881</v>
      </c>
      <c r="D31" s="87" t="s">
        <v>882</v>
      </c>
    </row>
    <row r="32" spans="1:11">
      <c r="B32" s="87" t="s">
        <v>424</v>
      </c>
      <c r="C32" s="124" t="s">
        <v>883</v>
      </c>
      <c r="D32" s="87" t="s">
        <v>882</v>
      </c>
    </row>
    <row r="33" spans="2:7">
      <c r="B33" s="87" t="s">
        <v>138</v>
      </c>
      <c r="C33" s="124" t="s">
        <v>884</v>
      </c>
      <c r="D33" s="87" t="s">
        <v>885</v>
      </c>
      <c r="E33" s="136"/>
      <c r="F33" s="136"/>
      <c r="G33" s="136"/>
    </row>
    <row r="34" spans="2:7">
      <c r="B34" s="124" t="s">
        <v>631</v>
      </c>
      <c r="C34" s="123" t="s">
        <v>629</v>
      </c>
      <c r="D34" s="129" t="s">
        <v>5</v>
      </c>
      <c r="E34" s="87"/>
    </row>
    <row r="35" spans="2:7">
      <c r="B35" s="123" t="s">
        <v>628</v>
      </c>
      <c r="C35" s="134" t="s">
        <v>626</v>
      </c>
      <c r="D35" s="129" t="s">
        <v>9</v>
      </c>
      <c r="E35" s="87"/>
    </row>
    <row r="36" spans="2:7">
      <c r="B36" s="131" t="s">
        <v>97</v>
      </c>
      <c r="C36" s="131" t="s">
        <v>98</v>
      </c>
      <c r="D36" s="34" t="s">
        <v>99</v>
      </c>
      <c r="E36" s="87"/>
    </row>
  </sheetData>
  <phoneticPr fontId="6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0"/>
  <sheetViews>
    <sheetView tabSelected="1" topLeftCell="A7" workbookViewId="0">
      <selection activeCell="B15" sqref="B15"/>
    </sheetView>
  </sheetViews>
  <sheetFormatPr defaultColWidth="25" defaultRowHeight="11.5"/>
  <cols>
    <col min="1" max="1" width="20" style="105" bestFit="1" customWidth="1"/>
    <col min="2" max="2" width="17.765625" style="105" customWidth="1"/>
    <col min="3" max="3" width="25" style="105"/>
    <col min="4" max="4" width="12.23046875" style="105" bestFit="1" customWidth="1"/>
    <col min="5" max="5" width="8.4609375" style="105" bestFit="1" customWidth="1"/>
    <col min="6" max="6" width="1.84375" style="105" bestFit="1" customWidth="1"/>
    <col min="7" max="7" width="18.15234375" style="105" customWidth="1"/>
    <col min="8" max="8" width="18.84375" style="105" customWidth="1"/>
    <col min="9" max="9" width="11.3828125" style="105" bestFit="1" customWidth="1"/>
    <col min="10" max="10" width="46.3828125" style="105" customWidth="1"/>
    <col min="11" max="16384" width="25" style="105"/>
  </cols>
  <sheetData>
    <row r="1" spans="1:10">
      <c r="A1" s="138" t="s">
        <v>130</v>
      </c>
      <c r="B1" s="110" t="s">
        <v>131</v>
      </c>
      <c r="C1" s="110"/>
      <c r="D1" s="110"/>
      <c r="E1" s="110"/>
      <c r="F1" s="110"/>
      <c r="G1" s="110"/>
      <c r="H1" s="110"/>
      <c r="I1" s="110"/>
    </row>
    <row r="2" spans="1:10">
      <c r="A2" s="138"/>
      <c r="B2" s="110"/>
      <c r="C2" s="110"/>
      <c r="D2" s="110"/>
      <c r="E2" s="110"/>
      <c r="F2" s="110"/>
      <c r="G2" s="110"/>
      <c r="H2" s="110"/>
      <c r="I2" s="110"/>
    </row>
    <row r="3" spans="1:10">
      <c r="A3" s="138" t="s">
        <v>132</v>
      </c>
      <c r="B3" s="110"/>
      <c r="C3" s="110"/>
      <c r="D3" s="110"/>
      <c r="E3" s="110"/>
      <c r="F3" s="110"/>
      <c r="G3" s="110"/>
      <c r="H3" s="110"/>
      <c r="I3" s="110"/>
    </row>
    <row r="4" spans="1:10">
      <c r="A4" s="138"/>
      <c r="B4" s="110" t="s">
        <v>887</v>
      </c>
      <c r="C4" s="110" t="s">
        <v>460</v>
      </c>
      <c r="D4" s="110"/>
      <c r="E4" s="110"/>
      <c r="F4" s="110"/>
      <c r="G4" s="110"/>
      <c r="H4" s="110"/>
      <c r="I4" s="110"/>
    </row>
    <row r="5" spans="1:10">
      <c r="B5" s="110"/>
      <c r="C5" s="110"/>
      <c r="D5" s="110"/>
      <c r="E5" s="110"/>
      <c r="F5" s="110"/>
      <c r="G5" s="110"/>
      <c r="H5" s="110"/>
      <c r="I5" s="110"/>
    </row>
    <row r="6" spans="1:10">
      <c r="A6" s="138" t="s">
        <v>133</v>
      </c>
      <c r="B6" s="138" t="s">
        <v>134</v>
      </c>
      <c r="C6" s="138" t="s">
        <v>133</v>
      </c>
      <c r="D6" s="138" t="s">
        <v>135</v>
      </c>
      <c r="E6" s="138"/>
      <c r="F6" s="138"/>
      <c r="G6" s="138" t="s">
        <v>136</v>
      </c>
      <c r="H6" s="138" t="s">
        <v>137</v>
      </c>
      <c r="I6" s="138" t="s">
        <v>138</v>
      </c>
    </row>
    <row r="7" spans="1:10">
      <c r="A7" s="139" t="str">
        <f>SUBSTITUTE(C7,"_","",1)</f>
        <v>COMPYLIMIT_SID</v>
      </c>
      <c r="B7" s="126" t="s">
        <v>888</v>
      </c>
      <c r="C7" s="105" t="s">
        <v>461</v>
      </c>
      <c r="D7" s="105" t="s">
        <v>5</v>
      </c>
      <c r="E7" s="52" t="s">
        <v>93</v>
      </c>
      <c r="F7" s="77" t="s">
        <v>42</v>
      </c>
      <c r="G7" s="126"/>
      <c r="H7" s="126"/>
      <c r="I7" s="126"/>
      <c r="J7" s="37" t="s">
        <v>225</v>
      </c>
    </row>
    <row r="8" spans="1:10">
      <c r="A8" s="139" t="str">
        <f t="shared" ref="A8:A27" si="0">SUBSTITUTE(C8,"_","",1)</f>
        <v>COMPANYID</v>
      </c>
      <c r="B8" s="110" t="s">
        <v>191</v>
      </c>
      <c r="C8" s="110" t="s">
        <v>558</v>
      </c>
      <c r="D8" s="105" t="s">
        <v>5</v>
      </c>
      <c r="E8" s="52" t="s">
        <v>93</v>
      </c>
      <c r="F8" s="77" t="s">
        <v>42</v>
      </c>
      <c r="G8" s="15" t="s">
        <v>890</v>
      </c>
      <c r="H8" s="41" t="s">
        <v>274</v>
      </c>
      <c r="I8" s="41" t="s">
        <v>215</v>
      </c>
      <c r="J8" s="38"/>
    </row>
    <row r="9" spans="1:10">
      <c r="A9" s="139" t="str">
        <f t="shared" si="0"/>
        <v>LIMITTYPE_CD</v>
      </c>
      <c r="B9" s="110" t="s">
        <v>433</v>
      </c>
      <c r="C9" s="105" t="s">
        <v>441</v>
      </c>
      <c r="D9" s="89" t="s">
        <v>365</v>
      </c>
      <c r="F9" s="77" t="s">
        <v>42</v>
      </c>
      <c r="G9" s="15" t="s">
        <v>433</v>
      </c>
      <c r="H9" s="105" t="s">
        <v>441</v>
      </c>
      <c r="I9" s="15" t="s">
        <v>893</v>
      </c>
      <c r="J9" s="89" t="s">
        <v>1263</v>
      </c>
    </row>
    <row r="10" spans="1:10">
      <c r="A10" s="139" t="str">
        <f t="shared" si="0"/>
        <v>LIMITSTATUS_CD</v>
      </c>
      <c r="B10" s="110" t="s">
        <v>434</v>
      </c>
      <c r="C10" s="105" t="s">
        <v>443</v>
      </c>
      <c r="D10" s="89" t="s">
        <v>365</v>
      </c>
      <c r="F10" s="77" t="s">
        <v>42</v>
      </c>
      <c r="G10" s="15" t="s">
        <v>434</v>
      </c>
      <c r="H10" s="105" t="s">
        <v>443</v>
      </c>
      <c r="I10" s="15" t="s">
        <v>893</v>
      </c>
      <c r="J10" s="89" t="s">
        <v>1264</v>
      </c>
    </row>
    <row r="11" spans="1:10">
      <c r="A11" s="105" t="str">
        <f t="shared" si="0"/>
        <v>ISFROZEN</v>
      </c>
      <c r="B11" s="110" t="s">
        <v>857</v>
      </c>
      <c r="C11" s="105" t="s">
        <v>442</v>
      </c>
      <c r="D11" s="105" t="s">
        <v>213</v>
      </c>
      <c r="F11" s="77" t="s">
        <v>42</v>
      </c>
      <c r="G11" s="15" t="s">
        <v>857</v>
      </c>
      <c r="H11" s="105" t="s">
        <v>442</v>
      </c>
      <c r="I11" s="15" t="s">
        <v>893</v>
      </c>
      <c r="J11" s="89"/>
    </row>
    <row r="12" spans="1:10">
      <c r="A12" s="105" t="str">
        <f t="shared" si="0"/>
        <v>ORGID</v>
      </c>
      <c r="B12" s="110" t="s">
        <v>858</v>
      </c>
      <c r="C12" s="105" t="s">
        <v>673</v>
      </c>
      <c r="D12" s="105" t="s">
        <v>818</v>
      </c>
      <c r="F12" s="77"/>
      <c r="G12" s="15" t="s">
        <v>858</v>
      </c>
      <c r="H12" s="105" t="s">
        <v>671</v>
      </c>
      <c r="I12" s="15" t="s">
        <v>894</v>
      </c>
      <c r="J12" s="89"/>
    </row>
    <row r="13" spans="1:10">
      <c r="A13" s="105" t="str">
        <f t="shared" si="0"/>
        <v>ORGNM</v>
      </c>
      <c r="B13" s="110" t="s">
        <v>859</v>
      </c>
      <c r="C13" s="105" t="s">
        <v>444</v>
      </c>
      <c r="D13" s="105" t="s">
        <v>226</v>
      </c>
      <c r="F13" s="77" t="s">
        <v>42</v>
      </c>
      <c r="G13" s="15" t="s">
        <v>859</v>
      </c>
      <c r="H13" s="105" t="s">
        <v>444</v>
      </c>
      <c r="I13" s="15" t="s">
        <v>891</v>
      </c>
    </row>
    <row r="14" spans="1:10">
      <c r="A14" s="105" t="str">
        <f t="shared" si="0"/>
        <v>CURRENCY</v>
      </c>
      <c r="B14" s="110" t="s">
        <v>436</v>
      </c>
      <c r="C14" s="105" t="s">
        <v>445</v>
      </c>
      <c r="D14" s="105" t="s">
        <v>215</v>
      </c>
      <c r="F14" s="77" t="s">
        <v>42</v>
      </c>
      <c r="G14" s="15" t="s">
        <v>436</v>
      </c>
      <c r="H14" s="105" t="s">
        <v>148</v>
      </c>
      <c r="I14" s="15" t="s">
        <v>894</v>
      </c>
    </row>
    <row r="15" spans="1:10">
      <c r="A15" s="105" t="str">
        <f t="shared" si="0"/>
        <v>APPLYLIMIT</v>
      </c>
      <c r="B15" s="110" t="s">
        <v>1314</v>
      </c>
      <c r="C15" s="105" t="s">
        <v>446</v>
      </c>
      <c r="D15" s="105" t="s">
        <v>447</v>
      </c>
      <c r="F15" s="77" t="s">
        <v>42</v>
      </c>
      <c r="G15" s="15" t="s">
        <v>860</v>
      </c>
      <c r="H15" s="105" t="s">
        <v>446</v>
      </c>
      <c r="I15" s="15" t="s">
        <v>894</v>
      </c>
      <c r="J15" s="89"/>
    </row>
    <row r="16" spans="1:10">
      <c r="A16" s="105" t="str">
        <f t="shared" si="0"/>
        <v>APPLYVALID_MONTHS</v>
      </c>
      <c r="B16" s="105" t="s">
        <v>861</v>
      </c>
      <c r="C16" s="105" t="s">
        <v>462</v>
      </c>
      <c r="D16" s="105" t="s">
        <v>219</v>
      </c>
      <c r="F16" s="77" t="s">
        <v>42</v>
      </c>
      <c r="G16" s="15" t="s">
        <v>861</v>
      </c>
      <c r="H16" s="105" t="s">
        <v>462</v>
      </c>
      <c r="I16" s="15" t="s">
        <v>894</v>
      </c>
    </row>
    <row r="17" spans="1:9">
      <c r="A17" s="105" t="str">
        <f t="shared" si="0"/>
        <v>APPLYDETAIL</v>
      </c>
      <c r="B17" s="105" t="s">
        <v>224</v>
      </c>
      <c r="C17" s="105" t="s">
        <v>448</v>
      </c>
      <c r="D17" s="105" t="s">
        <v>321</v>
      </c>
      <c r="F17" s="77" t="s">
        <v>42</v>
      </c>
      <c r="G17" s="15" t="s">
        <v>224</v>
      </c>
      <c r="H17" s="105" t="s">
        <v>448</v>
      </c>
      <c r="I17" s="15" t="s">
        <v>892</v>
      </c>
    </row>
    <row r="18" spans="1:9">
      <c r="A18" s="105" t="str">
        <f t="shared" si="0"/>
        <v>CUSTLIMIT</v>
      </c>
      <c r="B18" s="105" t="s">
        <v>437</v>
      </c>
      <c r="C18" s="105" t="s">
        <v>449</v>
      </c>
      <c r="D18" s="105" t="s">
        <v>450</v>
      </c>
      <c r="F18" s="77" t="s">
        <v>42</v>
      </c>
      <c r="G18" s="15" t="s">
        <v>437</v>
      </c>
      <c r="H18" s="105" t="s">
        <v>449</v>
      </c>
      <c r="I18" s="15" t="s">
        <v>894</v>
      </c>
    </row>
    <row r="19" spans="1:9">
      <c r="A19" s="105" t="str">
        <f t="shared" si="0"/>
        <v>LIMITUSAGERATIO</v>
      </c>
      <c r="B19" s="105" t="s">
        <v>438</v>
      </c>
      <c r="C19" s="105" t="s">
        <v>451</v>
      </c>
      <c r="D19" s="105" t="s">
        <v>78</v>
      </c>
      <c r="F19" s="77" t="s">
        <v>42</v>
      </c>
      <c r="G19" s="15" t="s">
        <v>438</v>
      </c>
      <c r="H19" s="105" t="s">
        <v>451</v>
      </c>
      <c r="I19" s="15" t="s">
        <v>894</v>
      </c>
    </row>
    <row r="20" spans="1:9">
      <c r="A20" s="105" t="str">
        <f t="shared" si="0"/>
        <v>LIMITUSED</v>
      </c>
      <c r="B20" s="105" t="s">
        <v>439</v>
      </c>
      <c r="C20" s="105" t="s">
        <v>452</v>
      </c>
      <c r="D20" s="105" t="s">
        <v>78</v>
      </c>
      <c r="F20" s="77" t="s">
        <v>42</v>
      </c>
      <c r="G20" s="15" t="s">
        <v>439</v>
      </c>
      <c r="H20" s="105" t="s">
        <v>452</v>
      </c>
      <c r="I20" s="15" t="s">
        <v>894</v>
      </c>
    </row>
    <row r="21" spans="1:9">
      <c r="A21" s="105" t="str">
        <f t="shared" si="0"/>
        <v>LIMITNOTUSED</v>
      </c>
      <c r="B21" s="105" t="s">
        <v>440</v>
      </c>
      <c r="C21" s="105" t="s">
        <v>453</v>
      </c>
      <c r="D21" s="105" t="s">
        <v>78</v>
      </c>
      <c r="F21" s="77" t="s">
        <v>42</v>
      </c>
      <c r="G21" s="15" t="s">
        <v>440</v>
      </c>
      <c r="H21" s="105" t="s">
        <v>453</v>
      </c>
      <c r="I21" s="15" t="s">
        <v>894</v>
      </c>
    </row>
    <row r="22" spans="1:9">
      <c r="A22" s="105" t="str">
        <f t="shared" si="0"/>
        <v>LIMITTMPOVER_AMT</v>
      </c>
      <c r="B22" s="105" t="s">
        <v>862</v>
      </c>
      <c r="C22" s="105" t="s">
        <v>455</v>
      </c>
      <c r="D22" s="105" t="s">
        <v>78</v>
      </c>
      <c r="F22" s="77" t="s">
        <v>42</v>
      </c>
      <c r="G22" s="15" t="s">
        <v>862</v>
      </c>
      <c r="H22" s="105" t="s">
        <v>455</v>
      </c>
      <c r="I22" s="15" t="s">
        <v>894</v>
      </c>
    </row>
    <row r="23" spans="1:9">
      <c r="A23" s="105" t="str">
        <f t="shared" si="0"/>
        <v>LIMITTMPOVER_DT</v>
      </c>
      <c r="B23" s="105" t="s">
        <v>863</v>
      </c>
      <c r="C23" s="105" t="s">
        <v>454</v>
      </c>
      <c r="D23" s="105" t="s">
        <v>458</v>
      </c>
      <c r="F23" s="77" t="s">
        <v>42</v>
      </c>
      <c r="G23" s="15" t="s">
        <v>863</v>
      </c>
      <c r="H23" s="105" t="s">
        <v>454</v>
      </c>
      <c r="I23" s="15" t="s">
        <v>894</v>
      </c>
    </row>
    <row r="24" spans="1:9">
      <c r="A24" s="105" t="str">
        <f t="shared" si="0"/>
        <v>EFFDT</v>
      </c>
      <c r="B24" s="105" t="s">
        <v>864</v>
      </c>
      <c r="C24" s="105" t="s">
        <v>456</v>
      </c>
      <c r="D24" s="105" t="s">
        <v>156</v>
      </c>
      <c r="F24" s="77" t="s">
        <v>42</v>
      </c>
      <c r="G24" s="15" t="s">
        <v>864</v>
      </c>
      <c r="H24" s="105" t="s">
        <v>419</v>
      </c>
      <c r="I24" s="15" t="s">
        <v>894</v>
      </c>
    </row>
    <row r="25" spans="1:9">
      <c r="A25" s="105" t="str">
        <f t="shared" si="0"/>
        <v>DUEDT</v>
      </c>
      <c r="B25" s="105" t="s">
        <v>865</v>
      </c>
      <c r="C25" s="105" t="s">
        <v>457</v>
      </c>
      <c r="D25" s="105" t="s">
        <v>458</v>
      </c>
      <c r="F25" s="77" t="s">
        <v>42</v>
      </c>
      <c r="G25" s="15" t="s">
        <v>865</v>
      </c>
      <c r="H25" s="105" t="s">
        <v>457</v>
      </c>
      <c r="I25" s="15" t="s">
        <v>894</v>
      </c>
    </row>
    <row r="26" spans="1:9">
      <c r="A26" s="105" t="str">
        <f t="shared" si="0"/>
        <v>ISDEL</v>
      </c>
      <c r="B26" s="69" t="s">
        <v>160</v>
      </c>
      <c r="C26" s="69" t="s">
        <v>39</v>
      </c>
      <c r="D26" s="69" t="s">
        <v>41</v>
      </c>
      <c r="E26" s="15" t="s">
        <v>93</v>
      </c>
      <c r="F26" s="77" t="s">
        <v>42</v>
      </c>
      <c r="G26" s="71" t="s">
        <v>39</v>
      </c>
      <c r="H26" s="71" t="s">
        <v>41</v>
      </c>
    </row>
    <row r="27" spans="1:9">
      <c r="A27" s="105" t="str">
        <f t="shared" si="0"/>
        <v>SRCCOMPANY_CD</v>
      </c>
      <c r="B27" s="53" t="s">
        <v>193</v>
      </c>
      <c r="C27" s="53" t="s">
        <v>194</v>
      </c>
      <c r="D27" s="15" t="s">
        <v>195</v>
      </c>
      <c r="E27" s="15"/>
      <c r="F27" s="77" t="s">
        <v>42</v>
      </c>
      <c r="G27" s="80" t="s">
        <v>172</v>
      </c>
      <c r="H27" s="56" t="s">
        <v>173</v>
      </c>
      <c r="I27" s="56" t="s">
        <v>171</v>
      </c>
    </row>
    <row r="28" spans="1:9">
      <c r="A28" s="53" t="s">
        <v>200</v>
      </c>
      <c r="B28" s="52" t="s">
        <v>201</v>
      </c>
      <c r="C28" s="53" t="s">
        <v>202</v>
      </c>
      <c r="D28" s="15" t="s">
        <v>203</v>
      </c>
      <c r="E28" s="15" t="s">
        <v>93</v>
      </c>
      <c r="F28" s="77" t="s">
        <v>42</v>
      </c>
      <c r="G28" s="133" t="s">
        <v>220</v>
      </c>
      <c r="H28" s="71"/>
    </row>
    <row r="29" spans="1:9">
      <c r="A29" s="69" t="s">
        <v>89</v>
      </c>
      <c r="B29" s="15" t="s">
        <v>90</v>
      </c>
      <c r="C29" s="15" t="s">
        <v>91</v>
      </c>
      <c r="D29" s="69" t="s">
        <v>5</v>
      </c>
      <c r="E29" s="52" t="s">
        <v>93</v>
      </c>
      <c r="F29" s="77" t="s">
        <v>42</v>
      </c>
    </row>
    <row r="30" spans="1:9">
      <c r="A30" s="69" t="s">
        <v>96</v>
      </c>
      <c r="B30" s="69" t="s">
        <v>97</v>
      </c>
      <c r="C30" s="69" t="s">
        <v>204</v>
      </c>
      <c r="D30" s="34" t="s">
        <v>165</v>
      </c>
      <c r="E30" s="15" t="s">
        <v>93</v>
      </c>
      <c r="F30" s="77"/>
      <c r="G30" s="71"/>
      <c r="H30" s="71"/>
    </row>
    <row r="32" spans="1:9">
      <c r="A32" s="105" t="s">
        <v>999</v>
      </c>
    </row>
    <row r="35" spans="1:5">
      <c r="A35" s="105" t="s">
        <v>611</v>
      </c>
    </row>
    <row r="36" spans="1:5">
      <c r="B36" s="110" t="s">
        <v>459</v>
      </c>
      <c r="C36" s="110" t="s">
        <v>886</v>
      </c>
      <c r="D36" s="110"/>
      <c r="E36" s="110"/>
    </row>
    <row r="37" spans="1:5">
      <c r="B37" s="110"/>
      <c r="C37" s="110"/>
      <c r="D37" s="110"/>
      <c r="E37" s="110"/>
    </row>
    <row r="38" spans="1:5">
      <c r="B38" s="138" t="s">
        <v>134</v>
      </c>
      <c r="C38" s="138" t="s">
        <v>133</v>
      </c>
      <c r="D38" s="138" t="s">
        <v>135</v>
      </c>
      <c r="E38" s="138"/>
    </row>
    <row r="39" spans="1:5">
      <c r="B39" s="15" t="s">
        <v>889</v>
      </c>
      <c r="C39" s="105" t="s">
        <v>903</v>
      </c>
      <c r="D39" s="15" t="s">
        <v>894</v>
      </c>
    </row>
    <row r="40" spans="1:5">
      <c r="B40" s="15" t="s">
        <v>890</v>
      </c>
      <c r="C40" s="41" t="s">
        <v>274</v>
      </c>
      <c r="D40" s="41" t="s">
        <v>215</v>
      </c>
    </row>
    <row r="41" spans="1:5">
      <c r="B41" s="15" t="s">
        <v>433</v>
      </c>
      <c r="C41" s="105" t="s">
        <v>441</v>
      </c>
      <c r="D41" s="15" t="s">
        <v>893</v>
      </c>
    </row>
    <row r="42" spans="1:5">
      <c r="B42" s="15" t="s">
        <v>434</v>
      </c>
      <c r="C42" s="105" t="s">
        <v>443</v>
      </c>
      <c r="D42" s="15" t="s">
        <v>893</v>
      </c>
    </row>
    <row r="43" spans="1:5">
      <c r="B43" s="15" t="s">
        <v>857</v>
      </c>
      <c r="C43" s="105" t="s">
        <v>442</v>
      </c>
      <c r="D43" s="15" t="s">
        <v>893</v>
      </c>
    </row>
    <row r="44" spans="1:5">
      <c r="B44" s="15" t="s">
        <v>858</v>
      </c>
      <c r="C44" s="105" t="s">
        <v>671</v>
      </c>
      <c r="D44" s="15" t="s">
        <v>894</v>
      </c>
    </row>
    <row r="45" spans="1:5">
      <c r="B45" s="15" t="s">
        <v>859</v>
      </c>
      <c r="C45" s="105" t="s">
        <v>444</v>
      </c>
      <c r="D45" s="15" t="s">
        <v>891</v>
      </c>
    </row>
    <row r="46" spans="1:5">
      <c r="B46" s="15" t="s">
        <v>436</v>
      </c>
      <c r="C46" s="105" t="s">
        <v>148</v>
      </c>
      <c r="D46" s="15" t="s">
        <v>894</v>
      </c>
    </row>
    <row r="47" spans="1:5">
      <c r="B47" s="15" t="s">
        <v>860</v>
      </c>
      <c r="C47" s="105" t="s">
        <v>446</v>
      </c>
      <c r="D47" s="15" t="s">
        <v>894</v>
      </c>
    </row>
    <row r="48" spans="1:5">
      <c r="B48" s="15" t="s">
        <v>861</v>
      </c>
      <c r="C48" s="105" t="s">
        <v>462</v>
      </c>
      <c r="D48" s="15" t="s">
        <v>894</v>
      </c>
    </row>
    <row r="49" spans="2:4">
      <c r="B49" s="15" t="s">
        <v>224</v>
      </c>
      <c r="C49" s="105" t="s">
        <v>448</v>
      </c>
      <c r="D49" s="15" t="s">
        <v>892</v>
      </c>
    </row>
    <row r="50" spans="2:4">
      <c r="B50" s="15" t="s">
        <v>437</v>
      </c>
      <c r="C50" s="105" t="s">
        <v>449</v>
      </c>
      <c r="D50" s="15" t="s">
        <v>894</v>
      </c>
    </row>
    <row r="51" spans="2:4">
      <c r="B51" s="15" t="s">
        <v>438</v>
      </c>
      <c r="C51" s="105" t="s">
        <v>451</v>
      </c>
      <c r="D51" s="15" t="s">
        <v>894</v>
      </c>
    </row>
    <row r="52" spans="2:4">
      <c r="B52" s="15" t="s">
        <v>439</v>
      </c>
      <c r="C52" s="105" t="s">
        <v>452</v>
      </c>
      <c r="D52" s="15" t="s">
        <v>894</v>
      </c>
    </row>
    <row r="53" spans="2:4">
      <c r="B53" s="15" t="s">
        <v>440</v>
      </c>
      <c r="C53" s="105" t="s">
        <v>453</v>
      </c>
      <c r="D53" s="15" t="s">
        <v>894</v>
      </c>
    </row>
    <row r="54" spans="2:4">
      <c r="B54" s="15" t="s">
        <v>862</v>
      </c>
      <c r="C54" s="105" t="s">
        <v>455</v>
      </c>
      <c r="D54" s="15" t="s">
        <v>894</v>
      </c>
    </row>
    <row r="55" spans="2:4">
      <c r="B55" s="15" t="s">
        <v>863</v>
      </c>
      <c r="C55" s="105" t="s">
        <v>454</v>
      </c>
      <c r="D55" s="15" t="s">
        <v>894</v>
      </c>
    </row>
    <row r="56" spans="2:4">
      <c r="B56" s="15" t="s">
        <v>864</v>
      </c>
      <c r="C56" s="105" t="s">
        <v>419</v>
      </c>
      <c r="D56" s="15" t="s">
        <v>894</v>
      </c>
    </row>
    <row r="57" spans="2:4">
      <c r="B57" s="15" t="s">
        <v>865</v>
      </c>
      <c r="C57" s="105" t="s">
        <v>457</v>
      </c>
      <c r="D57" s="15" t="s">
        <v>894</v>
      </c>
    </row>
    <row r="58" spans="2:4">
      <c r="B58" s="105" t="s">
        <v>631</v>
      </c>
      <c r="C58" s="110" t="s">
        <v>629</v>
      </c>
      <c r="D58" s="89" t="s">
        <v>5</v>
      </c>
    </row>
    <row r="59" spans="2:4">
      <c r="B59" s="110" t="s">
        <v>628</v>
      </c>
      <c r="C59" s="111" t="s">
        <v>626</v>
      </c>
      <c r="D59" s="89" t="s">
        <v>9</v>
      </c>
    </row>
    <row r="60" spans="2:4">
      <c r="B60" s="69" t="s">
        <v>97</v>
      </c>
      <c r="C60" s="69" t="s">
        <v>98</v>
      </c>
      <c r="D60" s="34" t="s">
        <v>99</v>
      </c>
    </row>
  </sheetData>
  <phoneticPr fontId="6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topLeftCell="A4" workbookViewId="0">
      <selection activeCell="C28" sqref="C28"/>
    </sheetView>
  </sheetViews>
  <sheetFormatPr defaultColWidth="25" defaultRowHeight="11.5"/>
  <cols>
    <col min="1" max="1" width="20" style="49" bestFit="1" customWidth="1"/>
    <col min="2" max="2" width="17.765625" style="49" customWidth="1"/>
    <col min="3" max="3" width="18.4609375" style="49" bestFit="1" customWidth="1"/>
    <col min="4" max="4" width="12.23046875" style="49" bestFit="1" customWidth="1"/>
    <col min="5" max="5" width="8.4609375" style="49" bestFit="1" customWidth="1"/>
    <col min="6" max="6" width="1.84375" style="49" bestFit="1" customWidth="1"/>
    <col min="7" max="7" width="17.23046875" style="49" bestFit="1" customWidth="1"/>
    <col min="8" max="8" width="18.84375" style="49" customWidth="1"/>
    <col min="9" max="9" width="11.3828125" style="49" bestFit="1" customWidth="1"/>
    <col min="10" max="10" width="46.3828125" style="49" customWidth="1"/>
    <col min="11" max="16384" width="25" style="49"/>
  </cols>
  <sheetData>
    <row r="1" spans="1:10">
      <c r="A1" s="116" t="s">
        <v>130</v>
      </c>
      <c r="B1" s="75" t="s">
        <v>131</v>
      </c>
      <c r="C1" s="75"/>
      <c r="D1" s="75"/>
      <c r="E1" s="75"/>
      <c r="F1" s="75"/>
      <c r="G1" s="75"/>
      <c r="H1" s="75"/>
      <c r="I1" s="75"/>
    </row>
    <row r="2" spans="1:10">
      <c r="A2" s="116"/>
      <c r="B2" s="75"/>
      <c r="C2" s="75"/>
      <c r="D2" s="75"/>
      <c r="E2" s="75"/>
      <c r="F2" s="75"/>
      <c r="G2" s="75"/>
      <c r="H2" s="75"/>
      <c r="I2" s="75"/>
    </row>
    <row r="3" spans="1:10">
      <c r="A3" s="116" t="s">
        <v>132</v>
      </c>
      <c r="B3" s="75"/>
      <c r="C3" s="75"/>
      <c r="D3" s="75"/>
      <c r="E3" s="75"/>
      <c r="F3" s="75"/>
      <c r="G3" s="75"/>
      <c r="H3" s="75"/>
      <c r="I3" s="75"/>
    </row>
    <row r="4" spans="1:10">
      <c r="A4" s="116"/>
      <c r="B4" s="75" t="s">
        <v>485</v>
      </c>
      <c r="C4" s="75" t="s">
        <v>486</v>
      </c>
      <c r="D4" s="75"/>
      <c r="E4" s="75"/>
      <c r="F4" s="75"/>
      <c r="G4" s="75"/>
      <c r="H4" s="75"/>
      <c r="I4" s="75"/>
    </row>
    <row r="5" spans="1:10">
      <c r="B5" s="75"/>
      <c r="C5" s="75"/>
      <c r="D5" s="75"/>
      <c r="E5" s="75"/>
      <c r="F5" s="75"/>
      <c r="G5" s="75"/>
      <c r="H5" s="75"/>
      <c r="I5" s="75"/>
    </row>
    <row r="6" spans="1:10">
      <c r="A6" s="116" t="s">
        <v>133</v>
      </c>
      <c r="B6" s="116" t="s">
        <v>134</v>
      </c>
      <c r="C6" s="116" t="s">
        <v>133</v>
      </c>
      <c r="D6" s="116" t="s">
        <v>135</v>
      </c>
      <c r="E6" s="116"/>
      <c r="F6" s="116"/>
      <c r="G6" s="116" t="s">
        <v>136</v>
      </c>
      <c r="H6" s="116" t="s">
        <v>137</v>
      </c>
      <c r="I6" s="116" t="s">
        <v>138</v>
      </c>
    </row>
    <row r="7" spans="1:10">
      <c r="A7" s="97" t="str">
        <f>SUBSTITUTE(C7,"_","",1)</f>
        <v>WARNINGID</v>
      </c>
      <c r="B7" s="59" t="s">
        <v>491</v>
      </c>
      <c r="C7" s="49" t="s">
        <v>474</v>
      </c>
      <c r="D7" s="49" t="s">
        <v>5</v>
      </c>
      <c r="E7" s="20" t="s">
        <v>93</v>
      </c>
      <c r="F7" s="13" t="s">
        <v>42</v>
      </c>
      <c r="G7" s="75" t="s">
        <v>720</v>
      </c>
      <c r="H7" s="75" t="s">
        <v>722</v>
      </c>
      <c r="I7" s="75" t="s">
        <v>199</v>
      </c>
      <c r="J7" s="37" t="s">
        <v>225</v>
      </c>
    </row>
    <row r="8" spans="1:10">
      <c r="A8" s="97" t="str">
        <f t="shared" ref="A8:A23" si="0">SUBSTITUTE(C8,"_","",1)</f>
        <v>COMPANYID</v>
      </c>
      <c r="B8" s="75" t="s">
        <v>191</v>
      </c>
      <c r="C8" s="75" t="s">
        <v>558</v>
      </c>
      <c r="D8" s="49" t="s">
        <v>5</v>
      </c>
      <c r="E8" s="20" t="s">
        <v>93</v>
      </c>
      <c r="F8" s="13" t="s">
        <v>42</v>
      </c>
      <c r="G8" s="43" t="s">
        <v>172</v>
      </c>
      <c r="H8" s="99" t="s">
        <v>274</v>
      </c>
      <c r="I8" s="99" t="s">
        <v>215</v>
      </c>
    </row>
    <row r="9" spans="1:10">
      <c r="A9" s="97" t="str">
        <f t="shared" si="0"/>
        <v>WARNINGCD</v>
      </c>
      <c r="B9" s="75" t="s">
        <v>463</v>
      </c>
      <c r="C9" s="49" t="s">
        <v>934</v>
      </c>
      <c r="D9" s="83" t="s">
        <v>613</v>
      </c>
      <c r="F9" s="13" t="s">
        <v>42</v>
      </c>
      <c r="G9" s="49" t="s">
        <v>463</v>
      </c>
      <c r="H9" s="49" t="s">
        <v>723</v>
      </c>
      <c r="I9" s="49" t="s">
        <v>199</v>
      </c>
    </row>
    <row r="10" spans="1:10">
      <c r="A10" s="97" t="str">
        <f t="shared" si="0"/>
        <v>WARNTITLE</v>
      </c>
      <c r="B10" s="75" t="s">
        <v>464</v>
      </c>
      <c r="C10" s="49" t="s">
        <v>475</v>
      </c>
      <c r="D10" s="49" t="s">
        <v>487</v>
      </c>
      <c r="F10" s="13" t="s">
        <v>42</v>
      </c>
      <c r="G10" s="75" t="s">
        <v>464</v>
      </c>
      <c r="H10" s="75" t="s">
        <v>724</v>
      </c>
      <c r="I10" s="75" t="s">
        <v>725</v>
      </c>
      <c r="J10" s="36"/>
    </row>
    <row r="11" spans="1:10">
      <c r="A11" s="49" t="str">
        <f t="shared" si="0"/>
        <v>WARNCONTENT</v>
      </c>
      <c r="B11" s="75" t="s">
        <v>465</v>
      </c>
      <c r="C11" s="49" t="s">
        <v>476</v>
      </c>
      <c r="D11" s="49" t="s">
        <v>488</v>
      </c>
      <c r="F11" s="13" t="s">
        <v>42</v>
      </c>
      <c r="G11" s="75" t="s">
        <v>465</v>
      </c>
      <c r="H11" s="75" t="s">
        <v>726</v>
      </c>
      <c r="I11" s="75" t="s">
        <v>727</v>
      </c>
      <c r="J11" s="36"/>
    </row>
    <row r="12" spans="1:10">
      <c r="A12" s="49" t="str">
        <f t="shared" si="0"/>
        <v>INFOSRCDT</v>
      </c>
      <c r="B12" s="75" t="s">
        <v>466</v>
      </c>
      <c r="C12" s="49" t="s">
        <v>477</v>
      </c>
      <c r="D12" s="49" t="s">
        <v>489</v>
      </c>
      <c r="F12" s="13" t="s">
        <v>42</v>
      </c>
      <c r="G12" s="75" t="s">
        <v>466</v>
      </c>
      <c r="H12" s="75" t="s">
        <v>728</v>
      </c>
      <c r="I12" s="75" t="s">
        <v>199</v>
      </c>
      <c r="J12" s="36"/>
    </row>
    <row r="13" spans="1:10">
      <c r="A13" s="49" t="str">
        <f t="shared" si="0"/>
        <v>WARNSRCCD</v>
      </c>
      <c r="B13" s="75" t="s">
        <v>467</v>
      </c>
      <c r="C13" s="49" t="s">
        <v>490</v>
      </c>
      <c r="D13" s="36" t="s">
        <v>365</v>
      </c>
      <c r="F13" s="13" t="s">
        <v>42</v>
      </c>
      <c r="G13" s="75" t="s">
        <v>467</v>
      </c>
      <c r="H13" s="75" t="s">
        <v>729</v>
      </c>
      <c r="I13" s="75" t="s">
        <v>199</v>
      </c>
    </row>
    <row r="14" spans="1:10">
      <c r="A14" s="49" t="str">
        <f t="shared" si="0"/>
        <v>WARNOUTER_SRC</v>
      </c>
      <c r="B14" s="49" t="s">
        <v>468</v>
      </c>
      <c r="C14" s="49" t="s">
        <v>478</v>
      </c>
      <c r="D14" s="83" t="s">
        <v>966</v>
      </c>
      <c r="F14" s="13" t="s">
        <v>42</v>
      </c>
      <c r="G14" s="75" t="s">
        <v>468</v>
      </c>
      <c r="H14" s="75" t="s">
        <v>730</v>
      </c>
      <c r="I14" s="75" t="s">
        <v>199</v>
      </c>
      <c r="J14" s="36" t="s">
        <v>1265</v>
      </c>
    </row>
    <row r="15" spans="1:10">
      <c r="A15" s="49" t="str">
        <f t="shared" si="0"/>
        <v>ATTACHMENT</v>
      </c>
      <c r="B15" s="49" t="s">
        <v>469</v>
      </c>
      <c r="C15" s="49" t="s">
        <v>479</v>
      </c>
      <c r="D15" s="49" t="s">
        <v>480</v>
      </c>
      <c r="F15" s="13" t="s">
        <v>42</v>
      </c>
      <c r="G15" s="49" t="s">
        <v>469</v>
      </c>
      <c r="H15" s="49" t="s">
        <v>731</v>
      </c>
      <c r="I15" s="49" t="s">
        <v>711</v>
      </c>
      <c r="J15" s="36"/>
    </row>
    <row r="16" spans="1:10">
      <c r="A16" s="49" t="str">
        <f t="shared" si="0"/>
        <v>STATUSCD</v>
      </c>
      <c r="B16" s="49" t="s">
        <v>470</v>
      </c>
      <c r="C16" s="49" t="s">
        <v>481</v>
      </c>
      <c r="D16" s="36" t="s">
        <v>365</v>
      </c>
      <c r="F16" s="13" t="s">
        <v>42</v>
      </c>
      <c r="G16" s="49" t="s">
        <v>470</v>
      </c>
      <c r="H16" s="49" t="s">
        <v>732</v>
      </c>
      <c r="I16" s="49" t="s">
        <v>686</v>
      </c>
    </row>
    <row r="17" spans="1:10">
      <c r="A17" s="49" t="str">
        <f t="shared" si="0"/>
        <v>FILTERSTATUS_CD</v>
      </c>
      <c r="B17" s="49" t="s">
        <v>471</v>
      </c>
      <c r="C17" s="49" t="s">
        <v>482</v>
      </c>
      <c r="D17" s="36" t="s">
        <v>365</v>
      </c>
      <c r="F17" s="13" t="s">
        <v>42</v>
      </c>
      <c r="G17" s="49" t="s">
        <v>471</v>
      </c>
      <c r="H17" s="49" t="s">
        <v>482</v>
      </c>
      <c r="I17" s="49" t="s">
        <v>686</v>
      </c>
      <c r="J17" s="36" t="s">
        <v>1266</v>
      </c>
    </row>
    <row r="18" spans="1:10">
      <c r="A18" s="49" t="str">
        <f t="shared" si="0"/>
        <v>ISTRUE</v>
      </c>
      <c r="B18" s="49" t="s">
        <v>472</v>
      </c>
      <c r="C18" s="49" t="s">
        <v>483</v>
      </c>
      <c r="D18" s="49" t="s">
        <v>78</v>
      </c>
      <c r="F18" s="13" t="s">
        <v>42</v>
      </c>
      <c r="G18" s="49" t="s">
        <v>472</v>
      </c>
      <c r="H18" s="49" t="s">
        <v>733</v>
      </c>
      <c r="I18" s="49" t="s">
        <v>203</v>
      </c>
      <c r="J18" s="36" t="s">
        <v>1267</v>
      </c>
    </row>
    <row r="19" spans="1:10">
      <c r="A19" s="49" t="str">
        <f t="shared" si="0"/>
        <v>ORGID</v>
      </c>
      <c r="B19" s="49" t="s">
        <v>672</v>
      </c>
      <c r="C19" s="49" t="s">
        <v>671</v>
      </c>
      <c r="D19" s="49" t="s">
        <v>68</v>
      </c>
      <c r="F19" s="13" t="s">
        <v>42</v>
      </c>
      <c r="G19" s="49" t="s">
        <v>734</v>
      </c>
      <c r="H19" s="49" t="s">
        <v>735</v>
      </c>
      <c r="I19" s="49" t="s">
        <v>199</v>
      </c>
    </row>
    <row r="20" spans="1:10">
      <c r="A20" s="49" t="str">
        <f t="shared" si="0"/>
        <v>ORGNM</v>
      </c>
      <c r="B20" s="81" t="s">
        <v>435</v>
      </c>
      <c r="C20" s="49" t="s">
        <v>444</v>
      </c>
      <c r="D20" s="49" t="s">
        <v>226</v>
      </c>
      <c r="F20" s="13" t="s">
        <v>42</v>
      </c>
      <c r="G20" s="81" t="s">
        <v>435</v>
      </c>
      <c r="H20" s="73" t="s">
        <v>736</v>
      </c>
      <c r="I20" s="73" t="s">
        <v>684</v>
      </c>
    </row>
    <row r="21" spans="1:10">
      <c r="A21" s="49" t="str">
        <f t="shared" si="0"/>
        <v>LASTMODIFYDT</v>
      </c>
      <c r="B21" s="49" t="s">
        <v>473</v>
      </c>
      <c r="C21" s="49" t="s">
        <v>484</v>
      </c>
      <c r="D21" s="49" t="s">
        <v>165</v>
      </c>
      <c r="F21" s="13" t="s">
        <v>42</v>
      </c>
      <c r="G21" s="49" t="s">
        <v>473</v>
      </c>
      <c r="H21" s="49" t="s">
        <v>737</v>
      </c>
      <c r="I21" s="49" t="s">
        <v>199</v>
      </c>
    </row>
    <row r="22" spans="1:10">
      <c r="A22" s="49" t="str">
        <f t="shared" si="0"/>
        <v>ISDEL</v>
      </c>
      <c r="B22" s="14" t="s">
        <v>160</v>
      </c>
      <c r="C22" s="14" t="s">
        <v>39</v>
      </c>
      <c r="D22" s="14" t="s">
        <v>41</v>
      </c>
      <c r="E22" s="50" t="s">
        <v>93</v>
      </c>
      <c r="F22" s="13" t="s">
        <v>42</v>
      </c>
      <c r="G22" s="42" t="s">
        <v>39</v>
      </c>
      <c r="H22" s="42" t="s">
        <v>41</v>
      </c>
    </row>
    <row r="23" spans="1:10">
      <c r="A23" s="49" t="str">
        <f t="shared" si="0"/>
        <v>SRCCOMPANY_CD</v>
      </c>
      <c r="B23" s="22" t="s">
        <v>193</v>
      </c>
      <c r="C23" s="22" t="s">
        <v>194</v>
      </c>
      <c r="D23" s="15" t="s">
        <v>195</v>
      </c>
      <c r="E23" s="50"/>
      <c r="F23" s="13" t="s">
        <v>42</v>
      </c>
      <c r="G23" s="80" t="s">
        <v>172</v>
      </c>
      <c r="H23" s="56" t="s">
        <v>173</v>
      </c>
      <c r="I23" s="56" t="s">
        <v>171</v>
      </c>
    </row>
    <row r="24" spans="1:10">
      <c r="A24" s="22" t="s">
        <v>200</v>
      </c>
      <c r="B24" s="20" t="s">
        <v>201</v>
      </c>
      <c r="C24" s="22" t="s">
        <v>202</v>
      </c>
      <c r="D24" s="15" t="s">
        <v>203</v>
      </c>
      <c r="E24" s="50" t="s">
        <v>93</v>
      </c>
      <c r="F24" s="13" t="s">
        <v>42</v>
      </c>
      <c r="G24" s="44" t="s">
        <v>220</v>
      </c>
      <c r="H24" s="42"/>
    </row>
    <row r="25" spans="1:10">
      <c r="A25" s="14" t="s">
        <v>89</v>
      </c>
      <c r="B25" s="50" t="s">
        <v>90</v>
      </c>
      <c r="C25" s="50" t="s">
        <v>91</v>
      </c>
      <c r="D25" s="14" t="s">
        <v>5</v>
      </c>
      <c r="E25" s="20" t="s">
        <v>93</v>
      </c>
      <c r="F25" s="13" t="s">
        <v>42</v>
      </c>
    </row>
    <row r="26" spans="1:10">
      <c r="A26" s="14" t="s">
        <v>96</v>
      </c>
      <c r="B26" s="14" t="s">
        <v>97</v>
      </c>
      <c r="C26" s="14" t="s">
        <v>204</v>
      </c>
      <c r="D26" s="34" t="s">
        <v>165</v>
      </c>
      <c r="E26" s="50" t="s">
        <v>93</v>
      </c>
      <c r="F26" s="13"/>
      <c r="G26" s="42"/>
      <c r="H26" s="42"/>
    </row>
    <row r="28" spans="1:10">
      <c r="A28" s="49" t="s">
        <v>667</v>
      </c>
    </row>
    <row r="30" spans="1:10">
      <c r="A30" s="49" t="s">
        <v>611</v>
      </c>
    </row>
    <row r="31" spans="1:10">
      <c r="B31" s="75" t="s">
        <v>485</v>
      </c>
      <c r="C31" s="75" t="s">
        <v>646</v>
      </c>
      <c r="D31" s="75"/>
    </row>
    <row r="32" spans="1:10">
      <c r="B32" s="75"/>
      <c r="C32" s="75"/>
      <c r="D32" s="75"/>
    </row>
    <row r="33" spans="2:6" ht="13">
      <c r="B33" s="107" t="s">
        <v>134</v>
      </c>
      <c r="C33" s="107" t="s">
        <v>133</v>
      </c>
      <c r="D33" s="107" t="s">
        <v>135</v>
      </c>
    </row>
    <row r="34" spans="2:6">
      <c r="B34" s="49" t="s">
        <v>614</v>
      </c>
      <c r="C34" s="49" t="s">
        <v>615</v>
      </c>
      <c r="D34" s="49" t="s">
        <v>616</v>
      </c>
    </row>
    <row r="35" spans="2:6">
      <c r="B35" s="59" t="s">
        <v>721</v>
      </c>
      <c r="C35" s="49" t="s">
        <v>474</v>
      </c>
      <c r="D35" s="49" t="s">
        <v>649</v>
      </c>
    </row>
    <row r="36" spans="2:6">
      <c r="B36" s="75" t="s">
        <v>463</v>
      </c>
      <c r="C36" s="49" t="s">
        <v>650</v>
      </c>
      <c r="D36" s="49" t="s">
        <v>621</v>
      </c>
      <c r="F36" s="13"/>
    </row>
    <row r="37" spans="2:6">
      <c r="B37" s="75" t="s">
        <v>464</v>
      </c>
      <c r="C37" s="49" t="s">
        <v>475</v>
      </c>
      <c r="D37" s="49" t="s">
        <v>119</v>
      </c>
      <c r="F37" s="13"/>
    </row>
    <row r="38" spans="2:6">
      <c r="B38" s="75" t="s">
        <v>465</v>
      </c>
      <c r="C38" s="49" t="s">
        <v>476</v>
      </c>
      <c r="D38" s="49" t="s">
        <v>488</v>
      </c>
      <c r="F38" s="13"/>
    </row>
    <row r="39" spans="2:6">
      <c r="B39" s="75" t="s">
        <v>466</v>
      </c>
      <c r="C39" s="49" t="s">
        <v>477</v>
      </c>
      <c r="D39" s="49" t="s">
        <v>649</v>
      </c>
      <c r="F39" s="13"/>
    </row>
    <row r="40" spans="2:6">
      <c r="B40" s="75" t="s">
        <v>467</v>
      </c>
      <c r="C40" s="49" t="s">
        <v>653</v>
      </c>
      <c r="D40" s="49" t="s">
        <v>649</v>
      </c>
      <c r="F40" s="13"/>
    </row>
    <row r="41" spans="2:6">
      <c r="B41" s="49" t="s">
        <v>468</v>
      </c>
      <c r="C41" s="49" t="s">
        <v>478</v>
      </c>
      <c r="D41" s="49" t="s">
        <v>649</v>
      </c>
      <c r="F41" s="13"/>
    </row>
    <row r="42" spans="2:6">
      <c r="B42" s="49" t="s">
        <v>469</v>
      </c>
      <c r="C42" s="49" t="s">
        <v>479</v>
      </c>
      <c r="D42" s="49" t="s">
        <v>651</v>
      </c>
      <c r="F42" s="13"/>
    </row>
    <row r="43" spans="2:6">
      <c r="B43" s="49" t="s">
        <v>470</v>
      </c>
      <c r="C43" s="49" t="s">
        <v>652</v>
      </c>
      <c r="D43" s="36" t="s">
        <v>365</v>
      </c>
      <c r="F43" s="13"/>
    </row>
    <row r="44" spans="2:6">
      <c r="B44" s="49" t="s">
        <v>471</v>
      </c>
      <c r="C44" s="49" t="s">
        <v>482</v>
      </c>
      <c r="D44" s="36" t="s">
        <v>365</v>
      </c>
      <c r="F44" s="13"/>
    </row>
    <row r="45" spans="2:6">
      <c r="B45" s="49" t="s">
        <v>472</v>
      </c>
      <c r="C45" s="49" t="s">
        <v>483</v>
      </c>
      <c r="D45" s="49" t="s">
        <v>654</v>
      </c>
      <c r="F45" s="13"/>
    </row>
    <row r="46" spans="2:6">
      <c r="B46" s="43" t="s">
        <v>172</v>
      </c>
      <c r="C46" s="99" t="s">
        <v>274</v>
      </c>
      <c r="D46" s="99" t="s">
        <v>215</v>
      </c>
    </row>
    <row r="47" spans="2:6">
      <c r="B47" s="49" t="s">
        <v>672</v>
      </c>
      <c r="C47" s="49" t="s">
        <v>671</v>
      </c>
      <c r="D47" s="49" t="s">
        <v>68</v>
      </c>
      <c r="F47" s="13"/>
    </row>
    <row r="48" spans="2:6">
      <c r="B48" s="81" t="s">
        <v>435</v>
      </c>
      <c r="C48" s="49" t="s">
        <v>444</v>
      </c>
      <c r="D48" s="49" t="s">
        <v>226</v>
      </c>
      <c r="F48" s="13"/>
    </row>
    <row r="49" spans="2:6">
      <c r="B49" s="49" t="s">
        <v>473</v>
      </c>
      <c r="C49" s="49" t="s">
        <v>484</v>
      </c>
      <c r="D49" s="49" t="s">
        <v>649</v>
      </c>
      <c r="F49" s="13"/>
    </row>
    <row r="50" spans="2:6">
      <c r="B50" s="49" t="s">
        <v>631</v>
      </c>
      <c r="C50" s="75" t="s">
        <v>629</v>
      </c>
      <c r="D50" s="36" t="s">
        <v>630</v>
      </c>
      <c r="E50" s="50"/>
    </row>
    <row r="51" spans="2:6">
      <c r="B51" s="75" t="s">
        <v>628</v>
      </c>
      <c r="C51" s="117" t="s">
        <v>626</v>
      </c>
      <c r="D51" s="36" t="s">
        <v>627</v>
      </c>
      <c r="E51" s="50"/>
    </row>
    <row r="52" spans="2:6">
      <c r="B52" s="14" t="s">
        <v>97</v>
      </c>
      <c r="C52" s="14" t="s">
        <v>98</v>
      </c>
      <c r="D52" s="34" t="s">
        <v>99</v>
      </c>
      <c r="E52" s="50"/>
    </row>
  </sheetData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topLeftCell="A4" workbookViewId="0">
      <selection activeCell="E5" sqref="E5"/>
    </sheetView>
  </sheetViews>
  <sheetFormatPr defaultColWidth="9" defaultRowHeight="11.5"/>
  <cols>
    <col min="1" max="1" width="9" style="10"/>
    <col min="2" max="2" width="18.3828125" style="10" bestFit="1" customWidth="1"/>
    <col min="3" max="3" width="10" style="178" bestFit="1" customWidth="1"/>
    <col min="4" max="4" width="11.23046875" style="10" customWidth="1"/>
    <col min="5" max="5" width="61.4609375" style="174" customWidth="1"/>
    <col min="6" max="16384" width="9" style="10"/>
  </cols>
  <sheetData>
    <row r="1" spans="1:6">
      <c r="A1" s="175" t="s">
        <v>1019</v>
      </c>
      <c r="B1" s="175" t="s">
        <v>1024</v>
      </c>
      <c r="C1" s="176" t="s">
        <v>1020</v>
      </c>
      <c r="D1" s="175" t="s">
        <v>1021</v>
      </c>
      <c r="E1" s="177" t="s">
        <v>1022</v>
      </c>
      <c r="F1" s="175" t="s">
        <v>1023</v>
      </c>
    </row>
    <row r="2" spans="1:6" s="66" customFormat="1" ht="34.5">
      <c r="A2" s="66" t="s">
        <v>1060</v>
      </c>
      <c r="B2" s="66" t="s">
        <v>1025</v>
      </c>
      <c r="C2" s="160">
        <v>43046</v>
      </c>
      <c r="D2" s="66" t="s">
        <v>1026</v>
      </c>
      <c r="E2" s="161" t="s">
        <v>1027</v>
      </c>
    </row>
    <row r="3" spans="1:6" s="47" customFormat="1" ht="34.5">
      <c r="A3" s="47" t="s">
        <v>1061</v>
      </c>
      <c r="B3" s="47" t="s">
        <v>1150</v>
      </c>
      <c r="C3" s="160">
        <v>43049</v>
      </c>
      <c r="D3" s="47" t="s">
        <v>1059</v>
      </c>
      <c r="E3" s="210" t="s">
        <v>1151</v>
      </c>
    </row>
    <row r="4" spans="1:6" s="47" customFormat="1" ht="34.5">
      <c r="A4" s="47" t="s">
        <v>1165</v>
      </c>
      <c r="B4" s="47" t="s">
        <v>1166</v>
      </c>
      <c r="C4" s="160">
        <v>43052</v>
      </c>
      <c r="D4" s="47" t="s">
        <v>1167</v>
      </c>
      <c r="E4" s="210" t="s">
        <v>1218</v>
      </c>
    </row>
    <row r="5" spans="1:6" ht="34.5">
      <c r="A5" s="47" t="s">
        <v>1239</v>
      </c>
      <c r="B5" s="47" t="s">
        <v>1166</v>
      </c>
      <c r="C5" s="160">
        <v>43053</v>
      </c>
      <c r="D5" s="47" t="s">
        <v>1167</v>
      </c>
      <c r="E5" s="210" t="s">
        <v>1284</v>
      </c>
    </row>
  </sheetData>
  <phoneticPr fontId="6" type="noConversion"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"/>
  <sheetViews>
    <sheetView workbookViewId="0">
      <selection activeCell="C16" sqref="C16"/>
    </sheetView>
  </sheetViews>
  <sheetFormatPr defaultColWidth="25" defaultRowHeight="11.5"/>
  <cols>
    <col min="1" max="1" width="20" style="49" bestFit="1" customWidth="1"/>
    <col min="2" max="2" width="17.765625" style="49" customWidth="1"/>
    <col min="3" max="3" width="25" style="49"/>
    <col min="4" max="4" width="12.23046875" style="49" bestFit="1" customWidth="1"/>
    <col min="5" max="5" width="8.4609375" style="49" bestFit="1" customWidth="1"/>
    <col min="6" max="6" width="1.84375" style="49" bestFit="1" customWidth="1"/>
    <col min="7" max="7" width="18.15234375" style="49" customWidth="1"/>
    <col min="8" max="8" width="18.84375" style="49" customWidth="1"/>
    <col min="9" max="9" width="11.3828125" style="49" bestFit="1" customWidth="1"/>
    <col min="10" max="10" width="46.3828125" style="49" customWidth="1"/>
    <col min="11" max="16384" width="25" style="49"/>
  </cols>
  <sheetData>
    <row r="1" spans="1:10">
      <c r="A1" s="116" t="s">
        <v>130</v>
      </c>
      <c r="B1" s="75" t="s">
        <v>131</v>
      </c>
      <c r="C1" s="75"/>
      <c r="D1" s="75"/>
      <c r="E1" s="75"/>
      <c r="F1" s="75"/>
      <c r="G1" s="75"/>
      <c r="H1" s="75"/>
      <c r="I1" s="75"/>
    </row>
    <row r="2" spans="1:10">
      <c r="A2" s="116"/>
      <c r="B2" s="75"/>
      <c r="C2" s="75"/>
      <c r="D2" s="75"/>
      <c r="E2" s="75"/>
      <c r="F2" s="75"/>
      <c r="G2" s="75"/>
      <c r="H2" s="75"/>
      <c r="I2" s="75"/>
    </row>
    <row r="3" spans="1:10">
      <c r="A3" s="116" t="s">
        <v>132</v>
      </c>
      <c r="B3" s="75"/>
      <c r="C3" s="75"/>
      <c r="D3" s="75"/>
      <c r="E3" s="75"/>
      <c r="F3" s="75"/>
      <c r="G3" s="75"/>
      <c r="H3" s="75"/>
      <c r="I3" s="75"/>
    </row>
    <row r="4" spans="1:10">
      <c r="A4" s="116"/>
      <c r="B4" s="75" t="s">
        <v>544</v>
      </c>
      <c r="C4" s="75" t="s">
        <v>514</v>
      </c>
      <c r="D4" s="75"/>
      <c r="E4" s="75"/>
      <c r="F4" s="75"/>
      <c r="G4" s="75"/>
      <c r="H4" s="75"/>
      <c r="I4" s="75"/>
    </row>
    <row r="5" spans="1:10">
      <c r="B5" s="75"/>
      <c r="C5" s="75"/>
      <c r="D5" s="75"/>
      <c r="E5" s="75"/>
      <c r="F5" s="75"/>
      <c r="G5" s="75"/>
      <c r="H5" s="75"/>
      <c r="I5" s="75"/>
    </row>
    <row r="6" spans="1:10">
      <c r="A6" s="116" t="s">
        <v>133</v>
      </c>
      <c r="B6" s="116" t="s">
        <v>134</v>
      </c>
      <c r="C6" s="116" t="s">
        <v>133</v>
      </c>
      <c r="D6" s="116" t="s">
        <v>135</v>
      </c>
      <c r="E6" s="116"/>
      <c r="F6" s="116"/>
      <c r="G6" s="116" t="s">
        <v>136</v>
      </c>
      <c r="H6" s="116" t="s">
        <v>137</v>
      </c>
      <c r="I6" s="116" t="s">
        <v>138</v>
      </c>
    </row>
    <row r="7" spans="1:10">
      <c r="A7" s="97" t="str">
        <f>SUBSTITUTE(C7,"_","",1)</f>
        <v>WARNINGCD</v>
      </c>
      <c r="B7" s="75" t="s">
        <v>935</v>
      </c>
      <c r="C7" s="49" t="s">
        <v>503</v>
      </c>
      <c r="D7" s="83" t="s">
        <v>1153</v>
      </c>
      <c r="E7" s="20" t="s">
        <v>93</v>
      </c>
      <c r="F7" s="13" t="s">
        <v>42</v>
      </c>
      <c r="G7" s="75" t="s">
        <v>740</v>
      </c>
      <c r="H7" s="75" t="s">
        <v>723</v>
      </c>
      <c r="I7" s="75" t="s">
        <v>199</v>
      </c>
      <c r="J7" s="37" t="s">
        <v>225</v>
      </c>
    </row>
    <row r="8" spans="1:10">
      <c r="A8" s="97" t="str">
        <f>SUBSTITUTE(C8,"_","",1)</f>
        <v>WARNINGNM</v>
      </c>
      <c r="B8" s="75" t="s">
        <v>681</v>
      </c>
      <c r="C8" s="49" t="s">
        <v>504</v>
      </c>
      <c r="D8" s="49" t="s">
        <v>505</v>
      </c>
      <c r="F8" s="13" t="s">
        <v>42</v>
      </c>
      <c r="G8" s="75" t="s">
        <v>741</v>
      </c>
      <c r="H8" s="75" t="s">
        <v>742</v>
      </c>
      <c r="I8" s="75" t="s">
        <v>725</v>
      </c>
      <c r="J8" s="36"/>
    </row>
    <row r="9" spans="1:10">
      <c r="A9" s="97" t="str">
        <f>SUBSTITUTE(C9,"_","",1)</f>
        <v>WARNINGTYPE_CD</v>
      </c>
      <c r="B9" s="80" t="s">
        <v>492</v>
      </c>
      <c r="C9" s="49" t="s">
        <v>502</v>
      </c>
      <c r="D9" s="83" t="s">
        <v>1152</v>
      </c>
      <c r="E9" s="20" t="s">
        <v>93</v>
      </c>
      <c r="F9" s="13" t="s">
        <v>42</v>
      </c>
      <c r="G9" s="80" t="s">
        <v>492</v>
      </c>
      <c r="H9" s="56" t="s">
        <v>738</v>
      </c>
      <c r="I9" s="56" t="s">
        <v>203</v>
      </c>
    </row>
    <row r="10" spans="1:10">
      <c r="A10" s="97" t="str">
        <f t="shared" ref="A10:A19" si="0">SUBSTITUTE(C10,"_","",1)</f>
        <v>WARNINGTYPE</v>
      </c>
      <c r="B10" s="75" t="s">
        <v>493</v>
      </c>
      <c r="C10" s="75" t="s">
        <v>543</v>
      </c>
      <c r="D10" s="49" t="s">
        <v>149</v>
      </c>
      <c r="E10" s="20" t="s">
        <v>93</v>
      </c>
      <c r="F10" s="13" t="s">
        <v>42</v>
      </c>
      <c r="G10" s="75" t="s">
        <v>493</v>
      </c>
      <c r="H10" s="75" t="s">
        <v>739</v>
      </c>
      <c r="I10" s="75" t="s">
        <v>199</v>
      </c>
      <c r="J10" s="38"/>
    </row>
    <row r="11" spans="1:10">
      <c r="A11" s="49" t="str">
        <f t="shared" si="0"/>
        <v>ISSINGLE</v>
      </c>
      <c r="B11" s="75" t="s">
        <v>494</v>
      </c>
      <c r="C11" s="49" t="s">
        <v>506</v>
      </c>
      <c r="D11" s="49" t="s">
        <v>213</v>
      </c>
      <c r="F11" s="13" t="s">
        <v>42</v>
      </c>
      <c r="G11" s="75" t="s">
        <v>494</v>
      </c>
      <c r="H11" s="75" t="s">
        <v>743</v>
      </c>
      <c r="I11" s="75" t="s">
        <v>199</v>
      </c>
      <c r="J11" s="36"/>
    </row>
    <row r="12" spans="1:10">
      <c r="A12" s="49" t="str">
        <f t="shared" si="0"/>
        <v>ISEMERGENT</v>
      </c>
      <c r="B12" s="75" t="s">
        <v>495</v>
      </c>
      <c r="C12" s="49" t="s">
        <v>507</v>
      </c>
      <c r="D12" s="49" t="s">
        <v>541</v>
      </c>
      <c r="F12" s="13" t="s">
        <v>42</v>
      </c>
      <c r="G12" s="75" t="s">
        <v>495</v>
      </c>
      <c r="H12" s="75" t="s">
        <v>744</v>
      </c>
      <c r="I12" s="75" t="s">
        <v>199</v>
      </c>
    </row>
    <row r="13" spans="1:10">
      <c r="A13" s="49" t="str">
        <f t="shared" si="0"/>
        <v>SCORE1</v>
      </c>
      <c r="B13" s="75" t="s">
        <v>496</v>
      </c>
      <c r="C13" s="49" t="s">
        <v>508</v>
      </c>
      <c r="D13" s="49" t="s">
        <v>541</v>
      </c>
      <c r="F13" s="13" t="s">
        <v>42</v>
      </c>
      <c r="G13" s="75" t="s">
        <v>496</v>
      </c>
      <c r="H13" s="75" t="s">
        <v>745</v>
      </c>
      <c r="I13" s="75" t="s">
        <v>199</v>
      </c>
    </row>
    <row r="14" spans="1:10">
      <c r="A14" s="49" t="str">
        <f t="shared" si="0"/>
        <v>VALIDFLAG1</v>
      </c>
      <c r="B14" s="49" t="s">
        <v>497</v>
      </c>
      <c r="C14" s="49" t="s">
        <v>509</v>
      </c>
      <c r="D14" s="49" t="s">
        <v>542</v>
      </c>
      <c r="F14" s="13" t="s">
        <v>42</v>
      </c>
      <c r="G14" s="49" t="s">
        <v>497</v>
      </c>
      <c r="H14" s="49" t="s">
        <v>746</v>
      </c>
      <c r="I14" s="49" t="s">
        <v>199</v>
      </c>
      <c r="J14" s="36"/>
    </row>
    <row r="15" spans="1:10">
      <c r="A15" s="49" t="str">
        <f t="shared" si="0"/>
        <v>SCORE2</v>
      </c>
      <c r="B15" s="49" t="s">
        <v>498</v>
      </c>
      <c r="C15" s="49" t="s">
        <v>510</v>
      </c>
      <c r="D15" s="49" t="s">
        <v>542</v>
      </c>
      <c r="F15" s="13" t="s">
        <v>42</v>
      </c>
      <c r="G15" s="49" t="s">
        <v>498</v>
      </c>
      <c r="H15" s="49" t="s">
        <v>747</v>
      </c>
      <c r="I15" s="49" t="s">
        <v>199</v>
      </c>
    </row>
    <row r="16" spans="1:10">
      <c r="A16" s="49" t="str">
        <f t="shared" si="0"/>
        <v>VALIDFLAG2</v>
      </c>
      <c r="B16" s="49" t="s">
        <v>499</v>
      </c>
      <c r="C16" s="83" t="s">
        <v>1154</v>
      </c>
      <c r="D16" s="49" t="s">
        <v>219</v>
      </c>
      <c r="F16" s="13" t="s">
        <v>42</v>
      </c>
      <c r="G16" s="49" t="s">
        <v>499</v>
      </c>
      <c r="H16" s="49" t="s">
        <v>748</v>
      </c>
      <c r="I16" s="49" t="s">
        <v>199</v>
      </c>
    </row>
    <row r="17" spans="1:10">
      <c r="A17" s="49" t="str">
        <f t="shared" si="0"/>
        <v>INDEXTYPE_CD</v>
      </c>
      <c r="B17" s="49" t="s">
        <v>500</v>
      </c>
      <c r="C17" s="49" t="s">
        <v>512</v>
      </c>
      <c r="D17" s="36" t="s">
        <v>365</v>
      </c>
      <c r="F17" s="13" t="s">
        <v>42</v>
      </c>
      <c r="G17" s="49" t="s">
        <v>500</v>
      </c>
      <c r="H17" s="49" t="s">
        <v>512</v>
      </c>
      <c r="I17" s="49" t="s">
        <v>199</v>
      </c>
      <c r="J17" s="36" t="s">
        <v>1268</v>
      </c>
    </row>
    <row r="18" spans="1:10">
      <c r="A18" s="49" t="str">
        <f t="shared" si="0"/>
        <v>SIGNALTYPE_CD</v>
      </c>
      <c r="B18" s="49" t="s">
        <v>501</v>
      </c>
      <c r="C18" s="49" t="s">
        <v>513</v>
      </c>
      <c r="D18" s="36" t="s">
        <v>365</v>
      </c>
      <c r="F18" s="13" t="s">
        <v>42</v>
      </c>
      <c r="G18" s="49" t="s">
        <v>501</v>
      </c>
      <c r="H18" s="49" t="s">
        <v>513</v>
      </c>
      <c r="I18" s="49" t="s">
        <v>199</v>
      </c>
      <c r="J18" s="36" t="s">
        <v>1269</v>
      </c>
    </row>
    <row r="19" spans="1:10">
      <c r="A19" s="49" t="str">
        <f t="shared" si="0"/>
        <v>ISDEL</v>
      </c>
      <c r="B19" s="14" t="s">
        <v>160</v>
      </c>
      <c r="C19" s="14" t="s">
        <v>39</v>
      </c>
      <c r="D19" s="14" t="s">
        <v>41</v>
      </c>
      <c r="E19" s="50" t="s">
        <v>93</v>
      </c>
      <c r="F19" s="13" t="s">
        <v>42</v>
      </c>
      <c r="G19" s="42" t="s">
        <v>39</v>
      </c>
      <c r="H19" s="42" t="s">
        <v>41</v>
      </c>
    </row>
    <row r="20" spans="1:10">
      <c r="A20" s="22" t="s">
        <v>200</v>
      </c>
      <c r="B20" s="20" t="s">
        <v>201</v>
      </c>
      <c r="C20" s="22" t="s">
        <v>202</v>
      </c>
      <c r="D20" s="15" t="s">
        <v>203</v>
      </c>
      <c r="E20" s="50" t="s">
        <v>93</v>
      </c>
      <c r="F20" s="13" t="s">
        <v>42</v>
      </c>
      <c r="G20" s="44" t="s">
        <v>220</v>
      </c>
      <c r="H20" s="42"/>
    </row>
    <row r="21" spans="1:10">
      <c r="A21" s="14" t="s">
        <v>89</v>
      </c>
      <c r="B21" s="50" t="s">
        <v>90</v>
      </c>
      <c r="C21" s="50" t="s">
        <v>91</v>
      </c>
      <c r="D21" s="14" t="s">
        <v>5</v>
      </c>
      <c r="E21" s="20" t="s">
        <v>93</v>
      </c>
      <c r="F21" s="13" t="s">
        <v>42</v>
      </c>
    </row>
    <row r="22" spans="1:10">
      <c r="A22" s="14" t="s">
        <v>96</v>
      </c>
      <c r="B22" s="14" t="s">
        <v>97</v>
      </c>
      <c r="C22" s="14" t="s">
        <v>204</v>
      </c>
      <c r="D22" s="34" t="s">
        <v>165</v>
      </c>
      <c r="E22" s="50" t="s">
        <v>93</v>
      </c>
      <c r="F22" s="13"/>
      <c r="G22" s="42"/>
      <c r="H22" s="42"/>
    </row>
    <row r="24" spans="1:10" ht="11.25" customHeight="1">
      <c r="A24" s="49" t="s">
        <v>936</v>
      </c>
    </row>
    <row r="26" spans="1:10">
      <c r="A26" s="49" t="s">
        <v>611</v>
      </c>
    </row>
    <row r="27" spans="1:10">
      <c r="B27" s="75" t="s">
        <v>544</v>
      </c>
      <c r="C27" s="75" t="s">
        <v>647</v>
      </c>
      <c r="D27" s="75"/>
    </row>
    <row r="28" spans="1:10">
      <c r="B28" s="75"/>
      <c r="C28" s="75"/>
      <c r="D28" s="75"/>
    </row>
    <row r="29" spans="1:10" ht="13">
      <c r="B29" s="107" t="s">
        <v>134</v>
      </c>
      <c r="C29" s="107" t="s">
        <v>133</v>
      </c>
      <c r="D29" s="107" t="s">
        <v>135</v>
      </c>
    </row>
    <row r="30" spans="1:10">
      <c r="B30" s="49" t="s">
        <v>614</v>
      </c>
      <c r="C30" s="49" t="s">
        <v>615</v>
      </c>
      <c r="D30" s="49" t="s">
        <v>616</v>
      </c>
    </row>
    <row r="31" spans="1:10">
      <c r="B31" s="56" t="s">
        <v>492</v>
      </c>
      <c r="C31" s="49" t="s">
        <v>502</v>
      </c>
      <c r="D31" s="49" t="s">
        <v>149</v>
      </c>
    </row>
    <row r="32" spans="1:10">
      <c r="B32" s="49" t="s">
        <v>493</v>
      </c>
      <c r="C32" s="49" t="s">
        <v>543</v>
      </c>
      <c r="D32" s="49" t="s">
        <v>616</v>
      </c>
    </row>
    <row r="33" spans="2:6">
      <c r="B33" s="75" t="s">
        <v>680</v>
      </c>
      <c r="C33" s="49" t="s">
        <v>503</v>
      </c>
      <c r="D33" s="49" t="s">
        <v>616</v>
      </c>
    </row>
    <row r="34" spans="2:6">
      <c r="B34" s="75" t="s">
        <v>681</v>
      </c>
      <c r="C34" s="49" t="s">
        <v>504</v>
      </c>
      <c r="D34" s="49" t="s">
        <v>648</v>
      </c>
    </row>
    <row r="35" spans="2:6">
      <c r="B35" s="49" t="s">
        <v>494</v>
      </c>
      <c r="C35" s="49" t="s">
        <v>506</v>
      </c>
      <c r="D35" s="49" t="s">
        <v>616</v>
      </c>
    </row>
    <row r="36" spans="2:6">
      <c r="B36" s="49" t="s">
        <v>495</v>
      </c>
      <c r="C36" s="49" t="s">
        <v>507</v>
      </c>
      <c r="D36" s="49" t="s">
        <v>616</v>
      </c>
    </row>
    <row r="37" spans="2:6">
      <c r="B37" s="49" t="s">
        <v>496</v>
      </c>
      <c r="C37" s="49" t="s">
        <v>508</v>
      </c>
      <c r="D37" s="49" t="s">
        <v>616</v>
      </c>
    </row>
    <row r="38" spans="2:6">
      <c r="B38" s="49" t="s">
        <v>497</v>
      </c>
      <c r="C38" s="49" t="s">
        <v>509</v>
      </c>
      <c r="D38" s="49" t="s">
        <v>616</v>
      </c>
    </row>
    <row r="39" spans="2:6">
      <c r="B39" s="49" t="s">
        <v>498</v>
      </c>
      <c r="C39" s="49" t="s">
        <v>510</v>
      </c>
      <c r="D39" s="49" t="s">
        <v>616</v>
      </c>
    </row>
    <row r="40" spans="2:6">
      <c r="B40" s="49" t="s">
        <v>499</v>
      </c>
      <c r="C40" s="49" t="s">
        <v>511</v>
      </c>
      <c r="D40" s="49" t="s">
        <v>616</v>
      </c>
    </row>
    <row r="41" spans="2:6">
      <c r="B41" s="49" t="s">
        <v>500</v>
      </c>
      <c r="C41" s="49" t="s">
        <v>512</v>
      </c>
      <c r="D41" s="49" t="s">
        <v>616</v>
      </c>
    </row>
    <row r="42" spans="2:6">
      <c r="B42" s="49" t="s">
        <v>501</v>
      </c>
      <c r="C42" s="49" t="s">
        <v>513</v>
      </c>
      <c r="D42" s="49" t="s">
        <v>616</v>
      </c>
    </row>
    <row r="43" spans="2:6">
      <c r="B43" s="49" t="s">
        <v>631</v>
      </c>
      <c r="C43" s="75" t="s">
        <v>629</v>
      </c>
      <c r="D43" s="36" t="s">
        <v>630</v>
      </c>
      <c r="E43" s="50"/>
      <c r="F43" s="13"/>
    </row>
    <row r="44" spans="2:6">
      <c r="B44" s="75" t="s">
        <v>628</v>
      </c>
      <c r="C44" s="117" t="s">
        <v>626</v>
      </c>
      <c r="D44" s="36" t="s">
        <v>627</v>
      </c>
      <c r="E44" s="50"/>
      <c r="F44" s="13"/>
    </row>
    <row r="45" spans="2:6">
      <c r="B45" s="14" t="s">
        <v>97</v>
      </c>
      <c r="C45" s="14" t="s">
        <v>98</v>
      </c>
      <c r="D45" s="34" t="s">
        <v>99</v>
      </c>
      <c r="E45" s="50"/>
      <c r="F45" s="13"/>
    </row>
  </sheetData>
  <phoneticPr fontId="6" type="noConversion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3"/>
  <sheetViews>
    <sheetView workbookViewId="0">
      <selection activeCell="B9" sqref="B8:B9"/>
    </sheetView>
  </sheetViews>
  <sheetFormatPr defaultColWidth="25" defaultRowHeight="11.5"/>
  <cols>
    <col min="1" max="1" width="22.23046875" style="124" customWidth="1"/>
    <col min="2" max="2" width="31.84375" style="124" customWidth="1"/>
    <col min="3" max="3" width="25" style="124"/>
    <col min="4" max="4" width="12.23046875" style="124" bestFit="1" customWidth="1"/>
    <col min="5" max="5" width="8.4609375" style="124" bestFit="1" customWidth="1"/>
    <col min="6" max="6" width="1.84375" style="124" bestFit="1" customWidth="1"/>
    <col min="7" max="7" width="42.23046875" style="124" bestFit="1" customWidth="1"/>
    <col min="8" max="8" width="18.84375" style="124" customWidth="1"/>
    <col min="9" max="9" width="11.3828125" style="124" bestFit="1" customWidth="1"/>
    <col min="10" max="10" width="46.3828125" style="124" customWidth="1"/>
    <col min="11" max="16384" width="25" style="124"/>
  </cols>
  <sheetData>
    <row r="1" spans="1:11">
      <c r="A1" s="122" t="s">
        <v>130</v>
      </c>
      <c r="B1" s="123" t="s">
        <v>131</v>
      </c>
      <c r="C1" s="123"/>
      <c r="D1" s="123"/>
      <c r="E1" s="123"/>
      <c r="F1" s="123"/>
      <c r="G1" s="123"/>
      <c r="H1" s="123"/>
      <c r="I1" s="123"/>
    </row>
    <row r="2" spans="1:11">
      <c r="A2" s="122"/>
      <c r="B2" s="123"/>
      <c r="C2" s="123"/>
      <c r="D2" s="123"/>
      <c r="E2" s="123"/>
      <c r="F2" s="123"/>
      <c r="G2" s="123"/>
      <c r="H2" s="123"/>
      <c r="I2" s="123"/>
    </row>
    <row r="3" spans="1:11">
      <c r="A3" s="122" t="s">
        <v>132</v>
      </c>
      <c r="B3" s="123"/>
      <c r="C3" s="123"/>
      <c r="D3" s="123"/>
      <c r="E3" s="123"/>
      <c r="F3" s="123"/>
      <c r="G3" s="123"/>
      <c r="H3" s="123"/>
      <c r="I3" s="123"/>
    </row>
    <row r="4" spans="1:11">
      <c r="A4" s="122"/>
      <c r="B4" s="123" t="s">
        <v>1301</v>
      </c>
      <c r="C4" s="123" t="s">
        <v>1300</v>
      </c>
      <c r="D4" s="123"/>
      <c r="E4" s="123"/>
      <c r="F4" s="123"/>
      <c r="G4" s="123"/>
      <c r="H4" s="123"/>
      <c r="I4" s="123"/>
    </row>
    <row r="5" spans="1:11">
      <c r="B5" s="123"/>
      <c r="C5" s="123"/>
      <c r="D5" s="123"/>
      <c r="E5" s="123"/>
      <c r="F5" s="123"/>
      <c r="G5" s="123"/>
      <c r="H5" s="123"/>
      <c r="I5" s="123"/>
    </row>
    <row r="6" spans="1:11">
      <c r="A6" s="122" t="s">
        <v>133</v>
      </c>
      <c r="B6" s="122" t="s">
        <v>134</v>
      </c>
      <c r="C6" s="122" t="s">
        <v>133</v>
      </c>
      <c r="D6" s="122" t="s">
        <v>135</v>
      </c>
      <c r="E6" s="122"/>
      <c r="F6" s="122"/>
      <c r="G6" s="122" t="s">
        <v>136</v>
      </c>
      <c r="H6" s="122" t="s">
        <v>137</v>
      </c>
      <c r="I6" s="122" t="s">
        <v>138</v>
      </c>
    </row>
    <row r="7" spans="1:11">
      <c r="A7" s="125" t="str">
        <f>SUBSTITUTE(C7,"_","",1)</f>
        <v>COMPYOPERATIONCLEAR_SID</v>
      </c>
      <c r="B7" s="126" t="s">
        <v>605</v>
      </c>
      <c r="C7" s="124" t="s">
        <v>604</v>
      </c>
      <c r="D7" s="124" t="s">
        <v>5</v>
      </c>
      <c r="E7" s="52" t="s">
        <v>93</v>
      </c>
      <c r="F7" s="127" t="s">
        <v>42</v>
      </c>
      <c r="G7" s="126"/>
      <c r="H7" s="126"/>
      <c r="I7" s="126"/>
      <c r="J7" s="37" t="s">
        <v>225</v>
      </c>
    </row>
    <row r="8" spans="1:11">
      <c r="A8" s="125" t="str">
        <f t="shared" ref="A8:A28" si="0">SUBSTITUTE(C8,"_","",1)</f>
        <v>COMPANYID</v>
      </c>
      <c r="B8" s="123" t="s">
        <v>191</v>
      </c>
      <c r="C8" s="123" t="s">
        <v>558</v>
      </c>
      <c r="D8" s="124" t="s">
        <v>5</v>
      </c>
      <c r="E8" s="52" t="s">
        <v>93</v>
      </c>
      <c r="F8" s="127" t="s">
        <v>42</v>
      </c>
      <c r="G8" s="87" t="s">
        <v>559</v>
      </c>
      <c r="H8" s="41" t="s">
        <v>274</v>
      </c>
      <c r="I8" s="41" t="s">
        <v>215</v>
      </c>
      <c r="J8" s="38"/>
    </row>
    <row r="9" spans="1:11">
      <c r="A9" s="139" t="str">
        <f t="shared" si="0"/>
        <v>RPTDT</v>
      </c>
      <c r="B9" s="110" t="s">
        <v>805</v>
      </c>
      <c r="C9" s="110" t="s">
        <v>813</v>
      </c>
      <c r="D9" s="105" t="s">
        <v>156</v>
      </c>
      <c r="E9" s="52" t="s">
        <v>6</v>
      </c>
      <c r="F9" s="77" t="s">
        <v>552</v>
      </c>
      <c r="G9" s="87" t="s">
        <v>889</v>
      </c>
      <c r="H9" s="105" t="s">
        <v>903</v>
      </c>
      <c r="I9" s="15" t="s">
        <v>894</v>
      </c>
      <c r="J9" s="38"/>
    </row>
    <row r="10" spans="1:11">
      <c r="A10" s="125" t="str">
        <f t="shared" si="0"/>
        <v>CURRENCY</v>
      </c>
      <c r="B10" s="88" t="s">
        <v>560</v>
      </c>
      <c r="C10" s="124" t="s">
        <v>148</v>
      </c>
      <c r="D10" s="124" t="s">
        <v>578</v>
      </c>
      <c r="F10" s="127" t="s">
        <v>42</v>
      </c>
      <c r="G10" s="87" t="s">
        <v>560</v>
      </c>
      <c r="H10" s="124" t="s">
        <v>148</v>
      </c>
      <c r="I10" s="87" t="s">
        <v>902</v>
      </c>
      <c r="J10" s="89"/>
      <c r="K10" s="105"/>
    </row>
    <row r="11" spans="1:11">
      <c r="A11" s="125" t="str">
        <f t="shared" si="0"/>
        <v>ALLAMT_IN</v>
      </c>
      <c r="B11" s="88" t="s">
        <v>561</v>
      </c>
      <c r="C11" s="124" t="s">
        <v>579</v>
      </c>
      <c r="D11" s="124" t="s">
        <v>580</v>
      </c>
      <c r="F11" s="127" t="s">
        <v>42</v>
      </c>
      <c r="G11" s="87" t="s">
        <v>561</v>
      </c>
      <c r="H11" s="124" t="s">
        <v>579</v>
      </c>
      <c r="I11" s="87" t="s">
        <v>901</v>
      </c>
      <c r="J11" s="89"/>
    </row>
    <row r="12" spans="1:11">
      <c r="A12" s="125" t="str">
        <f t="shared" si="0"/>
        <v>ALLAMT_OUT</v>
      </c>
      <c r="B12" s="88" t="s">
        <v>562</v>
      </c>
      <c r="C12" s="124" t="s">
        <v>581</v>
      </c>
      <c r="D12" s="124" t="s">
        <v>78</v>
      </c>
      <c r="F12" s="127" t="s">
        <v>42</v>
      </c>
      <c r="G12" s="87" t="s">
        <v>562</v>
      </c>
      <c r="H12" s="124" t="s">
        <v>581</v>
      </c>
      <c r="I12" s="87" t="s">
        <v>901</v>
      </c>
    </row>
    <row r="13" spans="1:11">
      <c r="A13" s="125" t="str">
        <f t="shared" si="0"/>
        <v>AVGBALANCE_CURY</v>
      </c>
      <c r="B13" s="88" t="s">
        <v>812</v>
      </c>
      <c r="C13" s="124" t="s">
        <v>583</v>
      </c>
      <c r="D13" s="124" t="s">
        <v>78</v>
      </c>
      <c r="F13" s="127" t="s">
        <v>42</v>
      </c>
      <c r="G13" s="87" t="s">
        <v>895</v>
      </c>
      <c r="H13" s="124" t="s">
        <v>583</v>
      </c>
      <c r="I13" s="87" t="s">
        <v>901</v>
      </c>
    </row>
    <row r="14" spans="1:11">
      <c r="A14" s="125" t="str">
        <f t="shared" si="0"/>
        <v>AVGGRTBALANCE_CURY</v>
      </c>
      <c r="B14" s="88" t="s">
        <v>563</v>
      </c>
      <c r="C14" s="124" t="s">
        <v>582</v>
      </c>
      <c r="D14" s="124" t="s">
        <v>78</v>
      </c>
      <c r="E14" s="105"/>
      <c r="F14" s="77" t="s">
        <v>42</v>
      </c>
      <c r="G14" s="87" t="s">
        <v>563</v>
      </c>
      <c r="H14" s="124" t="s">
        <v>582</v>
      </c>
      <c r="I14" s="87" t="s">
        <v>901</v>
      </c>
      <c r="J14" s="89"/>
    </row>
    <row r="15" spans="1:11">
      <c r="A15" s="125" t="str">
        <f t="shared" si="0"/>
        <v>AVGLOANBALANCE_CURY</v>
      </c>
      <c r="B15" s="88" t="s">
        <v>564</v>
      </c>
      <c r="C15" s="124" t="s">
        <v>584</v>
      </c>
      <c r="D15" s="124" t="s">
        <v>78</v>
      </c>
      <c r="F15" s="127" t="s">
        <v>42</v>
      </c>
      <c r="G15" s="87" t="s">
        <v>564</v>
      </c>
      <c r="H15" s="124" t="s">
        <v>584</v>
      </c>
      <c r="I15" s="87" t="s">
        <v>901</v>
      </c>
    </row>
    <row r="16" spans="1:11">
      <c r="A16" s="125" t="str">
        <f t="shared" si="0"/>
        <v>LOANDEPOSIT_RATIO</v>
      </c>
      <c r="B16" s="88" t="s">
        <v>565</v>
      </c>
      <c r="C16" s="124" t="s">
        <v>585</v>
      </c>
      <c r="D16" s="124" t="s">
        <v>597</v>
      </c>
      <c r="F16" s="127" t="s">
        <v>42</v>
      </c>
      <c r="G16" s="87" t="s">
        <v>565</v>
      </c>
      <c r="H16" s="124" t="s">
        <v>585</v>
      </c>
      <c r="I16" s="87" t="s">
        <v>901</v>
      </c>
      <c r="J16" s="105"/>
    </row>
    <row r="17" spans="1:11">
      <c r="A17" s="125" t="str">
        <f t="shared" si="0"/>
        <v>GURGROUP</v>
      </c>
      <c r="B17" s="88" t="s">
        <v>566</v>
      </c>
      <c r="C17" s="124" t="s">
        <v>586</v>
      </c>
      <c r="D17" s="129" t="s">
        <v>602</v>
      </c>
      <c r="F17" s="127" t="s">
        <v>42</v>
      </c>
      <c r="G17" s="87" t="s">
        <v>566</v>
      </c>
      <c r="H17" s="124" t="s">
        <v>586</v>
      </c>
      <c r="I17" s="87" t="s">
        <v>901</v>
      </c>
      <c r="J17" s="89"/>
    </row>
    <row r="18" spans="1:11">
      <c r="A18" s="125" t="str">
        <f t="shared" si="0"/>
        <v>BALANCESIXMON</v>
      </c>
      <c r="B18" s="88" t="s">
        <v>567</v>
      </c>
      <c r="C18" s="124" t="s">
        <v>587</v>
      </c>
      <c r="D18" s="124" t="s">
        <v>597</v>
      </c>
      <c r="F18" s="127" t="s">
        <v>42</v>
      </c>
      <c r="G18" s="87" t="s">
        <v>567</v>
      </c>
      <c r="H18" s="124" t="s">
        <v>587</v>
      </c>
      <c r="I18" s="87" t="s">
        <v>901</v>
      </c>
      <c r="J18" s="89"/>
    </row>
    <row r="19" spans="1:11">
      <c r="A19" s="125" t="str">
        <f t="shared" si="0"/>
        <v>BAL1Y_UPTIMES</v>
      </c>
      <c r="B19" s="88" t="s">
        <v>568</v>
      </c>
      <c r="C19" s="124" t="s">
        <v>588</v>
      </c>
      <c r="D19" s="124" t="s">
        <v>41</v>
      </c>
      <c r="F19" s="127" t="s">
        <v>42</v>
      </c>
      <c r="G19" s="87" t="s">
        <v>568</v>
      </c>
      <c r="H19" s="124" t="s">
        <v>588</v>
      </c>
      <c r="I19" s="87" t="s">
        <v>901</v>
      </c>
      <c r="J19" s="105"/>
      <c r="K19" s="105"/>
    </row>
    <row r="20" spans="1:11">
      <c r="A20" s="125" t="str">
        <f t="shared" si="0"/>
        <v>BAL1Y_UPTIMES_GROUP</v>
      </c>
      <c r="B20" s="88" t="s">
        <v>569</v>
      </c>
      <c r="C20" s="124" t="s">
        <v>589</v>
      </c>
      <c r="D20" s="124" t="s">
        <v>603</v>
      </c>
      <c r="F20" s="127" t="s">
        <v>42</v>
      </c>
      <c r="G20" s="87" t="s">
        <v>569</v>
      </c>
      <c r="H20" s="124" t="s">
        <v>589</v>
      </c>
      <c r="I20" s="87" t="s">
        <v>901</v>
      </c>
      <c r="J20" s="105"/>
      <c r="K20" s="105"/>
    </row>
    <row r="21" spans="1:11">
      <c r="A21" s="125" t="str">
        <f t="shared" si="0"/>
        <v>BBKNM</v>
      </c>
      <c r="B21" s="88" t="s">
        <v>570</v>
      </c>
      <c r="C21" s="124" t="s">
        <v>910</v>
      </c>
      <c r="D21" s="124" t="s">
        <v>590</v>
      </c>
      <c r="F21" s="127" t="s">
        <v>42</v>
      </c>
      <c r="G21" s="87" t="s">
        <v>570</v>
      </c>
      <c r="H21" s="124" t="s">
        <v>591</v>
      </c>
      <c r="I21" s="87" t="s">
        <v>900</v>
      </c>
      <c r="J21" s="105"/>
      <c r="K21" s="105"/>
    </row>
    <row r="22" spans="1:11" s="142" customFormat="1">
      <c r="A22" s="145" t="str">
        <f t="shared" si="0"/>
        <v>REGIONRNK_BBKNM</v>
      </c>
      <c r="B22" s="140" t="s">
        <v>571</v>
      </c>
      <c r="C22" s="146" t="s">
        <v>592</v>
      </c>
      <c r="D22" s="146" t="s">
        <v>590</v>
      </c>
      <c r="E22" s="146"/>
      <c r="F22" s="147" t="s">
        <v>42</v>
      </c>
      <c r="J22" s="148"/>
      <c r="K22" s="148"/>
    </row>
    <row r="23" spans="1:11">
      <c r="A23" s="125" t="str">
        <f t="shared" si="0"/>
        <v>CUSTCNT</v>
      </c>
      <c r="B23" s="88" t="s">
        <v>572</v>
      </c>
      <c r="C23" s="124" t="s">
        <v>593</v>
      </c>
      <c r="D23" s="124" t="s">
        <v>41</v>
      </c>
      <c r="F23" s="127" t="s">
        <v>42</v>
      </c>
      <c r="G23" s="87" t="s">
        <v>896</v>
      </c>
      <c r="H23" s="124" t="s">
        <v>593</v>
      </c>
      <c r="I23" s="87" t="s">
        <v>901</v>
      </c>
      <c r="J23" s="105"/>
      <c r="K23" s="105"/>
    </row>
    <row r="24" spans="1:11">
      <c r="A24" s="125" t="str">
        <f t="shared" si="0"/>
        <v>PDCUST_CNT</v>
      </c>
      <c r="B24" s="88" t="s">
        <v>573</v>
      </c>
      <c r="C24" s="124" t="s">
        <v>594</v>
      </c>
      <c r="D24" s="124" t="s">
        <v>595</v>
      </c>
      <c r="F24" s="127" t="s">
        <v>42</v>
      </c>
      <c r="G24" s="87" t="s">
        <v>897</v>
      </c>
      <c r="H24" s="124" t="s">
        <v>594</v>
      </c>
      <c r="I24" s="87" t="s">
        <v>901</v>
      </c>
    </row>
    <row r="25" spans="1:11">
      <c r="A25" s="125" t="str">
        <f t="shared" si="0"/>
        <v>PDINF</v>
      </c>
      <c r="B25" s="88" t="s">
        <v>574</v>
      </c>
      <c r="C25" s="124" t="s">
        <v>596</v>
      </c>
      <c r="D25" s="124" t="s">
        <v>597</v>
      </c>
      <c r="F25" s="127" t="s">
        <v>42</v>
      </c>
      <c r="G25" s="87" t="s">
        <v>898</v>
      </c>
      <c r="H25" s="124" t="s">
        <v>596</v>
      </c>
      <c r="I25" s="87" t="s">
        <v>901</v>
      </c>
    </row>
    <row r="26" spans="1:11">
      <c r="A26" s="125" t="str">
        <f t="shared" si="0"/>
        <v>GROUPNM</v>
      </c>
      <c r="B26" s="88" t="s">
        <v>575</v>
      </c>
      <c r="C26" s="124" t="s">
        <v>817</v>
      </c>
      <c r="D26" s="124" t="s">
        <v>598</v>
      </c>
      <c r="F26" s="127" t="s">
        <v>42</v>
      </c>
      <c r="G26" s="87" t="s">
        <v>899</v>
      </c>
      <c r="H26" s="124" t="s">
        <v>249</v>
      </c>
      <c r="I26" s="87" t="s">
        <v>901</v>
      </c>
    </row>
    <row r="27" spans="1:11" s="142" customFormat="1">
      <c r="A27" s="145" t="str">
        <f t="shared" si="0"/>
        <v>GROUPPD_RNK</v>
      </c>
      <c r="B27" s="140" t="s">
        <v>576</v>
      </c>
      <c r="C27" s="146" t="s">
        <v>599</v>
      </c>
      <c r="D27" s="146" t="s">
        <v>41</v>
      </c>
      <c r="E27" s="146"/>
      <c r="F27" s="147" t="s">
        <v>42</v>
      </c>
      <c r="G27" s="52"/>
      <c r="H27" s="88"/>
      <c r="I27" s="87"/>
    </row>
    <row r="28" spans="1:11" s="142" customFormat="1">
      <c r="A28" s="145" t="str">
        <f t="shared" si="0"/>
        <v>RNKRATIO</v>
      </c>
      <c r="B28" s="140" t="s">
        <v>577</v>
      </c>
      <c r="C28" s="146" t="s">
        <v>600</v>
      </c>
      <c r="D28" s="146" t="s">
        <v>601</v>
      </c>
      <c r="E28" s="146"/>
      <c r="F28" s="147" t="s">
        <v>42</v>
      </c>
      <c r="G28" s="52"/>
      <c r="H28" s="88"/>
      <c r="I28" s="87"/>
    </row>
    <row r="29" spans="1:11">
      <c r="A29" s="124" t="str">
        <f>SUBSTITUTE(C29,"_","",1)</f>
        <v>ISDEL</v>
      </c>
      <c r="B29" s="131" t="s">
        <v>160</v>
      </c>
      <c r="C29" s="131" t="s">
        <v>39</v>
      </c>
      <c r="D29" s="69" t="s">
        <v>41</v>
      </c>
      <c r="E29" s="87" t="s">
        <v>93</v>
      </c>
      <c r="F29" s="127" t="s">
        <v>42</v>
      </c>
      <c r="G29" s="71" t="s">
        <v>39</v>
      </c>
      <c r="H29" s="71" t="s">
        <v>41</v>
      </c>
    </row>
    <row r="30" spans="1:11">
      <c r="A30" s="124" t="str">
        <f>SUBSTITUTE(C30,"_","",1)</f>
        <v>SRCCOMPANY_CD</v>
      </c>
      <c r="B30" s="132" t="s">
        <v>193</v>
      </c>
      <c r="C30" s="132" t="s">
        <v>194</v>
      </c>
      <c r="D30" s="15" t="s">
        <v>195</v>
      </c>
      <c r="E30" s="87"/>
      <c r="F30" s="127" t="s">
        <v>42</v>
      </c>
      <c r="G30" s="80" t="s">
        <v>172</v>
      </c>
      <c r="H30" s="56" t="s">
        <v>173</v>
      </c>
      <c r="I30" s="56" t="s">
        <v>171</v>
      </c>
      <c r="J30" s="105"/>
      <c r="K30" s="105"/>
    </row>
    <row r="31" spans="1:11">
      <c r="A31" s="132" t="s">
        <v>200</v>
      </c>
      <c r="B31" s="88" t="s">
        <v>201</v>
      </c>
      <c r="C31" s="132" t="s">
        <v>202</v>
      </c>
      <c r="D31" s="15" t="s">
        <v>203</v>
      </c>
      <c r="E31" s="87" t="s">
        <v>93</v>
      </c>
      <c r="F31" s="127" t="s">
        <v>42</v>
      </c>
      <c r="G31" s="133" t="s">
        <v>220</v>
      </c>
      <c r="H31" s="71"/>
    </row>
    <row r="32" spans="1:11">
      <c r="A32" s="69" t="s">
        <v>89</v>
      </c>
      <c r="B32" s="15" t="s">
        <v>90</v>
      </c>
      <c r="C32" s="15" t="s">
        <v>91</v>
      </c>
      <c r="D32" s="69" t="s">
        <v>5</v>
      </c>
      <c r="E32" s="52" t="s">
        <v>93</v>
      </c>
      <c r="F32" s="127" t="s">
        <v>42</v>
      </c>
      <c r="G32" s="105"/>
      <c r="H32" s="105"/>
    </row>
    <row r="33" spans="1:8">
      <c r="A33" s="131" t="s">
        <v>96</v>
      </c>
      <c r="B33" s="131" t="s">
        <v>97</v>
      </c>
      <c r="C33" s="131" t="s">
        <v>98</v>
      </c>
      <c r="D33" s="34" t="s">
        <v>99</v>
      </c>
      <c r="E33" s="87" t="s">
        <v>93</v>
      </c>
      <c r="F33" s="127"/>
      <c r="G33" s="71"/>
      <c r="H33" s="71"/>
    </row>
    <row r="34" spans="1:8">
      <c r="H34" s="105"/>
    </row>
    <row r="36" spans="1:8">
      <c r="A36" s="124" t="s">
        <v>996</v>
      </c>
    </row>
    <row r="39" spans="1:8">
      <c r="A39" s="105" t="s">
        <v>611</v>
      </c>
      <c r="B39" s="105"/>
      <c r="C39" s="105"/>
      <c r="D39" s="105"/>
    </row>
    <row r="40" spans="1:8">
      <c r="A40" s="105"/>
      <c r="B40" s="110" t="s">
        <v>459</v>
      </c>
      <c r="C40" s="110" t="s">
        <v>1312</v>
      </c>
      <c r="D40" s="110"/>
    </row>
    <row r="41" spans="1:8">
      <c r="A41" s="105"/>
      <c r="B41" s="110"/>
      <c r="C41" s="110"/>
      <c r="D41" s="110"/>
    </row>
    <row r="42" spans="1:8">
      <c r="A42" s="105"/>
      <c r="B42" s="138" t="s">
        <v>134</v>
      </c>
      <c r="C42" s="138" t="s">
        <v>133</v>
      </c>
      <c r="D42" s="138" t="s">
        <v>135</v>
      </c>
    </row>
    <row r="43" spans="1:8">
      <c r="B43" s="87" t="s">
        <v>889</v>
      </c>
      <c r="C43" s="105" t="s">
        <v>903</v>
      </c>
      <c r="D43" s="15" t="s">
        <v>894</v>
      </c>
      <c r="E43" s="124" t="s">
        <v>1303</v>
      </c>
    </row>
    <row r="44" spans="1:8">
      <c r="B44" s="87" t="s">
        <v>559</v>
      </c>
      <c r="C44" s="41" t="s">
        <v>274</v>
      </c>
      <c r="D44" s="41" t="s">
        <v>215</v>
      </c>
      <c r="E44" s="124" t="s">
        <v>1303</v>
      </c>
    </row>
    <row r="45" spans="1:8">
      <c r="B45" s="87" t="s">
        <v>560</v>
      </c>
      <c r="C45" s="124" t="s">
        <v>148</v>
      </c>
      <c r="D45" s="87" t="s">
        <v>902</v>
      </c>
      <c r="E45" s="124" t="s">
        <v>1303</v>
      </c>
    </row>
    <row r="46" spans="1:8">
      <c r="B46" s="87" t="s">
        <v>561</v>
      </c>
      <c r="C46" s="124" t="s">
        <v>579</v>
      </c>
      <c r="D46" s="87" t="s">
        <v>901</v>
      </c>
      <c r="E46" s="124" t="s">
        <v>1303</v>
      </c>
    </row>
    <row r="47" spans="1:8">
      <c r="B47" s="87" t="s">
        <v>562</v>
      </c>
      <c r="C47" s="124" t="s">
        <v>581</v>
      </c>
      <c r="D47" s="87" t="s">
        <v>901</v>
      </c>
      <c r="E47" s="124" t="s">
        <v>1303</v>
      </c>
    </row>
    <row r="48" spans="1:8">
      <c r="B48" s="87" t="s">
        <v>895</v>
      </c>
      <c r="C48" s="124" t="s">
        <v>583</v>
      </c>
      <c r="D48" s="87" t="s">
        <v>901</v>
      </c>
      <c r="E48" s="124" t="s">
        <v>1303</v>
      </c>
    </row>
    <row r="49" spans="2:5">
      <c r="B49" s="87" t="s">
        <v>563</v>
      </c>
      <c r="C49" s="124" t="s">
        <v>582</v>
      </c>
      <c r="D49" s="87" t="s">
        <v>901</v>
      </c>
      <c r="E49" s="124" t="s">
        <v>1303</v>
      </c>
    </row>
    <row r="50" spans="2:5">
      <c r="B50" s="87" t="s">
        <v>564</v>
      </c>
      <c r="C50" s="124" t="s">
        <v>584</v>
      </c>
      <c r="D50" s="87" t="s">
        <v>901</v>
      </c>
      <c r="E50" s="124" t="s">
        <v>1303</v>
      </c>
    </row>
    <row r="51" spans="2:5">
      <c r="B51" s="87" t="s">
        <v>565</v>
      </c>
      <c r="C51" s="124" t="s">
        <v>585</v>
      </c>
      <c r="D51" s="87" t="s">
        <v>901</v>
      </c>
      <c r="E51" s="124" t="s">
        <v>1303</v>
      </c>
    </row>
    <row r="52" spans="2:5">
      <c r="B52" s="87" t="s">
        <v>566</v>
      </c>
      <c r="C52" s="124" t="s">
        <v>586</v>
      </c>
      <c r="D52" s="87" t="s">
        <v>901</v>
      </c>
      <c r="E52" s="124" t="s">
        <v>1303</v>
      </c>
    </row>
    <row r="53" spans="2:5">
      <c r="B53" s="87" t="s">
        <v>567</v>
      </c>
      <c r="C53" s="124" t="s">
        <v>587</v>
      </c>
      <c r="D53" s="87" t="s">
        <v>901</v>
      </c>
      <c r="E53" s="124" t="s">
        <v>1303</v>
      </c>
    </row>
    <row r="54" spans="2:5">
      <c r="B54" s="87" t="s">
        <v>568</v>
      </c>
      <c r="C54" s="124" t="s">
        <v>588</v>
      </c>
      <c r="D54" s="87" t="s">
        <v>901</v>
      </c>
      <c r="E54" s="124" t="s">
        <v>1303</v>
      </c>
    </row>
    <row r="55" spans="2:5">
      <c r="B55" s="87" t="s">
        <v>569</v>
      </c>
      <c r="C55" s="124" t="s">
        <v>589</v>
      </c>
      <c r="D55" s="87" t="s">
        <v>901</v>
      </c>
      <c r="E55" s="124" t="s">
        <v>1303</v>
      </c>
    </row>
    <row r="56" spans="2:5">
      <c r="B56" s="87" t="s">
        <v>570</v>
      </c>
      <c r="C56" s="124" t="s">
        <v>591</v>
      </c>
      <c r="D56" s="87" t="s">
        <v>900</v>
      </c>
      <c r="E56" s="124" t="s">
        <v>1303</v>
      </c>
    </row>
    <row r="57" spans="2:5">
      <c r="B57" s="87" t="s">
        <v>896</v>
      </c>
      <c r="C57" s="124" t="s">
        <v>593</v>
      </c>
      <c r="D57" s="87" t="s">
        <v>901</v>
      </c>
      <c r="E57" s="124" t="s">
        <v>1303</v>
      </c>
    </row>
    <row r="58" spans="2:5">
      <c r="B58" s="87" t="s">
        <v>897</v>
      </c>
      <c r="C58" s="124" t="s">
        <v>594</v>
      </c>
      <c r="D58" s="87" t="s">
        <v>901</v>
      </c>
      <c r="E58" s="124" t="s">
        <v>1303</v>
      </c>
    </row>
    <row r="59" spans="2:5">
      <c r="B59" s="87" t="s">
        <v>898</v>
      </c>
      <c r="C59" s="124" t="s">
        <v>596</v>
      </c>
      <c r="D59" s="87" t="s">
        <v>901</v>
      </c>
      <c r="E59" s="124" t="s">
        <v>1303</v>
      </c>
    </row>
    <row r="60" spans="2:5">
      <c r="B60" s="87" t="s">
        <v>899</v>
      </c>
      <c r="C60" s="124" t="s">
        <v>249</v>
      </c>
      <c r="D60" s="87" t="s">
        <v>901</v>
      </c>
      <c r="E60" s="124" t="s">
        <v>1303</v>
      </c>
    </row>
    <row r="61" spans="2:5">
      <c r="B61" s="105" t="s">
        <v>631</v>
      </c>
      <c r="C61" s="110" t="s">
        <v>629</v>
      </c>
      <c r="D61" s="89" t="s">
        <v>5</v>
      </c>
      <c r="E61" s="124" t="s">
        <v>1303</v>
      </c>
    </row>
    <row r="62" spans="2:5">
      <c r="B62" s="110" t="s">
        <v>628</v>
      </c>
      <c r="C62" s="111" t="s">
        <v>626</v>
      </c>
      <c r="D62" s="89" t="s">
        <v>9</v>
      </c>
      <c r="E62" s="124" t="s">
        <v>1303</v>
      </c>
    </row>
    <row r="63" spans="2:5">
      <c r="B63" s="69" t="s">
        <v>97</v>
      </c>
      <c r="C63" s="69" t="s">
        <v>98</v>
      </c>
      <c r="D63" s="34" t="s">
        <v>99</v>
      </c>
    </row>
  </sheetData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5"/>
  <sheetViews>
    <sheetView workbookViewId="0">
      <selection sqref="A1:XFD1048576"/>
    </sheetView>
  </sheetViews>
  <sheetFormatPr defaultColWidth="11" defaultRowHeight="11.5"/>
  <cols>
    <col min="1" max="1" width="16.15234375" style="21" bestFit="1" customWidth="1"/>
    <col min="2" max="2" width="18.84375" style="21" bestFit="1" customWidth="1"/>
    <col min="3" max="3" width="17.3828125" style="21" bestFit="1" customWidth="1"/>
    <col min="4" max="4" width="12" style="21" bestFit="1" customWidth="1"/>
    <col min="5" max="6" width="11" style="21"/>
    <col min="7" max="7" width="25.84375" style="21" bestFit="1" customWidth="1"/>
    <col min="8" max="16384" width="11" style="21"/>
  </cols>
  <sheetData>
    <row r="2" spans="1:7">
      <c r="A2" s="21" t="s">
        <v>66</v>
      </c>
      <c r="B2" s="21" t="s">
        <v>43</v>
      </c>
    </row>
    <row r="3" spans="1:7">
      <c r="A3" s="179"/>
      <c r="B3" s="180" t="s">
        <v>0</v>
      </c>
      <c r="C3" s="180" t="s">
        <v>1</v>
      </c>
      <c r="D3" s="180" t="s">
        <v>2</v>
      </c>
      <c r="E3" s="181" t="s">
        <v>3</v>
      </c>
      <c r="F3" s="10"/>
      <c r="G3" s="181" t="s">
        <v>4</v>
      </c>
    </row>
    <row r="4" spans="1:7">
      <c r="A4" s="47" t="s">
        <v>50</v>
      </c>
      <c r="B4" s="47" t="s">
        <v>21</v>
      </c>
      <c r="C4" s="47" t="s">
        <v>49</v>
      </c>
      <c r="D4" s="182" t="s">
        <v>5</v>
      </c>
      <c r="E4" s="47" t="s">
        <v>6</v>
      </c>
      <c r="F4" s="10" t="s">
        <v>7</v>
      </c>
      <c r="G4" s="10" t="s">
        <v>8</v>
      </c>
    </row>
    <row r="5" spans="1:7">
      <c r="A5" s="182" t="s">
        <v>29</v>
      </c>
      <c r="B5" s="47" t="s">
        <v>22</v>
      </c>
      <c r="C5" s="182" t="s">
        <v>34</v>
      </c>
      <c r="D5" s="47" t="s">
        <v>31</v>
      </c>
      <c r="E5" s="47" t="s">
        <v>6</v>
      </c>
      <c r="F5" s="10" t="s">
        <v>7</v>
      </c>
      <c r="G5" s="10"/>
    </row>
    <row r="6" spans="1:7">
      <c r="A6" s="47" t="s">
        <v>38</v>
      </c>
      <c r="B6" s="47" t="s">
        <v>23</v>
      </c>
      <c r="C6" s="47" t="s">
        <v>67</v>
      </c>
      <c r="D6" s="182" t="s">
        <v>68</v>
      </c>
      <c r="E6" s="47" t="s">
        <v>6</v>
      </c>
      <c r="F6" s="10" t="s">
        <v>7</v>
      </c>
      <c r="G6" s="10"/>
    </row>
    <row r="7" spans="1:7" s="10" customFormat="1">
      <c r="A7" s="47" t="s">
        <v>52</v>
      </c>
      <c r="B7" s="47" t="s">
        <v>53</v>
      </c>
      <c r="C7" s="47" t="s">
        <v>54</v>
      </c>
      <c r="D7" s="182" t="s">
        <v>41</v>
      </c>
      <c r="E7" s="47" t="s">
        <v>55</v>
      </c>
      <c r="F7" s="10" t="s">
        <v>56</v>
      </c>
      <c r="G7" s="10" t="s">
        <v>57</v>
      </c>
    </row>
    <row r="8" spans="1:7" s="10" customFormat="1">
      <c r="A8" s="47" t="s">
        <v>58</v>
      </c>
      <c r="B8" s="182" t="s">
        <v>61</v>
      </c>
      <c r="C8" s="47" t="s">
        <v>59</v>
      </c>
      <c r="D8" s="10" t="s">
        <v>41</v>
      </c>
      <c r="E8" s="10" t="s">
        <v>60</v>
      </c>
      <c r="F8" s="10" t="s">
        <v>42</v>
      </c>
    </row>
    <row r="9" spans="1:7" s="9" customFormat="1">
      <c r="A9" s="183" t="s">
        <v>32</v>
      </c>
      <c r="B9" s="10" t="s">
        <v>33</v>
      </c>
      <c r="C9" s="183" t="s">
        <v>35</v>
      </c>
      <c r="D9" s="10" t="s">
        <v>5</v>
      </c>
      <c r="E9" s="10"/>
      <c r="F9" s="10" t="s">
        <v>7</v>
      </c>
      <c r="G9" s="10"/>
    </row>
    <row r="10" spans="1:7">
      <c r="A10" s="183" t="s">
        <v>48</v>
      </c>
      <c r="B10" s="10" t="s">
        <v>45</v>
      </c>
      <c r="C10" s="183" t="s">
        <v>46</v>
      </c>
      <c r="D10" s="10" t="s">
        <v>47</v>
      </c>
      <c r="E10" s="10"/>
      <c r="F10" s="10" t="s">
        <v>7</v>
      </c>
      <c r="G10" s="9"/>
    </row>
    <row r="11" spans="1:7">
      <c r="A11" s="42" t="s">
        <v>62</v>
      </c>
      <c r="B11" s="42" t="s">
        <v>63</v>
      </c>
      <c r="C11" s="42" t="s">
        <v>64</v>
      </c>
      <c r="D11" s="105" t="s">
        <v>121</v>
      </c>
      <c r="E11" s="105"/>
      <c r="F11" s="10" t="s">
        <v>7</v>
      </c>
      <c r="G11" s="9"/>
    </row>
    <row r="12" spans="1:7">
      <c r="A12" s="182" t="s">
        <v>39</v>
      </c>
      <c r="B12" s="91" t="s">
        <v>40</v>
      </c>
      <c r="C12" s="182" t="s">
        <v>39</v>
      </c>
      <c r="D12" s="182" t="s">
        <v>41</v>
      </c>
      <c r="E12" s="47"/>
      <c r="F12" s="101" t="s">
        <v>42</v>
      </c>
      <c r="G12" s="10"/>
    </row>
    <row r="13" spans="1:7">
      <c r="A13" s="10" t="s">
        <v>28</v>
      </c>
      <c r="B13" s="10" t="s">
        <v>18</v>
      </c>
      <c r="C13" s="10" t="s">
        <v>27</v>
      </c>
      <c r="D13" s="10" t="s">
        <v>10</v>
      </c>
      <c r="E13" s="47" t="s">
        <v>6</v>
      </c>
      <c r="F13" s="10" t="s">
        <v>7</v>
      </c>
      <c r="G13" s="10"/>
    </row>
    <row r="14" spans="1:7">
      <c r="A14" s="10" t="s">
        <v>11</v>
      </c>
      <c r="B14" s="10" t="s">
        <v>12</v>
      </c>
      <c r="C14" s="10" t="s">
        <v>13</v>
      </c>
      <c r="D14" s="10" t="s">
        <v>10</v>
      </c>
      <c r="E14" s="10" t="s">
        <v>6</v>
      </c>
      <c r="F14" s="10" t="s">
        <v>7</v>
      </c>
      <c r="G14" s="10" t="s">
        <v>20</v>
      </c>
    </row>
    <row r="15" spans="1:7">
      <c r="A15" s="10" t="s">
        <v>14</v>
      </c>
      <c r="B15" s="178" t="s">
        <v>15</v>
      </c>
      <c r="C15" s="10" t="s">
        <v>16</v>
      </c>
      <c r="D15" s="182" t="s">
        <v>5</v>
      </c>
      <c r="E15" s="47" t="s">
        <v>6</v>
      </c>
      <c r="F15" s="10" t="s">
        <v>7</v>
      </c>
      <c r="G15" s="10"/>
    </row>
    <row r="16" spans="1:7">
      <c r="A16" s="10" t="s">
        <v>17</v>
      </c>
      <c r="B16" s="10" t="s">
        <v>18</v>
      </c>
      <c r="C16" s="10" t="s">
        <v>19</v>
      </c>
      <c r="D16" s="10" t="s">
        <v>10</v>
      </c>
      <c r="E16" s="47" t="s">
        <v>6</v>
      </c>
      <c r="F16" s="10"/>
    </row>
    <row r="17" spans="1:7">
      <c r="A17" s="184"/>
      <c r="B17" s="10"/>
      <c r="C17" s="10"/>
      <c r="D17" s="10"/>
      <c r="E17" s="47"/>
      <c r="F17" s="10"/>
    </row>
    <row r="18" spans="1:7">
      <c r="A18" s="21" t="s">
        <v>65</v>
      </c>
      <c r="B18" s="21" t="s">
        <v>44</v>
      </c>
      <c r="G18" s="181" t="s">
        <v>4</v>
      </c>
    </row>
    <row r="19" spans="1:7">
      <c r="A19" s="179"/>
      <c r="B19" s="180" t="s">
        <v>0</v>
      </c>
      <c r="C19" s="180" t="s">
        <v>1</v>
      </c>
      <c r="D19" s="180" t="s">
        <v>2</v>
      </c>
      <c r="E19" s="181" t="s">
        <v>3</v>
      </c>
      <c r="F19" s="10"/>
      <c r="G19" s="10" t="s">
        <v>8</v>
      </c>
    </row>
    <row r="20" spans="1:7" s="9" customFormat="1">
      <c r="A20" s="47" t="s">
        <v>36</v>
      </c>
      <c r="B20" s="47" t="s">
        <v>24</v>
      </c>
      <c r="C20" s="47" t="s">
        <v>30</v>
      </c>
      <c r="D20" s="182" t="s">
        <v>5</v>
      </c>
      <c r="E20" s="47" t="s">
        <v>6</v>
      </c>
      <c r="F20" s="10" t="s">
        <v>7</v>
      </c>
      <c r="G20" s="10"/>
    </row>
    <row r="21" spans="1:7">
      <c r="A21" s="182" t="s">
        <v>37</v>
      </c>
      <c r="B21" s="47" t="s">
        <v>22</v>
      </c>
      <c r="C21" s="182" t="s">
        <v>51</v>
      </c>
      <c r="D21" s="47" t="s">
        <v>69</v>
      </c>
      <c r="E21" s="47" t="s">
        <v>6</v>
      </c>
      <c r="F21" s="10" t="s">
        <v>7</v>
      </c>
      <c r="G21" s="9"/>
    </row>
    <row r="22" spans="1:7">
      <c r="A22" s="47" t="s">
        <v>25</v>
      </c>
      <c r="B22" s="47" t="s">
        <v>26</v>
      </c>
      <c r="C22" s="47" t="s">
        <v>25</v>
      </c>
      <c r="D22" s="182" t="s">
        <v>9</v>
      </c>
      <c r="E22" s="47" t="s">
        <v>6</v>
      </c>
      <c r="F22" s="10" t="s">
        <v>7</v>
      </c>
      <c r="G22" s="9"/>
    </row>
    <row r="23" spans="1:7">
      <c r="A23" s="182" t="s">
        <v>39</v>
      </c>
      <c r="B23" s="91" t="s">
        <v>40</v>
      </c>
      <c r="C23" s="182" t="s">
        <v>39</v>
      </c>
      <c r="D23" s="182" t="s">
        <v>41</v>
      </c>
      <c r="E23" s="47" t="s">
        <v>6</v>
      </c>
      <c r="F23" s="101" t="s">
        <v>42</v>
      </c>
    </row>
    <row r="24" spans="1:7">
      <c r="A24" s="10" t="s">
        <v>14</v>
      </c>
      <c r="B24" s="178" t="s">
        <v>15</v>
      </c>
      <c r="C24" s="10" t="s">
        <v>16</v>
      </c>
      <c r="D24" s="182" t="s">
        <v>5</v>
      </c>
      <c r="E24" s="47" t="s">
        <v>6</v>
      </c>
      <c r="F24" s="10" t="s">
        <v>7</v>
      </c>
    </row>
    <row r="25" spans="1:7">
      <c r="A25" s="10" t="s">
        <v>17</v>
      </c>
      <c r="B25" s="10" t="s">
        <v>18</v>
      </c>
      <c r="C25" s="10" t="s">
        <v>19</v>
      </c>
      <c r="D25" s="10" t="s">
        <v>10</v>
      </c>
      <c r="E25" s="47" t="s">
        <v>6</v>
      </c>
      <c r="F25" s="10"/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topLeftCell="C1" workbookViewId="0">
      <selection activeCell="E21" sqref="E21"/>
    </sheetView>
  </sheetViews>
  <sheetFormatPr defaultRowHeight="15.5"/>
  <cols>
    <col min="1" max="1" width="16.15234375" bestFit="1" customWidth="1"/>
    <col min="2" max="2" width="20.765625" bestFit="1" customWidth="1"/>
    <col min="3" max="3" width="17.3828125" bestFit="1" customWidth="1"/>
    <col min="4" max="4" width="16" customWidth="1"/>
    <col min="5" max="5" width="8.4609375" bestFit="1" customWidth="1"/>
    <col min="7" max="7" width="52.84375" bestFit="1" customWidth="1"/>
  </cols>
  <sheetData>
    <row r="1" spans="1:7">
      <c r="A1" s="8" t="s">
        <v>105</v>
      </c>
      <c r="B1" s="4"/>
      <c r="C1" s="4"/>
      <c r="D1" s="4"/>
      <c r="E1" s="5"/>
      <c r="F1" s="4"/>
    </row>
    <row r="2" spans="1:7">
      <c r="A2" t="s">
        <v>70</v>
      </c>
      <c r="B2" t="s">
        <v>76</v>
      </c>
      <c r="G2" s="3" t="s">
        <v>4</v>
      </c>
    </row>
    <row r="3" spans="1:7">
      <c r="A3" s="1"/>
      <c r="B3" s="2" t="s">
        <v>0</v>
      </c>
      <c r="C3" s="2" t="s">
        <v>1</v>
      </c>
      <c r="D3" s="2" t="s">
        <v>2</v>
      </c>
      <c r="E3" s="3" t="s">
        <v>3</v>
      </c>
      <c r="F3" s="4"/>
      <c r="G3" s="4" t="s">
        <v>8</v>
      </c>
    </row>
    <row r="4" spans="1:7">
      <c r="A4" s="5" t="str">
        <f>SUBSTITUTE(C4,"_","")</f>
        <v>INVESTMENTLIMITSID</v>
      </c>
      <c r="B4" s="5" t="s">
        <v>24</v>
      </c>
      <c r="C4" s="5" t="s">
        <v>77</v>
      </c>
      <c r="D4" s="6" t="s">
        <v>5</v>
      </c>
      <c r="E4" s="5" t="s">
        <v>6</v>
      </c>
      <c r="F4" s="4" t="s">
        <v>7</v>
      </c>
      <c r="G4" s="4"/>
    </row>
    <row r="5" spans="1:7">
      <c r="A5" s="5" t="str">
        <f>SUBSTITUTE(C5,"_","")</f>
        <v>COMPANYID</v>
      </c>
      <c r="B5" s="5" t="s">
        <v>72</v>
      </c>
      <c r="C5" s="5" t="s">
        <v>73</v>
      </c>
      <c r="D5" s="5" t="s">
        <v>69</v>
      </c>
      <c r="E5" s="5" t="s">
        <v>6</v>
      </c>
      <c r="F5" s="4" t="s">
        <v>7</v>
      </c>
      <c r="G5" s="9"/>
    </row>
    <row r="6" spans="1:7">
      <c r="A6" s="5" t="str">
        <f>SUBSTITUTE(C6,"_","")</f>
        <v>TYPE</v>
      </c>
      <c r="B6" s="5" t="s">
        <v>74</v>
      </c>
      <c r="C6" s="5" t="s">
        <v>128</v>
      </c>
      <c r="D6" s="6" t="s">
        <v>41</v>
      </c>
      <c r="E6" s="5" t="s">
        <v>55</v>
      </c>
      <c r="F6" s="4" t="s">
        <v>56</v>
      </c>
      <c r="G6" s="4" t="s">
        <v>120</v>
      </c>
    </row>
    <row r="7" spans="1:7">
      <c r="A7" s="5" t="str">
        <f t="shared" ref="A7:A14" si="0">SUBSTITUTE(C7,"_","")</f>
        <v>BONDDIMENSIONCD</v>
      </c>
      <c r="B7" s="16" t="s">
        <v>75</v>
      </c>
      <c r="C7" s="16" t="s">
        <v>127</v>
      </c>
      <c r="D7" s="6" t="s">
        <v>41</v>
      </c>
      <c r="E7" s="5"/>
      <c r="F7" s="4" t="s">
        <v>56</v>
      </c>
      <c r="G7" s="17" t="s">
        <v>71</v>
      </c>
    </row>
    <row r="8" spans="1:7">
      <c r="A8" s="5" t="str">
        <f t="shared" si="0"/>
        <v>LIMITITEMCD</v>
      </c>
      <c r="B8" s="16" t="s">
        <v>129</v>
      </c>
      <c r="C8" s="16" t="s">
        <v>126</v>
      </c>
      <c r="D8" s="6" t="s">
        <v>79</v>
      </c>
      <c r="E8" s="5" t="s">
        <v>55</v>
      </c>
      <c r="F8" s="4" t="s">
        <v>56</v>
      </c>
      <c r="G8" s="17" t="s">
        <v>124</v>
      </c>
    </row>
    <row r="9" spans="1:7">
      <c r="A9" s="5" t="str">
        <f t="shared" si="0"/>
        <v>LIMITVOL</v>
      </c>
      <c r="B9" s="16" t="s">
        <v>106</v>
      </c>
      <c r="C9" s="16" t="s">
        <v>125</v>
      </c>
      <c r="D9" s="6" t="s">
        <v>78</v>
      </c>
      <c r="E9" s="5"/>
      <c r="F9" s="4" t="s">
        <v>56</v>
      </c>
      <c r="G9" s="17" t="s">
        <v>100</v>
      </c>
    </row>
    <row r="10" spans="1:7">
      <c r="A10" s="5" t="str">
        <f t="shared" si="0"/>
        <v>ISNEW</v>
      </c>
      <c r="B10" s="16" t="s">
        <v>101</v>
      </c>
      <c r="C10" s="16" t="s">
        <v>102</v>
      </c>
      <c r="D10" s="6" t="s">
        <v>103</v>
      </c>
      <c r="E10" s="5" t="s">
        <v>107</v>
      </c>
      <c r="F10" s="4" t="s">
        <v>56</v>
      </c>
      <c r="G10" s="17" t="s">
        <v>104</v>
      </c>
    </row>
    <row r="11" spans="1:7">
      <c r="A11" s="5" t="str">
        <f t="shared" si="0"/>
        <v>STARTDT</v>
      </c>
      <c r="B11" s="12" t="s">
        <v>110</v>
      </c>
      <c r="C11" s="12" t="s">
        <v>111</v>
      </c>
      <c r="D11" s="15" t="s">
        <v>115</v>
      </c>
      <c r="E11" s="5" t="s">
        <v>107</v>
      </c>
      <c r="F11" s="4" t="s">
        <v>56</v>
      </c>
      <c r="G11" s="17" t="s">
        <v>122</v>
      </c>
    </row>
    <row r="12" spans="1:7">
      <c r="A12" s="5" t="str">
        <f t="shared" si="0"/>
        <v>ENDDT</v>
      </c>
      <c r="B12" s="12" t="s">
        <v>113</v>
      </c>
      <c r="C12" s="12" t="s">
        <v>114</v>
      </c>
      <c r="D12" s="15" t="s">
        <v>116</v>
      </c>
      <c r="E12" s="5" t="s">
        <v>107</v>
      </c>
      <c r="F12" s="4" t="s">
        <v>56</v>
      </c>
      <c r="G12" s="17" t="s">
        <v>123</v>
      </c>
    </row>
    <row r="13" spans="1:7">
      <c r="A13" s="5" t="str">
        <f t="shared" si="0"/>
        <v>RATINGRECORDID</v>
      </c>
      <c r="B13" s="16" t="s">
        <v>108</v>
      </c>
      <c r="C13" s="16" t="s">
        <v>109</v>
      </c>
      <c r="D13" s="5" t="s">
        <v>69</v>
      </c>
      <c r="E13" s="5"/>
      <c r="F13" s="4" t="s">
        <v>56</v>
      </c>
      <c r="G13" s="17"/>
    </row>
    <row r="14" spans="1:7">
      <c r="A14" s="5" t="str">
        <f t="shared" si="0"/>
        <v>WORKFLOWSID</v>
      </c>
      <c r="B14" s="16" t="s">
        <v>118</v>
      </c>
      <c r="C14" s="16" t="s">
        <v>117</v>
      </c>
      <c r="D14" s="5" t="s">
        <v>69</v>
      </c>
      <c r="E14" s="5"/>
      <c r="F14" s="4" t="s">
        <v>56</v>
      </c>
      <c r="G14" s="17"/>
    </row>
    <row r="15" spans="1:7">
      <c r="A15" s="14" t="s">
        <v>62</v>
      </c>
      <c r="B15" s="14" t="s">
        <v>63</v>
      </c>
      <c r="C15" s="14" t="s">
        <v>64</v>
      </c>
      <c r="D15" s="15" t="s">
        <v>119</v>
      </c>
      <c r="E15" s="5"/>
      <c r="F15" s="4" t="s">
        <v>56</v>
      </c>
      <c r="G15" s="17"/>
    </row>
    <row r="16" spans="1:7">
      <c r="A16" s="6" t="s">
        <v>80</v>
      </c>
      <c r="B16" s="11" t="s">
        <v>81</v>
      </c>
      <c r="C16" s="6" t="s">
        <v>80</v>
      </c>
      <c r="D16" s="6" t="s">
        <v>82</v>
      </c>
      <c r="E16" s="5" t="s">
        <v>107</v>
      </c>
      <c r="F16" s="4" t="s">
        <v>56</v>
      </c>
      <c r="G16" s="18"/>
    </row>
    <row r="17" spans="1:7">
      <c r="A17" s="6" t="s">
        <v>84</v>
      </c>
      <c r="B17" s="11" t="s">
        <v>85</v>
      </c>
      <c r="C17" s="6" t="s">
        <v>86</v>
      </c>
      <c r="D17" s="6" t="s">
        <v>87</v>
      </c>
      <c r="E17" s="5" t="s">
        <v>88</v>
      </c>
      <c r="F17" s="7" t="s">
        <v>83</v>
      </c>
      <c r="G17" s="19"/>
    </row>
    <row r="18" spans="1:7">
      <c r="A18" s="8" t="s">
        <v>89</v>
      </c>
      <c r="B18" s="4" t="s">
        <v>90</v>
      </c>
      <c r="C18" s="4" t="s">
        <v>91</v>
      </c>
      <c r="D18" s="6" t="s">
        <v>92</v>
      </c>
      <c r="E18" s="20" t="s">
        <v>93</v>
      </c>
      <c r="F18" s="4" t="s">
        <v>94</v>
      </c>
      <c r="G18" s="19" t="s">
        <v>95</v>
      </c>
    </row>
    <row r="19" spans="1:7">
      <c r="A19" s="6" t="s">
        <v>96</v>
      </c>
      <c r="B19" s="6" t="s">
        <v>97</v>
      </c>
      <c r="C19" s="6" t="s">
        <v>98</v>
      </c>
      <c r="D19" s="15" t="s">
        <v>99</v>
      </c>
      <c r="E19" s="5" t="s">
        <v>93</v>
      </c>
      <c r="F19" s="7"/>
      <c r="G19" s="19"/>
    </row>
    <row r="23" spans="1:7">
      <c r="D23" s="5"/>
      <c r="E23" s="7" t="s">
        <v>112</v>
      </c>
    </row>
    <row r="24" spans="1:7">
      <c r="D24" s="5"/>
      <c r="E24" s="7" t="s">
        <v>112</v>
      </c>
    </row>
  </sheetData>
  <phoneticPr fontId="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workbookViewId="0">
      <selection activeCell="E26" sqref="E26"/>
    </sheetView>
  </sheetViews>
  <sheetFormatPr defaultColWidth="9" defaultRowHeight="11.5"/>
  <cols>
    <col min="1" max="1" width="12.23046875" style="192" bestFit="1" customWidth="1"/>
    <col min="2" max="2" width="17.23046875" style="192" customWidth="1"/>
    <col min="3" max="3" width="12.23046875" style="192" bestFit="1" customWidth="1"/>
    <col min="4" max="4" width="14" style="192" customWidth="1"/>
    <col min="5" max="5" width="8.61328125" style="192" customWidth="1"/>
    <col min="6" max="6" width="1.84375" style="192" bestFit="1" customWidth="1"/>
    <col min="7" max="7" width="60.4609375" style="192" customWidth="1"/>
    <col min="8" max="16384" width="9" style="192"/>
  </cols>
  <sheetData>
    <row r="1" spans="1:11" ht="14">
      <c r="A1" s="188"/>
      <c r="B1" s="189"/>
      <c r="C1" s="190"/>
      <c r="D1" s="190"/>
      <c r="E1" s="190"/>
      <c r="F1" s="190"/>
      <c r="G1" s="191"/>
    </row>
    <row r="2" spans="1:11">
      <c r="A2" s="193" t="s">
        <v>1096</v>
      </c>
      <c r="B2" s="193" t="s">
        <v>1097</v>
      </c>
      <c r="D2" s="190"/>
      <c r="E2" s="190"/>
      <c r="F2" s="193"/>
      <c r="G2" s="191"/>
    </row>
    <row r="3" spans="1:11">
      <c r="A3" s="190"/>
      <c r="B3" s="190"/>
      <c r="C3" s="190"/>
      <c r="D3" s="190"/>
      <c r="E3" s="190"/>
      <c r="F3" s="190"/>
      <c r="G3" s="191"/>
    </row>
    <row r="4" spans="1:11">
      <c r="B4" s="194" t="s">
        <v>1098</v>
      </c>
      <c r="C4" s="188" t="s">
        <v>1099</v>
      </c>
      <c r="D4" s="194" t="s">
        <v>1100</v>
      </c>
      <c r="E4" s="194"/>
      <c r="F4" s="194"/>
      <c r="G4" s="194" t="s">
        <v>1101</v>
      </c>
    </row>
    <row r="5" spans="1:11">
      <c r="A5" s="195" t="str">
        <f t="shared" ref="A5:A12" si="0">SUBSTITUTE(C5,"_","",1)</f>
        <v>REPORTID</v>
      </c>
      <c r="B5" s="196" t="s">
        <v>1102</v>
      </c>
      <c r="C5" s="190" t="s">
        <v>1103</v>
      </c>
      <c r="D5" s="197" t="s">
        <v>1104</v>
      </c>
      <c r="E5" s="198" t="s">
        <v>93</v>
      </c>
      <c r="F5" s="190" t="s">
        <v>1105</v>
      </c>
      <c r="G5" s="191" t="s">
        <v>1106</v>
      </c>
    </row>
    <row r="6" spans="1:11" ht="12">
      <c r="A6" s="195" t="str">
        <f t="shared" si="0"/>
        <v>REPORTNM</v>
      </c>
      <c r="B6" s="193" t="s">
        <v>1107</v>
      </c>
      <c r="C6" s="190" t="s">
        <v>1108</v>
      </c>
      <c r="D6" s="193" t="s">
        <v>1109</v>
      </c>
      <c r="E6" s="198" t="s">
        <v>93</v>
      </c>
      <c r="F6" s="197" t="s">
        <v>1105</v>
      </c>
      <c r="G6" s="199"/>
      <c r="H6" s="200"/>
    </row>
    <row r="7" spans="1:11" ht="12">
      <c r="A7" s="195" t="str">
        <f t="shared" si="0"/>
        <v>DESCRIPTION</v>
      </c>
      <c r="B7" s="193" t="s">
        <v>1110</v>
      </c>
      <c r="C7" s="193" t="s">
        <v>1111</v>
      </c>
      <c r="D7" s="193" t="s">
        <v>1112</v>
      </c>
      <c r="E7" s="198"/>
      <c r="F7" s="197" t="s">
        <v>1105</v>
      </c>
      <c r="G7" s="201"/>
      <c r="H7" s="200"/>
    </row>
    <row r="8" spans="1:11" ht="12">
      <c r="A8" s="195" t="str">
        <f t="shared" si="0"/>
        <v>REPORTURL</v>
      </c>
      <c r="B8" s="196" t="s">
        <v>1113</v>
      </c>
      <c r="C8" s="190" t="s">
        <v>1114</v>
      </c>
      <c r="D8" s="193" t="s">
        <v>1115</v>
      </c>
      <c r="E8" s="198" t="s">
        <v>93</v>
      </c>
      <c r="F8" s="197" t="s">
        <v>1105</v>
      </c>
      <c r="G8" s="201"/>
      <c r="H8" s="200"/>
    </row>
    <row r="9" spans="1:11" ht="12">
      <c r="A9" s="195" t="str">
        <f t="shared" si="0"/>
        <v>REPORTFORMAT</v>
      </c>
      <c r="B9" s="196" t="s">
        <v>1116</v>
      </c>
      <c r="C9" s="190" t="s">
        <v>1117</v>
      </c>
      <c r="D9" s="193" t="s">
        <v>399</v>
      </c>
      <c r="E9" s="198"/>
      <c r="F9" s="197" t="s">
        <v>1118</v>
      </c>
      <c r="G9" s="201" t="s">
        <v>1119</v>
      </c>
      <c r="H9" s="200"/>
    </row>
    <row r="10" spans="1:11" ht="12">
      <c r="A10" s="195" t="str">
        <f t="shared" si="0"/>
        <v>ISDEL</v>
      </c>
      <c r="B10" s="202" t="s">
        <v>1120</v>
      </c>
      <c r="C10" s="202" t="s">
        <v>1121</v>
      </c>
      <c r="D10" s="202" t="s">
        <v>1122</v>
      </c>
      <c r="E10" s="198" t="s">
        <v>93</v>
      </c>
      <c r="F10" s="197" t="s">
        <v>112</v>
      </c>
      <c r="G10" s="201"/>
      <c r="H10" s="200"/>
    </row>
    <row r="11" spans="1:11">
      <c r="A11" s="195" t="str">
        <f t="shared" si="0"/>
        <v>UPDTBY</v>
      </c>
      <c r="B11" s="203" t="s">
        <v>1123</v>
      </c>
      <c r="C11" s="204" t="s">
        <v>1124</v>
      </c>
      <c r="D11" s="202" t="s">
        <v>1125</v>
      </c>
      <c r="E11" s="198"/>
      <c r="F11" s="197"/>
      <c r="G11" s="201"/>
    </row>
    <row r="12" spans="1:11">
      <c r="A12" s="195" t="str">
        <f t="shared" si="0"/>
        <v>UPDTDT</v>
      </c>
      <c r="B12" s="202" t="s">
        <v>1126</v>
      </c>
      <c r="C12" s="202" t="s">
        <v>1127</v>
      </c>
      <c r="D12" s="205" t="s">
        <v>1128</v>
      </c>
      <c r="G12" s="201"/>
    </row>
    <row r="13" spans="1:11">
      <c r="G13" s="201"/>
    </row>
    <row r="14" spans="1:11" ht="14">
      <c r="G14" s="206"/>
      <c r="H14" s="207"/>
      <c r="I14" s="207"/>
      <c r="J14" s="207"/>
      <c r="K14" s="189"/>
    </row>
    <row r="17" spans="1:3">
      <c r="A17" s="208"/>
      <c r="B17" s="204"/>
      <c r="C17" s="203"/>
    </row>
    <row r="18" spans="1:3">
      <c r="A18" s="208"/>
      <c r="B18" s="203"/>
      <c r="C18" s="203"/>
    </row>
  </sheetData>
  <phoneticPr fontId="6" type="noConversion"/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workbookViewId="0">
      <selection activeCell="G18" sqref="G18"/>
    </sheetView>
  </sheetViews>
  <sheetFormatPr defaultColWidth="9" defaultRowHeight="11.5"/>
  <cols>
    <col min="1" max="1" width="14.765625" style="192" bestFit="1" customWidth="1"/>
    <col min="2" max="2" width="12.61328125" style="192" bestFit="1" customWidth="1"/>
    <col min="3" max="3" width="15.3828125" style="192" bestFit="1" customWidth="1"/>
    <col min="4" max="4" width="13" style="192" bestFit="1" customWidth="1"/>
    <col min="5" max="5" width="8.61328125" style="192" customWidth="1"/>
    <col min="6" max="6" width="1.61328125" style="192" customWidth="1"/>
    <col min="7" max="7" width="24.23046875" style="192" customWidth="1"/>
    <col min="8" max="16384" width="9" style="192"/>
  </cols>
  <sheetData>
    <row r="1" spans="1:11" ht="14">
      <c r="A1" s="188"/>
      <c r="B1" s="189"/>
      <c r="C1" s="190"/>
      <c r="D1" s="190"/>
      <c r="E1" s="190"/>
      <c r="F1" s="190"/>
      <c r="G1" s="191"/>
    </row>
    <row r="2" spans="1:11">
      <c r="A2" s="193" t="s">
        <v>1129</v>
      </c>
      <c r="B2" s="193" t="s">
        <v>1130</v>
      </c>
      <c r="D2" s="190"/>
      <c r="E2" s="190"/>
      <c r="F2" s="193"/>
      <c r="G2" s="191"/>
    </row>
    <row r="3" spans="1:11">
      <c r="A3" s="190"/>
      <c r="B3" s="190"/>
      <c r="C3" s="190"/>
      <c r="D3" s="190"/>
      <c r="E3" s="190"/>
      <c r="F3" s="190"/>
      <c r="G3" s="191"/>
    </row>
    <row r="4" spans="1:11">
      <c r="B4" s="194" t="s">
        <v>1098</v>
      </c>
      <c r="C4" s="188" t="s">
        <v>1099</v>
      </c>
      <c r="D4" s="194" t="s">
        <v>1100</v>
      </c>
      <c r="E4" s="194"/>
      <c r="F4" s="194"/>
      <c r="G4" s="194" t="s">
        <v>1101</v>
      </c>
    </row>
    <row r="5" spans="1:11">
      <c r="A5" s="195" t="str">
        <f t="shared" ref="A5:A14" si="0">SUBSTITUTE(C5,"_","",1)</f>
        <v>REPORTPARAM_ID</v>
      </c>
      <c r="B5" s="193" t="s">
        <v>1131</v>
      </c>
      <c r="C5" s="193" t="s">
        <v>1132</v>
      </c>
      <c r="D5" s="197" t="s">
        <v>1104</v>
      </c>
      <c r="E5" s="198" t="s">
        <v>93</v>
      </c>
      <c r="F5" s="190" t="s">
        <v>1105</v>
      </c>
      <c r="G5" s="198" t="s">
        <v>1106</v>
      </c>
    </row>
    <row r="6" spans="1:11">
      <c r="A6" s="195" t="str">
        <f t="shared" si="0"/>
        <v>REPORTID</v>
      </c>
      <c r="B6" s="196" t="s">
        <v>1102</v>
      </c>
      <c r="C6" s="190" t="s">
        <v>1103</v>
      </c>
      <c r="D6" s="197" t="s">
        <v>1104</v>
      </c>
      <c r="E6" s="198" t="s">
        <v>93</v>
      </c>
      <c r="F6" s="190" t="s">
        <v>1105</v>
      </c>
      <c r="G6" s="193" t="s">
        <v>1133</v>
      </c>
    </row>
    <row r="7" spans="1:11" ht="12">
      <c r="A7" s="195" t="str">
        <f t="shared" si="0"/>
        <v>PARAMKEY</v>
      </c>
      <c r="B7" s="193" t="s">
        <v>1134</v>
      </c>
      <c r="C7" s="190" t="s">
        <v>1135</v>
      </c>
      <c r="D7" s="193" t="s">
        <v>1136</v>
      </c>
      <c r="E7" s="198" t="s">
        <v>93</v>
      </c>
      <c r="F7" s="197" t="s">
        <v>1105</v>
      </c>
      <c r="G7" s="199"/>
      <c r="H7" s="200"/>
    </row>
    <row r="8" spans="1:11" ht="12">
      <c r="A8" s="195" t="str">
        <f t="shared" si="0"/>
        <v>PARAMNM</v>
      </c>
      <c r="B8" s="193" t="s">
        <v>1137</v>
      </c>
      <c r="C8" s="190" t="s">
        <v>1138</v>
      </c>
      <c r="D8" s="193" t="s">
        <v>1109</v>
      </c>
      <c r="E8" s="198" t="s">
        <v>93</v>
      </c>
      <c r="F8" s="197" t="s">
        <v>1105</v>
      </c>
      <c r="G8" s="201"/>
      <c r="H8" s="200"/>
    </row>
    <row r="9" spans="1:11" ht="12">
      <c r="A9" s="195" t="str">
        <f t="shared" si="0"/>
        <v>DESCRIPTION</v>
      </c>
      <c r="B9" s="193" t="s">
        <v>1139</v>
      </c>
      <c r="C9" s="193" t="s">
        <v>1111</v>
      </c>
      <c r="D9" s="193" t="s">
        <v>1112</v>
      </c>
      <c r="E9" s="198"/>
      <c r="F9" s="197" t="s">
        <v>1105</v>
      </c>
      <c r="G9" s="201"/>
      <c r="H9" s="200"/>
    </row>
    <row r="10" spans="1:11" ht="12">
      <c r="A10" s="195" t="str">
        <f t="shared" si="0"/>
        <v>PARAMTYPE</v>
      </c>
      <c r="B10" s="193" t="s">
        <v>1140</v>
      </c>
      <c r="C10" s="193" t="s">
        <v>1141</v>
      </c>
      <c r="D10" s="197" t="s">
        <v>1122</v>
      </c>
      <c r="E10" s="198" t="s">
        <v>93</v>
      </c>
      <c r="F10" s="197" t="s">
        <v>1142</v>
      </c>
      <c r="G10" s="201" t="s">
        <v>1143</v>
      </c>
      <c r="H10" s="200"/>
    </row>
    <row r="11" spans="1:11" ht="12">
      <c r="A11" s="195" t="str">
        <f t="shared" si="0"/>
        <v>PARAMORDER</v>
      </c>
      <c r="B11" s="193" t="s">
        <v>1144</v>
      </c>
      <c r="C11" s="193" t="s">
        <v>1145</v>
      </c>
      <c r="D11" s="197" t="s">
        <v>1122</v>
      </c>
      <c r="E11" s="198" t="s">
        <v>93</v>
      </c>
      <c r="F11" s="197" t="s">
        <v>1105</v>
      </c>
      <c r="G11" s="201" t="s">
        <v>1146</v>
      </c>
      <c r="H11" s="200"/>
    </row>
    <row r="12" spans="1:11" ht="12">
      <c r="A12" s="195" t="str">
        <f t="shared" si="0"/>
        <v>ISDEL</v>
      </c>
      <c r="B12" s="202" t="s">
        <v>1120</v>
      </c>
      <c r="C12" s="202" t="s">
        <v>1121</v>
      </c>
      <c r="D12" s="202" t="s">
        <v>1122</v>
      </c>
      <c r="E12" s="198" t="s">
        <v>93</v>
      </c>
      <c r="F12" s="197" t="s">
        <v>1105</v>
      </c>
      <c r="G12" s="201"/>
      <c r="H12" s="200"/>
    </row>
    <row r="13" spans="1:11">
      <c r="A13" s="195" t="str">
        <f t="shared" si="0"/>
        <v>UPDTBY</v>
      </c>
      <c r="B13" s="203" t="s">
        <v>1123</v>
      </c>
      <c r="C13" s="204" t="s">
        <v>1124</v>
      </c>
      <c r="D13" s="202" t="s">
        <v>1125</v>
      </c>
      <c r="E13" s="198"/>
      <c r="F13" s="197"/>
      <c r="G13" s="201"/>
    </row>
    <row r="14" spans="1:11">
      <c r="A14" s="195" t="str">
        <f t="shared" si="0"/>
        <v>UPDTDT</v>
      </c>
      <c r="B14" s="202" t="s">
        <v>1147</v>
      </c>
      <c r="C14" s="202" t="s">
        <v>1127</v>
      </c>
      <c r="D14" s="205" t="s">
        <v>1128</v>
      </c>
      <c r="G14" s="201"/>
    </row>
    <row r="15" spans="1:11">
      <c r="G15" s="201"/>
    </row>
    <row r="16" spans="1:11" ht="14">
      <c r="G16" s="206"/>
      <c r="H16" s="207"/>
      <c r="I16" s="207"/>
      <c r="J16" s="207"/>
      <c r="K16" s="189"/>
    </row>
    <row r="19" spans="1:3">
      <c r="A19" s="208"/>
      <c r="B19" s="204"/>
      <c r="C19" s="203"/>
    </row>
    <row r="20" spans="1:3">
      <c r="A20" s="208"/>
      <c r="B20" s="203"/>
      <c r="C20" s="203"/>
    </row>
  </sheetData>
  <phoneticPr fontId="6" type="noConversion"/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>
      <selection activeCell="F10" sqref="F10"/>
    </sheetView>
  </sheetViews>
  <sheetFormatPr defaultRowHeight="15.5"/>
  <cols>
    <col min="1" max="1" width="16.23046875" bestFit="1" customWidth="1"/>
    <col min="2" max="2" width="19.3828125" bestFit="1" customWidth="1"/>
    <col min="3" max="3" width="17.61328125" bestFit="1" customWidth="1"/>
    <col min="4" max="4" width="14.23046875" customWidth="1"/>
    <col min="6" max="6" width="3" bestFit="1" customWidth="1"/>
  </cols>
  <sheetData>
    <row r="1" spans="1:8">
      <c r="A1" s="8" t="s">
        <v>105</v>
      </c>
      <c r="B1" s="4"/>
      <c r="C1" s="4"/>
      <c r="D1" s="4"/>
      <c r="E1" s="5"/>
      <c r="F1" s="4"/>
    </row>
    <row r="2" spans="1:8">
      <c r="A2" s="21" t="s">
        <v>911</v>
      </c>
      <c r="B2" s="10" t="s">
        <v>912</v>
      </c>
      <c r="G2" s="3" t="s">
        <v>4</v>
      </c>
    </row>
    <row r="3" spans="1:8">
      <c r="A3" s="1"/>
      <c r="B3" s="2" t="s">
        <v>0</v>
      </c>
      <c r="C3" s="2" t="s">
        <v>1</v>
      </c>
      <c r="D3" s="2" t="s">
        <v>2</v>
      </c>
      <c r="E3" s="3" t="s">
        <v>3</v>
      </c>
      <c r="F3" s="4"/>
      <c r="G3" s="4" t="s">
        <v>8</v>
      </c>
    </row>
    <row r="4" spans="1:8">
      <c r="A4" s="5" t="str">
        <f>SUBSTITUTE(C4,"_","")</f>
        <v>TASKACTIONSID</v>
      </c>
      <c r="B4" s="5" t="s">
        <v>917</v>
      </c>
      <c r="C4" s="5" t="s">
        <v>913</v>
      </c>
      <c r="D4" s="6" t="s">
        <v>5</v>
      </c>
      <c r="E4" s="5" t="s">
        <v>6</v>
      </c>
      <c r="F4" s="4" t="s">
        <v>7</v>
      </c>
      <c r="G4" s="4"/>
    </row>
    <row r="5" spans="1:8">
      <c r="A5" s="5" t="str">
        <f t="shared" ref="A5:A11" si="0">SUBSTITUTE(C5,"_","")</f>
        <v>TASKSID</v>
      </c>
      <c r="B5" s="5" t="s">
        <v>918</v>
      </c>
      <c r="C5" s="5" t="s">
        <v>914</v>
      </c>
      <c r="D5" s="5" t="s">
        <v>5</v>
      </c>
      <c r="E5" s="5" t="s">
        <v>6</v>
      </c>
      <c r="F5" s="4" t="s">
        <v>7</v>
      </c>
      <c r="G5" s="9"/>
    </row>
    <row r="6" spans="1:8">
      <c r="A6" s="5" t="str">
        <f t="shared" si="0"/>
        <v>WORKFLOWSID</v>
      </c>
      <c r="B6" s="5" t="s">
        <v>919</v>
      </c>
      <c r="C6" s="5" t="s">
        <v>915</v>
      </c>
      <c r="D6" s="5" t="s">
        <v>5</v>
      </c>
      <c r="E6" s="5" t="s">
        <v>55</v>
      </c>
      <c r="F6" s="4" t="s">
        <v>56</v>
      </c>
      <c r="G6" s="4"/>
    </row>
    <row r="7" spans="1:8">
      <c r="A7" s="5" t="str">
        <f t="shared" si="0"/>
        <v>TASKTYPE</v>
      </c>
      <c r="B7" s="12" t="s">
        <v>928</v>
      </c>
      <c r="C7" s="12" t="s">
        <v>930</v>
      </c>
      <c r="D7" s="7" t="s">
        <v>929</v>
      </c>
      <c r="E7" s="5" t="s">
        <v>55</v>
      </c>
      <c r="F7" s="7" t="s">
        <v>42</v>
      </c>
      <c r="G7" s="19" t="s">
        <v>931</v>
      </c>
      <c r="H7" s="19"/>
    </row>
    <row r="8" spans="1:8">
      <c r="A8" s="5" t="str">
        <f t="shared" si="0"/>
        <v>TASKRESULT</v>
      </c>
      <c r="B8" s="16" t="s">
        <v>920</v>
      </c>
      <c r="C8" s="16" t="s">
        <v>916</v>
      </c>
      <c r="D8" s="6" t="s">
        <v>47</v>
      </c>
      <c r="E8" s="5" t="s">
        <v>55</v>
      </c>
      <c r="F8" s="4" t="s">
        <v>56</v>
      </c>
      <c r="G8" s="17"/>
    </row>
    <row r="9" spans="1:8">
      <c r="A9" s="5" t="str">
        <f t="shared" si="0"/>
        <v>USERID</v>
      </c>
      <c r="B9" s="16" t="s">
        <v>921</v>
      </c>
      <c r="C9" s="16" t="s">
        <v>923</v>
      </c>
      <c r="D9" s="6" t="s">
        <v>5</v>
      </c>
      <c r="E9" s="5" t="s">
        <v>55</v>
      </c>
      <c r="F9" s="4" t="s">
        <v>56</v>
      </c>
      <c r="G9" s="17"/>
    </row>
    <row r="10" spans="1:8">
      <c r="A10" s="5" t="str">
        <f t="shared" si="0"/>
        <v>ROLENM</v>
      </c>
      <c r="B10" s="16" t="s">
        <v>922</v>
      </c>
      <c r="C10" s="16" t="s">
        <v>924</v>
      </c>
      <c r="D10" s="7" t="s">
        <v>932</v>
      </c>
      <c r="E10" s="5" t="s">
        <v>6</v>
      </c>
      <c r="F10" s="4" t="s">
        <v>56</v>
      </c>
      <c r="G10" s="17"/>
    </row>
    <row r="11" spans="1:8">
      <c r="A11" s="5" t="str">
        <f t="shared" si="0"/>
        <v>RATING</v>
      </c>
      <c r="B11" s="16" t="s">
        <v>926</v>
      </c>
      <c r="C11" s="12" t="s">
        <v>925</v>
      </c>
      <c r="D11" s="4" t="s">
        <v>933</v>
      </c>
      <c r="E11" s="5"/>
      <c r="F11" s="4" t="s">
        <v>56</v>
      </c>
      <c r="G11" s="17"/>
    </row>
    <row r="12" spans="1:8">
      <c r="A12" s="5" t="str">
        <f>SUBSTITUTE(C12,"_","")</f>
        <v>REMARK</v>
      </c>
      <c r="B12" s="12" t="s">
        <v>425</v>
      </c>
      <c r="C12" s="16" t="s">
        <v>297</v>
      </c>
      <c r="D12" s="6" t="s">
        <v>927</v>
      </c>
      <c r="E12" s="5"/>
      <c r="F12" s="4" t="s">
        <v>56</v>
      </c>
      <c r="G12" s="17"/>
    </row>
    <row r="13" spans="1:8">
      <c r="A13" s="6" t="s">
        <v>80</v>
      </c>
      <c r="B13" s="11" t="s">
        <v>81</v>
      </c>
      <c r="C13" s="6" t="s">
        <v>80</v>
      </c>
      <c r="D13" s="6" t="s">
        <v>41</v>
      </c>
      <c r="E13" s="5" t="s">
        <v>6</v>
      </c>
      <c r="F13" s="4" t="s">
        <v>56</v>
      </c>
      <c r="G13" s="18"/>
    </row>
    <row r="14" spans="1:8">
      <c r="A14" s="6" t="s">
        <v>84</v>
      </c>
      <c r="B14" s="11" t="s">
        <v>85</v>
      </c>
      <c r="C14" s="6" t="s">
        <v>86</v>
      </c>
      <c r="D14" s="6" t="s">
        <v>87</v>
      </c>
      <c r="E14" s="5" t="s">
        <v>88</v>
      </c>
      <c r="F14" s="7" t="s">
        <v>42</v>
      </c>
      <c r="G14" s="19"/>
    </row>
    <row r="15" spans="1:8">
      <c r="A15" s="8" t="s">
        <v>89</v>
      </c>
      <c r="B15" s="4" t="s">
        <v>90</v>
      </c>
      <c r="C15" s="4" t="s">
        <v>91</v>
      </c>
      <c r="D15" s="6" t="s">
        <v>92</v>
      </c>
      <c r="E15" s="20" t="s">
        <v>93</v>
      </c>
      <c r="F15" s="4" t="s">
        <v>94</v>
      </c>
      <c r="G15" s="19" t="s">
        <v>95</v>
      </c>
    </row>
    <row r="16" spans="1:8">
      <c r="A16" s="6" t="s">
        <v>96</v>
      </c>
      <c r="B16" s="6" t="s">
        <v>97</v>
      </c>
      <c r="C16" s="6" t="s">
        <v>98</v>
      </c>
      <c r="D16" s="15" t="s">
        <v>99</v>
      </c>
      <c r="E16" s="5" t="s">
        <v>93</v>
      </c>
      <c r="F16" s="7"/>
      <c r="G16" s="19"/>
    </row>
  </sheetData>
  <phoneticPr fontId="6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A8" sqref="A8:G10"/>
    </sheetView>
  </sheetViews>
  <sheetFormatPr defaultRowHeight="15.5"/>
  <cols>
    <col min="1" max="1" width="19.4609375" bestFit="1" customWidth="1"/>
    <col min="2" max="2" width="13.84375" bestFit="1" customWidth="1"/>
    <col min="3" max="3" width="24.23046875" customWidth="1"/>
    <col min="4" max="4" width="14.61328125" customWidth="1"/>
    <col min="6" max="6" width="1.84375" bestFit="1" customWidth="1"/>
  </cols>
  <sheetData>
    <row r="1" spans="1:8">
      <c r="A1" s="8" t="s">
        <v>105</v>
      </c>
      <c r="B1" s="4"/>
      <c r="C1" s="4"/>
      <c r="D1" s="4"/>
      <c r="E1" s="5"/>
      <c r="F1" s="4"/>
    </row>
    <row r="2" spans="1:8">
      <c r="A2" s="21" t="s">
        <v>1160</v>
      </c>
      <c r="C2" s="10" t="s">
        <v>1164</v>
      </c>
      <c r="G2" s="3" t="s">
        <v>4</v>
      </c>
    </row>
    <row r="3" spans="1:8">
      <c r="A3" s="1"/>
      <c r="B3" s="2" t="s">
        <v>0</v>
      </c>
      <c r="C3" s="2" t="s">
        <v>1</v>
      </c>
      <c r="D3" s="2" t="s">
        <v>2</v>
      </c>
      <c r="E3" s="3" t="s">
        <v>3</v>
      </c>
      <c r="F3" s="4"/>
      <c r="G3" s="4" t="s">
        <v>8</v>
      </c>
    </row>
    <row r="4" spans="1:8">
      <c r="A4" s="5" t="str">
        <f>SUBSTITUTE(C4,"_","")</f>
        <v>BONDWORKFLOWABSSID</v>
      </c>
      <c r="B4" s="5" t="s">
        <v>631</v>
      </c>
      <c r="C4" s="5" t="s">
        <v>1155</v>
      </c>
      <c r="D4" s="6" t="s">
        <v>5</v>
      </c>
      <c r="E4" s="5" t="s">
        <v>6</v>
      </c>
      <c r="F4" s="4" t="s">
        <v>7</v>
      </c>
      <c r="G4" s="4"/>
    </row>
    <row r="5" spans="1:8">
      <c r="A5" s="5" t="str">
        <f>SUBSTITUTE(C5,"_","")</f>
        <v>ABSCD</v>
      </c>
      <c r="B5" s="213" t="s">
        <v>1161</v>
      </c>
      <c r="C5" s="213" t="s">
        <v>1162</v>
      </c>
      <c r="D5" s="12" t="s">
        <v>1163</v>
      </c>
      <c r="E5" s="5"/>
      <c r="F5" s="4" t="s">
        <v>7</v>
      </c>
      <c r="G5" s="4"/>
    </row>
    <row r="6" spans="1:8">
      <c r="A6" s="5" t="str">
        <f>SUBSTITUTE(C6,"_","")</f>
        <v>BONDRATINGRECORDSID</v>
      </c>
      <c r="B6" s="5" t="s">
        <v>1158</v>
      </c>
      <c r="C6" s="5" t="s">
        <v>1156</v>
      </c>
      <c r="D6" s="5" t="s">
        <v>5</v>
      </c>
      <c r="E6" s="5" t="s">
        <v>55</v>
      </c>
      <c r="F6" s="4" t="s">
        <v>7</v>
      </c>
      <c r="G6" s="4"/>
    </row>
    <row r="7" spans="1:8">
      <c r="A7" s="5" t="str">
        <f>SUBSTITUTE(C7,"_","")</f>
        <v>WORKFLOWID</v>
      </c>
      <c r="B7" s="12" t="s">
        <v>1159</v>
      </c>
      <c r="C7" s="12" t="s">
        <v>1157</v>
      </c>
      <c r="D7" s="5" t="s">
        <v>5</v>
      </c>
      <c r="E7" s="5" t="s">
        <v>55</v>
      </c>
      <c r="F7" s="4" t="s">
        <v>7</v>
      </c>
      <c r="G7" s="19"/>
      <c r="H7" s="19"/>
    </row>
    <row r="8" spans="1:8">
      <c r="A8" s="6" t="s">
        <v>80</v>
      </c>
      <c r="B8" s="11" t="s">
        <v>81</v>
      </c>
      <c r="C8" s="6" t="s">
        <v>80</v>
      </c>
      <c r="D8" s="6" t="s">
        <v>41</v>
      </c>
      <c r="E8" s="5" t="s">
        <v>6</v>
      </c>
      <c r="F8" s="4" t="s">
        <v>7</v>
      </c>
      <c r="G8" s="18"/>
    </row>
    <row r="9" spans="1:8">
      <c r="A9" s="8" t="s">
        <v>89</v>
      </c>
      <c r="B9" s="4" t="s">
        <v>90</v>
      </c>
      <c r="C9" s="4" t="s">
        <v>91</v>
      </c>
      <c r="D9" s="6" t="s">
        <v>92</v>
      </c>
      <c r="E9" s="20" t="s">
        <v>93</v>
      </c>
      <c r="F9" s="4" t="s">
        <v>7</v>
      </c>
      <c r="G9" s="19" t="s">
        <v>95</v>
      </c>
    </row>
    <row r="10" spans="1:8">
      <c r="A10" s="6" t="s">
        <v>96</v>
      </c>
      <c r="B10" s="6" t="s">
        <v>97</v>
      </c>
      <c r="C10" s="6" t="s">
        <v>98</v>
      </c>
      <c r="D10" s="15" t="s">
        <v>99</v>
      </c>
      <c r="E10" s="5" t="s">
        <v>93</v>
      </c>
      <c r="F10" s="7"/>
      <c r="G10" s="19"/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31</vt:i4>
      </vt:variant>
    </vt:vector>
  </HeadingPairs>
  <TitlesOfParts>
    <vt:vector size="31" baseType="lpstr">
      <vt:lpstr>文档</vt:lpstr>
      <vt:lpstr>表目录</vt:lpstr>
      <vt:lpstr>修改记录</vt:lpstr>
      <vt:lpstr>债券池</vt:lpstr>
      <vt:lpstr>限额配置表</vt:lpstr>
      <vt:lpstr>报表基本信息表</vt:lpstr>
      <vt:lpstr>报表参数配置表</vt:lpstr>
      <vt:lpstr>参与记录表</vt:lpstr>
      <vt:lpstr>ABS工作流表</vt:lpstr>
      <vt:lpstr>企业预警信号总表</vt:lpstr>
      <vt:lpstr>自主持仓</vt:lpstr>
      <vt:lpstr>委外持仓</vt:lpstr>
      <vt:lpstr>结构化持仓</vt:lpstr>
      <vt:lpstr>常量表</vt:lpstr>
      <vt:lpstr>常量修改</vt:lpstr>
      <vt:lpstr>行内ETL过程表</vt:lpstr>
      <vt:lpstr>授信情况</vt:lpstr>
      <vt:lpstr>授信申请</vt:lpstr>
      <vt:lpstr>客户基本资料</vt:lpstr>
      <vt:lpstr>行内评级</vt:lpstr>
      <vt:lpstr>行内预警等级认定</vt:lpstr>
      <vt:lpstr>担保信息</vt:lpstr>
      <vt:lpstr>人行征信</vt:lpstr>
      <vt:lpstr>逾期欠息</vt:lpstr>
      <vt:lpstr>所属集团预警</vt:lpstr>
      <vt:lpstr>高风险类名单</vt:lpstr>
      <vt:lpstr>所属集团图谱</vt:lpstr>
      <vt:lpstr>总控限额</vt:lpstr>
      <vt:lpstr>预警信号</vt:lpstr>
      <vt:lpstr>预警类型</vt:lpstr>
      <vt:lpstr>经营指标及结算汇总表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李睿</cp:lastModifiedBy>
  <dcterms:created xsi:type="dcterms:W3CDTF">2017-08-17T02:47:27Z</dcterms:created>
  <dcterms:modified xsi:type="dcterms:W3CDTF">2017-11-16T09:25:33Z</dcterms:modified>
</cp:coreProperties>
</file>