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021e162df5478f/Documents/Introduction-To-Engineering-IUS/Week11/"/>
    </mc:Choice>
  </mc:AlternateContent>
  <xr:revisionPtr revIDLastSave="0" documentId="8_{E450C9A6-993C-497E-BA98-04A7D41713AB}" xr6:coauthVersionLast="47" xr6:coauthVersionMax="47" xr10:uidLastSave="{00000000-0000-0000-0000-000000000000}"/>
  <bookViews>
    <workbookView xWindow="-120" yWindow="-120" windowWidth="29040" windowHeight="15840" xr2:uid="{6FC6607F-E2D4-4CC2-8CFD-50AF3D367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" i="1"/>
  <c r="C2" i="1" s="1"/>
  <c r="C22" i="1" l="1"/>
  <c r="D13" i="1" s="1"/>
  <c r="D6" i="1" l="1"/>
  <c r="D9" i="1"/>
  <c r="D5" i="1"/>
  <c r="D7" i="1"/>
  <c r="D12" i="1"/>
  <c r="D10" i="1"/>
  <c r="D11" i="1"/>
  <c r="D1" i="1"/>
  <c r="D20" i="1"/>
  <c r="D17" i="1"/>
  <c r="D16" i="1"/>
  <c r="D14" i="1"/>
  <c r="D15" i="1"/>
  <c r="D4" i="1"/>
  <c r="D2" i="1"/>
  <c r="D18" i="1"/>
  <c r="D3" i="1"/>
  <c r="D19" i="1"/>
  <c r="D8" i="1"/>
</calcChain>
</file>

<file path=xl/sharedStrings.xml><?xml version="1.0" encoding="utf-8"?>
<sst xmlns="http://schemas.openxmlformats.org/spreadsheetml/2006/main" count="6" uniqueCount="6">
  <si>
    <t>Subtended angle (In radians)</t>
  </si>
  <si>
    <t>Subtended angle (In degrees)</t>
  </si>
  <si>
    <t xml:space="preserve">Max subtended angle (in degrees): </t>
  </si>
  <si>
    <t>Distance From Statue (ft)</t>
  </si>
  <si>
    <t>PEDESTAL HEIGHT (ft):</t>
  </si>
  <si>
    <t>Statue Height (ft):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</si>
</sst>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2" fillId="3" borderId="0" xfId="2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right"/>
    </xf>
    <xf numFmtId="0" fontId="1" fillId="2" borderId="0" xfId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3CF6-1A78-4A9C-83B3-DA5AB397459C}">
  <dimension ref="A1:D25"/>
  <sheetViews>
    <sheetView tabSelected="1" workbookViewId="0">
      <selection activeCell="D27" sqref="D27"/>
    </sheetView>
  </sheetViews>
  <sheetFormatPr defaultRowHeight="15" x14ac:dyDescent="0.25"/>
  <cols>
    <col min="1" max="1" width="23.42578125" bestFit="1" customWidth="1"/>
    <col min="2" max="2" width="32.85546875" bestFit="1" customWidth="1"/>
    <col min="3" max="3" width="27.7109375" bestFit="1" customWidth="1"/>
    <col min="4" max="4" width="17.28515625" bestFit="1" customWidth="1"/>
  </cols>
  <sheetData>
    <row r="1" spans="1:4" x14ac:dyDescent="0.25">
      <c r="A1" t="s">
        <v>3</v>
      </c>
      <c r="B1" t="s">
        <v>0</v>
      </c>
      <c r="C1" t="s">
        <v>1</v>
      </c>
      <c r="D1" s="2" t="str">
        <f>IF(C2 = $C$22,"Stand Here","")</f>
        <v/>
      </c>
    </row>
    <row r="2" spans="1:4" x14ac:dyDescent="0.25">
      <c r="A2" s="2">
        <v>2</v>
      </c>
      <c r="B2" s="2">
        <f>ATAN(($A$25 + $B$25)/A2) - ATAN($A$25/A2)</f>
        <v>2.6589476652533861E-2</v>
      </c>
      <c r="C2" s="2">
        <f>DEGREES(B2)</f>
        <v>1.5234647916518302</v>
      </c>
      <c r="D2" s="2" t="str">
        <f>IF(C3 = $C$22,"Stand Here","")</f>
        <v/>
      </c>
    </row>
    <row r="3" spans="1:4" x14ac:dyDescent="0.25">
      <c r="A3" s="2">
        <v>4</v>
      </c>
      <c r="B3" s="2">
        <f t="shared" ref="B3:B21" si="0">ATAN(($A$25 + $B$25)/A3) - ATAN($A$25/A3)</f>
        <v>5.2721546584436618E-2</v>
      </c>
      <c r="C3" s="2">
        <f t="shared" ref="C3:C21" si="1">DEGREES(B3)</f>
        <v>3.0207221086905789</v>
      </c>
      <c r="D3" s="2" t="str">
        <f>IF(C4 = $C$22,"Stand Here","")</f>
        <v/>
      </c>
    </row>
    <row r="4" spans="1:4" x14ac:dyDescent="0.25">
      <c r="A4" s="2">
        <v>6</v>
      </c>
      <c r="B4" s="2">
        <f t="shared" si="0"/>
        <v>7.7966633831542342E-2</v>
      </c>
      <c r="C4" s="2">
        <f t="shared" si="1"/>
        <v>4.4671590613892747</v>
      </c>
      <c r="D4" s="2" t="str">
        <f>IF(C5 = $C$22,"Stand Here","")</f>
        <v/>
      </c>
    </row>
    <row r="5" spans="1:4" x14ac:dyDescent="0.25">
      <c r="A5" s="2">
        <v>8</v>
      </c>
      <c r="B5" s="2">
        <f t="shared" si="0"/>
        <v>0.10194712956093976</v>
      </c>
      <c r="C5" s="2">
        <f t="shared" si="1"/>
        <v>5.8411402573152422</v>
      </c>
      <c r="D5" s="2" t="str">
        <f>IF(C6 = $C$22,"Stand Here","")</f>
        <v/>
      </c>
    </row>
    <row r="6" spans="1:4" x14ac:dyDescent="0.25">
      <c r="A6" s="2">
        <v>10</v>
      </c>
      <c r="B6" s="2">
        <f t="shared" si="0"/>
        <v>0.12435499454676147</v>
      </c>
      <c r="C6" s="2">
        <f t="shared" si="1"/>
        <v>7.1250163489017995</v>
      </c>
      <c r="D6" s="2" t="str">
        <f>IF(C7 = $C$22,"Stand Here","")</f>
        <v/>
      </c>
    </row>
    <row r="7" spans="1:4" x14ac:dyDescent="0.25">
      <c r="A7" s="2">
        <v>12</v>
      </c>
      <c r="B7" s="2">
        <f t="shared" si="0"/>
        <v>0.14496139639150174</v>
      </c>
      <c r="C7" s="2">
        <f t="shared" si="1"/>
        <v>8.3056762055560114</v>
      </c>
      <c r="D7" s="2" t="str">
        <f>IF(C8 = $C$22,"Stand Here","")</f>
        <v/>
      </c>
    </row>
    <row r="8" spans="1:4" x14ac:dyDescent="0.25">
      <c r="A8" s="2">
        <v>14</v>
      </c>
      <c r="B8" s="2">
        <f t="shared" si="0"/>
        <v>0.16361845672683084</v>
      </c>
      <c r="C8" s="2">
        <f t="shared" si="1"/>
        <v>9.3746470208913006</v>
      </c>
      <c r="D8" s="2" t="str">
        <f>IF(C9 = $C$22,"Stand Here","")</f>
        <v/>
      </c>
    </row>
    <row r="9" spans="1:4" x14ac:dyDescent="0.25">
      <c r="A9" s="2">
        <v>16</v>
      </c>
      <c r="B9" s="2">
        <f t="shared" si="0"/>
        <v>0.18025438171127206</v>
      </c>
      <c r="C9" s="2">
        <f t="shared" si="1"/>
        <v>10.327815310796023</v>
      </c>
      <c r="D9" s="2" t="str">
        <f>IF(C10 = $C$22,"Stand Here","")</f>
        <v/>
      </c>
    </row>
    <row r="10" spans="1:4" x14ac:dyDescent="0.25">
      <c r="A10" s="2">
        <v>18</v>
      </c>
      <c r="B10" s="2">
        <f t="shared" si="0"/>
        <v>0.19486391968887196</v>
      </c>
      <c r="C10" s="2">
        <f t="shared" si="1"/>
        <v>11.164880177548589</v>
      </c>
      <c r="D10" s="2" t="str">
        <f>IF(C11 = $C$22,"Stand Here","")</f>
        <v/>
      </c>
    </row>
    <row r="11" spans="1:4" x14ac:dyDescent="0.25">
      <c r="A11" s="2">
        <v>20</v>
      </c>
      <c r="B11" s="2">
        <f t="shared" si="0"/>
        <v>0.2074962264352026</v>
      </c>
      <c r="C11" s="2">
        <f t="shared" si="1"/>
        <v>11.888658039627972</v>
      </c>
      <c r="D11" s="2" t="str">
        <f>IF(C12 = $C$22,"Stand Here","")</f>
        <v/>
      </c>
    </row>
    <row r="12" spans="1:4" x14ac:dyDescent="0.25">
      <c r="A12" s="2">
        <v>22</v>
      </c>
      <c r="B12" s="2">
        <f t="shared" si="0"/>
        <v>0.21824196041739741</v>
      </c>
      <c r="C12" s="2">
        <f t="shared" si="1"/>
        <v>12.504343244578042</v>
      </c>
      <c r="D12" s="2" t="str">
        <f>IF(C13 = $C$22,"Stand Here","")</f>
        <v/>
      </c>
    </row>
    <row r="13" spans="1:4" x14ac:dyDescent="0.25">
      <c r="A13" s="2">
        <v>24</v>
      </c>
      <c r="B13" s="2">
        <f t="shared" si="0"/>
        <v>0.22722096706638295</v>
      </c>
      <c r="C13" s="2">
        <f t="shared" si="1"/>
        <v>13.018802429784817</v>
      </c>
      <c r="D13" s="2" t="str">
        <f>IF(C14 = $C$22,"Stand Here","")</f>
        <v/>
      </c>
    </row>
    <row r="14" spans="1:4" x14ac:dyDescent="0.25">
      <c r="A14" s="2">
        <v>26</v>
      </c>
      <c r="B14" s="2">
        <f t="shared" si="0"/>
        <v>0.23457140661956188</v>
      </c>
      <c r="C14" s="2">
        <f t="shared" si="1"/>
        <v>13.439951593747997</v>
      </c>
      <c r="D14" s="2" t="str">
        <f>IF(C15 = $C$22,"Stand Here","")</f>
        <v/>
      </c>
    </row>
    <row r="15" spans="1:4" x14ac:dyDescent="0.25">
      <c r="A15" s="2">
        <v>28</v>
      </c>
      <c r="B15" s="2">
        <f t="shared" si="0"/>
        <v>0.24044074048116448</v>
      </c>
      <c r="C15" s="2">
        <f t="shared" si="1"/>
        <v>13.776239652571048</v>
      </c>
      <c r="D15" s="2" t="str">
        <f>IF(C16 = $C$22,"Stand Here","")</f>
        <v/>
      </c>
    </row>
    <row r="16" spans="1:4" x14ac:dyDescent="0.25">
      <c r="A16" s="2">
        <v>30</v>
      </c>
      <c r="B16" s="2">
        <f t="shared" si="0"/>
        <v>0.24497866312686423</v>
      </c>
      <c r="C16" s="2">
        <f t="shared" si="1"/>
        <v>14.036243467926484</v>
      </c>
      <c r="D16" s="2" t="str">
        <f>IF(C17 = $C$22,"Stand Here","")</f>
        <v/>
      </c>
    </row>
    <row r="17" spans="1:4" x14ac:dyDescent="0.25">
      <c r="A17" s="2">
        <v>32</v>
      </c>
      <c r="B17" s="2">
        <f t="shared" si="0"/>
        <v>0.24833185473204022</v>
      </c>
      <c r="C17" s="2">
        <f t="shared" si="1"/>
        <v>14.228367194801766</v>
      </c>
      <c r="D17" s="2" t="str">
        <f>IF(C18 = $C$22,"Stand Here","")</f>
        <v/>
      </c>
    </row>
    <row r="18" spans="1:4" x14ac:dyDescent="0.25">
      <c r="A18" s="2">
        <v>34</v>
      </c>
      <c r="B18" s="2">
        <f t="shared" si="0"/>
        <v>0.25064031530072806</v>
      </c>
      <c r="C18" s="2">
        <f t="shared" si="1"/>
        <v>14.360632242559948</v>
      </c>
      <c r="D18" s="2" t="str">
        <f>IF(C19 = $C$22,"Stand Here","")</f>
        <v/>
      </c>
    </row>
    <row r="19" spans="1:4" x14ac:dyDescent="0.25">
      <c r="A19" s="2">
        <v>36</v>
      </c>
      <c r="B19" s="2">
        <f t="shared" si="0"/>
        <v>0.25203499762143655</v>
      </c>
      <c r="C19" s="2">
        <f t="shared" si="1"/>
        <v>14.440541653298057</v>
      </c>
      <c r="D19" s="2" t="str">
        <f>IF(C20 = $C$22,"Stand Here","")</f>
        <v>Stand Here</v>
      </c>
    </row>
    <row r="20" spans="1:4" x14ac:dyDescent="0.25">
      <c r="A20" s="2">
        <v>38</v>
      </c>
      <c r="B20" s="2">
        <f t="shared" si="0"/>
        <v>0.25263645855236505</v>
      </c>
      <c r="C20" s="2">
        <f t="shared" si="1"/>
        <v>14.475002826182269</v>
      </c>
      <c r="D20" s="2" t="str">
        <f>IF(C21 = $C$22,"Stand Here","")</f>
        <v/>
      </c>
    </row>
    <row r="21" spans="1:4" x14ac:dyDescent="0.25">
      <c r="A21" s="2">
        <v>40</v>
      </c>
      <c r="B21" s="2">
        <f t="shared" si="0"/>
        <v>0.25255427577805956</v>
      </c>
      <c r="C21" s="2">
        <f t="shared" si="1"/>
        <v>14.470294100065887</v>
      </c>
    </row>
    <row r="22" spans="1:4" x14ac:dyDescent="0.25">
      <c r="B22" s="3" t="s">
        <v>2</v>
      </c>
      <c r="C22" s="4">
        <f>MAX(C2:C21)</f>
        <v>14.475002826182269</v>
      </c>
    </row>
    <row r="24" spans="1:4" x14ac:dyDescent="0.25">
      <c r="A24" s="1" t="s">
        <v>4</v>
      </c>
      <c r="B24" s="1" t="s">
        <v>5</v>
      </c>
    </row>
    <row r="25" spans="1:4" x14ac:dyDescent="0.25">
      <c r="A25" s="1">
        <v>30</v>
      </c>
      <c r="B25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Arapcic-Uevak</dc:creator>
  <cp:lastModifiedBy>Emre Arapcic-Uevak</cp:lastModifiedBy>
  <dcterms:created xsi:type="dcterms:W3CDTF">2022-12-09T20:52:45Z</dcterms:created>
  <dcterms:modified xsi:type="dcterms:W3CDTF">2022-12-09T21:22:29Z</dcterms:modified>
</cp:coreProperties>
</file>