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ah\OneDrive\Dokumenti\"/>
    </mc:Choice>
  </mc:AlternateContent>
  <xr:revisionPtr revIDLastSave="2" documentId="8_{7B3BC71B-B8FB-4521-8B8A-7285A06B3A00}" xr6:coauthVersionLast="36" xr6:coauthVersionMax="36" xr10:uidLastSave="{F9268F76-502C-4A17-B9E7-C78432200C92}"/>
  <bookViews>
    <workbookView xWindow="0" yWindow="0" windowWidth="23040" windowHeight="9060" activeTab="2" xr2:uid="{D0206832-85B7-4FA3-821B-D3D3A34CF06B}"/>
  </bookViews>
  <sheets>
    <sheet name="Sheet1" sheetId="1" r:id="rId1"/>
    <sheet name="Sheet2" sheetId="2" r:id="rId2"/>
    <sheet name="Sheet3" sheetId="3" r:id="rId3"/>
  </sheets>
  <definedNames>
    <definedName name="_xlnm.Print_Area" localSheetId="2">Sheet3!$A$1:$H$14</definedName>
    <definedName name="Quantiti">Sheet1!$C$6:$C$13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2" i="3"/>
  <c r="G2" i="3" s="1"/>
  <c r="E3" i="3"/>
  <c r="E4" i="3"/>
  <c r="E5" i="3"/>
  <c r="E6" i="3"/>
  <c r="E7" i="3"/>
  <c r="E8" i="3"/>
  <c r="E9" i="3"/>
  <c r="E10" i="3"/>
  <c r="E11" i="3"/>
  <c r="E12" i="3"/>
  <c r="E2" i="3"/>
  <c r="C14" i="2"/>
  <c r="D14" i="2"/>
  <c r="E14" i="2"/>
  <c r="B14" i="2"/>
  <c r="G5" i="2"/>
  <c r="G3" i="2"/>
  <c r="G4" i="2"/>
  <c r="G6" i="2"/>
  <c r="G7" i="2"/>
  <c r="G8" i="2"/>
  <c r="G9" i="2"/>
  <c r="G10" i="2"/>
  <c r="G11" i="2"/>
  <c r="G12" i="2"/>
  <c r="G13" i="2"/>
  <c r="G2" i="2"/>
  <c r="G14" i="2" s="1"/>
  <c r="E15" i="1"/>
  <c r="E16" i="1"/>
  <c r="E7" i="1"/>
  <c r="E8" i="1"/>
  <c r="E9" i="1"/>
  <c r="E10" i="1"/>
  <c r="E11" i="1"/>
  <c r="E12" i="1"/>
  <c r="E13" i="1"/>
  <c r="E6" i="1"/>
  <c r="E14" i="1" s="1"/>
  <c r="H2" i="3" l="1"/>
  <c r="H5" i="3"/>
  <c r="H11" i="3"/>
  <c r="H7" i="3"/>
  <c r="H3" i="3"/>
  <c r="H9" i="3"/>
  <c r="H10" i="3"/>
  <c r="H6" i="3"/>
  <c r="H12" i="3"/>
  <c r="H8" i="3"/>
  <c r="H4" i="3"/>
  <c r="H13" i="3"/>
</calcChain>
</file>

<file path=xl/sharedStrings.xml><?xml version="1.0" encoding="utf-8"?>
<sst xmlns="http://schemas.openxmlformats.org/spreadsheetml/2006/main" count="57" uniqueCount="47">
  <si>
    <t>Item Names</t>
  </si>
  <si>
    <t>Quantities</t>
  </si>
  <si>
    <t>Prices</t>
  </si>
  <si>
    <t>Payrol</t>
  </si>
  <si>
    <t>Fishfa</t>
  </si>
  <si>
    <t>Orata</t>
  </si>
  <si>
    <t>Opraf</t>
  </si>
  <si>
    <t>Mat</t>
  </si>
  <si>
    <t>Mbrown</t>
  </si>
  <si>
    <t>Tracker</t>
  </si>
  <si>
    <t>TeaFtea</t>
  </si>
  <si>
    <t>Total Costs:</t>
  </si>
  <si>
    <t>Costs</t>
  </si>
  <si>
    <t>Highest Quantity:</t>
  </si>
  <si>
    <t>Highest Price:</t>
  </si>
  <si>
    <t>Rent</t>
  </si>
  <si>
    <t>Utilities</t>
  </si>
  <si>
    <t>Groceries</t>
  </si>
  <si>
    <t>Transportation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</si>
  <si>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</si>
  <si>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</si>
  <si>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</si>
  <si>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</si>
  <si>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</si>
  <si>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</si>
  <si>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</si>
  <si>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</si>
  <si>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</si>
  <si>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</si>
  <si>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</si>
  <si>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</si>
  <si>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</si>
  <si>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Actual Monthly Expense</t>
  </si>
  <si>
    <t>Estimated Monthly Expense</t>
  </si>
  <si>
    <t>Year Expense:</t>
  </si>
  <si>
    <t>Yearly Expense For Each:</t>
  </si>
  <si>
    <t>Product Name</t>
  </si>
  <si>
    <t>Quantity</t>
  </si>
  <si>
    <t>Sold</t>
  </si>
  <si>
    <t>Price</t>
  </si>
  <si>
    <t>Total Revenue</t>
  </si>
  <si>
    <t>Quantity Left</t>
  </si>
  <si>
    <t>Left to be Sold</t>
  </si>
  <si>
    <t>Total Earning Would be</t>
  </si>
  <si>
    <t>Total:</t>
  </si>
  <si>
    <t>Earned: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</si>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</sst>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\ &quot;KM&quot;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3" xfId="0" applyBorder="1"/>
    <xf numFmtId="0" fontId="3" fillId="4" borderId="3" xfId="0" applyFont="1" applyFill="1" applyBorder="1"/>
    <xf numFmtId="164" fontId="3" fillId="4" borderId="3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3" borderId="7" xfId="0" applyFont="1" applyFill="1" applyBorder="1"/>
    <xf numFmtId="165" fontId="3" fillId="5" borderId="8" xfId="0" applyNumberFormat="1" applyFont="1" applyFill="1" applyBorder="1"/>
    <xf numFmtId="0" fontId="4" fillId="3" borderId="11" xfId="0" applyFont="1" applyFill="1" applyBorder="1"/>
    <xf numFmtId="0" fontId="3" fillId="4" borderId="12" xfId="0" applyFont="1" applyFill="1" applyBorder="1"/>
    <xf numFmtId="0" fontId="3" fillId="0" borderId="2" xfId="0" applyFont="1" applyBorder="1"/>
    <xf numFmtId="0" fontId="3" fillId="0" borderId="1" xfId="0" applyFont="1" applyBorder="1"/>
    <xf numFmtId="165" fontId="3" fillId="5" borderId="13" xfId="0" applyNumberFormat="1" applyFont="1" applyFill="1" applyBorder="1"/>
    <xf numFmtId="0" fontId="2" fillId="7" borderId="14" xfId="0" applyFont="1" applyFill="1" applyBorder="1"/>
    <xf numFmtId="165" fontId="5" fillId="6" borderId="15" xfId="0" applyNumberFormat="1" applyFont="1" applyFill="1" applyBorder="1"/>
    <xf numFmtId="166" fontId="0" fillId="0" borderId="0" xfId="0" applyNumberFormat="1"/>
    <xf numFmtId="3" fontId="0" fillId="0" borderId="3" xfId="0" applyNumberFormat="1" applyBorder="1"/>
    <xf numFmtId="166" fontId="0" fillId="0" borderId="3" xfId="0" applyNumberFormat="1" applyBorder="1"/>
    <xf numFmtId="0" fontId="0" fillId="0" borderId="16" xfId="0" applyBorder="1"/>
    <xf numFmtId="3" fontId="0" fillId="0" borderId="16" xfId="0" applyNumberFormat="1" applyBorder="1"/>
    <xf numFmtId="0" fontId="0" fillId="0" borderId="12" xfId="0" applyBorder="1"/>
    <xf numFmtId="3" fontId="0" fillId="0" borderId="12" xfId="0" applyNumberFormat="1" applyBorder="1"/>
    <xf numFmtId="166" fontId="1" fillId="0" borderId="15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25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166" fontId="6" fillId="8" borderId="17" xfId="0" applyNumberFormat="1" applyFont="1" applyFill="1" applyBorder="1"/>
    <xf numFmtId="166" fontId="6" fillId="8" borderId="22" xfId="0" applyNumberFormat="1" applyFont="1" applyFill="1" applyBorder="1"/>
    <xf numFmtId="166" fontId="6" fillId="8" borderId="15" xfId="0" applyNumberFormat="1" applyFont="1" applyFill="1" applyBorder="1"/>
    <xf numFmtId="0" fontId="1" fillId="7" borderId="23" xfId="0" applyFont="1" applyFill="1" applyBorder="1"/>
    <xf numFmtId="0" fontId="1" fillId="7" borderId="14" xfId="0" applyFont="1" applyFill="1" applyBorder="1"/>
    <xf numFmtId="0" fontId="1" fillId="7" borderId="17" xfId="0" applyFont="1" applyFill="1" applyBorder="1"/>
    <xf numFmtId="0" fontId="1" fillId="7" borderId="15" xfId="0" applyFont="1" applyFill="1" applyBorder="1"/>
    <xf numFmtId="0" fontId="7" fillId="4" borderId="24" xfId="0" applyFont="1" applyFill="1" applyBorder="1"/>
    <xf numFmtId="0" fontId="7" fillId="4" borderId="21" xfId="0" applyFont="1" applyFill="1" applyBorder="1"/>
    <xf numFmtId="0" fontId="7" fillId="4" borderId="26" xfId="0" applyFont="1" applyFill="1" applyBorder="1"/>
    <xf numFmtId="166" fontId="0" fillId="9" borderId="16" xfId="0" applyNumberFormat="1" applyFill="1" applyBorder="1"/>
    <xf numFmtId="166" fontId="0" fillId="9" borderId="3" xfId="0" applyNumberFormat="1" applyFill="1" applyBorder="1"/>
    <xf numFmtId="166" fontId="0" fillId="9" borderId="12" xfId="0" applyNumberFormat="1" applyFill="1" applyBorder="1"/>
    <xf numFmtId="166" fontId="0" fillId="0" borderId="9" xfId="0" applyNumberFormat="1" applyBorder="1"/>
    <xf numFmtId="166" fontId="0" fillId="0" borderId="10" xfId="0" applyNumberFormat="1" applyBorder="1"/>
    <xf numFmtId="0" fontId="0" fillId="0" borderId="0" xfId="0" applyAlignment="1">
      <alignment textRotation="135"/>
    </xf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7" fillId="11" borderId="7" xfId="0" applyFont="1" applyFill="1" applyBorder="1"/>
    <xf numFmtId="0" fontId="0" fillId="12" borderId="3" xfId="0" applyFill="1" applyBorder="1"/>
    <xf numFmtId="166" fontId="0" fillId="12" borderId="3" xfId="0" applyNumberFormat="1" applyFill="1" applyBorder="1"/>
    <xf numFmtId="0" fontId="0" fillId="12" borderId="9" xfId="0" applyFill="1" applyBorder="1"/>
    <xf numFmtId="166" fontId="0" fillId="12" borderId="9" xfId="0" applyNumberFormat="1" applyFill="1" applyBorder="1"/>
    <xf numFmtId="0" fontId="1" fillId="10" borderId="14" xfId="0" applyFont="1" applyFill="1" applyBorder="1"/>
    <xf numFmtId="0" fontId="8" fillId="12" borderId="3" xfId="0" applyFont="1" applyFill="1" applyBorder="1"/>
    <xf numFmtId="0" fontId="8" fillId="1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Sheet1!$B$6:$D$16</c:f>
              <c:multiLvlStrCache>
                <c:ptCount val="11"/>
                <c:lvl>
                  <c:pt idx="0">
                    <c:v>11,5</c:v>
                  </c:pt>
                  <c:pt idx="1">
                    <c:v>12</c:v>
                  </c:pt>
                  <c:pt idx="2">
                    <c:v>15</c:v>
                  </c:pt>
                  <c:pt idx="3">
                    <c:v>143</c:v>
                  </c:pt>
                  <c:pt idx="4">
                    <c:v>221</c:v>
                  </c:pt>
                  <c:pt idx="5">
                    <c:v>25</c:v>
                  </c:pt>
                  <c:pt idx="6">
                    <c:v>320</c:v>
                  </c:pt>
                  <c:pt idx="7">
                    <c:v>77</c:v>
                  </c:pt>
                  <c:pt idx="8">
                    <c:v>Total Costs:</c:v>
                  </c:pt>
                  <c:pt idx="9">
                    <c:v>Highest Quantity:</c:v>
                  </c:pt>
                  <c:pt idx="10">
                    <c:v>Highest Price: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10</c:v>
                  </c:pt>
                  <c:pt idx="3">
                    <c:v>21</c:v>
                  </c:pt>
                  <c:pt idx="4">
                    <c:v>43</c:v>
                  </c:pt>
                  <c:pt idx="5">
                    <c:v>5</c:v>
                  </c:pt>
                  <c:pt idx="6">
                    <c:v>1</c:v>
                  </c:pt>
                  <c:pt idx="7">
                    <c:v>14</c:v>
                  </c:pt>
                </c:lvl>
                <c:lvl>
                  <c:pt idx="0">
                    <c:v>Payrol</c:v>
                  </c:pt>
                  <c:pt idx="1">
                    <c:v>Fishfa</c:v>
                  </c:pt>
                  <c:pt idx="2">
                    <c:v>Orata</c:v>
                  </c:pt>
                  <c:pt idx="3">
                    <c:v>Opraf</c:v>
                  </c:pt>
                  <c:pt idx="4">
                    <c:v>Mat</c:v>
                  </c:pt>
                  <c:pt idx="5">
                    <c:v>Mbrown</c:v>
                  </c:pt>
                  <c:pt idx="6">
                    <c:v>Tracker</c:v>
                  </c:pt>
                  <c:pt idx="7">
                    <c:v>TeaFtea</c:v>
                  </c:pt>
                </c:lvl>
              </c:multiLvlStrCache>
            </c:multiLvlStrRef>
          </c:cat>
          <c:val>
            <c:numRef>
              <c:f>Sheet1!$E$6:$E$16</c:f>
              <c:numCache>
                <c:formatCode>#,##0.0</c:formatCode>
                <c:ptCount val="11"/>
                <c:pt idx="0">
                  <c:v>46</c:v>
                </c:pt>
                <c:pt idx="1">
                  <c:v>36</c:v>
                </c:pt>
                <c:pt idx="2">
                  <c:v>150</c:v>
                </c:pt>
                <c:pt idx="3">
                  <c:v>3003</c:v>
                </c:pt>
                <c:pt idx="4">
                  <c:v>9503</c:v>
                </c:pt>
                <c:pt idx="5">
                  <c:v>125</c:v>
                </c:pt>
                <c:pt idx="6">
                  <c:v>320</c:v>
                </c:pt>
                <c:pt idx="7">
                  <c:v>1078</c:v>
                </c:pt>
                <c:pt idx="8">
                  <c:v>14261</c:v>
                </c:pt>
                <c:pt idx="9">
                  <c:v>43</c:v>
                </c:pt>
                <c:pt idx="1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F-4438-840E-0F880B96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02848"/>
        <c:axId val="1775318272"/>
      </c:lineChart>
      <c:catAx>
        <c:axId val="17679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75318272"/>
        <c:crosses val="autoZero"/>
        <c:auto val="1"/>
        <c:lblAlgn val="ctr"/>
        <c:lblOffset val="100"/>
        <c:noMultiLvlLbl val="0"/>
      </c:catAx>
      <c:valAx>
        <c:axId val="17753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79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261938</xdr:colOff>
      <xdr:row>16</xdr:row>
      <xdr:rowOff>176212</xdr:rowOff>
    </xdr:from>
    <xdr:to>
      <xdr:col>4</xdr:col>
      <xdr:colOff>1119188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C9E86-774F-4B84-8D89-6D075CF2F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677E-0429-4CDF-A8FF-53D12045E6AD}">
  <dimension ref="A4:E16"/>
  <sheetViews>
    <sheetView zoomScale="96" zoomScaleNormal="96" workbookViewId="0">
      <selection activeCell="F11" sqref="F11"/>
    </sheetView>
  </sheetViews>
  <sheetFormatPr defaultRowHeight="14.4" x14ac:dyDescent="0.3"/>
  <cols>
    <col min="1" max="1" width="10.88671875" bestFit="1" customWidth="1"/>
    <col min="2" max="2" width="16.44140625" bestFit="1" customWidth="1"/>
    <col min="3" max="3" width="14.33203125" bestFit="1" customWidth="1"/>
    <col min="4" max="4" width="23.33203125" bestFit="1" customWidth="1"/>
    <col min="5" max="5" width="17.109375" customWidth="1"/>
    <col min="6" max="6" width="15.77734375" bestFit="1" customWidth="1"/>
    <col min="7" max="7" width="12.109375" bestFit="1" customWidth="1"/>
  </cols>
  <sheetData>
    <row r="4" spans="1:5" ht="15" thickBot="1" x14ac:dyDescent="0.35"/>
    <row r="5" spans="1:5" ht="21" x14ac:dyDescent="0.4">
      <c r="B5" s="5" t="s">
        <v>0</v>
      </c>
      <c r="C5" s="6" t="s">
        <v>1</v>
      </c>
      <c r="D5" s="6" t="s">
        <v>2</v>
      </c>
      <c r="E5" s="7" t="s">
        <v>12</v>
      </c>
    </row>
    <row r="6" spans="1:5" ht="21" x14ac:dyDescent="0.4">
      <c r="B6" s="8" t="s">
        <v>3</v>
      </c>
      <c r="C6" s="3">
        <v>4</v>
      </c>
      <c r="D6" s="4">
        <v>11.5</v>
      </c>
      <c r="E6" s="9">
        <f>C6*D6</f>
        <v>46</v>
      </c>
    </row>
    <row r="7" spans="1:5" ht="21" x14ac:dyDescent="0.4">
      <c r="B7" s="8" t="s">
        <v>4</v>
      </c>
      <c r="C7" s="3">
        <v>3</v>
      </c>
      <c r="D7" s="3">
        <v>12</v>
      </c>
      <c r="E7" s="9">
        <f t="shared" ref="E7:E13" si="0">C7*D7</f>
        <v>36</v>
      </c>
    </row>
    <row r="8" spans="1:5" ht="21" x14ac:dyDescent="0.4">
      <c r="B8" s="8" t="s">
        <v>5</v>
      </c>
      <c r="C8" s="3">
        <v>10</v>
      </c>
      <c r="D8" s="3">
        <v>15</v>
      </c>
      <c r="E8" s="9">
        <f t="shared" si="0"/>
        <v>150</v>
      </c>
    </row>
    <row r="9" spans="1:5" ht="21" x14ac:dyDescent="0.4">
      <c r="B9" s="8" t="s">
        <v>6</v>
      </c>
      <c r="C9" s="3">
        <v>21</v>
      </c>
      <c r="D9" s="3">
        <v>143</v>
      </c>
      <c r="E9" s="9">
        <f t="shared" si="0"/>
        <v>3003</v>
      </c>
    </row>
    <row r="10" spans="1:5" ht="21" x14ac:dyDescent="0.4">
      <c r="B10" s="8" t="s">
        <v>7</v>
      </c>
      <c r="C10" s="3">
        <v>43</v>
      </c>
      <c r="D10" s="3">
        <v>221</v>
      </c>
      <c r="E10" s="9">
        <f t="shared" si="0"/>
        <v>9503</v>
      </c>
    </row>
    <row r="11" spans="1:5" ht="21" x14ac:dyDescent="0.4">
      <c r="B11" s="8" t="s">
        <v>8</v>
      </c>
      <c r="C11" s="3">
        <v>5</v>
      </c>
      <c r="D11" s="3">
        <v>25</v>
      </c>
      <c r="E11" s="9">
        <f t="shared" si="0"/>
        <v>125</v>
      </c>
    </row>
    <row r="12" spans="1:5" ht="21" x14ac:dyDescent="0.4">
      <c r="B12" s="8" t="s">
        <v>9</v>
      </c>
      <c r="C12" s="3">
        <v>1</v>
      </c>
      <c r="D12" s="3">
        <v>320</v>
      </c>
      <c r="E12" s="9">
        <f t="shared" si="0"/>
        <v>320</v>
      </c>
    </row>
    <row r="13" spans="1:5" ht="21.6" thickBot="1" x14ac:dyDescent="0.45">
      <c r="B13" s="10" t="s">
        <v>10</v>
      </c>
      <c r="C13" s="11">
        <v>14</v>
      </c>
      <c r="D13" s="11">
        <v>77</v>
      </c>
      <c r="E13" s="14">
        <f t="shared" si="0"/>
        <v>1078</v>
      </c>
    </row>
    <row r="14" spans="1:5" ht="21.6" thickBot="1" x14ac:dyDescent="0.45">
      <c r="A14" s="1"/>
      <c r="B14" s="13"/>
      <c r="C14" s="12"/>
      <c r="D14" s="15" t="s">
        <v>11</v>
      </c>
      <c r="E14" s="16">
        <f>SUM(E6:E13)</f>
        <v>14261</v>
      </c>
    </row>
    <row r="15" spans="1:5" ht="21.6" thickBot="1" x14ac:dyDescent="0.45">
      <c r="B15" s="1"/>
      <c r="C15" s="1"/>
      <c r="D15" s="15" t="s">
        <v>13</v>
      </c>
      <c r="E15" s="16">
        <f>MAX(Quantiti)</f>
        <v>43</v>
      </c>
    </row>
    <row r="16" spans="1:5" ht="21.6" thickBot="1" x14ac:dyDescent="0.45">
      <c r="D16" s="15" t="s">
        <v>14</v>
      </c>
      <c r="E16" s="16">
        <f>MAX(D6:D13)</f>
        <v>320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C51B-2E93-4567-AFA4-4BFA6B5DE195}">
  <dimension ref="A1:G14"/>
  <sheetViews>
    <sheetView workbookViewId="0">
      <selection activeCell="H12" sqref="H12"/>
    </sheetView>
  </sheetViews>
  <sheetFormatPr defaultRowHeight="14.4" x14ac:dyDescent="0.3"/>
  <cols>
    <col min="1" max="1" width="21.88671875" bestFit="1" customWidth="1"/>
    <col min="2" max="2" width="8.88671875" bestFit="1" customWidth="1"/>
    <col min="3" max="3" width="7.33203125" bestFit="1" customWidth="1"/>
    <col min="4" max="4" width="8.88671875" bestFit="1" customWidth="1"/>
    <col min="5" max="5" width="13.5546875" bestFit="1" customWidth="1"/>
    <col min="6" max="6" width="24.6640625" bestFit="1" customWidth="1"/>
    <col min="7" max="8" width="21.6640625" bestFit="1" customWidth="1"/>
    <col min="9" max="9" width="24.5546875" bestFit="1" customWidth="1"/>
  </cols>
  <sheetData>
    <row r="1" spans="1:7" ht="15" thickBot="1" x14ac:dyDescent="0.35">
      <c r="A1" s="35" t="s">
        <v>19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33</v>
      </c>
      <c r="G1" s="37" t="s">
        <v>32</v>
      </c>
    </row>
    <row r="2" spans="1:7" x14ac:dyDescent="0.3">
      <c r="A2" s="38" t="s">
        <v>20</v>
      </c>
      <c r="B2" s="25">
        <v>230</v>
      </c>
      <c r="C2" s="20">
        <v>100</v>
      </c>
      <c r="D2" s="20">
        <v>250</v>
      </c>
      <c r="E2" s="21">
        <v>2300</v>
      </c>
      <c r="F2" s="41">
        <v>2800</v>
      </c>
      <c r="G2" s="28">
        <f t="shared" ref="G2:G13" si="0">SUM(B2:E2)</f>
        <v>2880</v>
      </c>
    </row>
    <row r="3" spans="1:7" x14ac:dyDescent="0.3">
      <c r="A3" s="39" t="s">
        <v>21</v>
      </c>
      <c r="B3" s="26">
        <v>230</v>
      </c>
      <c r="C3" s="2">
        <v>90</v>
      </c>
      <c r="D3" s="2">
        <v>250</v>
      </c>
      <c r="E3" s="18">
        <v>2300</v>
      </c>
      <c r="F3" s="42">
        <v>2500</v>
      </c>
      <c r="G3" s="29">
        <f t="shared" si="0"/>
        <v>2870</v>
      </c>
    </row>
    <row r="4" spans="1:7" x14ac:dyDescent="0.3">
      <c r="A4" s="39" t="s">
        <v>22</v>
      </c>
      <c r="B4" s="26">
        <v>245</v>
      </c>
      <c r="C4" s="2">
        <v>30</v>
      </c>
      <c r="D4" s="2">
        <v>300</v>
      </c>
      <c r="E4" s="18">
        <v>1920</v>
      </c>
      <c r="F4" s="42">
        <v>2600</v>
      </c>
      <c r="G4" s="29">
        <f t="shared" si="0"/>
        <v>2495</v>
      </c>
    </row>
    <row r="5" spans="1:7" x14ac:dyDescent="0.3">
      <c r="A5" s="39" t="s">
        <v>23</v>
      </c>
      <c r="B5" s="26">
        <v>190</v>
      </c>
      <c r="C5" s="2">
        <v>60</v>
      </c>
      <c r="D5" s="2">
        <v>220</v>
      </c>
      <c r="E5" s="18">
        <v>1800</v>
      </c>
      <c r="F5" s="42">
        <v>2400</v>
      </c>
      <c r="G5" s="29">
        <f t="shared" si="0"/>
        <v>2270</v>
      </c>
    </row>
    <row r="6" spans="1:7" x14ac:dyDescent="0.3">
      <c r="A6" s="39" t="s">
        <v>24</v>
      </c>
      <c r="B6" s="26">
        <v>230</v>
      </c>
      <c r="C6" s="2">
        <v>60</v>
      </c>
      <c r="D6" s="2">
        <v>232</v>
      </c>
      <c r="E6" s="18">
        <v>1600</v>
      </c>
      <c r="F6" s="42">
        <v>1900</v>
      </c>
      <c r="G6" s="29">
        <f t="shared" si="0"/>
        <v>2122</v>
      </c>
    </row>
    <row r="7" spans="1:7" x14ac:dyDescent="0.3">
      <c r="A7" s="39" t="s">
        <v>25</v>
      </c>
      <c r="B7" s="26">
        <v>230</v>
      </c>
      <c r="C7" s="2">
        <v>70</v>
      </c>
      <c r="D7" s="2">
        <v>245</v>
      </c>
      <c r="E7" s="18">
        <v>1800</v>
      </c>
      <c r="F7" s="42">
        <v>2000</v>
      </c>
      <c r="G7" s="29">
        <f t="shared" si="0"/>
        <v>2345</v>
      </c>
    </row>
    <row r="8" spans="1:7" x14ac:dyDescent="0.3">
      <c r="A8" s="39" t="s">
        <v>26</v>
      </c>
      <c r="B8" s="26">
        <v>230</v>
      </c>
      <c r="C8" s="2">
        <v>120</v>
      </c>
      <c r="D8" s="2">
        <v>212</v>
      </c>
      <c r="E8" s="18">
        <v>2050</v>
      </c>
      <c r="F8" s="42">
        <v>2600</v>
      </c>
      <c r="G8" s="29">
        <f t="shared" si="0"/>
        <v>2612</v>
      </c>
    </row>
    <row r="9" spans="1:7" x14ac:dyDescent="0.3">
      <c r="A9" s="39" t="s">
        <v>27</v>
      </c>
      <c r="B9" s="26">
        <v>230</v>
      </c>
      <c r="C9" s="2">
        <v>100</v>
      </c>
      <c r="D9" s="2">
        <v>190</v>
      </c>
      <c r="E9" s="18">
        <v>2000</v>
      </c>
      <c r="F9" s="42">
        <v>2450</v>
      </c>
      <c r="G9" s="29">
        <f t="shared" si="0"/>
        <v>2520</v>
      </c>
    </row>
    <row r="10" spans="1:7" x14ac:dyDescent="0.3">
      <c r="A10" s="39" t="s">
        <v>28</v>
      </c>
      <c r="B10" s="26">
        <v>230</v>
      </c>
      <c r="C10" s="2">
        <v>77</v>
      </c>
      <c r="D10" s="2">
        <v>150</v>
      </c>
      <c r="E10" s="18">
        <v>1920</v>
      </c>
      <c r="F10" s="42">
        <v>2100</v>
      </c>
      <c r="G10" s="29">
        <f t="shared" si="0"/>
        <v>2377</v>
      </c>
    </row>
    <row r="11" spans="1:7" x14ac:dyDescent="0.3">
      <c r="A11" s="39" t="s">
        <v>29</v>
      </c>
      <c r="B11" s="26">
        <v>300</v>
      </c>
      <c r="C11" s="2">
        <v>70</v>
      </c>
      <c r="D11" s="2">
        <v>150</v>
      </c>
      <c r="E11" s="18">
        <v>900</v>
      </c>
      <c r="F11" s="42">
        <v>2000</v>
      </c>
      <c r="G11" s="29">
        <f t="shared" si="0"/>
        <v>1420</v>
      </c>
    </row>
    <row r="12" spans="1:7" x14ac:dyDescent="0.3">
      <c r="A12" s="39" t="s">
        <v>30</v>
      </c>
      <c r="B12" s="26">
        <v>300</v>
      </c>
      <c r="C12" s="2">
        <v>80</v>
      </c>
      <c r="D12" s="2">
        <v>210</v>
      </c>
      <c r="E12" s="18">
        <v>900</v>
      </c>
      <c r="F12" s="42">
        <v>1700</v>
      </c>
      <c r="G12" s="29">
        <f t="shared" si="0"/>
        <v>1490</v>
      </c>
    </row>
    <row r="13" spans="1:7" ht="15" thickBot="1" x14ac:dyDescent="0.35">
      <c r="A13" s="40" t="s">
        <v>31</v>
      </c>
      <c r="B13" s="27">
        <v>250</v>
      </c>
      <c r="C13" s="22">
        <v>60</v>
      </c>
      <c r="D13" s="22">
        <v>200</v>
      </c>
      <c r="E13" s="23">
        <v>900</v>
      </c>
      <c r="F13" s="43">
        <v>1700</v>
      </c>
      <c r="G13" s="30">
        <f t="shared" si="0"/>
        <v>1410</v>
      </c>
    </row>
    <row r="14" spans="1:7" ht="15" thickBot="1" x14ac:dyDescent="0.35">
      <c r="A14" s="35" t="s">
        <v>35</v>
      </c>
      <c r="B14" s="31">
        <f>SUM(B2:B13)</f>
        <v>2895</v>
      </c>
      <c r="C14" s="31">
        <f t="shared" ref="C14:E14" si="1">SUM(C2:C13)</f>
        <v>917</v>
      </c>
      <c r="D14" s="32">
        <f t="shared" si="1"/>
        <v>2609</v>
      </c>
      <c r="E14" s="33">
        <f t="shared" si="1"/>
        <v>20390</v>
      </c>
      <c r="F14" s="34" t="s">
        <v>34</v>
      </c>
      <c r="G14" s="33">
        <f>SUM(G2:G13)</f>
        <v>26811</v>
      </c>
    </row>
  </sheetData>
  <conditionalFormatting sqref="B2:E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  <ignoredErrors>
    <ignoredError sqref="G2:G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4D3B-B3D7-4505-9F50-C4C4EFC1A7E7}">
  <dimension ref="A1:J14"/>
  <sheetViews>
    <sheetView tabSelected="1" zoomScaleNormal="100" workbookViewId="0">
      <selection activeCell="M7" sqref="M7"/>
    </sheetView>
  </sheetViews>
  <sheetFormatPr defaultRowHeight="14.4" x14ac:dyDescent="0.3"/>
  <cols>
    <col min="1" max="1" width="13.21875" bestFit="1" customWidth="1"/>
    <col min="2" max="2" width="8.33203125" bestFit="1" customWidth="1"/>
    <col min="3" max="3" width="4.6640625" bestFit="1" customWidth="1"/>
    <col min="4" max="4" width="8.6640625" bestFit="1" customWidth="1"/>
    <col min="5" max="5" width="13.109375" bestFit="1" customWidth="1"/>
    <col min="6" max="6" width="12" bestFit="1" customWidth="1"/>
    <col min="7" max="7" width="13.21875" bestFit="1" customWidth="1"/>
    <col min="8" max="8" width="20.77734375" bestFit="1" customWidth="1"/>
    <col min="9" max="9" width="20.109375" bestFit="1" customWidth="1"/>
  </cols>
  <sheetData>
    <row r="1" spans="1:10" x14ac:dyDescent="0.3">
      <c r="A1" s="47" t="s">
        <v>36</v>
      </c>
      <c r="B1" s="48" t="s">
        <v>37</v>
      </c>
      <c r="C1" s="48" t="s">
        <v>38</v>
      </c>
      <c r="D1" s="48" t="s">
        <v>39</v>
      </c>
      <c r="E1" s="48" t="s">
        <v>40</v>
      </c>
      <c r="F1" s="48" t="s">
        <v>41</v>
      </c>
      <c r="G1" s="48" t="s">
        <v>42</v>
      </c>
      <c r="H1" s="49" t="s">
        <v>43</v>
      </c>
    </row>
    <row r="2" spans="1:10" x14ac:dyDescent="0.3">
      <c r="A2" s="50" t="s">
        <v>46</v>
      </c>
      <c r="B2" s="51">
        <v>30</v>
      </c>
      <c r="C2" s="56">
        <v>12</v>
      </c>
      <c r="D2" s="52">
        <v>350</v>
      </c>
      <c r="E2" s="19">
        <f t="shared" ref="E2:E12" si="0">D2*C2</f>
        <v>4200</v>
      </c>
      <c r="F2" s="56">
        <f t="shared" ref="F2:F12" si="1">B2-C2</f>
        <v>18</v>
      </c>
      <c r="G2" s="19">
        <f t="shared" ref="G2:G12" si="2">D2*F2</f>
        <v>6300</v>
      </c>
      <c r="H2" s="29">
        <f>E2+G2</f>
        <v>10500</v>
      </c>
    </row>
    <row r="3" spans="1:10" x14ac:dyDescent="0.3">
      <c r="A3" s="50" t="s">
        <v>46</v>
      </c>
      <c r="B3" s="51">
        <v>25</v>
      </c>
      <c r="C3" s="56">
        <v>8</v>
      </c>
      <c r="D3" s="52">
        <v>150</v>
      </c>
      <c r="E3" s="19">
        <f t="shared" si="0"/>
        <v>1200</v>
      </c>
      <c r="F3" s="56">
        <f t="shared" si="1"/>
        <v>17</v>
      </c>
      <c r="G3" s="19">
        <f t="shared" si="2"/>
        <v>2550</v>
      </c>
      <c r="H3" s="29">
        <f t="shared" ref="H3:H12" si="3">E3+G3</f>
        <v>3750</v>
      </c>
    </row>
    <row r="4" spans="1:10" x14ac:dyDescent="0.3">
      <c r="A4" s="50" t="s">
        <v>46</v>
      </c>
      <c r="B4" s="51">
        <v>40</v>
      </c>
      <c r="C4" s="56">
        <v>25</v>
      </c>
      <c r="D4" s="52">
        <v>1200</v>
      </c>
      <c r="E4" s="19">
        <f t="shared" si="0"/>
        <v>30000</v>
      </c>
      <c r="F4" s="56">
        <f t="shared" si="1"/>
        <v>15</v>
      </c>
      <c r="G4" s="19">
        <f t="shared" si="2"/>
        <v>18000</v>
      </c>
      <c r="H4" s="29">
        <f t="shared" si="3"/>
        <v>48000</v>
      </c>
    </row>
    <row r="5" spans="1:10" x14ac:dyDescent="0.3">
      <c r="A5" s="50" t="s">
        <v>46</v>
      </c>
      <c r="B5" s="51">
        <v>40</v>
      </c>
      <c r="C5" s="56">
        <v>23</v>
      </c>
      <c r="D5" s="52">
        <v>1100</v>
      </c>
      <c r="E5" s="19">
        <f t="shared" si="0"/>
        <v>25300</v>
      </c>
      <c r="F5" s="56">
        <f t="shared" si="1"/>
        <v>17</v>
      </c>
      <c r="G5" s="19">
        <f t="shared" si="2"/>
        <v>18700</v>
      </c>
      <c r="H5" s="29">
        <f t="shared" si="3"/>
        <v>44000</v>
      </c>
    </row>
    <row r="6" spans="1:10" x14ac:dyDescent="0.3">
      <c r="A6" s="50" t="s">
        <v>46</v>
      </c>
      <c r="B6" s="51">
        <v>10</v>
      </c>
      <c r="C6" s="56">
        <v>10</v>
      </c>
      <c r="D6" s="52">
        <v>705</v>
      </c>
      <c r="E6" s="19">
        <f t="shared" si="0"/>
        <v>7050</v>
      </c>
      <c r="F6" s="56">
        <f t="shared" si="1"/>
        <v>0</v>
      </c>
      <c r="G6" s="19">
        <f t="shared" si="2"/>
        <v>0</v>
      </c>
      <c r="H6" s="29">
        <f t="shared" si="3"/>
        <v>7050</v>
      </c>
    </row>
    <row r="7" spans="1:10" x14ac:dyDescent="0.3">
      <c r="A7" s="50" t="s">
        <v>46</v>
      </c>
      <c r="B7" s="51">
        <v>20</v>
      </c>
      <c r="C7" s="56">
        <v>4</v>
      </c>
      <c r="D7" s="52">
        <v>400</v>
      </c>
      <c r="E7" s="19">
        <f t="shared" si="0"/>
        <v>1600</v>
      </c>
      <c r="F7" s="56">
        <f t="shared" si="1"/>
        <v>16</v>
      </c>
      <c r="G7" s="19">
        <f t="shared" si="2"/>
        <v>6400</v>
      </c>
      <c r="H7" s="29">
        <f t="shared" si="3"/>
        <v>8000</v>
      </c>
    </row>
    <row r="8" spans="1:10" x14ac:dyDescent="0.3">
      <c r="A8" s="50" t="s">
        <v>46</v>
      </c>
      <c r="B8" s="51">
        <v>20</v>
      </c>
      <c r="C8" s="56">
        <v>14</v>
      </c>
      <c r="D8" s="52">
        <v>350</v>
      </c>
      <c r="E8" s="19">
        <f t="shared" si="0"/>
        <v>4900</v>
      </c>
      <c r="F8" s="56">
        <f t="shared" si="1"/>
        <v>6</v>
      </c>
      <c r="G8" s="19">
        <f t="shared" si="2"/>
        <v>2100</v>
      </c>
      <c r="H8" s="29">
        <f t="shared" si="3"/>
        <v>7000</v>
      </c>
    </row>
    <row r="9" spans="1:10" x14ac:dyDescent="0.3">
      <c r="A9" s="50" t="s">
        <v>46</v>
      </c>
      <c r="B9" s="51">
        <v>50</v>
      </c>
      <c r="C9" s="56">
        <v>32</v>
      </c>
      <c r="D9" s="52">
        <v>430</v>
      </c>
      <c r="E9" s="19">
        <f t="shared" si="0"/>
        <v>13760</v>
      </c>
      <c r="F9" s="56">
        <f t="shared" si="1"/>
        <v>18</v>
      </c>
      <c r="G9" s="19">
        <f t="shared" si="2"/>
        <v>7740</v>
      </c>
      <c r="H9" s="29">
        <f t="shared" si="3"/>
        <v>21500</v>
      </c>
    </row>
    <row r="10" spans="1:10" x14ac:dyDescent="0.3">
      <c r="A10" s="50" t="s">
        <v>46</v>
      </c>
      <c r="B10" s="51">
        <v>25</v>
      </c>
      <c r="C10" s="56">
        <v>14</v>
      </c>
      <c r="D10" s="52">
        <v>1230</v>
      </c>
      <c r="E10" s="19">
        <f t="shared" si="0"/>
        <v>17220</v>
      </c>
      <c r="F10" s="56">
        <f t="shared" si="1"/>
        <v>11</v>
      </c>
      <c r="G10" s="19">
        <f t="shared" si="2"/>
        <v>13530</v>
      </c>
      <c r="H10" s="29">
        <f t="shared" si="3"/>
        <v>30750</v>
      </c>
    </row>
    <row r="11" spans="1:10" x14ac:dyDescent="0.3">
      <c r="A11" s="50" t="s">
        <v>46</v>
      </c>
      <c r="B11" s="51">
        <v>24</v>
      </c>
      <c r="C11" s="56">
        <v>15</v>
      </c>
      <c r="D11" s="52">
        <v>890</v>
      </c>
      <c r="E11" s="19">
        <f t="shared" si="0"/>
        <v>13350</v>
      </c>
      <c r="F11" s="56">
        <f t="shared" si="1"/>
        <v>9</v>
      </c>
      <c r="G11" s="19">
        <f t="shared" si="2"/>
        <v>8010</v>
      </c>
      <c r="H11" s="29">
        <f t="shared" si="3"/>
        <v>21360</v>
      </c>
    </row>
    <row r="12" spans="1:10" ht="15" thickBot="1" x14ac:dyDescent="0.35">
      <c r="A12" s="50" t="s">
        <v>46</v>
      </c>
      <c r="B12" s="53">
        <v>45</v>
      </c>
      <c r="C12" s="57">
        <v>23</v>
      </c>
      <c r="D12" s="54">
        <v>1540</v>
      </c>
      <c r="E12" s="44">
        <f t="shared" si="0"/>
        <v>35420</v>
      </c>
      <c r="F12" s="57">
        <f t="shared" si="1"/>
        <v>22</v>
      </c>
      <c r="G12" s="44">
        <f t="shared" si="2"/>
        <v>33880</v>
      </c>
      <c r="H12" s="45">
        <f t="shared" si="3"/>
        <v>69300</v>
      </c>
    </row>
    <row r="13" spans="1:10" ht="15" thickBot="1" x14ac:dyDescent="0.35">
      <c r="E13" s="17"/>
      <c r="G13" s="55" t="s">
        <v>44</v>
      </c>
      <c r="H13" s="24">
        <f>SUM(H2:H12)</f>
        <v>271210</v>
      </c>
      <c r="J13" s="46"/>
    </row>
    <row r="14" spans="1:10" ht="15" thickBot="1" x14ac:dyDescent="0.35">
      <c r="G14" s="55" t="s">
        <v>45</v>
      </c>
      <c r="H14" s="24">
        <f>SUM(E2:E12)</f>
        <v>154000</v>
      </c>
    </row>
  </sheetData>
  <conditionalFormatting sqref="E2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Sheet3!Print_Area</vt:lpstr>
      <vt:lpstr>Quantiti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emro</dc:creator>
  <cp:lastModifiedBy>emro</cp:lastModifiedBy>
  <cp:lastPrinted>2023-12-01T13:42:19Z</cp:lastPrinted>
  <dcterms:created xsi:type="dcterms:W3CDTF">2023-11-30T13:48:45Z</dcterms:created>
  <dcterms:modified xsi:type="dcterms:W3CDTF">2023-12-05T10:22:01Z</dcterms:modified>
</cp:coreProperties>
</file>