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3"/>
  </bookViews>
  <sheets>
    <sheet name="Tamb = 19.8C" sheetId="1" state="visible" r:id="rId2"/>
    <sheet name="Tamb = 30.2C" sheetId="2" state="visible" r:id="rId3"/>
    <sheet name="Tamb = 40.2C" sheetId="3" state="visible" r:id="rId4"/>
    <sheet name="Tamb = 50.8C" sheetId="4" state="visible" r:id="rId5"/>
    <sheet name="Tamb = 59.9C" sheetId="5" state="visible" r:id="rId6"/>
    <sheet name="Tamb = 70.4C" sheetId="6" state="visible" r:id="rId7"/>
    <sheet name="Tamb = 81.1C" sheetId="7" state="visible" r:id="rId8"/>
    <sheet name="Tamb = 91.7C" sheetId="8" state="visible" r:id="rId9"/>
    <sheet name="Sheet8" sheetId="9" state="visible" r:id="rId10"/>
  </sheets>
  <definedNames>
    <definedName function="false" hidden="false" localSheetId="0" name="ExternalData_1" vbProcedure="false">'tamb = 19.8c'!#ref!</definedName>
    <definedName function="false" hidden="false" localSheetId="1" name="ExternalData_1" vbProcedure="false">'tamb = 30.2c'!#ref!</definedName>
    <definedName function="false" hidden="false" localSheetId="2" name="ExternalData_1" vbProcedure="false">'tamb = 40.2c'!#ref!</definedName>
    <definedName function="false" hidden="false" localSheetId="3" name="ExternalData_1" vbProcedure="false">'tamb = 50.8c'!#ref!</definedName>
    <definedName function="false" hidden="false" localSheetId="4" name="ExternalData_1" vbProcedure="false">'tamb = 59.9c'!#ref!</definedName>
    <definedName function="false" hidden="false" localSheetId="5" name="ExternalData_1" vbProcedure="false">'tamb = 70.4c'!#ref!</definedName>
    <definedName function="false" hidden="false" localSheetId="6" name="ExternalData_1" vbProcedure="false">'tamb = 81.1c'!#ref!</definedName>
    <definedName function="false" hidden="false" localSheetId="7" name="ExternalData_1" vbProcedure="false">'tamb = 91.7c'!#ref!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<sst xmlns="http://schemas.openxmlformats.org/spreadsheetml/2006/main" count="51" uniqueCount="9">
  <si>
    <t xml:space="preserve">t/s</t>
  </si>
  <si>
    <r>
      <rPr>
        <sz val="11"/>
        <color rgb="FF000000"/>
        <rFont val="Calibri"/>
        <family val="2"/>
        <charset val="1"/>
      </rPr>
      <t xml:space="preserve">T/</t>
    </r>
    <r>
      <rPr>
        <sz val="11"/>
        <color rgb="FF000000"/>
        <rFont val="Times New Roman"/>
        <family val="1"/>
        <charset val="1"/>
      </rPr>
      <t xml:space="preserve">℃</t>
    </r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</si>
  <si>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w</t>
    </r>
    <r>
      <rPr>
        <sz val="11"/>
        <color rgb="FF000000"/>
        <rFont val="Calibri"/>
        <family val="2"/>
        <charset val="1"/>
      </rPr>
      <t xml:space="preserve">/℃</t>
    </r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</si>
  <si>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amb</t>
    </r>
    <r>
      <rPr>
        <sz val="11"/>
        <color rgb="FF000000"/>
        <rFont val="Calibri"/>
        <family val="2"/>
        <charset val="1"/>
      </rPr>
      <t xml:space="preserve">/℃</t>
    </r>
  </si>
  <si>
    <r>
      <rPr>
        <sz val="11"/>
        <color rgb="FF000000"/>
        <rFont val="Calibri"/>
        <family val="2"/>
        <charset val="1"/>
      </rPr>
      <t xml:space="preserve">ln((T</t>
    </r>
    <r>
      <rPr>
        <vertAlign val="subscript"/>
        <sz val="11"/>
        <color rgb="FF000000"/>
        <rFont val="Calibri"/>
        <family val="2"/>
        <charset val="1"/>
      </rPr>
      <t xml:space="preserve">w</t>
    </r>
    <r>
      <rPr>
        <sz val="11"/>
        <color rgb="FF000000"/>
        <rFont val="Calibri"/>
        <family val="2"/>
        <charset val="1"/>
      </rPr>
      <t xml:space="preserve">-T)/(T</t>
    </r>
    <r>
      <rPr>
        <vertAlign val="subscript"/>
        <sz val="11"/>
        <color rgb="FF000000"/>
        <rFont val="Calibri"/>
        <family val="2"/>
        <charset val="1"/>
      </rPr>
      <t xml:space="preserve">w</t>
    </r>
    <r>
      <rPr>
        <sz val="11"/>
        <color rgb="FF000000"/>
        <rFont val="Calibri"/>
        <family val="2"/>
        <charset val="1"/>
      </rPr>
      <t xml:space="preserve">-T</t>
    </r>
    <r>
      <rPr>
        <vertAlign val="subscript"/>
        <sz val="11"/>
        <color rgb="FF000000"/>
        <rFont val="Calibri"/>
        <family val="2"/>
        <charset val="1"/>
      </rPr>
      <t xml:space="preserve">amb</t>
    </r>
    <r>
      <rPr>
        <sz val="11"/>
        <color rgb="FF000000"/>
        <rFont val="Calibri"/>
        <family val="2"/>
        <charset val="1"/>
      </rPr>
      <t xml:space="preserve">))</t>
    </r>
  </si>
  <si>
    <t xml:space="preserve">Ͳ/s</t>
  </si>
  <si>
    <t xml:space="preserve">Tw</t>
  </si>
  <si>
    <t xml:space="preserve">(-1/Ͳ)</t>
  </si>
  <si>
    <t xml:space="preserve">Ͳ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</si>
</sst>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vertAlign val="subscript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ln((Tw-T)/(Tw-Tamb)) vs 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'Tamb = 19.8C'!$E$1</c:f>
              <c:strCache>
                <c:ptCount val="1"/>
                <c:pt idx="0">
                  <c:v>ln((Tw-T)/(Tw-Tamb))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'Tamb = 19.8C'!$A$2:$A$28</c:f>
              <c:numCache>
                <c:formatCode>General</c:formatCode>
                <c:ptCount val="27"/>
                <c:pt idx="0">
                  <c:v>0</c:v>
                </c:pt>
                <c:pt idx="1">
                  <c:v>1.92</c:v>
                </c:pt>
                <c:pt idx="2">
                  <c:v>3.84</c:v>
                </c:pt>
                <c:pt idx="3">
                  <c:v>5.76</c:v>
                </c:pt>
                <c:pt idx="4">
                  <c:v>7.68</c:v>
                </c:pt>
                <c:pt idx="5">
                  <c:v>9.6</c:v>
                </c:pt>
                <c:pt idx="6">
                  <c:v>11.52</c:v>
                </c:pt>
                <c:pt idx="7">
                  <c:v>13.44</c:v>
                </c:pt>
                <c:pt idx="8">
                  <c:v>15.36</c:v>
                </c:pt>
                <c:pt idx="9">
                  <c:v>17.28</c:v>
                </c:pt>
                <c:pt idx="10">
                  <c:v>19.2</c:v>
                </c:pt>
                <c:pt idx="11">
                  <c:v>21.12</c:v>
                </c:pt>
                <c:pt idx="12">
                  <c:v>23.04</c:v>
                </c:pt>
                <c:pt idx="13">
                  <c:v>24.96</c:v>
                </c:pt>
                <c:pt idx="14">
                  <c:v>26.88</c:v>
                </c:pt>
                <c:pt idx="15">
                  <c:v>28.8</c:v>
                </c:pt>
                <c:pt idx="16">
                  <c:v>30.72</c:v>
                </c:pt>
                <c:pt idx="17">
                  <c:v>32.64</c:v>
                </c:pt>
                <c:pt idx="18">
                  <c:v>34.56</c:v>
                </c:pt>
                <c:pt idx="19">
                  <c:v>36.48</c:v>
                </c:pt>
                <c:pt idx="20">
                  <c:v>38.4</c:v>
                </c:pt>
                <c:pt idx="21">
                  <c:v>40.32</c:v>
                </c:pt>
                <c:pt idx="22">
                  <c:v>42.24</c:v>
                </c:pt>
                <c:pt idx="23">
                  <c:v>44.16</c:v>
                </c:pt>
                <c:pt idx="24">
                  <c:v>46.08</c:v>
                </c:pt>
                <c:pt idx="25">
                  <c:v>48</c:v>
                </c:pt>
                <c:pt idx="26">
                  <c:v>49.92</c:v>
                </c:pt>
              </c:numCache>
            </c:numRef>
          </c:xVal>
          <c:yVal>
            <c:numRef>
              <c:f>'Tamb = 19.8C'!$E$2:$E$28</c:f>
              <c:numCache>
                <c:formatCode>General</c:formatCode>
                <c:ptCount val="27"/>
                <c:pt idx="0">
                  <c:v>-0.0119720047480526</c:v>
                </c:pt>
                <c:pt idx="1">
                  <c:v>-0.0285481942453535</c:v>
                </c:pt>
                <c:pt idx="2">
                  <c:v>-0.128382356592464</c:v>
                </c:pt>
                <c:pt idx="3">
                  <c:v>-0.246165392248847</c:v>
                </c:pt>
                <c:pt idx="4">
                  <c:v>-0.371728615224193</c:v>
                </c:pt>
                <c:pt idx="5">
                  <c:v>-0.453736383296253</c:v>
                </c:pt>
                <c:pt idx="6">
                  <c:v>-0.610808505836757</c:v>
                </c:pt>
                <c:pt idx="7">
                  <c:v>-0.727252438491911</c:v>
                </c:pt>
                <c:pt idx="8">
                  <c:v>-0.846429578662079</c:v>
                </c:pt>
                <c:pt idx="9">
                  <c:v>-0.953186145074665</c:v>
                </c:pt>
                <c:pt idx="10">
                  <c:v>-1.05709560846518</c:v>
                </c:pt>
                <c:pt idx="11">
                  <c:v>-1.17278708296137</c:v>
                </c:pt>
                <c:pt idx="12">
                  <c:v>-1.26473497324342</c:v>
                </c:pt>
                <c:pt idx="13">
                  <c:v>-1.38733729533575</c:v>
                </c:pt>
                <c:pt idx="14">
                  <c:v>-1.47830907354148</c:v>
                </c:pt>
                <c:pt idx="15">
                  <c:v>-1.57839253209846</c:v>
                </c:pt>
                <c:pt idx="16">
                  <c:v>-1.66040208502533</c:v>
                </c:pt>
                <c:pt idx="17">
                  <c:v>-1.75024278902512</c:v>
                </c:pt>
                <c:pt idx="18">
                  <c:v>-1.84840703781235</c:v>
                </c:pt>
                <c:pt idx="19">
                  <c:v>-1.95788215380337</c:v>
                </c:pt>
                <c:pt idx="20">
                  <c:v>-2.0379248614769</c:v>
                </c:pt>
                <c:pt idx="21">
                  <c:v>-2.12493623846653</c:v>
                </c:pt>
                <c:pt idx="22">
                  <c:v>-2.22024641827086</c:v>
                </c:pt>
                <c:pt idx="23">
                  <c:v>-2.32560693392868</c:v>
                </c:pt>
                <c:pt idx="24">
                  <c:v>-2.38229487022526</c:v>
                </c:pt>
                <c:pt idx="25">
                  <c:v>-2.50739529956098</c:v>
                </c:pt>
                <c:pt idx="26">
                  <c:v>-2.57692136220959</c:v>
                </c:pt>
              </c:numCache>
            </c:numRef>
          </c:yVal>
          <c:smooth val="0"/>
        </c:ser>
        <c:axId val="33458025"/>
        <c:axId val="15751973"/>
      </c:scatterChart>
      <c:valAx>
        <c:axId val="334580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751973"/>
        <c:crosses val="autoZero"/>
        <c:crossBetween val="midCat"/>
      </c:valAx>
      <c:valAx>
        <c:axId val="157519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ln((Tw-T)/(Tw-Tamb))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45802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 vs t 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'Tamb = 59.9C'!$B$1</c:f>
              <c:strCache>
                <c:ptCount val="1"/>
                <c:pt idx="0">
                  <c:v>T/℃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4"/>
            <c:forward val="0"/>
            <c:backward val="0"/>
            <c:dispRSqr val="1"/>
            <c:dispEq val="1"/>
          </c:trendline>
          <c:xVal>
            <c:numRef>
              <c:f>'Tamb = 59.9C'!$A$2:$A$83</c:f>
              <c:numCache>
                <c:formatCode>General</c:formatCode>
                <c:ptCount val="82"/>
                <c:pt idx="0">
                  <c:v>0</c:v>
                </c:pt>
                <c:pt idx="1">
                  <c:v>1.92</c:v>
                </c:pt>
                <c:pt idx="2">
                  <c:v>3.84</c:v>
                </c:pt>
                <c:pt idx="3">
                  <c:v>5.76</c:v>
                </c:pt>
                <c:pt idx="4">
                  <c:v>7.68</c:v>
                </c:pt>
                <c:pt idx="5">
                  <c:v>9.6</c:v>
                </c:pt>
                <c:pt idx="6">
                  <c:v>11.52</c:v>
                </c:pt>
                <c:pt idx="7">
                  <c:v>13.44</c:v>
                </c:pt>
                <c:pt idx="8">
                  <c:v>15.36</c:v>
                </c:pt>
                <c:pt idx="9">
                  <c:v>17.28</c:v>
                </c:pt>
                <c:pt idx="10">
                  <c:v>19.2</c:v>
                </c:pt>
                <c:pt idx="11">
                  <c:v>21.12</c:v>
                </c:pt>
                <c:pt idx="12">
                  <c:v>23.04</c:v>
                </c:pt>
                <c:pt idx="13">
                  <c:v>24.96</c:v>
                </c:pt>
                <c:pt idx="14">
                  <c:v>26.88</c:v>
                </c:pt>
                <c:pt idx="15">
                  <c:v>28.8</c:v>
                </c:pt>
                <c:pt idx="16">
                  <c:v>30.72</c:v>
                </c:pt>
                <c:pt idx="17">
                  <c:v>32.64</c:v>
                </c:pt>
                <c:pt idx="18">
                  <c:v>34.56</c:v>
                </c:pt>
                <c:pt idx="19">
                  <c:v>36.48</c:v>
                </c:pt>
                <c:pt idx="20">
                  <c:v>38.4</c:v>
                </c:pt>
                <c:pt idx="21">
                  <c:v>40.32</c:v>
                </c:pt>
                <c:pt idx="22">
                  <c:v>42.24</c:v>
                </c:pt>
                <c:pt idx="23">
                  <c:v>44.16</c:v>
                </c:pt>
                <c:pt idx="24">
                  <c:v>46.08</c:v>
                </c:pt>
                <c:pt idx="25">
                  <c:v>48</c:v>
                </c:pt>
                <c:pt idx="26">
                  <c:v>49.92</c:v>
                </c:pt>
                <c:pt idx="27">
                  <c:v>51.84</c:v>
                </c:pt>
                <c:pt idx="28">
                  <c:v>53.76</c:v>
                </c:pt>
                <c:pt idx="29">
                  <c:v>55.69</c:v>
                </c:pt>
                <c:pt idx="30">
                  <c:v>57.601</c:v>
                </c:pt>
                <c:pt idx="31">
                  <c:v>59.52</c:v>
                </c:pt>
                <c:pt idx="32">
                  <c:v>61.441</c:v>
                </c:pt>
                <c:pt idx="33">
                  <c:v>63.36</c:v>
                </c:pt>
                <c:pt idx="34">
                  <c:v>65.28</c:v>
                </c:pt>
                <c:pt idx="35">
                  <c:v>67.2</c:v>
                </c:pt>
                <c:pt idx="36">
                  <c:v>69.12</c:v>
                </c:pt>
                <c:pt idx="37">
                  <c:v>71.04</c:v>
                </c:pt>
                <c:pt idx="38">
                  <c:v>72.96</c:v>
                </c:pt>
                <c:pt idx="39">
                  <c:v>74.88</c:v>
                </c:pt>
                <c:pt idx="40">
                  <c:v>76.8</c:v>
                </c:pt>
                <c:pt idx="41">
                  <c:v>78.72</c:v>
                </c:pt>
                <c:pt idx="42">
                  <c:v>80.64</c:v>
                </c:pt>
                <c:pt idx="43">
                  <c:v>82.56</c:v>
                </c:pt>
                <c:pt idx="44">
                  <c:v>84.48</c:v>
                </c:pt>
                <c:pt idx="45">
                  <c:v>86.4</c:v>
                </c:pt>
                <c:pt idx="46">
                  <c:v>88.32</c:v>
                </c:pt>
                <c:pt idx="47">
                  <c:v>90.24</c:v>
                </c:pt>
                <c:pt idx="48">
                  <c:v>92.16</c:v>
                </c:pt>
                <c:pt idx="49">
                  <c:v>94.08</c:v>
                </c:pt>
                <c:pt idx="50">
                  <c:v>96</c:v>
                </c:pt>
                <c:pt idx="51">
                  <c:v>97.92</c:v>
                </c:pt>
                <c:pt idx="52">
                  <c:v>99.84</c:v>
                </c:pt>
                <c:pt idx="53">
                  <c:v>101.76</c:v>
                </c:pt>
                <c:pt idx="54">
                  <c:v>103.68</c:v>
                </c:pt>
                <c:pt idx="55">
                  <c:v>105.6</c:v>
                </c:pt>
                <c:pt idx="56">
                  <c:v>107.52</c:v>
                </c:pt>
                <c:pt idx="57">
                  <c:v>109.441</c:v>
                </c:pt>
                <c:pt idx="58">
                  <c:v>111.36</c:v>
                </c:pt>
                <c:pt idx="59">
                  <c:v>113.28</c:v>
                </c:pt>
                <c:pt idx="60">
                  <c:v>115.2</c:v>
                </c:pt>
                <c:pt idx="61">
                  <c:v>117.12</c:v>
                </c:pt>
                <c:pt idx="62">
                  <c:v>119.04</c:v>
                </c:pt>
                <c:pt idx="63">
                  <c:v>120.961</c:v>
                </c:pt>
                <c:pt idx="64">
                  <c:v>122.88</c:v>
                </c:pt>
                <c:pt idx="65">
                  <c:v>124.8</c:v>
                </c:pt>
                <c:pt idx="66">
                  <c:v>126.72</c:v>
                </c:pt>
                <c:pt idx="67">
                  <c:v>128.64</c:v>
                </c:pt>
                <c:pt idx="68">
                  <c:v>130.56</c:v>
                </c:pt>
                <c:pt idx="69">
                  <c:v>132.48</c:v>
                </c:pt>
                <c:pt idx="70">
                  <c:v>134.401</c:v>
                </c:pt>
                <c:pt idx="71">
                  <c:v>136.32</c:v>
                </c:pt>
                <c:pt idx="72">
                  <c:v>138.241</c:v>
                </c:pt>
                <c:pt idx="73">
                  <c:v>140.16</c:v>
                </c:pt>
                <c:pt idx="74">
                  <c:v>142.08</c:v>
                </c:pt>
                <c:pt idx="75">
                  <c:v>144</c:v>
                </c:pt>
                <c:pt idx="76">
                  <c:v>145.92</c:v>
                </c:pt>
                <c:pt idx="77">
                  <c:v>147.84</c:v>
                </c:pt>
                <c:pt idx="78">
                  <c:v>149.76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</c:numCache>
            </c:numRef>
          </c:xVal>
          <c:yVal>
            <c:numRef>
              <c:f>'Tamb = 59.9C'!$B$2:$B$83</c:f>
              <c:numCache>
                <c:formatCode>General</c:formatCode>
                <c:ptCount val="82"/>
                <c:pt idx="0">
                  <c:v>34.65</c:v>
                </c:pt>
                <c:pt idx="1">
                  <c:v>35.15</c:v>
                </c:pt>
                <c:pt idx="2">
                  <c:v>37.337</c:v>
                </c:pt>
                <c:pt idx="3">
                  <c:v>39.775</c:v>
                </c:pt>
                <c:pt idx="4">
                  <c:v>42.025</c:v>
                </c:pt>
                <c:pt idx="5">
                  <c:v>44.025</c:v>
                </c:pt>
                <c:pt idx="6">
                  <c:v>45.712</c:v>
                </c:pt>
                <c:pt idx="7">
                  <c:v>47.212</c:v>
                </c:pt>
                <c:pt idx="8">
                  <c:v>48.587</c:v>
                </c:pt>
                <c:pt idx="9">
                  <c:v>49.775</c:v>
                </c:pt>
                <c:pt idx="10">
                  <c:v>50.837</c:v>
                </c:pt>
                <c:pt idx="11">
                  <c:v>51.712</c:v>
                </c:pt>
                <c:pt idx="12">
                  <c:v>52.587</c:v>
                </c:pt>
                <c:pt idx="13">
                  <c:v>53.275</c:v>
                </c:pt>
                <c:pt idx="14">
                  <c:v>53.962</c:v>
                </c:pt>
                <c:pt idx="15">
                  <c:v>54.587</c:v>
                </c:pt>
                <c:pt idx="16">
                  <c:v>55.087</c:v>
                </c:pt>
                <c:pt idx="17">
                  <c:v>55.587</c:v>
                </c:pt>
                <c:pt idx="18">
                  <c:v>55.962</c:v>
                </c:pt>
                <c:pt idx="19">
                  <c:v>56.337</c:v>
                </c:pt>
                <c:pt idx="20">
                  <c:v>56.712</c:v>
                </c:pt>
                <c:pt idx="21">
                  <c:v>56.962</c:v>
                </c:pt>
                <c:pt idx="22">
                  <c:v>57.212</c:v>
                </c:pt>
                <c:pt idx="23">
                  <c:v>57.462</c:v>
                </c:pt>
                <c:pt idx="24">
                  <c:v>57.65</c:v>
                </c:pt>
                <c:pt idx="25">
                  <c:v>57.837</c:v>
                </c:pt>
                <c:pt idx="26">
                  <c:v>58.025</c:v>
                </c:pt>
                <c:pt idx="27">
                  <c:v>58.15</c:v>
                </c:pt>
                <c:pt idx="28">
                  <c:v>58.337</c:v>
                </c:pt>
                <c:pt idx="29">
                  <c:v>58.4</c:v>
                </c:pt>
                <c:pt idx="30">
                  <c:v>58.525</c:v>
                </c:pt>
                <c:pt idx="31">
                  <c:v>58.65</c:v>
                </c:pt>
                <c:pt idx="32">
                  <c:v>58.712</c:v>
                </c:pt>
                <c:pt idx="33">
                  <c:v>58.837</c:v>
                </c:pt>
                <c:pt idx="34">
                  <c:v>58.962</c:v>
                </c:pt>
                <c:pt idx="35">
                  <c:v>59.025</c:v>
                </c:pt>
                <c:pt idx="36">
                  <c:v>59.087</c:v>
                </c:pt>
                <c:pt idx="37">
                  <c:v>59.212</c:v>
                </c:pt>
                <c:pt idx="38">
                  <c:v>59.275</c:v>
                </c:pt>
                <c:pt idx="39">
                  <c:v>59.337</c:v>
                </c:pt>
                <c:pt idx="40">
                  <c:v>59.4</c:v>
                </c:pt>
                <c:pt idx="41">
                  <c:v>59.462</c:v>
                </c:pt>
                <c:pt idx="42">
                  <c:v>59.525</c:v>
                </c:pt>
                <c:pt idx="43">
                  <c:v>59.65</c:v>
                </c:pt>
                <c:pt idx="44">
                  <c:v>59.712</c:v>
                </c:pt>
                <c:pt idx="45">
                  <c:v>59.775</c:v>
                </c:pt>
                <c:pt idx="46">
                  <c:v>59.837</c:v>
                </c:pt>
                <c:pt idx="47">
                  <c:v>59.9</c:v>
                </c:pt>
                <c:pt idx="48">
                  <c:v>59.9</c:v>
                </c:pt>
                <c:pt idx="49">
                  <c:v>59.9</c:v>
                </c:pt>
                <c:pt idx="50">
                  <c:v>59.9</c:v>
                </c:pt>
                <c:pt idx="51">
                  <c:v>59.9</c:v>
                </c:pt>
                <c:pt idx="52">
                  <c:v>59.9</c:v>
                </c:pt>
                <c:pt idx="53">
                  <c:v>59.9</c:v>
                </c:pt>
                <c:pt idx="54">
                  <c:v>59.9</c:v>
                </c:pt>
                <c:pt idx="55">
                  <c:v>59.9</c:v>
                </c:pt>
                <c:pt idx="56">
                  <c:v>59.9</c:v>
                </c:pt>
                <c:pt idx="57">
                  <c:v>59.9</c:v>
                </c:pt>
                <c:pt idx="58">
                  <c:v>59.9</c:v>
                </c:pt>
                <c:pt idx="59">
                  <c:v>59.9</c:v>
                </c:pt>
                <c:pt idx="60">
                  <c:v>59.9</c:v>
                </c:pt>
                <c:pt idx="61">
                  <c:v>59.9</c:v>
                </c:pt>
                <c:pt idx="62">
                  <c:v>59.9</c:v>
                </c:pt>
                <c:pt idx="63">
                  <c:v>59.9</c:v>
                </c:pt>
                <c:pt idx="64">
                  <c:v>59.9</c:v>
                </c:pt>
                <c:pt idx="65">
                  <c:v>59.9</c:v>
                </c:pt>
                <c:pt idx="66">
                  <c:v>59.9</c:v>
                </c:pt>
                <c:pt idx="67">
                  <c:v>59.9</c:v>
                </c:pt>
                <c:pt idx="68">
                  <c:v>59.9</c:v>
                </c:pt>
                <c:pt idx="69">
                  <c:v>59.9</c:v>
                </c:pt>
                <c:pt idx="70">
                  <c:v>59.9</c:v>
                </c:pt>
                <c:pt idx="71">
                  <c:v>59.9</c:v>
                </c:pt>
                <c:pt idx="72">
                  <c:v>59.9</c:v>
                </c:pt>
                <c:pt idx="73">
                  <c:v>59.9</c:v>
                </c:pt>
                <c:pt idx="74">
                  <c:v>59.9</c:v>
                </c:pt>
                <c:pt idx="75">
                  <c:v>59.9</c:v>
                </c:pt>
                <c:pt idx="76">
                  <c:v>59.9</c:v>
                </c:pt>
                <c:pt idx="77">
                  <c:v>59.9</c:v>
                </c:pt>
                <c:pt idx="78">
                  <c:v>59.9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</c:numCache>
            </c:numRef>
          </c:yVal>
          <c:smooth val="0"/>
        </c:ser>
        <c:axId val="50748836"/>
        <c:axId val="53954092"/>
      </c:scatterChart>
      <c:valAx>
        <c:axId val="507488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954092"/>
        <c:crosses val="autoZero"/>
        <c:crossBetween val="midCat"/>
      </c:valAx>
      <c:valAx>
        <c:axId val="539540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T/℃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7488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ln((Tw-T)/(Tw-Tamb)) vs 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'Tamb = 70.4C'!$E$1</c:f>
              <c:strCache>
                <c:ptCount val="1"/>
                <c:pt idx="0">
                  <c:v>ln((Tw-T)/(Tw-Tamb))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'Tamb = 70.4C'!$A$2:$A$28</c:f>
              <c:numCache>
                <c:formatCode>General</c:formatCode>
                <c:ptCount val="27"/>
                <c:pt idx="0">
                  <c:v>0</c:v>
                </c:pt>
                <c:pt idx="1">
                  <c:v>1.919</c:v>
                </c:pt>
                <c:pt idx="2">
                  <c:v>3.84</c:v>
                </c:pt>
                <c:pt idx="3">
                  <c:v>5.76</c:v>
                </c:pt>
                <c:pt idx="4">
                  <c:v>7.679</c:v>
                </c:pt>
                <c:pt idx="5">
                  <c:v>9.599</c:v>
                </c:pt>
                <c:pt idx="6">
                  <c:v>11.519</c:v>
                </c:pt>
                <c:pt idx="7">
                  <c:v>13.439</c:v>
                </c:pt>
                <c:pt idx="8">
                  <c:v>15.36</c:v>
                </c:pt>
                <c:pt idx="9">
                  <c:v>17.279</c:v>
                </c:pt>
                <c:pt idx="10">
                  <c:v>19.2</c:v>
                </c:pt>
                <c:pt idx="11">
                  <c:v>21.12</c:v>
                </c:pt>
                <c:pt idx="12">
                  <c:v>23.039</c:v>
                </c:pt>
                <c:pt idx="13">
                  <c:v>24.959</c:v>
                </c:pt>
                <c:pt idx="14">
                  <c:v>26.879</c:v>
                </c:pt>
                <c:pt idx="15">
                  <c:v>28.799</c:v>
                </c:pt>
                <c:pt idx="16">
                  <c:v>30.72</c:v>
                </c:pt>
                <c:pt idx="17">
                  <c:v>32.64</c:v>
                </c:pt>
                <c:pt idx="18">
                  <c:v>34.559</c:v>
                </c:pt>
                <c:pt idx="19">
                  <c:v>36.479</c:v>
                </c:pt>
                <c:pt idx="20">
                  <c:v>38.4</c:v>
                </c:pt>
                <c:pt idx="21">
                  <c:v>40.319</c:v>
                </c:pt>
                <c:pt idx="22">
                  <c:v>42.24</c:v>
                </c:pt>
                <c:pt idx="23">
                  <c:v>44.16</c:v>
                </c:pt>
                <c:pt idx="24">
                  <c:v>46.079</c:v>
                </c:pt>
                <c:pt idx="25">
                  <c:v>47.999</c:v>
                </c:pt>
                <c:pt idx="26">
                  <c:v>49.92</c:v>
                </c:pt>
              </c:numCache>
            </c:numRef>
          </c:xVal>
          <c:yVal>
            <c:numRef>
              <c:f>'Tamb = 70.4C'!$E$2:$E$28</c:f>
              <c:numCache>
                <c:formatCode>General</c:formatCode>
                <c:ptCount val="27"/>
                <c:pt idx="0">
                  <c:v>-0.068503253926939</c:v>
                </c:pt>
                <c:pt idx="1">
                  <c:v>-0.0599916355387745</c:v>
                </c:pt>
                <c:pt idx="2">
                  <c:v>-0.101592665001004</c:v>
                </c:pt>
                <c:pt idx="3">
                  <c:v>-0.207922789176684</c:v>
                </c:pt>
                <c:pt idx="4">
                  <c:v>-0.324722056922935</c:v>
                </c:pt>
                <c:pt idx="5">
                  <c:v>-0.444462759772292</c:v>
                </c:pt>
                <c:pt idx="6">
                  <c:v>-0.56630898274494</c:v>
                </c:pt>
                <c:pt idx="7">
                  <c:v>-0.685856995077435</c:v>
                </c:pt>
                <c:pt idx="8">
                  <c:v>-0.800078037577581</c:v>
                </c:pt>
                <c:pt idx="9">
                  <c:v>-0.912983170641282</c:v>
                </c:pt>
                <c:pt idx="10">
                  <c:v>-1.02675818490013</c:v>
                </c:pt>
                <c:pt idx="11">
                  <c:v>-1.1351391304832</c:v>
                </c:pt>
                <c:pt idx="12">
                  <c:v>-1.25106312465059</c:v>
                </c:pt>
                <c:pt idx="13">
                  <c:v>-1.36323042152134</c:v>
                </c:pt>
                <c:pt idx="14">
                  <c:v>-1.48257717915391</c:v>
                </c:pt>
                <c:pt idx="15">
                  <c:v>-1.59428014440665</c:v>
                </c:pt>
                <c:pt idx="16">
                  <c:v>-1.71108721700919</c:v>
                </c:pt>
                <c:pt idx="17">
                  <c:v>-1.83323405076707</c:v>
                </c:pt>
                <c:pt idx="18">
                  <c:v>-1.94985775870361</c:v>
                </c:pt>
                <c:pt idx="19">
                  <c:v>-2.06905765523866</c:v>
                </c:pt>
                <c:pt idx="20">
                  <c:v>-2.18990899470581</c:v>
                </c:pt>
                <c:pt idx="21">
                  <c:v>-2.31126985171007</c:v>
                </c:pt>
                <c:pt idx="22">
                  <c:v>-2.44942019019089</c:v>
                </c:pt>
                <c:pt idx="23">
                  <c:v>-2.56720322584728</c:v>
                </c:pt>
                <c:pt idx="24">
                  <c:v>-2.7007346184718</c:v>
                </c:pt>
                <c:pt idx="25">
                  <c:v>-2.82770256370525</c:v>
                </c:pt>
                <c:pt idx="26">
                  <c:v>-2.97266833395544</c:v>
                </c:pt>
              </c:numCache>
            </c:numRef>
          </c:yVal>
          <c:smooth val="0"/>
        </c:ser>
        <c:axId val="19583980"/>
        <c:axId val="58535506"/>
      </c:scatterChart>
      <c:valAx>
        <c:axId val="195839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535506"/>
        <c:crosses val="autoZero"/>
        <c:crossBetween val="midCat"/>
      </c:valAx>
      <c:valAx>
        <c:axId val="585355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ln((Tw-T)/(Tw-Tamb))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5839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 vs t 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'Tamb = 70.4C'!$B$1</c:f>
              <c:strCache>
                <c:ptCount val="1"/>
                <c:pt idx="0">
                  <c:v>T/℃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4"/>
            <c:forward val="0"/>
            <c:backward val="0"/>
            <c:dispRSqr val="1"/>
            <c:dispEq val="1"/>
          </c:trendline>
          <c:xVal>
            <c:numRef>
              <c:f>'Tamb = 70.4C'!$A$2:$A$83</c:f>
              <c:numCache>
                <c:formatCode>General</c:formatCode>
                <c:ptCount val="82"/>
                <c:pt idx="0">
                  <c:v>0</c:v>
                </c:pt>
                <c:pt idx="1">
                  <c:v>1.919</c:v>
                </c:pt>
                <c:pt idx="2">
                  <c:v>3.84</c:v>
                </c:pt>
                <c:pt idx="3">
                  <c:v>5.76</c:v>
                </c:pt>
                <c:pt idx="4">
                  <c:v>7.679</c:v>
                </c:pt>
                <c:pt idx="5">
                  <c:v>9.599</c:v>
                </c:pt>
                <c:pt idx="6">
                  <c:v>11.519</c:v>
                </c:pt>
                <c:pt idx="7">
                  <c:v>13.439</c:v>
                </c:pt>
                <c:pt idx="8">
                  <c:v>15.36</c:v>
                </c:pt>
                <c:pt idx="9">
                  <c:v>17.279</c:v>
                </c:pt>
                <c:pt idx="10">
                  <c:v>19.2</c:v>
                </c:pt>
                <c:pt idx="11">
                  <c:v>21.12</c:v>
                </c:pt>
                <c:pt idx="12">
                  <c:v>23.039</c:v>
                </c:pt>
                <c:pt idx="13">
                  <c:v>24.959</c:v>
                </c:pt>
                <c:pt idx="14">
                  <c:v>26.879</c:v>
                </c:pt>
                <c:pt idx="15">
                  <c:v>28.799</c:v>
                </c:pt>
                <c:pt idx="16">
                  <c:v>30.72</c:v>
                </c:pt>
                <c:pt idx="17">
                  <c:v>32.64</c:v>
                </c:pt>
                <c:pt idx="18">
                  <c:v>34.559</c:v>
                </c:pt>
                <c:pt idx="19">
                  <c:v>36.479</c:v>
                </c:pt>
                <c:pt idx="20">
                  <c:v>38.4</c:v>
                </c:pt>
                <c:pt idx="21">
                  <c:v>40.319</c:v>
                </c:pt>
                <c:pt idx="22">
                  <c:v>42.24</c:v>
                </c:pt>
                <c:pt idx="23">
                  <c:v>44.16</c:v>
                </c:pt>
                <c:pt idx="24">
                  <c:v>46.079</c:v>
                </c:pt>
                <c:pt idx="25">
                  <c:v>47.999</c:v>
                </c:pt>
                <c:pt idx="26">
                  <c:v>49.92</c:v>
                </c:pt>
                <c:pt idx="27">
                  <c:v>51.84</c:v>
                </c:pt>
                <c:pt idx="28">
                  <c:v>53.759</c:v>
                </c:pt>
                <c:pt idx="29">
                  <c:v>55.68</c:v>
                </c:pt>
                <c:pt idx="30">
                  <c:v>57.6</c:v>
                </c:pt>
                <c:pt idx="31">
                  <c:v>59.519</c:v>
                </c:pt>
                <c:pt idx="32">
                  <c:v>61.439</c:v>
                </c:pt>
                <c:pt idx="33">
                  <c:v>63.359</c:v>
                </c:pt>
                <c:pt idx="34">
                  <c:v>65.279</c:v>
                </c:pt>
                <c:pt idx="35">
                  <c:v>68.079</c:v>
                </c:pt>
                <c:pt idx="36">
                  <c:v>69.999</c:v>
                </c:pt>
                <c:pt idx="37">
                  <c:v>71.919</c:v>
                </c:pt>
                <c:pt idx="38">
                  <c:v>73.839</c:v>
                </c:pt>
                <c:pt idx="39">
                  <c:v>75.759</c:v>
                </c:pt>
                <c:pt idx="40">
                  <c:v>77.68</c:v>
                </c:pt>
                <c:pt idx="41">
                  <c:v>79.6</c:v>
                </c:pt>
                <c:pt idx="42">
                  <c:v>81.519</c:v>
                </c:pt>
                <c:pt idx="43">
                  <c:v>83.439</c:v>
                </c:pt>
                <c:pt idx="44">
                  <c:v>85.359</c:v>
                </c:pt>
                <c:pt idx="45">
                  <c:v>87.28</c:v>
                </c:pt>
                <c:pt idx="46">
                  <c:v>89.199</c:v>
                </c:pt>
                <c:pt idx="47">
                  <c:v>91.119</c:v>
                </c:pt>
                <c:pt idx="48">
                  <c:v>93.04</c:v>
                </c:pt>
                <c:pt idx="49">
                  <c:v>94.959</c:v>
                </c:pt>
                <c:pt idx="50">
                  <c:v>96.88</c:v>
                </c:pt>
                <c:pt idx="51">
                  <c:v>98.799</c:v>
                </c:pt>
                <c:pt idx="52">
                  <c:v>100.719</c:v>
                </c:pt>
                <c:pt idx="53">
                  <c:v>102.639</c:v>
                </c:pt>
                <c:pt idx="54">
                  <c:v>104.559</c:v>
                </c:pt>
                <c:pt idx="55">
                  <c:v>106.48</c:v>
                </c:pt>
                <c:pt idx="56">
                  <c:v>108.399</c:v>
                </c:pt>
                <c:pt idx="57">
                  <c:v>110.319</c:v>
                </c:pt>
                <c:pt idx="58">
                  <c:v>112.239</c:v>
                </c:pt>
                <c:pt idx="59">
                  <c:v>114.159</c:v>
                </c:pt>
                <c:pt idx="60">
                  <c:v>116.079</c:v>
                </c:pt>
                <c:pt idx="61">
                  <c:v>117.999</c:v>
                </c:pt>
                <c:pt idx="62">
                  <c:v>119.919</c:v>
                </c:pt>
                <c:pt idx="63">
                  <c:v>121.84</c:v>
                </c:pt>
                <c:pt idx="64">
                  <c:v>123.759</c:v>
                </c:pt>
                <c:pt idx="65">
                  <c:v>125.679</c:v>
                </c:pt>
                <c:pt idx="66">
                  <c:v>127.6</c:v>
                </c:pt>
                <c:pt idx="67">
                  <c:v>129.52</c:v>
                </c:pt>
                <c:pt idx="68">
                  <c:v>131.44</c:v>
                </c:pt>
                <c:pt idx="69">
                  <c:v>133.36</c:v>
                </c:pt>
                <c:pt idx="70">
                  <c:v>135.279</c:v>
                </c:pt>
                <c:pt idx="71">
                  <c:v>137.199</c:v>
                </c:pt>
                <c:pt idx="72">
                  <c:v>139.121</c:v>
                </c:pt>
                <c:pt idx="73">
                  <c:v>141.04</c:v>
                </c:pt>
                <c:pt idx="74">
                  <c:v>142.959</c:v>
                </c:pt>
                <c:pt idx="75">
                  <c:v>144.885</c:v>
                </c:pt>
                <c:pt idx="76">
                  <c:v>146.799</c:v>
                </c:pt>
                <c:pt idx="77">
                  <c:v>148.719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</c:numCache>
            </c:numRef>
          </c:xVal>
          <c:yVal>
            <c:numRef>
              <c:f>'Tamb = 70.4C'!$B$2:$B$83</c:f>
              <c:numCache>
                <c:formatCode>General</c:formatCode>
                <c:ptCount val="82"/>
                <c:pt idx="0">
                  <c:v>33.9</c:v>
                </c:pt>
                <c:pt idx="1">
                  <c:v>33.588</c:v>
                </c:pt>
                <c:pt idx="2">
                  <c:v>35.088</c:v>
                </c:pt>
                <c:pt idx="3">
                  <c:v>38.65</c:v>
                </c:pt>
                <c:pt idx="4">
                  <c:v>42.15</c:v>
                </c:pt>
                <c:pt idx="5">
                  <c:v>45.338</c:v>
                </c:pt>
                <c:pt idx="6">
                  <c:v>48.213</c:v>
                </c:pt>
                <c:pt idx="7">
                  <c:v>50.713</c:v>
                </c:pt>
                <c:pt idx="8">
                  <c:v>52.838</c:v>
                </c:pt>
                <c:pt idx="9">
                  <c:v>54.713</c:v>
                </c:pt>
                <c:pt idx="10">
                  <c:v>56.4</c:v>
                </c:pt>
                <c:pt idx="11">
                  <c:v>57.838</c:v>
                </c:pt>
                <c:pt idx="12">
                  <c:v>59.213</c:v>
                </c:pt>
                <c:pt idx="13">
                  <c:v>60.4</c:v>
                </c:pt>
                <c:pt idx="14">
                  <c:v>61.525</c:v>
                </c:pt>
                <c:pt idx="15">
                  <c:v>62.463</c:v>
                </c:pt>
                <c:pt idx="16">
                  <c:v>63.338</c:v>
                </c:pt>
                <c:pt idx="17">
                  <c:v>64.15</c:v>
                </c:pt>
                <c:pt idx="18">
                  <c:v>64.838</c:v>
                </c:pt>
                <c:pt idx="19">
                  <c:v>65.463</c:v>
                </c:pt>
                <c:pt idx="20">
                  <c:v>66.025</c:v>
                </c:pt>
                <c:pt idx="21">
                  <c:v>66.525</c:v>
                </c:pt>
                <c:pt idx="22">
                  <c:v>67.025</c:v>
                </c:pt>
                <c:pt idx="23">
                  <c:v>67.4</c:v>
                </c:pt>
                <c:pt idx="24">
                  <c:v>67.775</c:v>
                </c:pt>
                <c:pt idx="25">
                  <c:v>68.088</c:v>
                </c:pt>
                <c:pt idx="26">
                  <c:v>68.4</c:v>
                </c:pt>
                <c:pt idx="27">
                  <c:v>68.588</c:v>
                </c:pt>
                <c:pt idx="28">
                  <c:v>68.775</c:v>
                </c:pt>
                <c:pt idx="29">
                  <c:v>68.9</c:v>
                </c:pt>
                <c:pt idx="30">
                  <c:v>69.088</c:v>
                </c:pt>
                <c:pt idx="31">
                  <c:v>69.275</c:v>
                </c:pt>
                <c:pt idx="32">
                  <c:v>69.4</c:v>
                </c:pt>
                <c:pt idx="33">
                  <c:v>69.525</c:v>
                </c:pt>
                <c:pt idx="34">
                  <c:v>69.588</c:v>
                </c:pt>
                <c:pt idx="35">
                  <c:v>69.775</c:v>
                </c:pt>
                <c:pt idx="36">
                  <c:v>69.838</c:v>
                </c:pt>
                <c:pt idx="37">
                  <c:v>69.9</c:v>
                </c:pt>
                <c:pt idx="38">
                  <c:v>69.963</c:v>
                </c:pt>
                <c:pt idx="39">
                  <c:v>70.025</c:v>
                </c:pt>
                <c:pt idx="40">
                  <c:v>70.088</c:v>
                </c:pt>
                <c:pt idx="41">
                  <c:v>70.15</c:v>
                </c:pt>
                <c:pt idx="42">
                  <c:v>70.213</c:v>
                </c:pt>
                <c:pt idx="43">
                  <c:v>70.213</c:v>
                </c:pt>
                <c:pt idx="44">
                  <c:v>70.275</c:v>
                </c:pt>
                <c:pt idx="45">
                  <c:v>70.275</c:v>
                </c:pt>
                <c:pt idx="46">
                  <c:v>70.338</c:v>
                </c:pt>
                <c:pt idx="47">
                  <c:v>70.338</c:v>
                </c:pt>
                <c:pt idx="48">
                  <c:v>70.338</c:v>
                </c:pt>
                <c:pt idx="49">
                  <c:v>70.4</c:v>
                </c:pt>
                <c:pt idx="50">
                  <c:v>70.4</c:v>
                </c:pt>
                <c:pt idx="51">
                  <c:v>70.4</c:v>
                </c:pt>
                <c:pt idx="52">
                  <c:v>70.4</c:v>
                </c:pt>
                <c:pt idx="53">
                  <c:v>70.4</c:v>
                </c:pt>
                <c:pt idx="54">
                  <c:v>70.4</c:v>
                </c:pt>
                <c:pt idx="55">
                  <c:v>70.4</c:v>
                </c:pt>
                <c:pt idx="56">
                  <c:v>70.4</c:v>
                </c:pt>
                <c:pt idx="57">
                  <c:v>70.4</c:v>
                </c:pt>
                <c:pt idx="58">
                  <c:v>70.4</c:v>
                </c:pt>
                <c:pt idx="59">
                  <c:v>70.4</c:v>
                </c:pt>
                <c:pt idx="60">
                  <c:v>70.4</c:v>
                </c:pt>
                <c:pt idx="61">
                  <c:v>70.4</c:v>
                </c:pt>
                <c:pt idx="62">
                  <c:v>70.4</c:v>
                </c:pt>
                <c:pt idx="63">
                  <c:v>70.4</c:v>
                </c:pt>
                <c:pt idx="64">
                  <c:v>70.4</c:v>
                </c:pt>
                <c:pt idx="65">
                  <c:v>70.4</c:v>
                </c:pt>
                <c:pt idx="66">
                  <c:v>70.4</c:v>
                </c:pt>
                <c:pt idx="67">
                  <c:v>70.4</c:v>
                </c:pt>
                <c:pt idx="68">
                  <c:v>70.4</c:v>
                </c:pt>
                <c:pt idx="69">
                  <c:v>70.4</c:v>
                </c:pt>
                <c:pt idx="70">
                  <c:v>70.4</c:v>
                </c:pt>
                <c:pt idx="71">
                  <c:v>70.4</c:v>
                </c:pt>
                <c:pt idx="72">
                  <c:v>70.4</c:v>
                </c:pt>
                <c:pt idx="73">
                  <c:v>70.4</c:v>
                </c:pt>
                <c:pt idx="74">
                  <c:v>70.4</c:v>
                </c:pt>
                <c:pt idx="75">
                  <c:v>70.4</c:v>
                </c:pt>
                <c:pt idx="76">
                  <c:v>70.4</c:v>
                </c:pt>
                <c:pt idx="77">
                  <c:v>70.4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</c:numCache>
            </c:numRef>
          </c:yVal>
          <c:smooth val="0"/>
        </c:ser>
        <c:axId val="5106260"/>
        <c:axId val="41568293"/>
      </c:scatterChart>
      <c:valAx>
        <c:axId val="51062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568293"/>
        <c:crosses val="autoZero"/>
        <c:crossBetween val="midCat"/>
      </c:valAx>
      <c:valAx>
        <c:axId val="415682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T/℃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062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ln((Tw-T)/(Tw-Tamb)) vs 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'Tamb = 81.1C'!$E$1</c:f>
              <c:strCache>
                <c:ptCount val="1"/>
                <c:pt idx="0">
                  <c:v>ln((Tw-T)/(Tw-Tamb))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'Tamb = 81.1C'!$A$2:$A$28</c:f>
              <c:numCache>
                <c:formatCode>General</c:formatCode>
                <c:ptCount val="27"/>
                <c:pt idx="0">
                  <c:v>0</c:v>
                </c:pt>
                <c:pt idx="1">
                  <c:v>1.921</c:v>
                </c:pt>
                <c:pt idx="2">
                  <c:v>3.84</c:v>
                </c:pt>
                <c:pt idx="3">
                  <c:v>5.76</c:v>
                </c:pt>
                <c:pt idx="4">
                  <c:v>7.68</c:v>
                </c:pt>
                <c:pt idx="5">
                  <c:v>9.6</c:v>
                </c:pt>
                <c:pt idx="6">
                  <c:v>11.52</c:v>
                </c:pt>
                <c:pt idx="7">
                  <c:v>13.44</c:v>
                </c:pt>
                <c:pt idx="8">
                  <c:v>15.36</c:v>
                </c:pt>
                <c:pt idx="9">
                  <c:v>17.28</c:v>
                </c:pt>
                <c:pt idx="10">
                  <c:v>19.2</c:v>
                </c:pt>
                <c:pt idx="11">
                  <c:v>21.12</c:v>
                </c:pt>
                <c:pt idx="12">
                  <c:v>23.04</c:v>
                </c:pt>
                <c:pt idx="13">
                  <c:v>24.96</c:v>
                </c:pt>
                <c:pt idx="14">
                  <c:v>26.88</c:v>
                </c:pt>
                <c:pt idx="15">
                  <c:v>28.801</c:v>
                </c:pt>
                <c:pt idx="16">
                  <c:v>30.72</c:v>
                </c:pt>
                <c:pt idx="17">
                  <c:v>32.64</c:v>
                </c:pt>
                <c:pt idx="18">
                  <c:v>34.56</c:v>
                </c:pt>
                <c:pt idx="19">
                  <c:v>36.48</c:v>
                </c:pt>
                <c:pt idx="20">
                  <c:v>38.4</c:v>
                </c:pt>
                <c:pt idx="21">
                  <c:v>40.32</c:v>
                </c:pt>
                <c:pt idx="22">
                  <c:v>42.241</c:v>
                </c:pt>
                <c:pt idx="23">
                  <c:v>44.16</c:v>
                </c:pt>
                <c:pt idx="24">
                  <c:v>46.08</c:v>
                </c:pt>
                <c:pt idx="25">
                  <c:v>48</c:v>
                </c:pt>
                <c:pt idx="26">
                  <c:v>49.92</c:v>
                </c:pt>
              </c:numCache>
            </c:numRef>
          </c:xVal>
          <c:yVal>
            <c:numRef>
              <c:f>'Tamb = 81.1C'!$E$2:$E$28</c:f>
              <c:numCache>
                <c:formatCode>General</c:formatCode>
                <c:ptCount val="27"/>
                <c:pt idx="0">
                  <c:v>-0.0260944876664714</c:v>
                </c:pt>
                <c:pt idx="1">
                  <c:v>-0.0597104289391311</c:v>
                </c:pt>
                <c:pt idx="2">
                  <c:v>-0.167876564433845</c:v>
                </c:pt>
                <c:pt idx="3">
                  <c:v>-0.295593006030771</c:v>
                </c:pt>
                <c:pt idx="4">
                  <c:v>-0.398449536769989</c:v>
                </c:pt>
                <c:pt idx="5">
                  <c:v>-0.553799260349598</c:v>
                </c:pt>
                <c:pt idx="6">
                  <c:v>-0.67963538212353</c:v>
                </c:pt>
                <c:pt idx="7">
                  <c:v>-0.807487576985666</c:v>
                </c:pt>
                <c:pt idx="8">
                  <c:v>-0.923576860684303</c:v>
                </c:pt>
                <c:pt idx="9">
                  <c:v>-1.0312730455146</c:v>
                </c:pt>
                <c:pt idx="10">
                  <c:v>-1.13700225546363</c:v>
                </c:pt>
                <c:pt idx="11">
                  <c:v>-1.23045251132735</c:v>
                </c:pt>
                <c:pt idx="12">
                  <c:v>-1.32009732254516</c:v>
                </c:pt>
                <c:pt idx="13">
                  <c:v>-1.40386720561062</c:v>
                </c:pt>
                <c:pt idx="14">
                  <c:v>-1.49530141157025</c:v>
                </c:pt>
                <c:pt idx="15">
                  <c:v>-1.59003303536613</c:v>
                </c:pt>
                <c:pt idx="16">
                  <c:v>-1.68826664590963</c:v>
                </c:pt>
                <c:pt idx="17">
                  <c:v>-1.78292674804289</c:v>
                </c:pt>
                <c:pt idx="18">
                  <c:v>-1.87186895645753</c:v>
                </c:pt>
                <c:pt idx="19">
                  <c:v>-1.9695010658716</c:v>
                </c:pt>
                <c:pt idx="20">
                  <c:v>-2.05883977637802</c:v>
                </c:pt>
                <c:pt idx="21">
                  <c:v>-2.15694992507082</c:v>
                </c:pt>
                <c:pt idx="22">
                  <c:v>-2.25440655992199</c:v>
                </c:pt>
                <c:pt idx="23">
                  <c:v>-2.34971673972632</c:v>
                </c:pt>
                <c:pt idx="24">
                  <c:v>-2.45507725538414</c:v>
                </c:pt>
                <c:pt idx="25">
                  <c:v>-2.55723303515483</c:v>
                </c:pt>
                <c:pt idx="26">
                  <c:v>-2.67130036385378</c:v>
                </c:pt>
              </c:numCache>
            </c:numRef>
          </c:yVal>
          <c:smooth val="0"/>
        </c:ser>
        <c:axId val="30026342"/>
        <c:axId val="41661248"/>
      </c:scatterChart>
      <c:valAx>
        <c:axId val="300263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661248"/>
        <c:crosses val="autoZero"/>
        <c:crossBetween val="midCat"/>
      </c:valAx>
      <c:valAx>
        <c:axId val="416612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ln((Tw-T)/(Tw-Tamb))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02634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 vs t 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'Tamb = 81.1C'!$B$1</c:f>
              <c:strCache>
                <c:ptCount val="1"/>
                <c:pt idx="0">
                  <c:v>T/℃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4"/>
            <c:forward val="0"/>
            <c:backward val="0"/>
            <c:dispRSqr val="1"/>
            <c:dispEq val="1"/>
          </c:trendline>
          <c:xVal>
            <c:numRef>
              <c:f>'Tamb = 81.1C'!$A$2:$A$83</c:f>
              <c:numCache>
                <c:formatCode>General</c:formatCode>
                <c:ptCount val="82"/>
                <c:pt idx="0">
                  <c:v>0</c:v>
                </c:pt>
                <c:pt idx="1">
                  <c:v>1.921</c:v>
                </c:pt>
                <c:pt idx="2">
                  <c:v>3.84</c:v>
                </c:pt>
                <c:pt idx="3">
                  <c:v>5.76</c:v>
                </c:pt>
                <c:pt idx="4">
                  <c:v>7.68</c:v>
                </c:pt>
                <c:pt idx="5">
                  <c:v>9.6</c:v>
                </c:pt>
                <c:pt idx="6">
                  <c:v>11.52</c:v>
                </c:pt>
                <c:pt idx="7">
                  <c:v>13.44</c:v>
                </c:pt>
                <c:pt idx="8">
                  <c:v>15.36</c:v>
                </c:pt>
                <c:pt idx="9">
                  <c:v>17.28</c:v>
                </c:pt>
                <c:pt idx="10">
                  <c:v>19.2</c:v>
                </c:pt>
                <c:pt idx="11">
                  <c:v>21.12</c:v>
                </c:pt>
                <c:pt idx="12">
                  <c:v>23.04</c:v>
                </c:pt>
                <c:pt idx="13">
                  <c:v>24.96</c:v>
                </c:pt>
                <c:pt idx="14">
                  <c:v>26.88</c:v>
                </c:pt>
                <c:pt idx="15">
                  <c:v>28.801</c:v>
                </c:pt>
                <c:pt idx="16">
                  <c:v>30.72</c:v>
                </c:pt>
                <c:pt idx="17">
                  <c:v>32.64</c:v>
                </c:pt>
                <c:pt idx="18">
                  <c:v>34.56</c:v>
                </c:pt>
                <c:pt idx="19">
                  <c:v>36.48</c:v>
                </c:pt>
                <c:pt idx="20">
                  <c:v>38.4</c:v>
                </c:pt>
                <c:pt idx="21">
                  <c:v>40.32</c:v>
                </c:pt>
                <c:pt idx="22">
                  <c:v>42.241</c:v>
                </c:pt>
                <c:pt idx="23">
                  <c:v>44.16</c:v>
                </c:pt>
                <c:pt idx="24">
                  <c:v>46.08</c:v>
                </c:pt>
                <c:pt idx="25">
                  <c:v>48</c:v>
                </c:pt>
                <c:pt idx="26">
                  <c:v>49.92</c:v>
                </c:pt>
                <c:pt idx="27">
                  <c:v>51.84</c:v>
                </c:pt>
                <c:pt idx="28">
                  <c:v>53.761</c:v>
                </c:pt>
                <c:pt idx="29">
                  <c:v>55.68</c:v>
                </c:pt>
                <c:pt idx="30">
                  <c:v>57.6</c:v>
                </c:pt>
                <c:pt idx="31">
                  <c:v>59.52</c:v>
                </c:pt>
                <c:pt idx="32">
                  <c:v>61.44</c:v>
                </c:pt>
                <c:pt idx="33">
                  <c:v>63.36</c:v>
                </c:pt>
                <c:pt idx="34">
                  <c:v>65.281</c:v>
                </c:pt>
                <c:pt idx="35">
                  <c:v>67.2</c:v>
                </c:pt>
                <c:pt idx="36">
                  <c:v>69.12</c:v>
                </c:pt>
                <c:pt idx="37">
                  <c:v>71.04</c:v>
                </c:pt>
                <c:pt idx="38">
                  <c:v>72.96</c:v>
                </c:pt>
                <c:pt idx="39">
                  <c:v>74.88</c:v>
                </c:pt>
                <c:pt idx="40">
                  <c:v>76.8</c:v>
                </c:pt>
                <c:pt idx="41">
                  <c:v>78.721</c:v>
                </c:pt>
                <c:pt idx="42">
                  <c:v>80.64</c:v>
                </c:pt>
                <c:pt idx="43">
                  <c:v>82.56</c:v>
                </c:pt>
                <c:pt idx="44">
                  <c:v>84.48</c:v>
                </c:pt>
                <c:pt idx="45">
                  <c:v>86.4</c:v>
                </c:pt>
                <c:pt idx="46">
                  <c:v>88.32</c:v>
                </c:pt>
                <c:pt idx="47">
                  <c:v>90.241</c:v>
                </c:pt>
                <c:pt idx="48">
                  <c:v>92.16</c:v>
                </c:pt>
                <c:pt idx="49">
                  <c:v>94.08</c:v>
                </c:pt>
                <c:pt idx="50">
                  <c:v>96</c:v>
                </c:pt>
                <c:pt idx="51">
                  <c:v>97.92</c:v>
                </c:pt>
                <c:pt idx="52">
                  <c:v>99.84</c:v>
                </c:pt>
                <c:pt idx="53">
                  <c:v>101.761</c:v>
                </c:pt>
                <c:pt idx="54">
                  <c:v>103.68</c:v>
                </c:pt>
                <c:pt idx="55">
                  <c:v>105.6</c:v>
                </c:pt>
                <c:pt idx="56">
                  <c:v>107.52</c:v>
                </c:pt>
                <c:pt idx="57">
                  <c:v>109.44</c:v>
                </c:pt>
                <c:pt idx="58">
                  <c:v>111.36</c:v>
                </c:pt>
                <c:pt idx="59">
                  <c:v>113.281</c:v>
                </c:pt>
                <c:pt idx="60">
                  <c:v>115.2</c:v>
                </c:pt>
                <c:pt idx="61">
                  <c:v>117.12</c:v>
                </c:pt>
                <c:pt idx="62">
                  <c:v>119.04</c:v>
                </c:pt>
                <c:pt idx="63">
                  <c:v>120.96</c:v>
                </c:pt>
                <c:pt idx="64">
                  <c:v>122.88</c:v>
                </c:pt>
                <c:pt idx="65">
                  <c:v>124.8</c:v>
                </c:pt>
                <c:pt idx="66">
                  <c:v>126.721</c:v>
                </c:pt>
                <c:pt idx="67">
                  <c:v>128.64</c:v>
                </c:pt>
                <c:pt idx="68">
                  <c:v>130.56</c:v>
                </c:pt>
                <c:pt idx="69">
                  <c:v>132.48</c:v>
                </c:pt>
                <c:pt idx="70">
                  <c:v>134.4</c:v>
                </c:pt>
                <c:pt idx="71">
                  <c:v>136.32</c:v>
                </c:pt>
                <c:pt idx="72">
                  <c:v>138.24</c:v>
                </c:pt>
                <c:pt idx="73">
                  <c:v>140.161</c:v>
                </c:pt>
                <c:pt idx="74">
                  <c:v>142.08</c:v>
                </c:pt>
                <c:pt idx="75">
                  <c:v>144</c:v>
                </c:pt>
                <c:pt idx="76">
                  <c:v>145.92</c:v>
                </c:pt>
                <c:pt idx="77">
                  <c:v>147.84</c:v>
                </c:pt>
                <c:pt idx="78">
                  <c:v>149.76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</c:numCache>
            </c:numRef>
          </c:xVal>
          <c:yVal>
            <c:numRef>
              <c:f>'Tamb = 81.1C'!$B$2:$B$83</c:f>
              <c:numCache>
                <c:formatCode>General</c:formatCode>
                <c:ptCount val="82"/>
                <c:pt idx="0">
                  <c:v>30.037</c:v>
                </c:pt>
                <c:pt idx="1">
                  <c:v>31.725</c:v>
                </c:pt>
                <c:pt idx="2">
                  <c:v>36.787</c:v>
                </c:pt>
                <c:pt idx="3">
                  <c:v>42.1</c:v>
                </c:pt>
                <c:pt idx="4">
                  <c:v>45.912</c:v>
                </c:pt>
                <c:pt idx="5">
                  <c:v>50.975</c:v>
                </c:pt>
                <c:pt idx="6">
                  <c:v>54.537</c:v>
                </c:pt>
                <c:pt idx="7">
                  <c:v>57.725</c:v>
                </c:pt>
                <c:pt idx="8">
                  <c:v>60.287</c:v>
                </c:pt>
                <c:pt idx="9">
                  <c:v>62.412</c:v>
                </c:pt>
                <c:pt idx="10">
                  <c:v>64.287</c:v>
                </c:pt>
                <c:pt idx="11">
                  <c:v>65.787</c:v>
                </c:pt>
                <c:pt idx="12">
                  <c:v>67.1</c:v>
                </c:pt>
                <c:pt idx="13">
                  <c:v>68.225</c:v>
                </c:pt>
                <c:pt idx="14">
                  <c:v>69.35</c:v>
                </c:pt>
                <c:pt idx="15">
                  <c:v>70.412</c:v>
                </c:pt>
                <c:pt idx="16">
                  <c:v>71.412</c:v>
                </c:pt>
                <c:pt idx="17">
                  <c:v>72.287</c:v>
                </c:pt>
                <c:pt idx="18">
                  <c:v>73.037</c:v>
                </c:pt>
                <c:pt idx="19">
                  <c:v>73.787</c:v>
                </c:pt>
                <c:pt idx="20">
                  <c:v>74.412</c:v>
                </c:pt>
                <c:pt idx="21">
                  <c:v>75.037</c:v>
                </c:pt>
                <c:pt idx="22">
                  <c:v>75.6</c:v>
                </c:pt>
                <c:pt idx="23">
                  <c:v>76.1</c:v>
                </c:pt>
                <c:pt idx="24">
                  <c:v>76.6</c:v>
                </c:pt>
                <c:pt idx="25">
                  <c:v>77.037</c:v>
                </c:pt>
                <c:pt idx="26">
                  <c:v>77.475</c:v>
                </c:pt>
                <c:pt idx="27">
                  <c:v>77.85</c:v>
                </c:pt>
                <c:pt idx="28">
                  <c:v>78.162</c:v>
                </c:pt>
                <c:pt idx="29">
                  <c:v>78.475</c:v>
                </c:pt>
                <c:pt idx="30">
                  <c:v>78.85</c:v>
                </c:pt>
                <c:pt idx="31">
                  <c:v>79.1</c:v>
                </c:pt>
                <c:pt idx="32">
                  <c:v>79.35</c:v>
                </c:pt>
                <c:pt idx="33">
                  <c:v>79.537</c:v>
                </c:pt>
                <c:pt idx="34">
                  <c:v>79.787</c:v>
                </c:pt>
                <c:pt idx="35">
                  <c:v>79.975</c:v>
                </c:pt>
                <c:pt idx="36">
                  <c:v>80.1</c:v>
                </c:pt>
                <c:pt idx="37">
                  <c:v>80.225</c:v>
                </c:pt>
                <c:pt idx="38">
                  <c:v>80.412</c:v>
                </c:pt>
                <c:pt idx="39">
                  <c:v>80.475</c:v>
                </c:pt>
                <c:pt idx="40">
                  <c:v>80.6</c:v>
                </c:pt>
                <c:pt idx="41">
                  <c:v>80.662</c:v>
                </c:pt>
                <c:pt idx="42">
                  <c:v>80.787</c:v>
                </c:pt>
                <c:pt idx="43">
                  <c:v>80.85</c:v>
                </c:pt>
                <c:pt idx="44">
                  <c:v>80.912</c:v>
                </c:pt>
                <c:pt idx="45">
                  <c:v>80.975</c:v>
                </c:pt>
                <c:pt idx="46">
                  <c:v>80.975</c:v>
                </c:pt>
                <c:pt idx="47">
                  <c:v>80.975</c:v>
                </c:pt>
                <c:pt idx="48">
                  <c:v>81.037</c:v>
                </c:pt>
                <c:pt idx="49">
                  <c:v>81.037</c:v>
                </c:pt>
                <c:pt idx="50">
                  <c:v>81.037</c:v>
                </c:pt>
                <c:pt idx="51">
                  <c:v>81.037</c:v>
                </c:pt>
                <c:pt idx="52">
                  <c:v>81.037</c:v>
                </c:pt>
                <c:pt idx="53">
                  <c:v>81.1</c:v>
                </c:pt>
                <c:pt idx="54">
                  <c:v>81.1</c:v>
                </c:pt>
                <c:pt idx="55">
                  <c:v>81.1</c:v>
                </c:pt>
                <c:pt idx="56">
                  <c:v>81.162</c:v>
                </c:pt>
                <c:pt idx="57">
                  <c:v>81.1</c:v>
                </c:pt>
                <c:pt idx="58">
                  <c:v>81.1</c:v>
                </c:pt>
                <c:pt idx="59">
                  <c:v>81.1</c:v>
                </c:pt>
                <c:pt idx="60">
                  <c:v>81.1</c:v>
                </c:pt>
                <c:pt idx="61">
                  <c:v>81.1</c:v>
                </c:pt>
                <c:pt idx="62">
                  <c:v>81.1</c:v>
                </c:pt>
                <c:pt idx="63">
                  <c:v>81.1</c:v>
                </c:pt>
                <c:pt idx="64">
                  <c:v>81.1</c:v>
                </c:pt>
                <c:pt idx="65">
                  <c:v>81.1</c:v>
                </c:pt>
                <c:pt idx="66">
                  <c:v>81.1</c:v>
                </c:pt>
                <c:pt idx="67">
                  <c:v>81.1</c:v>
                </c:pt>
                <c:pt idx="68">
                  <c:v>81.1</c:v>
                </c:pt>
                <c:pt idx="69">
                  <c:v>81.1</c:v>
                </c:pt>
                <c:pt idx="70">
                  <c:v>81.1</c:v>
                </c:pt>
                <c:pt idx="71">
                  <c:v>81.1</c:v>
                </c:pt>
                <c:pt idx="72">
                  <c:v>81.1</c:v>
                </c:pt>
                <c:pt idx="73">
                  <c:v>81.1</c:v>
                </c:pt>
                <c:pt idx="74">
                  <c:v>81.1</c:v>
                </c:pt>
                <c:pt idx="75">
                  <c:v>81.1</c:v>
                </c:pt>
                <c:pt idx="76">
                  <c:v>81.1</c:v>
                </c:pt>
                <c:pt idx="77">
                  <c:v>81.1</c:v>
                </c:pt>
                <c:pt idx="78">
                  <c:v>81.1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</c:numCache>
            </c:numRef>
          </c:yVal>
          <c:smooth val="0"/>
        </c:ser>
        <c:axId val="71283085"/>
        <c:axId val="42086209"/>
      </c:scatterChart>
      <c:valAx>
        <c:axId val="7128308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086209"/>
        <c:crosses val="autoZero"/>
        <c:crossBetween val="midCat"/>
      </c:valAx>
      <c:valAx>
        <c:axId val="420862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T/℃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28308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ln((Tw-T)/(Tw-Tamb)) vs 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'Tamb = 91.7C'!$E$1</c:f>
              <c:strCache>
                <c:ptCount val="1"/>
                <c:pt idx="0">
                  <c:v>ln((Tw-T)/(Tw-Tamb))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'Tamb = 91.7C'!$A$2:$A$28</c:f>
              <c:numCache>
                <c:formatCode>General</c:formatCode>
                <c:ptCount val="27"/>
                <c:pt idx="0">
                  <c:v>0</c:v>
                </c:pt>
                <c:pt idx="1">
                  <c:v>1.92</c:v>
                </c:pt>
                <c:pt idx="2">
                  <c:v>3.84</c:v>
                </c:pt>
                <c:pt idx="3">
                  <c:v>5.76</c:v>
                </c:pt>
                <c:pt idx="4">
                  <c:v>7.68</c:v>
                </c:pt>
                <c:pt idx="5">
                  <c:v>9.6</c:v>
                </c:pt>
                <c:pt idx="6">
                  <c:v>11.52</c:v>
                </c:pt>
                <c:pt idx="7">
                  <c:v>13.44</c:v>
                </c:pt>
                <c:pt idx="8">
                  <c:v>15.361</c:v>
                </c:pt>
                <c:pt idx="9">
                  <c:v>17.28</c:v>
                </c:pt>
                <c:pt idx="10">
                  <c:v>19.2</c:v>
                </c:pt>
                <c:pt idx="11">
                  <c:v>21.12</c:v>
                </c:pt>
                <c:pt idx="12">
                  <c:v>23.04</c:v>
                </c:pt>
                <c:pt idx="13">
                  <c:v>24.96</c:v>
                </c:pt>
                <c:pt idx="14">
                  <c:v>26.88</c:v>
                </c:pt>
                <c:pt idx="15">
                  <c:v>28.8</c:v>
                </c:pt>
                <c:pt idx="16">
                  <c:v>30.72</c:v>
                </c:pt>
                <c:pt idx="17">
                  <c:v>32.64</c:v>
                </c:pt>
                <c:pt idx="18">
                  <c:v>34.56</c:v>
                </c:pt>
                <c:pt idx="19">
                  <c:v>36.48</c:v>
                </c:pt>
                <c:pt idx="20">
                  <c:v>38.4</c:v>
                </c:pt>
                <c:pt idx="21">
                  <c:v>40.32</c:v>
                </c:pt>
                <c:pt idx="22">
                  <c:v>42.24</c:v>
                </c:pt>
                <c:pt idx="23">
                  <c:v>44.16</c:v>
                </c:pt>
                <c:pt idx="24">
                  <c:v>46.081</c:v>
                </c:pt>
                <c:pt idx="25">
                  <c:v>48</c:v>
                </c:pt>
                <c:pt idx="26">
                  <c:v>49.92</c:v>
                </c:pt>
              </c:numCache>
            </c:numRef>
          </c:xVal>
          <c:yVal>
            <c:numRef>
              <c:f>'Tamb = 91.7C'!$E$2:$E$28</c:f>
              <c:numCache>
                <c:formatCode>General</c:formatCode>
                <c:ptCount val="27"/>
                <c:pt idx="0">
                  <c:v>-0.0534906251716243</c:v>
                </c:pt>
                <c:pt idx="1">
                  <c:v>-0.0878431594767002</c:v>
                </c:pt>
                <c:pt idx="2">
                  <c:v>-0.202618674069128</c:v>
                </c:pt>
                <c:pt idx="3">
                  <c:v>-0.329224298340691</c:v>
                </c:pt>
                <c:pt idx="4">
                  <c:v>-0.458369182044482</c:v>
                </c:pt>
                <c:pt idx="5">
                  <c:v>-0.586692592195975</c:v>
                </c:pt>
                <c:pt idx="6">
                  <c:v>-0.715681031694519</c:v>
                </c:pt>
                <c:pt idx="7">
                  <c:v>-0.845668951307666</c:v>
                </c:pt>
                <c:pt idx="8">
                  <c:v>-0.968627202893945</c:v>
                </c:pt>
                <c:pt idx="9">
                  <c:v>-1.09224115886112</c:v>
                </c:pt>
                <c:pt idx="10">
                  <c:v>-1.21452774133077</c:v>
                </c:pt>
                <c:pt idx="11">
                  <c:v>-1.32862993692535</c:v>
                </c:pt>
                <c:pt idx="12">
                  <c:v>-1.44329284524549</c:v>
                </c:pt>
                <c:pt idx="13">
                  <c:v>-1.55177348823956</c:v>
                </c:pt>
                <c:pt idx="14">
                  <c:v>-1.66177438345389</c:v>
                </c:pt>
                <c:pt idx="15">
                  <c:v>-1.77877865266016</c:v>
                </c:pt>
                <c:pt idx="16">
                  <c:v>-1.88922954198351</c:v>
                </c:pt>
                <c:pt idx="17">
                  <c:v>-1.99701946635957</c:v>
                </c:pt>
                <c:pt idx="18">
                  <c:v>-2.10878849447493</c:v>
                </c:pt>
                <c:pt idx="19">
                  <c:v>-2.21406820531674</c:v>
                </c:pt>
                <c:pt idx="20">
                  <c:v>-2.32054260693441</c:v>
                </c:pt>
                <c:pt idx="21">
                  <c:v>-2.42724222559346</c:v>
                </c:pt>
                <c:pt idx="22">
                  <c:v>-2.53260274125129</c:v>
                </c:pt>
                <c:pt idx="23">
                  <c:v>-2.65038577690767</c:v>
                </c:pt>
                <c:pt idx="24">
                  <c:v>-2.74882584972092</c:v>
                </c:pt>
                <c:pt idx="25">
                  <c:v>-2.85802514168592</c:v>
                </c:pt>
                <c:pt idx="26">
                  <c:v>-2.98062746377825</c:v>
                </c:pt>
              </c:numCache>
            </c:numRef>
          </c:yVal>
          <c:smooth val="0"/>
        </c:ser>
        <c:axId val="22773950"/>
        <c:axId val="61261926"/>
      </c:scatterChart>
      <c:valAx>
        <c:axId val="227739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261926"/>
        <c:crosses val="autoZero"/>
        <c:crossBetween val="midCat"/>
      </c:valAx>
      <c:valAx>
        <c:axId val="612619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ln((Tw-T)/(Tw-Tamb))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77395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 vs t 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'Tamb = 91.7C'!$B$1</c:f>
              <c:strCache>
                <c:ptCount val="1"/>
                <c:pt idx="0">
                  <c:v>T/℃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4"/>
            <c:forward val="0"/>
            <c:backward val="0"/>
            <c:dispRSqr val="1"/>
            <c:dispEq val="1"/>
          </c:trendline>
          <c:xVal>
            <c:numRef>
              <c:f>'Tamb = 91.7C'!$A$2:$A$83</c:f>
              <c:numCache>
                <c:formatCode>General</c:formatCode>
                <c:ptCount val="82"/>
                <c:pt idx="0">
                  <c:v>0</c:v>
                </c:pt>
                <c:pt idx="1">
                  <c:v>1.92</c:v>
                </c:pt>
                <c:pt idx="2">
                  <c:v>3.84</c:v>
                </c:pt>
                <c:pt idx="3">
                  <c:v>5.76</c:v>
                </c:pt>
                <c:pt idx="4">
                  <c:v>7.68</c:v>
                </c:pt>
                <c:pt idx="5">
                  <c:v>9.6</c:v>
                </c:pt>
                <c:pt idx="6">
                  <c:v>11.52</c:v>
                </c:pt>
                <c:pt idx="7">
                  <c:v>13.44</c:v>
                </c:pt>
                <c:pt idx="8">
                  <c:v>15.361</c:v>
                </c:pt>
                <c:pt idx="9">
                  <c:v>17.28</c:v>
                </c:pt>
                <c:pt idx="10">
                  <c:v>19.2</c:v>
                </c:pt>
                <c:pt idx="11">
                  <c:v>21.12</c:v>
                </c:pt>
                <c:pt idx="12">
                  <c:v>23.04</c:v>
                </c:pt>
                <c:pt idx="13">
                  <c:v>24.96</c:v>
                </c:pt>
                <c:pt idx="14">
                  <c:v>26.88</c:v>
                </c:pt>
                <c:pt idx="15">
                  <c:v>28.8</c:v>
                </c:pt>
                <c:pt idx="16">
                  <c:v>30.72</c:v>
                </c:pt>
                <c:pt idx="17">
                  <c:v>32.64</c:v>
                </c:pt>
                <c:pt idx="18">
                  <c:v>34.56</c:v>
                </c:pt>
                <c:pt idx="19">
                  <c:v>36.48</c:v>
                </c:pt>
                <c:pt idx="20">
                  <c:v>38.4</c:v>
                </c:pt>
                <c:pt idx="21">
                  <c:v>40.32</c:v>
                </c:pt>
                <c:pt idx="22">
                  <c:v>42.24</c:v>
                </c:pt>
                <c:pt idx="23">
                  <c:v>44.16</c:v>
                </c:pt>
                <c:pt idx="24">
                  <c:v>46.081</c:v>
                </c:pt>
                <c:pt idx="25">
                  <c:v>48</c:v>
                </c:pt>
                <c:pt idx="26">
                  <c:v>49.92</c:v>
                </c:pt>
                <c:pt idx="27">
                  <c:v>51.84</c:v>
                </c:pt>
                <c:pt idx="28">
                  <c:v>53.76</c:v>
                </c:pt>
                <c:pt idx="29">
                  <c:v>55.68</c:v>
                </c:pt>
                <c:pt idx="30">
                  <c:v>57.6</c:v>
                </c:pt>
                <c:pt idx="31">
                  <c:v>59.52</c:v>
                </c:pt>
                <c:pt idx="32">
                  <c:v>61.44</c:v>
                </c:pt>
                <c:pt idx="33">
                  <c:v>63.361</c:v>
                </c:pt>
                <c:pt idx="34">
                  <c:v>65.28</c:v>
                </c:pt>
                <c:pt idx="35">
                  <c:v>67.2</c:v>
                </c:pt>
                <c:pt idx="36">
                  <c:v>69.12</c:v>
                </c:pt>
                <c:pt idx="37">
                  <c:v>71.04</c:v>
                </c:pt>
                <c:pt idx="38">
                  <c:v>72.96</c:v>
                </c:pt>
                <c:pt idx="39">
                  <c:v>74.88</c:v>
                </c:pt>
                <c:pt idx="40">
                  <c:v>76.8</c:v>
                </c:pt>
                <c:pt idx="41">
                  <c:v>78.72</c:v>
                </c:pt>
                <c:pt idx="42">
                  <c:v>80.64</c:v>
                </c:pt>
                <c:pt idx="43">
                  <c:v>82.56</c:v>
                </c:pt>
                <c:pt idx="44">
                  <c:v>84.48</c:v>
                </c:pt>
                <c:pt idx="45">
                  <c:v>86.4</c:v>
                </c:pt>
                <c:pt idx="46">
                  <c:v>88.32</c:v>
                </c:pt>
                <c:pt idx="47">
                  <c:v>90.24</c:v>
                </c:pt>
                <c:pt idx="48">
                  <c:v>92.16</c:v>
                </c:pt>
                <c:pt idx="49">
                  <c:v>94.08</c:v>
                </c:pt>
                <c:pt idx="50">
                  <c:v>96</c:v>
                </c:pt>
                <c:pt idx="51">
                  <c:v>97.92</c:v>
                </c:pt>
                <c:pt idx="52">
                  <c:v>99.84</c:v>
                </c:pt>
                <c:pt idx="53">
                  <c:v>101.76</c:v>
                </c:pt>
                <c:pt idx="54">
                  <c:v>103.68</c:v>
                </c:pt>
                <c:pt idx="55">
                  <c:v>105.601</c:v>
                </c:pt>
                <c:pt idx="56">
                  <c:v>107.52</c:v>
                </c:pt>
                <c:pt idx="57">
                  <c:v>109.44</c:v>
                </c:pt>
                <c:pt idx="58">
                  <c:v>111.36</c:v>
                </c:pt>
                <c:pt idx="59">
                  <c:v>113.28</c:v>
                </c:pt>
                <c:pt idx="60">
                  <c:v>115.201</c:v>
                </c:pt>
                <c:pt idx="61">
                  <c:v>117.12</c:v>
                </c:pt>
                <c:pt idx="62">
                  <c:v>119.04</c:v>
                </c:pt>
                <c:pt idx="63">
                  <c:v>120.96</c:v>
                </c:pt>
                <c:pt idx="64">
                  <c:v>122.88</c:v>
                </c:pt>
                <c:pt idx="65">
                  <c:v>124.8</c:v>
                </c:pt>
                <c:pt idx="66">
                  <c:v>126.72</c:v>
                </c:pt>
                <c:pt idx="67">
                  <c:v>128.64</c:v>
                </c:pt>
                <c:pt idx="68">
                  <c:v>130.56</c:v>
                </c:pt>
                <c:pt idx="69">
                  <c:v>132.481</c:v>
                </c:pt>
                <c:pt idx="70">
                  <c:v>134.4</c:v>
                </c:pt>
                <c:pt idx="71">
                  <c:v>136.32</c:v>
                </c:pt>
                <c:pt idx="72">
                  <c:v>138.241</c:v>
                </c:pt>
                <c:pt idx="73">
                  <c:v>140.16</c:v>
                </c:pt>
                <c:pt idx="74">
                  <c:v>142.08</c:v>
                </c:pt>
                <c:pt idx="75">
                  <c:v>144</c:v>
                </c:pt>
                <c:pt idx="76">
                  <c:v>145.92</c:v>
                </c:pt>
                <c:pt idx="77">
                  <c:v>147.84</c:v>
                </c:pt>
                <c:pt idx="78">
                  <c:v>149.76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</c:numCache>
            </c:numRef>
          </c:xVal>
          <c:yVal>
            <c:numRef>
              <c:f>'Tamb = 91.7C'!$B$2:$B$83</c:f>
              <c:numCache>
                <c:formatCode>General</c:formatCode>
                <c:ptCount val="82"/>
                <c:pt idx="0">
                  <c:v>38.012</c:v>
                </c:pt>
                <c:pt idx="1">
                  <c:v>39.825</c:v>
                </c:pt>
                <c:pt idx="2">
                  <c:v>45.45</c:v>
                </c:pt>
                <c:pt idx="3">
                  <c:v>50.95</c:v>
                </c:pt>
                <c:pt idx="4">
                  <c:v>55.887</c:v>
                </c:pt>
                <c:pt idx="5">
                  <c:v>60.2</c:v>
                </c:pt>
                <c:pt idx="6">
                  <c:v>64.012</c:v>
                </c:pt>
                <c:pt idx="7">
                  <c:v>67.387</c:v>
                </c:pt>
                <c:pt idx="8">
                  <c:v>70.2</c:v>
                </c:pt>
                <c:pt idx="9">
                  <c:v>72.7</c:v>
                </c:pt>
                <c:pt idx="10">
                  <c:v>74.887</c:v>
                </c:pt>
                <c:pt idx="11">
                  <c:v>76.7</c:v>
                </c:pt>
                <c:pt idx="12">
                  <c:v>78.325</c:v>
                </c:pt>
                <c:pt idx="13">
                  <c:v>79.7</c:v>
                </c:pt>
                <c:pt idx="14">
                  <c:v>80.95</c:v>
                </c:pt>
                <c:pt idx="15">
                  <c:v>82.137</c:v>
                </c:pt>
                <c:pt idx="16">
                  <c:v>83.137</c:v>
                </c:pt>
                <c:pt idx="17">
                  <c:v>84.012</c:v>
                </c:pt>
                <c:pt idx="18">
                  <c:v>84.825</c:v>
                </c:pt>
                <c:pt idx="19">
                  <c:v>85.512</c:v>
                </c:pt>
                <c:pt idx="20">
                  <c:v>86.137</c:v>
                </c:pt>
                <c:pt idx="21">
                  <c:v>86.7</c:v>
                </c:pt>
                <c:pt idx="22">
                  <c:v>87.2</c:v>
                </c:pt>
                <c:pt idx="23">
                  <c:v>87.7</c:v>
                </c:pt>
                <c:pt idx="24">
                  <c:v>88.075</c:v>
                </c:pt>
                <c:pt idx="25">
                  <c:v>88.45</c:v>
                </c:pt>
                <c:pt idx="26">
                  <c:v>88.825</c:v>
                </c:pt>
                <c:pt idx="27">
                  <c:v>89.075</c:v>
                </c:pt>
                <c:pt idx="28">
                  <c:v>89.325</c:v>
                </c:pt>
                <c:pt idx="29">
                  <c:v>89.575</c:v>
                </c:pt>
                <c:pt idx="30">
                  <c:v>89.762</c:v>
                </c:pt>
                <c:pt idx="31">
                  <c:v>89.95</c:v>
                </c:pt>
                <c:pt idx="32">
                  <c:v>90.137</c:v>
                </c:pt>
                <c:pt idx="33">
                  <c:v>90.262</c:v>
                </c:pt>
                <c:pt idx="34">
                  <c:v>90.325</c:v>
                </c:pt>
                <c:pt idx="35">
                  <c:v>90.387</c:v>
                </c:pt>
                <c:pt idx="36">
                  <c:v>90.512</c:v>
                </c:pt>
                <c:pt idx="37">
                  <c:v>90.575</c:v>
                </c:pt>
                <c:pt idx="38">
                  <c:v>90.637</c:v>
                </c:pt>
                <c:pt idx="39">
                  <c:v>90.637</c:v>
                </c:pt>
                <c:pt idx="40">
                  <c:v>90.7</c:v>
                </c:pt>
                <c:pt idx="41">
                  <c:v>90.762</c:v>
                </c:pt>
                <c:pt idx="42">
                  <c:v>90.887</c:v>
                </c:pt>
                <c:pt idx="43">
                  <c:v>91.012</c:v>
                </c:pt>
                <c:pt idx="44">
                  <c:v>91.075</c:v>
                </c:pt>
                <c:pt idx="45">
                  <c:v>91.137</c:v>
                </c:pt>
                <c:pt idx="46">
                  <c:v>91.262</c:v>
                </c:pt>
                <c:pt idx="47">
                  <c:v>91.325</c:v>
                </c:pt>
                <c:pt idx="48">
                  <c:v>91.387</c:v>
                </c:pt>
                <c:pt idx="49">
                  <c:v>91.45</c:v>
                </c:pt>
                <c:pt idx="50">
                  <c:v>91.45</c:v>
                </c:pt>
                <c:pt idx="51">
                  <c:v>91.512</c:v>
                </c:pt>
                <c:pt idx="52">
                  <c:v>91.512</c:v>
                </c:pt>
                <c:pt idx="53">
                  <c:v>91.575</c:v>
                </c:pt>
                <c:pt idx="54">
                  <c:v>91.575</c:v>
                </c:pt>
                <c:pt idx="55">
                  <c:v>91.637</c:v>
                </c:pt>
                <c:pt idx="56">
                  <c:v>91.637</c:v>
                </c:pt>
                <c:pt idx="57">
                  <c:v>91.637</c:v>
                </c:pt>
                <c:pt idx="58">
                  <c:v>91.637</c:v>
                </c:pt>
                <c:pt idx="59">
                  <c:v>91.637</c:v>
                </c:pt>
                <c:pt idx="60">
                  <c:v>91.7</c:v>
                </c:pt>
                <c:pt idx="61">
                  <c:v>91.7</c:v>
                </c:pt>
                <c:pt idx="62">
                  <c:v>91.7</c:v>
                </c:pt>
                <c:pt idx="63">
                  <c:v>91.7</c:v>
                </c:pt>
                <c:pt idx="64">
                  <c:v>91.7</c:v>
                </c:pt>
                <c:pt idx="65">
                  <c:v>91.7</c:v>
                </c:pt>
                <c:pt idx="66">
                  <c:v>91.7</c:v>
                </c:pt>
                <c:pt idx="67">
                  <c:v>91.7</c:v>
                </c:pt>
                <c:pt idx="68">
                  <c:v>91.7</c:v>
                </c:pt>
                <c:pt idx="69">
                  <c:v>91.7</c:v>
                </c:pt>
                <c:pt idx="70">
                  <c:v>91.7</c:v>
                </c:pt>
                <c:pt idx="71">
                  <c:v>91.7</c:v>
                </c:pt>
                <c:pt idx="72">
                  <c:v>91.7</c:v>
                </c:pt>
                <c:pt idx="73">
                  <c:v>91.7</c:v>
                </c:pt>
                <c:pt idx="74">
                  <c:v>91.7</c:v>
                </c:pt>
                <c:pt idx="75">
                  <c:v>91.7</c:v>
                </c:pt>
                <c:pt idx="76">
                  <c:v>91.7</c:v>
                </c:pt>
                <c:pt idx="77">
                  <c:v>91.7</c:v>
                </c:pt>
                <c:pt idx="78">
                  <c:v>91.7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</c:numCache>
            </c:numRef>
          </c:yVal>
          <c:smooth val="0"/>
        </c:ser>
        <c:axId val="14628193"/>
        <c:axId val="46586849"/>
      </c:scatterChart>
      <c:valAx>
        <c:axId val="146281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586849"/>
        <c:crosses val="autoZero"/>
        <c:crossBetween val="midCat"/>
      </c:valAx>
      <c:valAx>
        <c:axId val="465868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T/℃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62819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Ͳ vs Tw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Sheet8!$A$2:$A$9</c:f>
              <c:numCache>
                <c:formatCode>General</c:formatCode>
                <c:ptCount val="8"/>
                <c:pt idx="0">
                  <c:v>19.9</c:v>
                </c:pt>
                <c:pt idx="1">
                  <c:v>30.2</c:v>
                </c:pt>
                <c:pt idx="2">
                  <c:v>40.2</c:v>
                </c:pt>
                <c:pt idx="3">
                  <c:v>50.8</c:v>
                </c:pt>
                <c:pt idx="4">
                  <c:v>59.9</c:v>
                </c:pt>
                <c:pt idx="5">
                  <c:v>70.4</c:v>
                </c:pt>
                <c:pt idx="6">
                  <c:v>81.1</c:v>
                </c:pt>
                <c:pt idx="7">
                  <c:v>91.7</c:v>
                </c:pt>
              </c:numCache>
            </c:numRef>
          </c:xVal>
          <c:yVal>
            <c:numRef>
              <c:f>Sheet8!$C$2:$C$9</c:f>
              <c:numCache>
                <c:formatCode>General</c:formatCode>
                <c:ptCount val="8"/>
                <c:pt idx="0">
                  <c:v>18.8679245283019</c:v>
                </c:pt>
                <c:pt idx="1">
                  <c:v>18.5185185185185</c:v>
                </c:pt>
                <c:pt idx="2">
                  <c:v>16.8067226890756</c:v>
                </c:pt>
                <c:pt idx="3">
                  <c:v>18.9753320683112</c:v>
                </c:pt>
                <c:pt idx="4">
                  <c:v>18.0831826401447</c:v>
                </c:pt>
                <c:pt idx="5">
                  <c:v>17.5438596491228</c:v>
                </c:pt>
                <c:pt idx="6">
                  <c:v>18.4162062615101</c:v>
                </c:pt>
                <c:pt idx="7">
                  <c:v>16.5016501650165</c:v>
                </c:pt>
              </c:numCache>
            </c:numRef>
          </c:yVal>
          <c:smooth val="0"/>
        </c:ser>
        <c:axId val="38041017"/>
        <c:axId val="95778"/>
      </c:scatterChart>
      <c:valAx>
        <c:axId val="3804101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778"/>
        <c:crosses val="autoZero"/>
        <c:crossBetween val="midCat"/>
      </c:valAx>
      <c:valAx>
        <c:axId val="957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04101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 vs t 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'Tamb = 19.8C'!$B$1</c:f>
              <c:strCache>
                <c:ptCount val="1"/>
                <c:pt idx="0">
                  <c:v>T/℃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4"/>
            <c:forward val="0"/>
            <c:backward val="0"/>
            <c:dispRSqr val="1"/>
            <c:dispEq val="1"/>
          </c:trendline>
          <c:xVal>
            <c:numRef>
              <c:f>'Tamb = 19.8C'!$A$2:$A$83</c:f>
              <c:numCache>
                <c:formatCode>General</c:formatCode>
                <c:ptCount val="82"/>
                <c:pt idx="0">
                  <c:v>0</c:v>
                </c:pt>
                <c:pt idx="1">
                  <c:v>1.92</c:v>
                </c:pt>
                <c:pt idx="2">
                  <c:v>3.84</c:v>
                </c:pt>
                <c:pt idx="3">
                  <c:v>5.76</c:v>
                </c:pt>
                <c:pt idx="4">
                  <c:v>7.68</c:v>
                </c:pt>
                <c:pt idx="5">
                  <c:v>9.6</c:v>
                </c:pt>
                <c:pt idx="6">
                  <c:v>11.52</c:v>
                </c:pt>
                <c:pt idx="7">
                  <c:v>13.44</c:v>
                </c:pt>
                <c:pt idx="8">
                  <c:v>15.36</c:v>
                </c:pt>
                <c:pt idx="9">
                  <c:v>17.28</c:v>
                </c:pt>
                <c:pt idx="10">
                  <c:v>19.2</c:v>
                </c:pt>
                <c:pt idx="11">
                  <c:v>21.12</c:v>
                </c:pt>
                <c:pt idx="12">
                  <c:v>23.04</c:v>
                </c:pt>
                <c:pt idx="13">
                  <c:v>24.96</c:v>
                </c:pt>
                <c:pt idx="14">
                  <c:v>26.88</c:v>
                </c:pt>
                <c:pt idx="15">
                  <c:v>28.8</c:v>
                </c:pt>
                <c:pt idx="16">
                  <c:v>30.72</c:v>
                </c:pt>
                <c:pt idx="17">
                  <c:v>32.64</c:v>
                </c:pt>
                <c:pt idx="18">
                  <c:v>34.56</c:v>
                </c:pt>
                <c:pt idx="19">
                  <c:v>36.48</c:v>
                </c:pt>
                <c:pt idx="20">
                  <c:v>38.4</c:v>
                </c:pt>
                <c:pt idx="21">
                  <c:v>40.32</c:v>
                </c:pt>
                <c:pt idx="22">
                  <c:v>42.24</c:v>
                </c:pt>
                <c:pt idx="23">
                  <c:v>44.16</c:v>
                </c:pt>
                <c:pt idx="24">
                  <c:v>46.08</c:v>
                </c:pt>
                <c:pt idx="25">
                  <c:v>48</c:v>
                </c:pt>
                <c:pt idx="26">
                  <c:v>49.92</c:v>
                </c:pt>
                <c:pt idx="27">
                  <c:v>51.84</c:v>
                </c:pt>
                <c:pt idx="28">
                  <c:v>53.764</c:v>
                </c:pt>
                <c:pt idx="29">
                  <c:v>55.68</c:v>
                </c:pt>
                <c:pt idx="30">
                  <c:v>57.6</c:v>
                </c:pt>
                <c:pt idx="31">
                  <c:v>59.52</c:v>
                </c:pt>
                <c:pt idx="32">
                  <c:v>61.44</c:v>
                </c:pt>
                <c:pt idx="33">
                  <c:v>63.36</c:v>
                </c:pt>
                <c:pt idx="34">
                  <c:v>65.28</c:v>
                </c:pt>
                <c:pt idx="35">
                  <c:v>67.2</c:v>
                </c:pt>
                <c:pt idx="36">
                  <c:v>69.12</c:v>
                </c:pt>
                <c:pt idx="37">
                  <c:v>71.04</c:v>
                </c:pt>
                <c:pt idx="38">
                  <c:v>72.96</c:v>
                </c:pt>
                <c:pt idx="39">
                  <c:v>74.88</c:v>
                </c:pt>
                <c:pt idx="40">
                  <c:v>76.8</c:v>
                </c:pt>
                <c:pt idx="41">
                  <c:v>78.72</c:v>
                </c:pt>
                <c:pt idx="42">
                  <c:v>80.64</c:v>
                </c:pt>
                <c:pt idx="43">
                  <c:v>82.56</c:v>
                </c:pt>
                <c:pt idx="44">
                  <c:v>84.48</c:v>
                </c:pt>
                <c:pt idx="45">
                  <c:v>86.4</c:v>
                </c:pt>
                <c:pt idx="46">
                  <c:v>88.32</c:v>
                </c:pt>
                <c:pt idx="47">
                  <c:v>90.24</c:v>
                </c:pt>
                <c:pt idx="48">
                  <c:v>92.16</c:v>
                </c:pt>
                <c:pt idx="49">
                  <c:v>94.08</c:v>
                </c:pt>
                <c:pt idx="50">
                  <c:v>96</c:v>
                </c:pt>
                <c:pt idx="51">
                  <c:v>97.92</c:v>
                </c:pt>
                <c:pt idx="52">
                  <c:v>99.84</c:v>
                </c:pt>
                <c:pt idx="53">
                  <c:v>101.76</c:v>
                </c:pt>
                <c:pt idx="54">
                  <c:v>103.68</c:v>
                </c:pt>
                <c:pt idx="55">
                  <c:v>105.6</c:v>
                </c:pt>
                <c:pt idx="56">
                  <c:v>107.52</c:v>
                </c:pt>
                <c:pt idx="57">
                  <c:v>109.44</c:v>
                </c:pt>
                <c:pt idx="58">
                  <c:v>111.36</c:v>
                </c:pt>
                <c:pt idx="59">
                  <c:v>113.28</c:v>
                </c:pt>
                <c:pt idx="60">
                  <c:v>115.2</c:v>
                </c:pt>
                <c:pt idx="61">
                  <c:v>117.12</c:v>
                </c:pt>
                <c:pt idx="62">
                  <c:v>119.04</c:v>
                </c:pt>
                <c:pt idx="63">
                  <c:v>120.96</c:v>
                </c:pt>
                <c:pt idx="64">
                  <c:v>122.88</c:v>
                </c:pt>
                <c:pt idx="65">
                  <c:v>124.8</c:v>
                </c:pt>
                <c:pt idx="66">
                  <c:v>126.72</c:v>
                </c:pt>
                <c:pt idx="67">
                  <c:v>128.64</c:v>
                </c:pt>
                <c:pt idx="68">
                  <c:v>130.56</c:v>
                </c:pt>
                <c:pt idx="69">
                  <c:v>132.48</c:v>
                </c:pt>
                <c:pt idx="70">
                  <c:v>134.4</c:v>
                </c:pt>
                <c:pt idx="71">
                  <c:v>136.32</c:v>
                </c:pt>
                <c:pt idx="72">
                  <c:v>138.24</c:v>
                </c:pt>
                <c:pt idx="73">
                  <c:v>140.16</c:v>
                </c:pt>
                <c:pt idx="74">
                  <c:v>142.08</c:v>
                </c:pt>
                <c:pt idx="75">
                  <c:v>144</c:v>
                </c:pt>
                <c:pt idx="76">
                  <c:v>145.92</c:v>
                </c:pt>
                <c:pt idx="77">
                  <c:v>147.84</c:v>
                </c:pt>
                <c:pt idx="78">
                  <c:v>149.76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</c:numCache>
            </c:numRef>
          </c:xVal>
          <c:yVal>
            <c:numRef>
              <c:f>'Tamb = 19.8C'!$B$2:$B$83</c:f>
              <c:numCache>
                <c:formatCode>General</c:formatCode>
                <c:ptCount val="82"/>
                <c:pt idx="0">
                  <c:v>31.175</c:v>
                </c:pt>
                <c:pt idx="1">
                  <c:v>30.988</c:v>
                </c:pt>
                <c:pt idx="2">
                  <c:v>29.925</c:v>
                </c:pt>
                <c:pt idx="3">
                  <c:v>28.8</c:v>
                </c:pt>
                <c:pt idx="4">
                  <c:v>27.738</c:v>
                </c:pt>
                <c:pt idx="5">
                  <c:v>27.113</c:v>
                </c:pt>
                <c:pt idx="6">
                  <c:v>26.05</c:v>
                </c:pt>
                <c:pt idx="7">
                  <c:v>25.363</c:v>
                </c:pt>
                <c:pt idx="8">
                  <c:v>24.738</c:v>
                </c:pt>
                <c:pt idx="9">
                  <c:v>24.238</c:v>
                </c:pt>
                <c:pt idx="10">
                  <c:v>23.8</c:v>
                </c:pt>
                <c:pt idx="11">
                  <c:v>23.363</c:v>
                </c:pt>
                <c:pt idx="12">
                  <c:v>23.05</c:v>
                </c:pt>
                <c:pt idx="13">
                  <c:v>22.675</c:v>
                </c:pt>
                <c:pt idx="14">
                  <c:v>22.425</c:v>
                </c:pt>
                <c:pt idx="15">
                  <c:v>22.175</c:v>
                </c:pt>
                <c:pt idx="16">
                  <c:v>21.988</c:v>
                </c:pt>
                <c:pt idx="17">
                  <c:v>21.8</c:v>
                </c:pt>
                <c:pt idx="18">
                  <c:v>21.613</c:v>
                </c:pt>
                <c:pt idx="19">
                  <c:v>21.425</c:v>
                </c:pt>
                <c:pt idx="20">
                  <c:v>21.3</c:v>
                </c:pt>
                <c:pt idx="21">
                  <c:v>21.175</c:v>
                </c:pt>
                <c:pt idx="22">
                  <c:v>21.05</c:v>
                </c:pt>
                <c:pt idx="23">
                  <c:v>20.925</c:v>
                </c:pt>
                <c:pt idx="24">
                  <c:v>20.863</c:v>
                </c:pt>
                <c:pt idx="25">
                  <c:v>20.738</c:v>
                </c:pt>
                <c:pt idx="26">
                  <c:v>20.675</c:v>
                </c:pt>
                <c:pt idx="27">
                  <c:v>20.613</c:v>
                </c:pt>
                <c:pt idx="28">
                  <c:v>20.488</c:v>
                </c:pt>
                <c:pt idx="29">
                  <c:v>20.488</c:v>
                </c:pt>
                <c:pt idx="30">
                  <c:v>20.425</c:v>
                </c:pt>
                <c:pt idx="31">
                  <c:v>20.363</c:v>
                </c:pt>
                <c:pt idx="32">
                  <c:v>20.3</c:v>
                </c:pt>
                <c:pt idx="33">
                  <c:v>20.238</c:v>
                </c:pt>
                <c:pt idx="34">
                  <c:v>20.238</c:v>
                </c:pt>
                <c:pt idx="35">
                  <c:v>20.175</c:v>
                </c:pt>
                <c:pt idx="36">
                  <c:v>20.175</c:v>
                </c:pt>
                <c:pt idx="37">
                  <c:v>20.113</c:v>
                </c:pt>
                <c:pt idx="38">
                  <c:v>20.113</c:v>
                </c:pt>
                <c:pt idx="39">
                  <c:v>20.05</c:v>
                </c:pt>
                <c:pt idx="40">
                  <c:v>20.05</c:v>
                </c:pt>
                <c:pt idx="41">
                  <c:v>19.988</c:v>
                </c:pt>
                <c:pt idx="42">
                  <c:v>19.988</c:v>
                </c:pt>
                <c:pt idx="43">
                  <c:v>19.988</c:v>
                </c:pt>
                <c:pt idx="44">
                  <c:v>19.988</c:v>
                </c:pt>
                <c:pt idx="45">
                  <c:v>19.925</c:v>
                </c:pt>
                <c:pt idx="46">
                  <c:v>19.925</c:v>
                </c:pt>
                <c:pt idx="47">
                  <c:v>19.925</c:v>
                </c:pt>
                <c:pt idx="48">
                  <c:v>19.925</c:v>
                </c:pt>
                <c:pt idx="49">
                  <c:v>19.925</c:v>
                </c:pt>
                <c:pt idx="50">
                  <c:v>19.925</c:v>
                </c:pt>
                <c:pt idx="51">
                  <c:v>19.925</c:v>
                </c:pt>
                <c:pt idx="52">
                  <c:v>19.863</c:v>
                </c:pt>
                <c:pt idx="53">
                  <c:v>19.863</c:v>
                </c:pt>
                <c:pt idx="54">
                  <c:v>19.863</c:v>
                </c:pt>
                <c:pt idx="55">
                  <c:v>19.863</c:v>
                </c:pt>
                <c:pt idx="56">
                  <c:v>19.863</c:v>
                </c:pt>
                <c:pt idx="57">
                  <c:v>19.863</c:v>
                </c:pt>
                <c:pt idx="58">
                  <c:v>19.863</c:v>
                </c:pt>
                <c:pt idx="59">
                  <c:v>19.863</c:v>
                </c:pt>
                <c:pt idx="60">
                  <c:v>19.8</c:v>
                </c:pt>
                <c:pt idx="61">
                  <c:v>19.8</c:v>
                </c:pt>
                <c:pt idx="62">
                  <c:v>19.8</c:v>
                </c:pt>
                <c:pt idx="63">
                  <c:v>19.8</c:v>
                </c:pt>
                <c:pt idx="64">
                  <c:v>19.8</c:v>
                </c:pt>
                <c:pt idx="65">
                  <c:v>19.8</c:v>
                </c:pt>
                <c:pt idx="66">
                  <c:v>19.8</c:v>
                </c:pt>
                <c:pt idx="67">
                  <c:v>19.8</c:v>
                </c:pt>
                <c:pt idx="68">
                  <c:v>19.8</c:v>
                </c:pt>
                <c:pt idx="69">
                  <c:v>19.8</c:v>
                </c:pt>
                <c:pt idx="70">
                  <c:v>19.8</c:v>
                </c:pt>
                <c:pt idx="71">
                  <c:v>19.8</c:v>
                </c:pt>
                <c:pt idx="72">
                  <c:v>19.8</c:v>
                </c:pt>
                <c:pt idx="73">
                  <c:v>19.8</c:v>
                </c:pt>
                <c:pt idx="74">
                  <c:v>19.8</c:v>
                </c:pt>
                <c:pt idx="75">
                  <c:v>19.8</c:v>
                </c:pt>
                <c:pt idx="76">
                  <c:v>19.8</c:v>
                </c:pt>
                <c:pt idx="77">
                  <c:v>19.8</c:v>
                </c:pt>
                <c:pt idx="78">
                  <c:v>19.8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</c:numCache>
            </c:numRef>
          </c:yVal>
          <c:smooth val="0"/>
        </c:ser>
        <c:axId val="81709991"/>
        <c:axId val="43410970"/>
      </c:scatterChart>
      <c:valAx>
        <c:axId val="817099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410970"/>
        <c:crosses val="autoZero"/>
        <c:crossBetween val="midCat"/>
      </c:valAx>
      <c:valAx>
        <c:axId val="434109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T/℃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70999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ln((Tw-T)/(Tw-Tamb)) vs 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'Tamb = 30.2C'!$E$1</c:f>
              <c:strCache>
                <c:ptCount val="1"/>
                <c:pt idx="0">
                  <c:v>ln((Tw-T)/(Tw-Tamb))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'Tamb = 30.2C'!$A$2:$A$28</c:f>
              <c:numCache>
                <c:formatCode>General</c:formatCode>
                <c:ptCount val="27"/>
                <c:pt idx="0">
                  <c:v>0</c:v>
                </c:pt>
                <c:pt idx="1">
                  <c:v>1.92</c:v>
                </c:pt>
                <c:pt idx="2">
                  <c:v>3.84</c:v>
                </c:pt>
                <c:pt idx="3">
                  <c:v>5.76</c:v>
                </c:pt>
                <c:pt idx="4">
                  <c:v>7.68</c:v>
                </c:pt>
                <c:pt idx="5">
                  <c:v>9.6</c:v>
                </c:pt>
                <c:pt idx="6">
                  <c:v>11.52</c:v>
                </c:pt>
                <c:pt idx="7">
                  <c:v>13.44</c:v>
                </c:pt>
                <c:pt idx="8">
                  <c:v>15.36</c:v>
                </c:pt>
                <c:pt idx="9">
                  <c:v>17.28</c:v>
                </c:pt>
                <c:pt idx="10">
                  <c:v>19.2</c:v>
                </c:pt>
                <c:pt idx="11">
                  <c:v>21.12</c:v>
                </c:pt>
                <c:pt idx="12">
                  <c:v>23.04</c:v>
                </c:pt>
                <c:pt idx="13">
                  <c:v>24.96</c:v>
                </c:pt>
                <c:pt idx="14">
                  <c:v>26.88</c:v>
                </c:pt>
                <c:pt idx="15">
                  <c:v>28.8</c:v>
                </c:pt>
                <c:pt idx="16">
                  <c:v>30.72</c:v>
                </c:pt>
                <c:pt idx="17">
                  <c:v>32.64</c:v>
                </c:pt>
                <c:pt idx="18">
                  <c:v>34.56</c:v>
                </c:pt>
                <c:pt idx="19">
                  <c:v>36.48</c:v>
                </c:pt>
                <c:pt idx="20">
                  <c:v>38.4</c:v>
                </c:pt>
                <c:pt idx="21">
                  <c:v>40.32</c:v>
                </c:pt>
                <c:pt idx="22">
                  <c:v>42.24</c:v>
                </c:pt>
                <c:pt idx="23">
                  <c:v>44.16</c:v>
                </c:pt>
                <c:pt idx="24">
                  <c:v>46.08</c:v>
                </c:pt>
                <c:pt idx="25">
                  <c:v>48</c:v>
                </c:pt>
                <c:pt idx="26">
                  <c:v>49.92</c:v>
                </c:pt>
              </c:numCache>
            </c:numRef>
          </c:xVal>
          <c:yVal>
            <c:numRef>
              <c:f>'Tamb = 30.2C'!$E$2:$E$28</c:f>
              <c:numCache>
                <c:formatCode>General</c:formatCode>
                <c:ptCount val="27"/>
                <c:pt idx="0">
                  <c:v>-0.155612935616959</c:v>
                </c:pt>
                <c:pt idx="1">
                  <c:v>-0.155612935616959</c:v>
                </c:pt>
                <c:pt idx="2">
                  <c:v>-0.239022379937566</c:v>
                </c:pt>
                <c:pt idx="3">
                  <c:v>-0.330027296512556</c:v>
                </c:pt>
                <c:pt idx="4">
                  <c:v>-0.430150871406922</c:v>
                </c:pt>
                <c:pt idx="5">
                  <c:v>-0.601579987034454</c:v>
                </c:pt>
                <c:pt idx="6">
                  <c:v>-0.666651983778168</c:v>
                </c:pt>
                <c:pt idx="7">
                  <c:v>-0.809834925854912</c:v>
                </c:pt>
                <c:pt idx="8">
                  <c:v>-0.97700097379424</c:v>
                </c:pt>
                <c:pt idx="9">
                  <c:v>-1.07158361628019</c:v>
                </c:pt>
                <c:pt idx="10">
                  <c:v>-1.1778334161229</c:v>
                </c:pt>
                <c:pt idx="11">
                  <c:v>-1.2947271675944</c:v>
                </c:pt>
                <c:pt idx="12">
                  <c:v>-1.2947271675944</c:v>
                </c:pt>
                <c:pt idx="13">
                  <c:v>-1.429402070921</c:v>
                </c:pt>
                <c:pt idx="14">
                  <c:v>-1.58240924004618</c:v>
                </c:pt>
                <c:pt idx="15">
                  <c:v>-1.58240924004618</c:v>
                </c:pt>
                <c:pt idx="16">
                  <c:v>-1.76633207820711</c:v>
                </c:pt>
                <c:pt idx="17">
                  <c:v>-1.76633207820711</c:v>
                </c:pt>
                <c:pt idx="18">
                  <c:v>-1.98787434815435</c:v>
                </c:pt>
                <c:pt idx="19">
                  <c:v>-1.98787434815435</c:v>
                </c:pt>
                <c:pt idx="20">
                  <c:v>-1.98787434815435</c:v>
                </c:pt>
                <c:pt idx="21">
                  <c:v>-2.278226649162</c:v>
                </c:pt>
                <c:pt idx="22">
                  <c:v>-2.278226649162</c:v>
                </c:pt>
                <c:pt idx="23">
                  <c:v>-2.278226649162</c:v>
                </c:pt>
                <c:pt idx="24">
                  <c:v>-2.278226649162</c:v>
                </c:pt>
                <c:pt idx="25">
                  <c:v>-2.278226649162</c:v>
                </c:pt>
                <c:pt idx="26">
                  <c:v>-2.68102152871429</c:v>
                </c:pt>
              </c:numCache>
            </c:numRef>
          </c:yVal>
          <c:smooth val="0"/>
        </c:ser>
        <c:axId val="84461313"/>
        <c:axId val="16991897"/>
      </c:scatterChart>
      <c:valAx>
        <c:axId val="844613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991897"/>
        <c:crosses val="autoZero"/>
        <c:crossBetween val="midCat"/>
      </c:valAx>
      <c:valAx>
        <c:axId val="169918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ln((Tw-T)/(Tw-Tamb))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46131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 vs t 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'Tamb = 30.2C'!$B$1</c:f>
              <c:strCache>
                <c:ptCount val="1"/>
                <c:pt idx="0">
                  <c:v>T/℃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4"/>
            <c:forward val="0"/>
            <c:backward val="0"/>
            <c:dispRSqr val="1"/>
            <c:dispEq val="1"/>
          </c:trendline>
          <c:xVal>
            <c:numRef>
              <c:f>'Tamb = 30.2C'!$A$2:$A$83</c:f>
              <c:numCache>
                <c:formatCode>General</c:formatCode>
                <c:ptCount val="82"/>
                <c:pt idx="0">
                  <c:v>0</c:v>
                </c:pt>
                <c:pt idx="1">
                  <c:v>1.92</c:v>
                </c:pt>
                <c:pt idx="2">
                  <c:v>3.84</c:v>
                </c:pt>
                <c:pt idx="3">
                  <c:v>5.76</c:v>
                </c:pt>
                <c:pt idx="4">
                  <c:v>7.68</c:v>
                </c:pt>
                <c:pt idx="5">
                  <c:v>9.6</c:v>
                </c:pt>
                <c:pt idx="6">
                  <c:v>11.52</c:v>
                </c:pt>
                <c:pt idx="7">
                  <c:v>13.44</c:v>
                </c:pt>
                <c:pt idx="8">
                  <c:v>15.36</c:v>
                </c:pt>
                <c:pt idx="9">
                  <c:v>17.28</c:v>
                </c:pt>
                <c:pt idx="10">
                  <c:v>19.2</c:v>
                </c:pt>
                <c:pt idx="11">
                  <c:v>21.12</c:v>
                </c:pt>
                <c:pt idx="12">
                  <c:v>23.04</c:v>
                </c:pt>
                <c:pt idx="13">
                  <c:v>24.96</c:v>
                </c:pt>
                <c:pt idx="14">
                  <c:v>26.88</c:v>
                </c:pt>
                <c:pt idx="15">
                  <c:v>28.8</c:v>
                </c:pt>
                <c:pt idx="16">
                  <c:v>30.72</c:v>
                </c:pt>
                <c:pt idx="17">
                  <c:v>32.64</c:v>
                </c:pt>
                <c:pt idx="18">
                  <c:v>34.56</c:v>
                </c:pt>
                <c:pt idx="19">
                  <c:v>36.48</c:v>
                </c:pt>
                <c:pt idx="20">
                  <c:v>38.4</c:v>
                </c:pt>
                <c:pt idx="21">
                  <c:v>40.32</c:v>
                </c:pt>
                <c:pt idx="22">
                  <c:v>42.24</c:v>
                </c:pt>
                <c:pt idx="23">
                  <c:v>44.16</c:v>
                </c:pt>
                <c:pt idx="24">
                  <c:v>46.08</c:v>
                </c:pt>
                <c:pt idx="25">
                  <c:v>48</c:v>
                </c:pt>
                <c:pt idx="26">
                  <c:v>49.92</c:v>
                </c:pt>
                <c:pt idx="27">
                  <c:v>51.84</c:v>
                </c:pt>
                <c:pt idx="28">
                  <c:v>53.76</c:v>
                </c:pt>
                <c:pt idx="29">
                  <c:v>55.68</c:v>
                </c:pt>
                <c:pt idx="30">
                  <c:v>57.6</c:v>
                </c:pt>
                <c:pt idx="31">
                  <c:v>59.52</c:v>
                </c:pt>
                <c:pt idx="32">
                  <c:v>61.44</c:v>
                </c:pt>
                <c:pt idx="33">
                  <c:v>63.36</c:v>
                </c:pt>
                <c:pt idx="34">
                  <c:v>65.28</c:v>
                </c:pt>
                <c:pt idx="35">
                  <c:v>67.2</c:v>
                </c:pt>
                <c:pt idx="36">
                  <c:v>69.12</c:v>
                </c:pt>
                <c:pt idx="37">
                  <c:v>71.04</c:v>
                </c:pt>
                <c:pt idx="38">
                  <c:v>72.96</c:v>
                </c:pt>
                <c:pt idx="39">
                  <c:v>74.88</c:v>
                </c:pt>
                <c:pt idx="40">
                  <c:v>76.8</c:v>
                </c:pt>
                <c:pt idx="41">
                  <c:v>78.72</c:v>
                </c:pt>
                <c:pt idx="42">
                  <c:v>80.64</c:v>
                </c:pt>
                <c:pt idx="43">
                  <c:v>82.56</c:v>
                </c:pt>
                <c:pt idx="44">
                  <c:v>84.48</c:v>
                </c:pt>
                <c:pt idx="45">
                  <c:v>86.4</c:v>
                </c:pt>
                <c:pt idx="46">
                  <c:v>88.32</c:v>
                </c:pt>
                <c:pt idx="47">
                  <c:v>90.24</c:v>
                </c:pt>
                <c:pt idx="48">
                  <c:v>92.16</c:v>
                </c:pt>
                <c:pt idx="49">
                  <c:v>94.08</c:v>
                </c:pt>
                <c:pt idx="50">
                  <c:v>96</c:v>
                </c:pt>
                <c:pt idx="51">
                  <c:v>97.92</c:v>
                </c:pt>
                <c:pt idx="52">
                  <c:v>99.84</c:v>
                </c:pt>
                <c:pt idx="53">
                  <c:v>101.76</c:v>
                </c:pt>
                <c:pt idx="54">
                  <c:v>103.68</c:v>
                </c:pt>
                <c:pt idx="55">
                  <c:v>105.6</c:v>
                </c:pt>
                <c:pt idx="56">
                  <c:v>107.52</c:v>
                </c:pt>
                <c:pt idx="57">
                  <c:v>109.44</c:v>
                </c:pt>
                <c:pt idx="58">
                  <c:v>111.36</c:v>
                </c:pt>
                <c:pt idx="59">
                  <c:v>113.28</c:v>
                </c:pt>
                <c:pt idx="60">
                  <c:v>115.2</c:v>
                </c:pt>
                <c:pt idx="61">
                  <c:v>117.12</c:v>
                </c:pt>
                <c:pt idx="62">
                  <c:v>119.04</c:v>
                </c:pt>
                <c:pt idx="63">
                  <c:v>120.96</c:v>
                </c:pt>
                <c:pt idx="64">
                  <c:v>122.88</c:v>
                </c:pt>
                <c:pt idx="65">
                  <c:v>124.8</c:v>
                </c:pt>
                <c:pt idx="66">
                  <c:v>126.72</c:v>
                </c:pt>
                <c:pt idx="67">
                  <c:v>128.64</c:v>
                </c:pt>
                <c:pt idx="68">
                  <c:v>130.56</c:v>
                </c:pt>
                <c:pt idx="69">
                  <c:v>132.48</c:v>
                </c:pt>
                <c:pt idx="70">
                  <c:v>134.4</c:v>
                </c:pt>
                <c:pt idx="71">
                  <c:v>136.32</c:v>
                </c:pt>
                <c:pt idx="72">
                  <c:v>138.24</c:v>
                </c:pt>
                <c:pt idx="73">
                  <c:v>140.16</c:v>
                </c:pt>
                <c:pt idx="74">
                  <c:v>142.08</c:v>
                </c:pt>
                <c:pt idx="75">
                  <c:v>144</c:v>
                </c:pt>
                <c:pt idx="76">
                  <c:v>145.92</c:v>
                </c:pt>
                <c:pt idx="77">
                  <c:v>147.84</c:v>
                </c:pt>
                <c:pt idx="78">
                  <c:v>149.76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</c:numCache>
            </c:numRef>
          </c:xVal>
          <c:yVal>
            <c:numRef>
              <c:f>'Tamb = 30.2C'!$B$2:$B$83</c:f>
              <c:numCache>
                <c:formatCode>General</c:formatCode>
                <c:ptCount val="82"/>
                <c:pt idx="0">
                  <c:v>28.638</c:v>
                </c:pt>
                <c:pt idx="1">
                  <c:v>28.638</c:v>
                </c:pt>
                <c:pt idx="2">
                  <c:v>28.763</c:v>
                </c:pt>
                <c:pt idx="3">
                  <c:v>28.888</c:v>
                </c:pt>
                <c:pt idx="4">
                  <c:v>29.013</c:v>
                </c:pt>
                <c:pt idx="5">
                  <c:v>29.2</c:v>
                </c:pt>
                <c:pt idx="6">
                  <c:v>29.263</c:v>
                </c:pt>
                <c:pt idx="7">
                  <c:v>29.388</c:v>
                </c:pt>
                <c:pt idx="8">
                  <c:v>29.513</c:v>
                </c:pt>
                <c:pt idx="9">
                  <c:v>29.575</c:v>
                </c:pt>
                <c:pt idx="10">
                  <c:v>29.638</c:v>
                </c:pt>
                <c:pt idx="11">
                  <c:v>29.7</c:v>
                </c:pt>
                <c:pt idx="12">
                  <c:v>29.7</c:v>
                </c:pt>
                <c:pt idx="13">
                  <c:v>29.763</c:v>
                </c:pt>
                <c:pt idx="14">
                  <c:v>29.825</c:v>
                </c:pt>
                <c:pt idx="15">
                  <c:v>29.825</c:v>
                </c:pt>
                <c:pt idx="16">
                  <c:v>29.888</c:v>
                </c:pt>
                <c:pt idx="17">
                  <c:v>29.888</c:v>
                </c:pt>
                <c:pt idx="18">
                  <c:v>29.95</c:v>
                </c:pt>
                <c:pt idx="19">
                  <c:v>29.95</c:v>
                </c:pt>
                <c:pt idx="20">
                  <c:v>29.95</c:v>
                </c:pt>
                <c:pt idx="21">
                  <c:v>30.013</c:v>
                </c:pt>
                <c:pt idx="22">
                  <c:v>30.013</c:v>
                </c:pt>
                <c:pt idx="23">
                  <c:v>30.013</c:v>
                </c:pt>
                <c:pt idx="24">
                  <c:v>30.013</c:v>
                </c:pt>
                <c:pt idx="25">
                  <c:v>30.013</c:v>
                </c:pt>
                <c:pt idx="26">
                  <c:v>30.075</c:v>
                </c:pt>
                <c:pt idx="27">
                  <c:v>30.075</c:v>
                </c:pt>
                <c:pt idx="28">
                  <c:v>30.075</c:v>
                </c:pt>
                <c:pt idx="29">
                  <c:v>30.075</c:v>
                </c:pt>
                <c:pt idx="30">
                  <c:v>30.075</c:v>
                </c:pt>
                <c:pt idx="31">
                  <c:v>30.075</c:v>
                </c:pt>
                <c:pt idx="32">
                  <c:v>30.075</c:v>
                </c:pt>
                <c:pt idx="33">
                  <c:v>30.138</c:v>
                </c:pt>
                <c:pt idx="34">
                  <c:v>30.138</c:v>
                </c:pt>
                <c:pt idx="35">
                  <c:v>30.138</c:v>
                </c:pt>
                <c:pt idx="36">
                  <c:v>30.138</c:v>
                </c:pt>
                <c:pt idx="37">
                  <c:v>30.138</c:v>
                </c:pt>
                <c:pt idx="38">
                  <c:v>30.138</c:v>
                </c:pt>
                <c:pt idx="39">
                  <c:v>30.138</c:v>
                </c:pt>
                <c:pt idx="40">
                  <c:v>30.138</c:v>
                </c:pt>
                <c:pt idx="41">
                  <c:v>30.138</c:v>
                </c:pt>
                <c:pt idx="42">
                  <c:v>30.138</c:v>
                </c:pt>
                <c:pt idx="43">
                  <c:v>30.138</c:v>
                </c:pt>
                <c:pt idx="44">
                  <c:v>30.138</c:v>
                </c:pt>
                <c:pt idx="45">
                  <c:v>30.138</c:v>
                </c:pt>
                <c:pt idx="46">
                  <c:v>30.138</c:v>
                </c:pt>
                <c:pt idx="47">
                  <c:v>30.2</c:v>
                </c:pt>
                <c:pt idx="48">
                  <c:v>30.2</c:v>
                </c:pt>
                <c:pt idx="49">
                  <c:v>30.2</c:v>
                </c:pt>
                <c:pt idx="50">
                  <c:v>30.2</c:v>
                </c:pt>
                <c:pt idx="51">
                  <c:v>30.2</c:v>
                </c:pt>
                <c:pt idx="52">
                  <c:v>30.2</c:v>
                </c:pt>
                <c:pt idx="53">
                  <c:v>30.2</c:v>
                </c:pt>
                <c:pt idx="54">
                  <c:v>30.2</c:v>
                </c:pt>
                <c:pt idx="55">
                  <c:v>30.2</c:v>
                </c:pt>
                <c:pt idx="56">
                  <c:v>30.2</c:v>
                </c:pt>
                <c:pt idx="57">
                  <c:v>30.2</c:v>
                </c:pt>
                <c:pt idx="58">
                  <c:v>30.2</c:v>
                </c:pt>
                <c:pt idx="59">
                  <c:v>30.2</c:v>
                </c:pt>
                <c:pt idx="60">
                  <c:v>30.2</c:v>
                </c:pt>
                <c:pt idx="61">
                  <c:v>30.2</c:v>
                </c:pt>
                <c:pt idx="62">
                  <c:v>30.2</c:v>
                </c:pt>
                <c:pt idx="63">
                  <c:v>30.2</c:v>
                </c:pt>
                <c:pt idx="64">
                  <c:v>30.2</c:v>
                </c:pt>
                <c:pt idx="65">
                  <c:v>30.2</c:v>
                </c:pt>
                <c:pt idx="66">
                  <c:v>30.2</c:v>
                </c:pt>
                <c:pt idx="67">
                  <c:v>30.2</c:v>
                </c:pt>
                <c:pt idx="68">
                  <c:v>30.2</c:v>
                </c:pt>
                <c:pt idx="69">
                  <c:v>30.2</c:v>
                </c:pt>
                <c:pt idx="70">
                  <c:v>30.2</c:v>
                </c:pt>
                <c:pt idx="71">
                  <c:v>30.2</c:v>
                </c:pt>
                <c:pt idx="72">
                  <c:v>30.2</c:v>
                </c:pt>
                <c:pt idx="73">
                  <c:v>30.2</c:v>
                </c:pt>
                <c:pt idx="74">
                  <c:v>30.2</c:v>
                </c:pt>
                <c:pt idx="75">
                  <c:v>30.2</c:v>
                </c:pt>
                <c:pt idx="76">
                  <c:v>30.2</c:v>
                </c:pt>
                <c:pt idx="77">
                  <c:v>30.2</c:v>
                </c:pt>
                <c:pt idx="78">
                  <c:v>30.2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</c:numCache>
            </c:numRef>
          </c:yVal>
          <c:smooth val="0"/>
        </c:ser>
        <c:axId val="27197901"/>
        <c:axId val="84039846"/>
      </c:scatterChart>
      <c:valAx>
        <c:axId val="271979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039846"/>
        <c:crosses val="autoZero"/>
        <c:crossBetween val="midCat"/>
      </c:valAx>
      <c:valAx>
        <c:axId val="840398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T/℃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19790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ln((Tw-T)/(Tw-Tamb)) vs 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'Tamb = 40.2C'!$E$1</c:f>
              <c:strCache>
                <c:ptCount val="1"/>
                <c:pt idx="0">
                  <c:v>ln((Tw-T)/(Tw-Tamb))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'Tamb = 40.2C'!$A$2:$A$28</c:f>
              <c:numCache>
                <c:formatCode>General</c:formatCode>
                <c:ptCount val="27"/>
                <c:pt idx="0">
                  <c:v>0</c:v>
                </c:pt>
                <c:pt idx="1">
                  <c:v>1.92</c:v>
                </c:pt>
                <c:pt idx="2">
                  <c:v>3.84</c:v>
                </c:pt>
                <c:pt idx="3">
                  <c:v>5.76</c:v>
                </c:pt>
                <c:pt idx="4">
                  <c:v>7.68</c:v>
                </c:pt>
                <c:pt idx="5">
                  <c:v>9.6</c:v>
                </c:pt>
                <c:pt idx="6">
                  <c:v>11.52</c:v>
                </c:pt>
                <c:pt idx="7">
                  <c:v>13.44</c:v>
                </c:pt>
                <c:pt idx="8">
                  <c:v>15.36</c:v>
                </c:pt>
                <c:pt idx="9">
                  <c:v>17.28</c:v>
                </c:pt>
                <c:pt idx="10">
                  <c:v>19.2</c:v>
                </c:pt>
                <c:pt idx="11">
                  <c:v>21.12</c:v>
                </c:pt>
                <c:pt idx="12">
                  <c:v>23.04</c:v>
                </c:pt>
                <c:pt idx="13">
                  <c:v>24.96</c:v>
                </c:pt>
                <c:pt idx="14">
                  <c:v>26.88</c:v>
                </c:pt>
                <c:pt idx="15">
                  <c:v>28.8</c:v>
                </c:pt>
                <c:pt idx="16">
                  <c:v>30.72</c:v>
                </c:pt>
                <c:pt idx="17">
                  <c:v>32.64</c:v>
                </c:pt>
                <c:pt idx="18">
                  <c:v>34.56</c:v>
                </c:pt>
                <c:pt idx="19">
                  <c:v>36.48</c:v>
                </c:pt>
                <c:pt idx="20">
                  <c:v>38.4</c:v>
                </c:pt>
                <c:pt idx="21">
                  <c:v>40.32</c:v>
                </c:pt>
                <c:pt idx="22">
                  <c:v>42.24</c:v>
                </c:pt>
                <c:pt idx="23">
                  <c:v>44.16</c:v>
                </c:pt>
                <c:pt idx="24">
                  <c:v>46.08</c:v>
                </c:pt>
                <c:pt idx="25">
                  <c:v>48</c:v>
                </c:pt>
                <c:pt idx="26">
                  <c:v>49.921</c:v>
                </c:pt>
              </c:numCache>
            </c:numRef>
          </c:xVal>
          <c:yVal>
            <c:numRef>
              <c:f>'Tamb = 40.2C'!$E$2:$E$28</c:f>
              <c:numCache>
                <c:formatCode>General</c:formatCode>
                <c:ptCount val="27"/>
                <c:pt idx="0">
                  <c:v>-0.0968773300639608</c:v>
                </c:pt>
                <c:pt idx="1">
                  <c:v>-0.136723965355083</c:v>
                </c:pt>
                <c:pt idx="2">
                  <c:v>-0.247265839754906</c:v>
                </c:pt>
                <c:pt idx="3">
                  <c:v>-0.371563556432484</c:v>
                </c:pt>
                <c:pt idx="4">
                  <c:v>-0.496726699386489</c:v>
                </c:pt>
                <c:pt idx="5">
                  <c:v>-0.620779348056468</c:v>
                </c:pt>
                <c:pt idx="6">
                  <c:v>-0.740923659898531</c:v>
                </c:pt>
                <c:pt idx="7">
                  <c:v>-0.865474224559491</c:v>
                </c:pt>
                <c:pt idx="8">
                  <c:v>-0.980153348964365</c:v>
                </c:pt>
                <c:pt idx="9">
                  <c:v>-1.09456370014211</c:v>
                </c:pt>
                <c:pt idx="10">
                  <c:v>-1.22377543162212</c:v>
                </c:pt>
                <c:pt idx="11">
                  <c:v>-1.33297472358711</c:v>
                </c:pt>
                <c:pt idx="12">
                  <c:v>-1.45557704567944</c:v>
                </c:pt>
                <c:pt idx="13">
                  <c:v>-1.54654882388517</c:v>
                </c:pt>
                <c:pt idx="14">
                  <c:v>-1.67351676911862</c:v>
                </c:pt>
                <c:pt idx="15">
                  <c:v>-1.75785791755237</c:v>
                </c:pt>
                <c:pt idx="16">
                  <c:v>-1.88302106050638</c:v>
                </c:pt>
                <c:pt idx="17">
                  <c:v>-1.98867791636492</c:v>
                </c:pt>
                <c:pt idx="18">
                  <c:v>-2.06566266851126</c:v>
                </c:pt>
                <c:pt idx="19">
                  <c:v>-2.19317598881022</c:v>
                </c:pt>
                <c:pt idx="20">
                  <c:v>-2.28848616861454</c:v>
                </c:pt>
                <c:pt idx="21">
                  <c:v>-2.39384668427237</c:v>
                </c:pt>
                <c:pt idx="22">
                  <c:v>-2.45147579710901</c:v>
                </c:pt>
                <c:pt idx="23">
                  <c:v>-2.57670171667247</c:v>
                </c:pt>
                <c:pt idx="24">
                  <c:v>-2.64516111255328</c:v>
                </c:pt>
                <c:pt idx="25">
                  <c:v>-2.71988465874922</c:v>
                </c:pt>
                <c:pt idx="26">
                  <c:v>-2.88705070668855</c:v>
                </c:pt>
              </c:numCache>
            </c:numRef>
          </c:yVal>
          <c:smooth val="0"/>
        </c:ser>
        <c:axId val="90451651"/>
        <c:axId val="95887114"/>
      </c:scatterChart>
      <c:valAx>
        <c:axId val="904516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887114"/>
        <c:crosses val="autoZero"/>
        <c:crossBetween val="midCat"/>
      </c:valAx>
      <c:valAx>
        <c:axId val="958871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ln((Tw-T)/(Tw-Tamb))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45165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 vs t 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'Tamb = 40.2C'!$B$1</c:f>
              <c:strCache>
                <c:ptCount val="1"/>
                <c:pt idx="0">
                  <c:v>T/℃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4"/>
            <c:forward val="0"/>
            <c:backward val="0"/>
            <c:dispRSqr val="1"/>
            <c:dispEq val="1"/>
          </c:trendline>
          <c:xVal>
            <c:numRef>
              <c:f>'Tamb = 40.2C'!$A$2:$A$83</c:f>
              <c:numCache>
                <c:formatCode>General</c:formatCode>
                <c:ptCount val="82"/>
                <c:pt idx="0">
                  <c:v>0</c:v>
                </c:pt>
                <c:pt idx="1">
                  <c:v>1.92</c:v>
                </c:pt>
                <c:pt idx="2">
                  <c:v>3.84</c:v>
                </c:pt>
                <c:pt idx="3">
                  <c:v>5.76</c:v>
                </c:pt>
                <c:pt idx="4">
                  <c:v>7.68</c:v>
                </c:pt>
                <c:pt idx="5">
                  <c:v>9.6</c:v>
                </c:pt>
                <c:pt idx="6">
                  <c:v>11.52</c:v>
                </c:pt>
                <c:pt idx="7">
                  <c:v>13.44</c:v>
                </c:pt>
                <c:pt idx="8">
                  <c:v>15.36</c:v>
                </c:pt>
                <c:pt idx="9">
                  <c:v>17.28</c:v>
                </c:pt>
                <c:pt idx="10">
                  <c:v>19.2</c:v>
                </c:pt>
                <c:pt idx="11">
                  <c:v>21.12</c:v>
                </c:pt>
                <c:pt idx="12">
                  <c:v>23.04</c:v>
                </c:pt>
                <c:pt idx="13">
                  <c:v>24.96</c:v>
                </c:pt>
                <c:pt idx="14">
                  <c:v>26.88</c:v>
                </c:pt>
                <c:pt idx="15">
                  <c:v>28.8</c:v>
                </c:pt>
                <c:pt idx="16">
                  <c:v>30.72</c:v>
                </c:pt>
                <c:pt idx="17">
                  <c:v>32.64</c:v>
                </c:pt>
                <c:pt idx="18">
                  <c:v>34.56</c:v>
                </c:pt>
                <c:pt idx="19">
                  <c:v>36.48</c:v>
                </c:pt>
                <c:pt idx="20">
                  <c:v>38.4</c:v>
                </c:pt>
                <c:pt idx="21">
                  <c:v>40.32</c:v>
                </c:pt>
                <c:pt idx="22">
                  <c:v>42.24</c:v>
                </c:pt>
                <c:pt idx="23">
                  <c:v>44.16</c:v>
                </c:pt>
                <c:pt idx="24">
                  <c:v>46.08</c:v>
                </c:pt>
                <c:pt idx="25">
                  <c:v>48</c:v>
                </c:pt>
                <c:pt idx="26">
                  <c:v>49.921</c:v>
                </c:pt>
                <c:pt idx="27">
                  <c:v>51.84</c:v>
                </c:pt>
                <c:pt idx="28">
                  <c:v>53.76</c:v>
                </c:pt>
                <c:pt idx="29">
                  <c:v>55.68</c:v>
                </c:pt>
                <c:pt idx="30">
                  <c:v>57.6</c:v>
                </c:pt>
                <c:pt idx="31">
                  <c:v>59.52</c:v>
                </c:pt>
                <c:pt idx="32">
                  <c:v>61.44</c:v>
                </c:pt>
                <c:pt idx="33">
                  <c:v>63.36</c:v>
                </c:pt>
                <c:pt idx="34">
                  <c:v>65.28</c:v>
                </c:pt>
                <c:pt idx="35">
                  <c:v>67.2</c:v>
                </c:pt>
                <c:pt idx="36">
                  <c:v>69.12</c:v>
                </c:pt>
                <c:pt idx="37">
                  <c:v>71.04</c:v>
                </c:pt>
                <c:pt idx="38">
                  <c:v>72.96</c:v>
                </c:pt>
                <c:pt idx="39">
                  <c:v>74.88</c:v>
                </c:pt>
                <c:pt idx="40">
                  <c:v>76.8</c:v>
                </c:pt>
                <c:pt idx="41">
                  <c:v>78.72</c:v>
                </c:pt>
                <c:pt idx="42">
                  <c:v>80.64</c:v>
                </c:pt>
                <c:pt idx="43">
                  <c:v>82.56</c:v>
                </c:pt>
                <c:pt idx="44">
                  <c:v>84.48</c:v>
                </c:pt>
                <c:pt idx="45">
                  <c:v>86.4</c:v>
                </c:pt>
                <c:pt idx="46">
                  <c:v>88.32</c:v>
                </c:pt>
                <c:pt idx="47">
                  <c:v>90.24</c:v>
                </c:pt>
                <c:pt idx="48">
                  <c:v>92.16</c:v>
                </c:pt>
                <c:pt idx="49">
                  <c:v>94.08</c:v>
                </c:pt>
                <c:pt idx="50">
                  <c:v>96</c:v>
                </c:pt>
                <c:pt idx="51">
                  <c:v>97.92</c:v>
                </c:pt>
                <c:pt idx="52">
                  <c:v>99.84</c:v>
                </c:pt>
                <c:pt idx="53">
                  <c:v>101.76</c:v>
                </c:pt>
                <c:pt idx="54">
                  <c:v>103.68</c:v>
                </c:pt>
                <c:pt idx="55">
                  <c:v>105.6</c:v>
                </c:pt>
                <c:pt idx="56">
                  <c:v>107.52</c:v>
                </c:pt>
                <c:pt idx="57">
                  <c:v>109.44</c:v>
                </c:pt>
                <c:pt idx="58">
                  <c:v>111.36</c:v>
                </c:pt>
                <c:pt idx="59">
                  <c:v>113.28</c:v>
                </c:pt>
                <c:pt idx="60">
                  <c:v>115.2</c:v>
                </c:pt>
                <c:pt idx="61">
                  <c:v>117.12</c:v>
                </c:pt>
                <c:pt idx="62">
                  <c:v>119.04</c:v>
                </c:pt>
                <c:pt idx="63">
                  <c:v>120.96</c:v>
                </c:pt>
                <c:pt idx="64">
                  <c:v>122.88</c:v>
                </c:pt>
                <c:pt idx="65">
                  <c:v>124.8</c:v>
                </c:pt>
                <c:pt idx="66">
                  <c:v>126.72</c:v>
                </c:pt>
                <c:pt idx="67">
                  <c:v>128.64</c:v>
                </c:pt>
                <c:pt idx="68">
                  <c:v>130.56</c:v>
                </c:pt>
                <c:pt idx="69">
                  <c:v>132.48</c:v>
                </c:pt>
                <c:pt idx="70">
                  <c:v>134.4</c:v>
                </c:pt>
                <c:pt idx="71">
                  <c:v>136.32</c:v>
                </c:pt>
                <c:pt idx="72">
                  <c:v>138.24</c:v>
                </c:pt>
                <c:pt idx="73">
                  <c:v>140.16</c:v>
                </c:pt>
                <c:pt idx="74">
                  <c:v>142.08</c:v>
                </c:pt>
                <c:pt idx="75">
                  <c:v>144</c:v>
                </c:pt>
                <c:pt idx="76">
                  <c:v>145.92</c:v>
                </c:pt>
                <c:pt idx="77">
                  <c:v>147.84</c:v>
                </c:pt>
                <c:pt idx="78">
                  <c:v>149.76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</c:numCache>
            </c:numRef>
          </c:xVal>
          <c:yVal>
            <c:numRef>
              <c:f>'Tamb = 40.2C'!$B$2:$B$83</c:f>
              <c:numCache>
                <c:formatCode>General</c:formatCode>
                <c:ptCount val="82"/>
                <c:pt idx="0">
                  <c:v>29.013</c:v>
                </c:pt>
                <c:pt idx="1">
                  <c:v>29.45</c:v>
                </c:pt>
                <c:pt idx="2">
                  <c:v>30.575</c:v>
                </c:pt>
                <c:pt idx="3">
                  <c:v>31.7</c:v>
                </c:pt>
                <c:pt idx="4">
                  <c:v>32.7</c:v>
                </c:pt>
                <c:pt idx="5">
                  <c:v>33.575</c:v>
                </c:pt>
                <c:pt idx="6">
                  <c:v>34.325</c:v>
                </c:pt>
                <c:pt idx="7">
                  <c:v>35.013</c:v>
                </c:pt>
                <c:pt idx="8">
                  <c:v>35.575</c:v>
                </c:pt>
                <c:pt idx="9">
                  <c:v>36.075</c:v>
                </c:pt>
                <c:pt idx="10">
                  <c:v>36.575</c:v>
                </c:pt>
                <c:pt idx="11">
                  <c:v>36.95</c:v>
                </c:pt>
                <c:pt idx="12">
                  <c:v>37.325</c:v>
                </c:pt>
                <c:pt idx="13">
                  <c:v>37.575</c:v>
                </c:pt>
                <c:pt idx="14">
                  <c:v>37.888</c:v>
                </c:pt>
                <c:pt idx="15">
                  <c:v>38.075</c:v>
                </c:pt>
                <c:pt idx="16">
                  <c:v>38.325</c:v>
                </c:pt>
                <c:pt idx="17">
                  <c:v>38.513</c:v>
                </c:pt>
                <c:pt idx="18">
                  <c:v>38.638</c:v>
                </c:pt>
                <c:pt idx="19">
                  <c:v>38.825</c:v>
                </c:pt>
                <c:pt idx="20">
                  <c:v>38.95</c:v>
                </c:pt>
                <c:pt idx="21">
                  <c:v>39.075</c:v>
                </c:pt>
                <c:pt idx="22">
                  <c:v>39.138</c:v>
                </c:pt>
                <c:pt idx="23">
                  <c:v>39.263</c:v>
                </c:pt>
                <c:pt idx="24">
                  <c:v>39.325</c:v>
                </c:pt>
                <c:pt idx="25">
                  <c:v>39.388</c:v>
                </c:pt>
                <c:pt idx="26">
                  <c:v>39.513</c:v>
                </c:pt>
                <c:pt idx="27">
                  <c:v>39.575</c:v>
                </c:pt>
                <c:pt idx="28">
                  <c:v>39.575</c:v>
                </c:pt>
                <c:pt idx="29">
                  <c:v>39.638</c:v>
                </c:pt>
                <c:pt idx="30">
                  <c:v>39.7</c:v>
                </c:pt>
                <c:pt idx="31">
                  <c:v>39.763</c:v>
                </c:pt>
                <c:pt idx="32">
                  <c:v>39.763</c:v>
                </c:pt>
                <c:pt idx="33">
                  <c:v>39.825</c:v>
                </c:pt>
                <c:pt idx="34">
                  <c:v>39.825</c:v>
                </c:pt>
                <c:pt idx="35">
                  <c:v>39.888</c:v>
                </c:pt>
                <c:pt idx="36">
                  <c:v>39.95</c:v>
                </c:pt>
                <c:pt idx="37">
                  <c:v>39.95</c:v>
                </c:pt>
                <c:pt idx="38">
                  <c:v>39.95</c:v>
                </c:pt>
                <c:pt idx="39">
                  <c:v>39.95</c:v>
                </c:pt>
                <c:pt idx="40">
                  <c:v>40.013</c:v>
                </c:pt>
                <c:pt idx="41">
                  <c:v>40.013</c:v>
                </c:pt>
                <c:pt idx="42">
                  <c:v>40.013</c:v>
                </c:pt>
                <c:pt idx="43">
                  <c:v>40.013</c:v>
                </c:pt>
                <c:pt idx="44">
                  <c:v>40.075</c:v>
                </c:pt>
                <c:pt idx="45">
                  <c:v>40.138</c:v>
                </c:pt>
                <c:pt idx="46">
                  <c:v>40.138</c:v>
                </c:pt>
                <c:pt idx="47">
                  <c:v>40.138</c:v>
                </c:pt>
                <c:pt idx="48">
                  <c:v>40.138</c:v>
                </c:pt>
                <c:pt idx="49">
                  <c:v>40.138</c:v>
                </c:pt>
                <c:pt idx="50">
                  <c:v>40.138</c:v>
                </c:pt>
                <c:pt idx="51">
                  <c:v>40.138</c:v>
                </c:pt>
                <c:pt idx="52">
                  <c:v>40.138</c:v>
                </c:pt>
                <c:pt idx="53">
                  <c:v>40.138</c:v>
                </c:pt>
                <c:pt idx="54">
                  <c:v>40.2</c:v>
                </c:pt>
                <c:pt idx="55">
                  <c:v>40.2</c:v>
                </c:pt>
                <c:pt idx="56">
                  <c:v>40.2</c:v>
                </c:pt>
                <c:pt idx="57">
                  <c:v>40.2</c:v>
                </c:pt>
                <c:pt idx="58">
                  <c:v>40.2</c:v>
                </c:pt>
                <c:pt idx="59">
                  <c:v>40.2</c:v>
                </c:pt>
                <c:pt idx="60">
                  <c:v>40.2</c:v>
                </c:pt>
                <c:pt idx="61">
                  <c:v>40.2</c:v>
                </c:pt>
                <c:pt idx="62">
                  <c:v>40.2</c:v>
                </c:pt>
                <c:pt idx="63">
                  <c:v>40.2</c:v>
                </c:pt>
                <c:pt idx="64">
                  <c:v>40.2</c:v>
                </c:pt>
                <c:pt idx="65">
                  <c:v>40.2</c:v>
                </c:pt>
                <c:pt idx="66">
                  <c:v>40.2</c:v>
                </c:pt>
                <c:pt idx="67">
                  <c:v>40.2</c:v>
                </c:pt>
                <c:pt idx="68">
                  <c:v>40.2</c:v>
                </c:pt>
                <c:pt idx="69">
                  <c:v>40.2</c:v>
                </c:pt>
                <c:pt idx="70">
                  <c:v>40.2</c:v>
                </c:pt>
                <c:pt idx="71">
                  <c:v>40.2</c:v>
                </c:pt>
                <c:pt idx="72">
                  <c:v>40.2</c:v>
                </c:pt>
                <c:pt idx="73">
                  <c:v>40.2</c:v>
                </c:pt>
                <c:pt idx="74">
                  <c:v>40.2</c:v>
                </c:pt>
                <c:pt idx="75">
                  <c:v>40.2</c:v>
                </c:pt>
                <c:pt idx="76">
                  <c:v>40.2</c:v>
                </c:pt>
                <c:pt idx="77">
                  <c:v>40.2</c:v>
                </c:pt>
                <c:pt idx="78">
                  <c:v>40.2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</c:numCache>
            </c:numRef>
          </c:yVal>
          <c:smooth val="0"/>
        </c:ser>
        <c:axId val="83987848"/>
        <c:axId val="2943255"/>
      </c:scatterChart>
      <c:valAx>
        <c:axId val="839878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43255"/>
        <c:crosses val="autoZero"/>
        <c:crossBetween val="midCat"/>
      </c:valAx>
      <c:valAx>
        <c:axId val="29432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T/℃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98784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ln((Tw-T)/(Tw-Tamb)) vs 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'Tamb = 50.8C'!$E$1</c:f>
              <c:strCache>
                <c:ptCount val="1"/>
                <c:pt idx="0">
                  <c:v>ln((Tw-T)/(Tw-Tamb))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'Tamb = 50.8C'!$A$2:$A$28</c:f>
              <c:numCache>
                <c:formatCode>General</c:formatCode>
                <c:ptCount val="27"/>
                <c:pt idx="0">
                  <c:v>0</c:v>
                </c:pt>
                <c:pt idx="1">
                  <c:v>1.921</c:v>
                </c:pt>
                <c:pt idx="2">
                  <c:v>3.84</c:v>
                </c:pt>
                <c:pt idx="3">
                  <c:v>5.76</c:v>
                </c:pt>
                <c:pt idx="4">
                  <c:v>7.68</c:v>
                </c:pt>
                <c:pt idx="5">
                  <c:v>9.6</c:v>
                </c:pt>
                <c:pt idx="6">
                  <c:v>11.52</c:v>
                </c:pt>
                <c:pt idx="7">
                  <c:v>13.44</c:v>
                </c:pt>
                <c:pt idx="8">
                  <c:v>15.361</c:v>
                </c:pt>
                <c:pt idx="9">
                  <c:v>17.28</c:v>
                </c:pt>
                <c:pt idx="10">
                  <c:v>19.201</c:v>
                </c:pt>
                <c:pt idx="11">
                  <c:v>21.12</c:v>
                </c:pt>
                <c:pt idx="12">
                  <c:v>23.04</c:v>
                </c:pt>
                <c:pt idx="13">
                  <c:v>24.96</c:v>
                </c:pt>
                <c:pt idx="14">
                  <c:v>26.88</c:v>
                </c:pt>
                <c:pt idx="15">
                  <c:v>28.801</c:v>
                </c:pt>
                <c:pt idx="16">
                  <c:v>30.72</c:v>
                </c:pt>
                <c:pt idx="17">
                  <c:v>32.641</c:v>
                </c:pt>
                <c:pt idx="18">
                  <c:v>34.56</c:v>
                </c:pt>
                <c:pt idx="19">
                  <c:v>36.48</c:v>
                </c:pt>
                <c:pt idx="20">
                  <c:v>38.4</c:v>
                </c:pt>
                <c:pt idx="21">
                  <c:v>40.32</c:v>
                </c:pt>
                <c:pt idx="22">
                  <c:v>42.241</c:v>
                </c:pt>
                <c:pt idx="23">
                  <c:v>44.16</c:v>
                </c:pt>
                <c:pt idx="24">
                  <c:v>46.08</c:v>
                </c:pt>
                <c:pt idx="25">
                  <c:v>48</c:v>
                </c:pt>
                <c:pt idx="26">
                  <c:v>49.92</c:v>
                </c:pt>
              </c:numCache>
            </c:numRef>
          </c:xVal>
          <c:yVal>
            <c:numRef>
              <c:f>'Tamb = 50.8C'!$E$2:$E$28</c:f>
              <c:numCache>
                <c:formatCode>General</c:formatCode>
                <c:ptCount val="27"/>
                <c:pt idx="0">
                  <c:v>-0.0284433281475342</c:v>
                </c:pt>
                <c:pt idx="1">
                  <c:v>-0.0720275316508732</c:v>
                </c:pt>
                <c:pt idx="2">
                  <c:v>-0.184230275725208</c:v>
                </c:pt>
                <c:pt idx="3">
                  <c:v>-0.302043962252845</c:v>
                </c:pt>
                <c:pt idx="4">
                  <c:v>-0.420905165129574</c:v>
                </c:pt>
                <c:pt idx="5">
                  <c:v>-0.539251466186249</c:v>
                </c:pt>
                <c:pt idx="6">
                  <c:v>-0.648914906094957</c:v>
                </c:pt>
                <c:pt idx="7">
                  <c:v>-0.758294326852522</c:v>
                </c:pt>
                <c:pt idx="8">
                  <c:v>-0.865979411332784</c:v>
                </c:pt>
                <c:pt idx="9">
                  <c:v>-0.969590616176495</c:v>
                </c:pt>
                <c:pt idx="10">
                  <c:v>-1.06665010679494</c:v>
                </c:pt>
                <c:pt idx="11">
                  <c:v>-1.16381385524858</c:v>
                </c:pt>
                <c:pt idx="12">
                  <c:v>-1.26005508058622</c:v>
                </c:pt>
                <c:pt idx="13">
                  <c:v>-1.36675469924527</c:v>
                </c:pt>
                <c:pt idx="14">
                  <c:v>-1.45821230973411</c:v>
                </c:pt>
                <c:pt idx="15">
                  <c:v>-1.55912659189273</c:v>
                </c:pt>
                <c:pt idx="16">
                  <c:v>-1.65443677169705</c:v>
                </c:pt>
                <c:pt idx="17">
                  <c:v>-1.74130270471872</c:v>
                </c:pt>
                <c:pt idx="18">
                  <c:v>-1.83675832849101</c:v>
                </c:pt>
                <c:pt idx="19">
                  <c:v>-1.94194108217165</c:v>
                </c:pt>
                <c:pt idx="20">
                  <c:v>-2.01111171563579</c:v>
                </c:pt>
                <c:pt idx="21">
                  <c:v>-2.11119517419277</c:v>
                </c:pt>
                <c:pt idx="22">
                  <c:v>-2.19320472711964</c:v>
                </c:pt>
                <c:pt idx="23">
                  <c:v>-2.28304543111943</c:v>
                </c:pt>
                <c:pt idx="24">
                  <c:v>-2.38120967990666</c:v>
                </c:pt>
                <c:pt idx="25">
                  <c:v>-2.45264821550561</c:v>
                </c:pt>
                <c:pt idx="26">
                  <c:v>-2.57072750357121</c:v>
                </c:pt>
              </c:numCache>
            </c:numRef>
          </c:yVal>
          <c:smooth val="0"/>
        </c:ser>
        <c:axId val="89625887"/>
        <c:axId val="45109005"/>
      </c:scatterChart>
      <c:valAx>
        <c:axId val="896258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109005"/>
        <c:crosses val="autoZero"/>
        <c:crossBetween val="midCat"/>
      </c:valAx>
      <c:valAx>
        <c:axId val="451090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ln((Tw-T)/(Tw-Tamb))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6258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 vs t 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'Tamb = 50.8C'!$B$1</c:f>
              <c:strCache>
                <c:ptCount val="1"/>
                <c:pt idx="0">
                  <c:v>T/℃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4"/>
            <c:forward val="0"/>
            <c:backward val="0"/>
            <c:dispRSqr val="1"/>
            <c:dispEq val="1"/>
          </c:trendline>
          <c:xVal>
            <c:numRef>
              <c:f>'Tamb = 50.8C'!$A$2:$A$83</c:f>
              <c:numCache>
                <c:formatCode>General</c:formatCode>
                <c:ptCount val="82"/>
                <c:pt idx="0">
                  <c:v>0</c:v>
                </c:pt>
                <c:pt idx="1">
                  <c:v>1.921</c:v>
                </c:pt>
                <c:pt idx="2">
                  <c:v>3.84</c:v>
                </c:pt>
                <c:pt idx="3">
                  <c:v>5.76</c:v>
                </c:pt>
                <c:pt idx="4">
                  <c:v>7.68</c:v>
                </c:pt>
                <c:pt idx="5">
                  <c:v>9.6</c:v>
                </c:pt>
                <c:pt idx="6">
                  <c:v>11.52</c:v>
                </c:pt>
                <c:pt idx="7">
                  <c:v>13.44</c:v>
                </c:pt>
                <c:pt idx="8">
                  <c:v>15.361</c:v>
                </c:pt>
                <c:pt idx="9">
                  <c:v>17.28</c:v>
                </c:pt>
                <c:pt idx="10">
                  <c:v>19.201</c:v>
                </c:pt>
                <c:pt idx="11">
                  <c:v>21.12</c:v>
                </c:pt>
                <c:pt idx="12">
                  <c:v>23.04</c:v>
                </c:pt>
                <c:pt idx="13">
                  <c:v>24.96</c:v>
                </c:pt>
                <c:pt idx="14">
                  <c:v>26.88</c:v>
                </c:pt>
                <c:pt idx="15">
                  <c:v>28.801</c:v>
                </c:pt>
                <c:pt idx="16">
                  <c:v>30.72</c:v>
                </c:pt>
                <c:pt idx="17">
                  <c:v>32.641</c:v>
                </c:pt>
                <c:pt idx="18">
                  <c:v>34.56</c:v>
                </c:pt>
                <c:pt idx="19">
                  <c:v>36.48</c:v>
                </c:pt>
                <c:pt idx="20">
                  <c:v>38.4</c:v>
                </c:pt>
                <c:pt idx="21">
                  <c:v>40.32</c:v>
                </c:pt>
                <c:pt idx="22">
                  <c:v>42.241</c:v>
                </c:pt>
                <c:pt idx="23">
                  <c:v>44.16</c:v>
                </c:pt>
                <c:pt idx="24">
                  <c:v>46.08</c:v>
                </c:pt>
                <c:pt idx="25">
                  <c:v>48</c:v>
                </c:pt>
                <c:pt idx="26">
                  <c:v>49.92</c:v>
                </c:pt>
                <c:pt idx="27">
                  <c:v>51.84</c:v>
                </c:pt>
                <c:pt idx="28">
                  <c:v>53.761</c:v>
                </c:pt>
                <c:pt idx="29">
                  <c:v>55.68</c:v>
                </c:pt>
                <c:pt idx="30">
                  <c:v>57.6</c:v>
                </c:pt>
                <c:pt idx="31">
                  <c:v>59.52</c:v>
                </c:pt>
                <c:pt idx="32">
                  <c:v>61.44</c:v>
                </c:pt>
                <c:pt idx="33">
                  <c:v>63.36</c:v>
                </c:pt>
                <c:pt idx="34">
                  <c:v>65.28</c:v>
                </c:pt>
                <c:pt idx="35">
                  <c:v>67.2</c:v>
                </c:pt>
                <c:pt idx="36">
                  <c:v>69.12</c:v>
                </c:pt>
                <c:pt idx="37">
                  <c:v>71.04</c:v>
                </c:pt>
                <c:pt idx="38">
                  <c:v>72.96</c:v>
                </c:pt>
                <c:pt idx="39">
                  <c:v>74.88</c:v>
                </c:pt>
                <c:pt idx="40">
                  <c:v>76.8</c:v>
                </c:pt>
                <c:pt idx="41">
                  <c:v>78.72</c:v>
                </c:pt>
                <c:pt idx="42">
                  <c:v>80.64</c:v>
                </c:pt>
                <c:pt idx="43">
                  <c:v>82.56</c:v>
                </c:pt>
                <c:pt idx="44">
                  <c:v>84.48</c:v>
                </c:pt>
                <c:pt idx="45">
                  <c:v>86.4</c:v>
                </c:pt>
                <c:pt idx="46">
                  <c:v>88.32</c:v>
                </c:pt>
                <c:pt idx="47">
                  <c:v>90.24</c:v>
                </c:pt>
                <c:pt idx="48">
                  <c:v>92.16</c:v>
                </c:pt>
                <c:pt idx="49">
                  <c:v>94.08</c:v>
                </c:pt>
                <c:pt idx="50">
                  <c:v>96</c:v>
                </c:pt>
                <c:pt idx="51">
                  <c:v>97.92</c:v>
                </c:pt>
                <c:pt idx="52">
                  <c:v>99.84</c:v>
                </c:pt>
                <c:pt idx="53">
                  <c:v>101.76</c:v>
                </c:pt>
                <c:pt idx="54">
                  <c:v>103.68</c:v>
                </c:pt>
                <c:pt idx="55">
                  <c:v>105.6</c:v>
                </c:pt>
                <c:pt idx="56">
                  <c:v>107.52</c:v>
                </c:pt>
                <c:pt idx="57">
                  <c:v>109.441</c:v>
                </c:pt>
                <c:pt idx="58">
                  <c:v>111.36</c:v>
                </c:pt>
                <c:pt idx="59">
                  <c:v>113.28</c:v>
                </c:pt>
                <c:pt idx="60">
                  <c:v>115.2</c:v>
                </c:pt>
                <c:pt idx="61">
                  <c:v>117.12</c:v>
                </c:pt>
                <c:pt idx="62">
                  <c:v>119.041</c:v>
                </c:pt>
                <c:pt idx="63">
                  <c:v>120.961</c:v>
                </c:pt>
                <c:pt idx="64">
                  <c:v>122.88</c:v>
                </c:pt>
                <c:pt idx="65">
                  <c:v>124.8</c:v>
                </c:pt>
                <c:pt idx="66">
                  <c:v>126.72</c:v>
                </c:pt>
                <c:pt idx="67">
                  <c:v>128.64</c:v>
                </c:pt>
                <c:pt idx="68">
                  <c:v>130.56</c:v>
                </c:pt>
                <c:pt idx="69">
                  <c:v>132.48</c:v>
                </c:pt>
                <c:pt idx="70">
                  <c:v>134.401</c:v>
                </c:pt>
                <c:pt idx="71">
                  <c:v>136.32</c:v>
                </c:pt>
                <c:pt idx="72">
                  <c:v>138.24</c:v>
                </c:pt>
                <c:pt idx="73">
                  <c:v>140.16</c:v>
                </c:pt>
                <c:pt idx="74">
                  <c:v>142.08</c:v>
                </c:pt>
                <c:pt idx="75">
                  <c:v>144</c:v>
                </c:pt>
                <c:pt idx="76">
                  <c:v>145.921</c:v>
                </c:pt>
                <c:pt idx="77">
                  <c:v>147.84</c:v>
                </c:pt>
                <c:pt idx="78">
                  <c:v>149.76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</c:numCache>
            </c:numRef>
          </c:xVal>
          <c:yVal>
            <c:numRef>
              <c:f>'Tamb = 50.8C'!$B$2:$B$83</c:f>
              <c:numCache>
                <c:formatCode>General</c:formatCode>
                <c:ptCount val="82"/>
                <c:pt idx="0">
                  <c:v>31.737</c:v>
                </c:pt>
                <c:pt idx="1">
                  <c:v>32.55</c:v>
                </c:pt>
                <c:pt idx="2">
                  <c:v>34.487</c:v>
                </c:pt>
                <c:pt idx="3">
                  <c:v>36.3</c:v>
                </c:pt>
                <c:pt idx="4">
                  <c:v>37.925</c:v>
                </c:pt>
                <c:pt idx="5">
                  <c:v>39.362</c:v>
                </c:pt>
                <c:pt idx="6">
                  <c:v>40.55</c:v>
                </c:pt>
                <c:pt idx="7">
                  <c:v>41.612</c:v>
                </c:pt>
                <c:pt idx="8">
                  <c:v>42.55</c:v>
                </c:pt>
                <c:pt idx="9">
                  <c:v>43.362</c:v>
                </c:pt>
                <c:pt idx="10">
                  <c:v>44.05</c:v>
                </c:pt>
                <c:pt idx="11">
                  <c:v>44.675</c:v>
                </c:pt>
                <c:pt idx="12">
                  <c:v>45.237</c:v>
                </c:pt>
                <c:pt idx="13">
                  <c:v>45.8</c:v>
                </c:pt>
                <c:pt idx="14">
                  <c:v>46.237</c:v>
                </c:pt>
                <c:pt idx="15">
                  <c:v>46.675</c:v>
                </c:pt>
                <c:pt idx="16">
                  <c:v>47.05</c:v>
                </c:pt>
                <c:pt idx="17">
                  <c:v>47.362</c:v>
                </c:pt>
                <c:pt idx="18">
                  <c:v>47.675</c:v>
                </c:pt>
                <c:pt idx="19">
                  <c:v>47.987</c:v>
                </c:pt>
                <c:pt idx="20">
                  <c:v>48.175</c:v>
                </c:pt>
                <c:pt idx="21">
                  <c:v>48.425</c:v>
                </c:pt>
                <c:pt idx="22">
                  <c:v>48.612</c:v>
                </c:pt>
                <c:pt idx="23">
                  <c:v>48.8</c:v>
                </c:pt>
                <c:pt idx="24">
                  <c:v>48.987</c:v>
                </c:pt>
                <c:pt idx="25">
                  <c:v>49.112</c:v>
                </c:pt>
                <c:pt idx="26">
                  <c:v>49.3</c:v>
                </c:pt>
                <c:pt idx="27">
                  <c:v>49.425</c:v>
                </c:pt>
                <c:pt idx="28">
                  <c:v>49.55</c:v>
                </c:pt>
                <c:pt idx="29">
                  <c:v>49.675</c:v>
                </c:pt>
                <c:pt idx="30">
                  <c:v>49.737</c:v>
                </c:pt>
                <c:pt idx="31">
                  <c:v>49.862</c:v>
                </c:pt>
                <c:pt idx="32">
                  <c:v>49.925</c:v>
                </c:pt>
                <c:pt idx="33">
                  <c:v>49.987</c:v>
                </c:pt>
                <c:pt idx="34">
                  <c:v>50.112</c:v>
                </c:pt>
                <c:pt idx="35">
                  <c:v>50.175</c:v>
                </c:pt>
                <c:pt idx="36">
                  <c:v>50.237</c:v>
                </c:pt>
                <c:pt idx="37">
                  <c:v>50.3</c:v>
                </c:pt>
                <c:pt idx="38">
                  <c:v>50.362</c:v>
                </c:pt>
                <c:pt idx="39">
                  <c:v>50.362</c:v>
                </c:pt>
                <c:pt idx="40">
                  <c:v>50.425</c:v>
                </c:pt>
                <c:pt idx="41">
                  <c:v>50.487</c:v>
                </c:pt>
                <c:pt idx="42">
                  <c:v>50.487</c:v>
                </c:pt>
                <c:pt idx="43">
                  <c:v>50.55</c:v>
                </c:pt>
                <c:pt idx="44">
                  <c:v>50.55</c:v>
                </c:pt>
                <c:pt idx="45">
                  <c:v>50.612</c:v>
                </c:pt>
                <c:pt idx="46">
                  <c:v>50.612</c:v>
                </c:pt>
                <c:pt idx="47">
                  <c:v>50.675</c:v>
                </c:pt>
                <c:pt idx="48">
                  <c:v>50.675</c:v>
                </c:pt>
                <c:pt idx="49">
                  <c:v>50.675</c:v>
                </c:pt>
                <c:pt idx="50">
                  <c:v>50.675</c:v>
                </c:pt>
                <c:pt idx="51">
                  <c:v>50.737</c:v>
                </c:pt>
                <c:pt idx="52">
                  <c:v>50.737</c:v>
                </c:pt>
                <c:pt idx="53">
                  <c:v>50.737</c:v>
                </c:pt>
                <c:pt idx="54">
                  <c:v>50.737</c:v>
                </c:pt>
                <c:pt idx="55">
                  <c:v>50.737</c:v>
                </c:pt>
                <c:pt idx="56">
                  <c:v>50.737</c:v>
                </c:pt>
                <c:pt idx="57">
                  <c:v>50.737</c:v>
                </c:pt>
                <c:pt idx="58">
                  <c:v>50.737</c:v>
                </c:pt>
                <c:pt idx="59">
                  <c:v>50.8</c:v>
                </c:pt>
                <c:pt idx="60">
                  <c:v>50.8</c:v>
                </c:pt>
                <c:pt idx="61">
                  <c:v>50.8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50.8</c:v>
                </c:pt>
                <c:pt idx="67">
                  <c:v>50.8</c:v>
                </c:pt>
                <c:pt idx="68">
                  <c:v>50.8</c:v>
                </c:pt>
                <c:pt idx="69">
                  <c:v>50.8</c:v>
                </c:pt>
                <c:pt idx="70">
                  <c:v>50.8</c:v>
                </c:pt>
                <c:pt idx="71">
                  <c:v>50.8</c:v>
                </c:pt>
                <c:pt idx="72">
                  <c:v>50.8</c:v>
                </c:pt>
                <c:pt idx="73">
                  <c:v>50.8</c:v>
                </c:pt>
                <c:pt idx="74">
                  <c:v>50.8</c:v>
                </c:pt>
                <c:pt idx="75">
                  <c:v>50.8</c:v>
                </c:pt>
                <c:pt idx="76">
                  <c:v>50.8</c:v>
                </c:pt>
                <c:pt idx="77">
                  <c:v>50.8</c:v>
                </c:pt>
                <c:pt idx="78">
                  <c:v>50.8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</c:numCache>
            </c:numRef>
          </c:yVal>
          <c:smooth val="0"/>
        </c:ser>
        <c:axId val="80596804"/>
        <c:axId val="68101572"/>
      </c:scatterChart>
      <c:valAx>
        <c:axId val="805968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101572"/>
        <c:crosses val="autoZero"/>
        <c:crossBetween val="midCat"/>
      </c:valAx>
      <c:valAx>
        <c:axId val="681015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T/℃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59680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ln((Tw-T)/(Tw-Tamb)) vs 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'Tamb = 59.9C'!$E$1</c:f>
              <c:strCache>
                <c:ptCount val="1"/>
                <c:pt idx="0">
                  <c:v>ln((Tw-T)/(Tw-Tamb))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'Tamb = 59.9C'!$A$2:$A$28</c:f>
              <c:numCache>
                <c:formatCode>General</c:formatCode>
                <c:ptCount val="27"/>
                <c:pt idx="0">
                  <c:v>0</c:v>
                </c:pt>
                <c:pt idx="1">
                  <c:v>1.92</c:v>
                </c:pt>
                <c:pt idx="2">
                  <c:v>3.84</c:v>
                </c:pt>
                <c:pt idx="3">
                  <c:v>5.76</c:v>
                </c:pt>
                <c:pt idx="4">
                  <c:v>7.68</c:v>
                </c:pt>
                <c:pt idx="5">
                  <c:v>9.6</c:v>
                </c:pt>
                <c:pt idx="6">
                  <c:v>11.52</c:v>
                </c:pt>
                <c:pt idx="7">
                  <c:v>13.44</c:v>
                </c:pt>
                <c:pt idx="8">
                  <c:v>15.36</c:v>
                </c:pt>
                <c:pt idx="9">
                  <c:v>17.28</c:v>
                </c:pt>
                <c:pt idx="10">
                  <c:v>19.2</c:v>
                </c:pt>
                <c:pt idx="11">
                  <c:v>21.12</c:v>
                </c:pt>
                <c:pt idx="12">
                  <c:v>23.04</c:v>
                </c:pt>
                <c:pt idx="13">
                  <c:v>24.96</c:v>
                </c:pt>
                <c:pt idx="14">
                  <c:v>26.88</c:v>
                </c:pt>
                <c:pt idx="15">
                  <c:v>28.8</c:v>
                </c:pt>
                <c:pt idx="16">
                  <c:v>30.72</c:v>
                </c:pt>
                <c:pt idx="17">
                  <c:v>32.64</c:v>
                </c:pt>
                <c:pt idx="18">
                  <c:v>34.56</c:v>
                </c:pt>
                <c:pt idx="19">
                  <c:v>36.48</c:v>
                </c:pt>
                <c:pt idx="20">
                  <c:v>38.4</c:v>
                </c:pt>
                <c:pt idx="21">
                  <c:v>40.32</c:v>
                </c:pt>
                <c:pt idx="22">
                  <c:v>42.24</c:v>
                </c:pt>
                <c:pt idx="23">
                  <c:v>44.16</c:v>
                </c:pt>
                <c:pt idx="24">
                  <c:v>46.08</c:v>
                </c:pt>
                <c:pt idx="25">
                  <c:v>48</c:v>
                </c:pt>
                <c:pt idx="26">
                  <c:v>49.92</c:v>
                </c:pt>
              </c:numCache>
            </c:numRef>
          </c:xVal>
          <c:yVal>
            <c:numRef>
              <c:f>'Tamb = 59.9C'!$E$2:$E$28</c:f>
              <c:numCache>
                <c:formatCode>General</c:formatCode>
                <c:ptCount val="27"/>
                <c:pt idx="0">
                  <c:v>-0.0771443759977657</c:v>
                </c:pt>
                <c:pt idx="1">
                  <c:v>-0.0971450427044352</c:v>
                </c:pt>
                <c:pt idx="2">
                  <c:v>-0.189659135206759</c:v>
                </c:pt>
                <c:pt idx="3">
                  <c:v>-0.304007708414507</c:v>
                </c:pt>
                <c:pt idx="4">
                  <c:v>-0.422567443139063</c:v>
                </c:pt>
                <c:pt idx="5">
                  <c:v>-0.541224986940379</c:v>
                </c:pt>
                <c:pt idx="6">
                  <c:v>-0.653573994807759</c:v>
                </c:pt>
                <c:pt idx="7">
                  <c:v>-0.765313866826642</c:v>
                </c:pt>
                <c:pt idx="8">
                  <c:v>-0.880018024774805</c:v>
                </c:pt>
                <c:pt idx="9">
                  <c:v>-0.990962918726532</c:v>
                </c:pt>
                <c:pt idx="10">
                  <c:v>-1.10177034064649</c:v>
                </c:pt>
                <c:pt idx="11">
                  <c:v>-1.20330086392009</c:v>
                </c:pt>
                <c:pt idx="12">
                  <c:v>-1.31631694543032</c:v>
                </c:pt>
                <c:pt idx="13">
                  <c:v>-1.41512015984685</c:v>
                </c:pt>
                <c:pt idx="14">
                  <c:v>-1.52459815537757</c:v>
                </c:pt>
                <c:pt idx="15">
                  <c:v>-1.63581388425033</c:v>
                </c:pt>
                <c:pt idx="16">
                  <c:v>-1.73464994139816</c:v>
                </c:pt>
                <c:pt idx="17">
                  <c:v>-1.84433681405343</c:v>
                </c:pt>
                <c:pt idx="18">
                  <c:v>-1.9352975515022</c:v>
                </c:pt>
                <c:pt idx="19">
                  <c:v>-2.03536764509543</c:v>
                </c:pt>
                <c:pt idx="20">
                  <c:v>-2.14657677079117</c:v>
                </c:pt>
                <c:pt idx="21">
                  <c:v>-2.22824145396745</c:v>
                </c:pt>
                <c:pt idx="22">
                  <c:v>-2.31717310905823</c:v>
                </c:pt>
                <c:pt idx="23">
                  <c:v>-2.41479250066005</c:v>
                </c:pt>
                <c:pt idx="24">
                  <c:v>-2.49504031550281</c:v>
                </c:pt>
                <c:pt idx="25">
                  <c:v>-2.58180929763002</c:v>
                </c:pt>
                <c:pt idx="26">
                  <c:v>-2.67736187229676</c:v>
                </c:pt>
              </c:numCache>
            </c:numRef>
          </c:yVal>
          <c:smooth val="0"/>
        </c:ser>
        <c:axId val="93154240"/>
        <c:axId val="10946142"/>
      </c:scatterChart>
      <c:valAx>
        <c:axId val="931542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t/s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946142"/>
        <c:crosses val="autoZero"/>
        <c:crossBetween val="midCat"/>
      </c:valAx>
      <c:valAx>
        <c:axId val="109461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ln((Tw-T)/(Tw-Tamb))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15424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173880</xdr:colOff>
      <xdr:row>0</xdr:row>
      <xdr:rowOff>185400</xdr:rowOff>
    </xdr:from>
    <xdr:to>
      <xdr:col>14</xdr:col>
      <xdr:colOff>674640</xdr:colOff>
      <xdr:row>15</xdr:row>
      <xdr:rowOff>138240</xdr:rowOff>
    </xdr:to>
    <xdr:graphicFrame>
      <xdr:nvGraphicFramePr>
        <xdr:cNvPr id="0" name="Chart 5"/>
        <xdr:cNvGraphicFramePr/>
      </xdr:nvGraphicFramePr>
      <xdr:xfrm>
        <a:off x="6660360" y="185400"/>
        <a:ext cx="583452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188280</xdr:colOff>
      <xdr:row>16</xdr:row>
      <xdr:rowOff>38880</xdr:rowOff>
    </xdr:from>
    <xdr:to>
      <xdr:col>14</xdr:col>
      <xdr:colOff>471960</xdr:colOff>
      <xdr:row>31</xdr:row>
      <xdr:rowOff>10440</xdr:rowOff>
    </xdr:to>
    <xdr:graphicFrame>
      <xdr:nvGraphicFramePr>
        <xdr:cNvPr id="1" name="Chart 7"/>
        <xdr:cNvGraphicFramePr/>
      </xdr:nvGraphicFramePr>
      <xdr:xfrm>
        <a:off x="6674760" y="3010680"/>
        <a:ext cx="5617440" cy="273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81720</xdr:colOff>
      <xdr:row>1</xdr:row>
      <xdr:rowOff>16200</xdr:rowOff>
    </xdr:from>
    <xdr:to>
      <xdr:col>14</xdr:col>
      <xdr:colOff>577800</xdr:colOff>
      <xdr:row>15</xdr:row>
      <xdr:rowOff>177840</xdr:rowOff>
    </xdr:to>
    <xdr:graphicFrame>
      <xdr:nvGraphicFramePr>
        <xdr:cNvPr id="2" name="Chart 1"/>
        <xdr:cNvGraphicFramePr/>
      </xdr:nvGraphicFramePr>
      <xdr:xfrm>
        <a:off x="6768000" y="225720"/>
        <a:ext cx="583020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58680</xdr:colOff>
      <xdr:row>16</xdr:row>
      <xdr:rowOff>133560</xdr:rowOff>
    </xdr:from>
    <xdr:to>
      <xdr:col>14</xdr:col>
      <xdr:colOff>342360</xdr:colOff>
      <xdr:row>31</xdr:row>
      <xdr:rowOff>105120</xdr:rowOff>
    </xdr:to>
    <xdr:graphicFrame>
      <xdr:nvGraphicFramePr>
        <xdr:cNvPr id="3" name="Chart 2"/>
        <xdr:cNvGraphicFramePr/>
      </xdr:nvGraphicFramePr>
      <xdr:xfrm>
        <a:off x="6744960" y="3105360"/>
        <a:ext cx="5617800" cy="273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36360</xdr:colOff>
      <xdr:row>1</xdr:row>
      <xdr:rowOff>16200</xdr:rowOff>
    </xdr:from>
    <xdr:to>
      <xdr:col>14</xdr:col>
      <xdr:colOff>532440</xdr:colOff>
      <xdr:row>15</xdr:row>
      <xdr:rowOff>177840</xdr:rowOff>
    </xdr:to>
    <xdr:graphicFrame>
      <xdr:nvGraphicFramePr>
        <xdr:cNvPr id="4" name="Chart 1"/>
        <xdr:cNvGraphicFramePr/>
      </xdr:nvGraphicFramePr>
      <xdr:xfrm>
        <a:off x="6722640" y="225720"/>
        <a:ext cx="583020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13320</xdr:colOff>
      <xdr:row>16</xdr:row>
      <xdr:rowOff>133560</xdr:rowOff>
    </xdr:from>
    <xdr:to>
      <xdr:col>14</xdr:col>
      <xdr:colOff>297000</xdr:colOff>
      <xdr:row>31</xdr:row>
      <xdr:rowOff>105120</xdr:rowOff>
    </xdr:to>
    <xdr:graphicFrame>
      <xdr:nvGraphicFramePr>
        <xdr:cNvPr id="5" name="Chart 2"/>
        <xdr:cNvGraphicFramePr/>
      </xdr:nvGraphicFramePr>
      <xdr:xfrm>
        <a:off x="6699600" y="3105360"/>
        <a:ext cx="5617800" cy="273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45360</xdr:colOff>
      <xdr:row>0</xdr:row>
      <xdr:rowOff>134280</xdr:rowOff>
    </xdr:from>
    <xdr:to>
      <xdr:col>16</xdr:col>
      <xdr:colOff>223920</xdr:colOff>
      <xdr:row>15</xdr:row>
      <xdr:rowOff>87120</xdr:rowOff>
    </xdr:to>
    <xdr:graphicFrame>
      <xdr:nvGraphicFramePr>
        <xdr:cNvPr id="6" name="Chart 1"/>
        <xdr:cNvGraphicFramePr/>
      </xdr:nvGraphicFramePr>
      <xdr:xfrm>
        <a:off x="7493760" y="134280"/>
        <a:ext cx="627444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58680</xdr:colOff>
      <xdr:row>16</xdr:row>
      <xdr:rowOff>6480</xdr:rowOff>
    </xdr:from>
    <xdr:to>
      <xdr:col>16</xdr:col>
      <xdr:colOff>24840</xdr:colOff>
      <xdr:row>30</xdr:row>
      <xdr:rowOff>159480</xdr:rowOff>
    </xdr:to>
    <xdr:graphicFrame>
      <xdr:nvGraphicFramePr>
        <xdr:cNvPr id="7" name="Chart 2"/>
        <xdr:cNvGraphicFramePr/>
      </xdr:nvGraphicFramePr>
      <xdr:xfrm>
        <a:off x="7507080" y="2978280"/>
        <a:ext cx="6062040" cy="273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435600</xdr:colOff>
      <xdr:row>1</xdr:row>
      <xdr:rowOff>34560</xdr:rowOff>
    </xdr:from>
    <xdr:to>
      <xdr:col>16</xdr:col>
      <xdr:colOff>6120</xdr:colOff>
      <xdr:row>16</xdr:row>
      <xdr:rowOff>14760</xdr:rowOff>
    </xdr:to>
    <xdr:graphicFrame>
      <xdr:nvGraphicFramePr>
        <xdr:cNvPr id="8" name="Chart 1"/>
        <xdr:cNvGraphicFramePr/>
      </xdr:nvGraphicFramePr>
      <xdr:xfrm>
        <a:off x="6959880" y="244080"/>
        <a:ext cx="64285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430560</xdr:colOff>
      <xdr:row>16</xdr:row>
      <xdr:rowOff>133560</xdr:rowOff>
    </xdr:from>
    <xdr:to>
      <xdr:col>15</xdr:col>
      <xdr:colOff>396720</xdr:colOff>
      <xdr:row>31</xdr:row>
      <xdr:rowOff>105120</xdr:rowOff>
    </xdr:to>
    <xdr:graphicFrame>
      <xdr:nvGraphicFramePr>
        <xdr:cNvPr id="9" name="Chart 2"/>
        <xdr:cNvGraphicFramePr/>
      </xdr:nvGraphicFramePr>
      <xdr:xfrm>
        <a:off x="6954840" y="3105360"/>
        <a:ext cx="6062400" cy="273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54360</xdr:colOff>
      <xdr:row>1</xdr:row>
      <xdr:rowOff>16200</xdr:rowOff>
    </xdr:from>
    <xdr:to>
      <xdr:col>14</xdr:col>
      <xdr:colOff>550440</xdr:colOff>
      <xdr:row>15</xdr:row>
      <xdr:rowOff>177840</xdr:rowOff>
    </xdr:to>
    <xdr:graphicFrame>
      <xdr:nvGraphicFramePr>
        <xdr:cNvPr id="10" name="Chart 1"/>
        <xdr:cNvGraphicFramePr/>
      </xdr:nvGraphicFramePr>
      <xdr:xfrm>
        <a:off x="7378920" y="225720"/>
        <a:ext cx="583020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58680</xdr:colOff>
      <xdr:row>16</xdr:row>
      <xdr:rowOff>88200</xdr:rowOff>
    </xdr:from>
    <xdr:to>
      <xdr:col>14</xdr:col>
      <xdr:colOff>342360</xdr:colOff>
      <xdr:row>31</xdr:row>
      <xdr:rowOff>59760</xdr:rowOff>
    </xdr:to>
    <xdr:graphicFrame>
      <xdr:nvGraphicFramePr>
        <xdr:cNvPr id="11" name="Chart 2"/>
        <xdr:cNvGraphicFramePr/>
      </xdr:nvGraphicFramePr>
      <xdr:xfrm>
        <a:off x="7383240" y="3060000"/>
        <a:ext cx="5617800" cy="273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1</xdr:row>
      <xdr:rowOff>79920</xdr:rowOff>
    </xdr:from>
    <xdr:to>
      <xdr:col>15</xdr:col>
      <xdr:colOff>496080</xdr:colOff>
      <xdr:row>16</xdr:row>
      <xdr:rowOff>60120</xdr:rowOff>
    </xdr:to>
    <xdr:graphicFrame>
      <xdr:nvGraphicFramePr>
        <xdr:cNvPr id="12" name="Chart 1"/>
        <xdr:cNvGraphicFramePr/>
      </xdr:nvGraphicFramePr>
      <xdr:xfrm>
        <a:off x="7248240" y="289440"/>
        <a:ext cx="58302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31320</xdr:colOff>
      <xdr:row>16</xdr:row>
      <xdr:rowOff>133560</xdr:rowOff>
    </xdr:from>
    <xdr:to>
      <xdr:col>15</xdr:col>
      <xdr:colOff>315000</xdr:colOff>
      <xdr:row>31</xdr:row>
      <xdr:rowOff>105120</xdr:rowOff>
    </xdr:to>
    <xdr:graphicFrame>
      <xdr:nvGraphicFramePr>
        <xdr:cNvPr id="13" name="Chart 2"/>
        <xdr:cNvGraphicFramePr/>
      </xdr:nvGraphicFramePr>
      <xdr:xfrm>
        <a:off x="7279560" y="3105360"/>
        <a:ext cx="5617800" cy="273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0</xdr:row>
      <xdr:rowOff>152280</xdr:rowOff>
    </xdr:from>
    <xdr:to>
      <xdr:col>30</xdr:col>
      <xdr:colOff>264600</xdr:colOff>
      <xdr:row>48</xdr:row>
      <xdr:rowOff>1080</xdr:rowOff>
    </xdr:to>
    <xdr:graphicFrame>
      <xdr:nvGraphicFramePr>
        <xdr:cNvPr id="14" name="Chart 1"/>
        <xdr:cNvGraphicFramePr/>
      </xdr:nvGraphicFramePr>
      <xdr:xfrm>
        <a:off x="8010360" y="152280"/>
        <a:ext cx="16266600" cy="871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734040</xdr:colOff>
      <xdr:row>45</xdr:row>
      <xdr:rowOff>168120</xdr:rowOff>
    </xdr:from>
    <xdr:to>
      <xdr:col>14</xdr:col>
      <xdr:colOff>255960</xdr:colOff>
      <xdr:row>60</xdr:row>
      <xdr:rowOff>139320</xdr:rowOff>
    </xdr:to>
    <xdr:graphicFrame>
      <xdr:nvGraphicFramePr>
        <xdr:cNvPr id="15" name="Chart 2"/>
        <xdr:cNvGraphicFramePr/>
      </xdr:nvGraphicFramePr>
      <xdr:xfrm>
        <a:off x="6458400" y="8480160"/>
        <a:ext cx="5617800" cy="273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249840</xdr:colOff>
      <xdr:row>5</xdr:row>
      <xdr:rowOff>151920</xdr:rowOff>
    </xdr:from>
    <xdr:to>
      <xdr:col>15</xdr:col>
      <xdr:colOff>553680</xdr:colOff>
      <xdr:row>20</xdr:row>
      <xdr:rowOff>132120</xdr:rowOff>
    </xdr:to>
    <xdr:graphicFrame>
      <xdr:nvGraphicFramePr>
        <xdr:cNvPr id="16" name="Chart 1"/>
        <xdr:cNvGraphicFramePr/>
      </xdr:nvGraphicFramePr>
      <xdr:xfrm>
        <a:off x="6202800" y="1072440"/>
        <a:ext cx="5637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G3" activeCellId="0" sqref="G3"/>
    </sheetView>
  </sheetViews>
  <sheetFormatPr defaultRowHeight="14.5"/>
  <cols>
    <col collapsed="false" hidden="false" max="4" min="1" style="0" width="8.57085020242915"/>
    <col collapsed="false" hidden="false" max="5" min="5" style="0" width="17.0323886639676"/>
    <col collapsed="false" hidden="false" max="6" min="6" style="0" width="13.0688259109312"/>
    <col collapsed="false" hidden="false" max="14" min="7" style="0" width="8.57085020242915"/>
    <col collapsed="false" hidden="false" max="15" min="15" style="0" width="11.7813765182186"/>
    <col collapsed="false" hidden="false" max="1025" min="16" style="0" width="8.57085020242915"/>
  </cols>
  <sheetData>
    <row r="1" customFormat="false" ht="16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</row>
    <row r="2" customFormat="false" ht="14.5" hidden="false" customHeight="false" outlineLevel="0" collapsed="false">
      <c r="A2" s="0" t="n">
        <v>0</v>
      </c>
      <c r="B2" s="0" t="n">
        <v>31.175</v>
      </c>
      <c r="C2" s="0" t="n">
        <v>19.8</v>
      </c>
      <c r="D2" s="0" t="n">
        <v>31.312</v>
      </c>
      <c r="E2" s="0" t="n">
        <f aca="false">LN((C2-B2)/(C2-D2))</f>
        <v>-0.0119720047480526</v>
      </c>
    </row>
    <row r="3" customFormat="false" ht="14.5" hidden="false" customHeight="false" outlineLevel="0" collapsed="false">
      <c r="A3" s="0" t="n">
        <v>1.92</v>
      </c>
      <c r="B3" s="0" t="n">
        <v>30.988</v>
      </c>
      <c r="C3" s="0" t="n">
        <v>19.8</v>
      </c>
      <c r="D3" s="0" t="n">
        <v>31.312</v>
      </c>
      <c r="E3" s="0" t="n">
        <f aca="false">LN((C3-B3)/(C3-D3))</f>
        <v>-0.0285481942453535</v>
      </c>
      <c r="F3" s="0" t="n">
        <f aca="false">-A3/E3</f>
        <v>67.2546916102232</v>
      </c>
    </row>
    <row r="4" customFormat="false" ht="14.5" hidden="false" customHeight="false" outlineLevel="0" collapsed="false">
      <c r="A4" s="0" t="n">
        <v>3.84</v>
      </c>
      <c r="B4" s="0" t="n">
        <v>29.925</v>
      </c>
      <c r="C4" s="0" t="n">
        <v>19.8</v>
      </c>
      <c r="D4" s="0" t="n">
        <v>31.312</v>
      </c>
      <c r="E4" s="0" t="n">
        <f aca="false">LN((C4-B4)/(C4-D4))</f>
        <v>-0.128382356592464</v>
      </c>
      <c r="F4" s="0" t="n">
        <f aca="false">-A4/E4</f>
        <v>29.9106520702815</v>
      </c>
    </row>
    <row r="5" customFormat="false" ht="14.5" hidden="false" customHeight="false" outlineLevel="0" collapsed="false">
      <c r="A5" s="0" t="n">
        <v>5.76</v>
      </c>
      <c r="B5" s="0" t="n">
        <v>28.8</v>
      </c>
      <c r="C5" s="0" t="n">
        <v>19.8</v>
      </c>
      <c r="D5" s="0" t="n">
        <v>31.312</v>
      </c>
      <c r="E5" s="0" t="n">
        <f aca="false">LN((C5-B5)/(C5-D5))</f>
        <v>-0.246165392248847</v>
      </c>
      <c r="F5" s="0" t="n">
        <f aca="false">-A5/E5</f>
        <v>23.3989024508256</v>
      </c>
    </row>
    <row r="6" customFormat="false" ht="14.5" hidden="false" customHeight="false" outlineLevel="0" collapsed="false">
      <c r="A6" s="0" t="n">
        <v>7.68</v>
      </c>
      <c r="B6" s="0" t="n">
        <v>27.738</v>
      </c>
      <c r="C6" s="0" t="n">
        <v>19.8</v>
      </c>
      <c r="D6" s="0" t="n">
        <v>31.312</v>
      </c>
      <c r="E6" s="0" t="n">
        <f aca="false">LN((C6-B6)/(C6-D6))</f>
        <v>-0.371728615224193</v>
      </c>
      <c r="F6" s="0" t="n">
        <f aca="false">-A6/E6</f>
        <v>20.6602335291517</v>
      </c>
    </row>
    <row r="7" customFormat="false" ht="14.5" hidden="false" customHeight="false" outlineLevel="0" collapsed="false">
      <c r="A7" s="0" t="n">
        <v>9.6</v>
      </c>
      <c r="B7" s="0" t="n">
        <v>27.113</v>
      </c>
      <c r="C7" s="0" t="n">
        <v>19.8</v>
      </c>
      <c r="D7" s="0" t="n">
        <v>31.312</v>
      </c>
      <c r="E7" s="0" t="n">
        <f aca="false">LN((C7-B7)/(C7-D7))</f>
        <v>-0.453736383296253</v>
      </c>
      <c r="F7" s="0" t="n">
        <f aca="false">-A7/E7</f>
        <v>21.1576597191942</v>
      </c>
    </row>
    <row r="8" customFormat="false" ht="14.5" hidden="false" customHeight="false" outlineLevel="0" collapsed="false">
      <c r="A8" s="0" t="n">
        <v>11.52</v>
      </c>
      <c r="B8" s="0" t="n">
        <v>26.05</v>
      </c>
      <c r="C8" s="0" t="n">
        <v>19.8</v>
      </c>
      <c r="D8" s="0" t="n">
        <v>31.312</v>
      </c>
      <c r="E8" s="0" t="n">
        <f aca="false">LN((C8-B8)/(C8-D8))</f>
        <v>-0.610808505836757</v>
      </c>
      <c r="F8" s="0" t="n">
        <f aca="false">-A8/E8</f>
        <v>18.8602481627504</v>
      </c>
    </row>
    <row r="9" customFormat="false" ht="14.5" hidden="false" customHeight="false" outlineLevel="0" collapsed="false">
      <c r="A9" s="0" t="n">
        <v>13.44</v>
      </c>
      <c r="B9" s="0" t="n">
        <v>25.363</v>
      </c>
      <c r="C9" s="0" t="n">
        <v>19.8</v>
      </c>
      <c r="D9" s="0" t="n">
        <v>31.312</v>
      </c>
      <c r="E9" s="0" t="n">
        <f aca="false">LN((C9-B9)/(C9-D9))</f>
        <v>-0.727252438491911</v>
      </c>
      <c r="F9" s="0" t="n">
        <f aca="false">-A9/E9</f>
        <v>18.4805155523029</v>
      </c>
    </row>
    <row r="10" customFormat="false" ht="14.5" hidden="false" customHeight="false" outlineLevel="0" collapsed="false">
      <c r="A10" s="0" t="n">
        <v>15.36</v>
      </c>
      <c r="B10" s="0" t="n">
        <v>24.738</v>
      </c>
      <c r="C10" s="0" t="n">
        <v>19.8</v>
      </c>
      <c r="D10" s="0" t="n">
        <v>31.312</v>
      </c>
      <c r="E10" s="0" t="n">
        <f aca="false">LN((C10-B10)/(C10-D10))</f>
        <v>-0.846429578662079</v>
      </c>
      <c r="F10" s="0" t="n">
        <f aca="false">-A10/E10</f>
        <v>18.1468138486831</v>
      </c>
    </row>
    <row r="11" customFormat="false" ht="14.5" hidden="false" customHeight="false" outlineLevel="0" collapsed="false">
      <c r="A11" s="0" t="n">
        <v>17.28</v>
      </c>
      <c r="B11" s="0" t="n">
        <v>24.238</v>
      </c>
      <c r="C11" s="0" t="n">
        <v>19.8</v>
      </c>
      <c r="D11" s="0" t="n">
        <v>31.312</v>
      </c>
      <c r="E11" s="0" t="n">
        <f aca="false">LN((C11-B11)/(C11-D11))</f>
        <v>-0.953186145074665</v>
      </c>
      <c r="F11" s="0" t="n">
        <f aca="false">-A11/E11</f>
        <v>18.1286730711412</v>
      </c>
    </row>
    <row r="12" customFormat="false" ht="14.5" hidden="false" customHeight="false" outlineLevel="0" collapsed="false">
      <c r="A12" s="0" t="n">
        <v>19.2</v>
      </c>
      <c r="B12" s="0" t="n">
        <v>23.8</v>
      </c>
      <c r="C12" s="0" t="n">
        <v>19.8</v>
      </c>
      <c r="D12" s="0" t="n">
        <v>31.312</v>
      </c>
      <c r="E12" s="0" t="n">
        <f aca="false">LN((C12-B12)/(C12-D12))</f>
        <v>-1.05709560846518</v>
      </c>
      <c r="F12" s="0" t="n">
        <f aca="false">-A12/E12</f>
        <v>18.1629739507451</v>
      </c>
    </row>
    <row r="13" customFormat="false" ht="14.5" hidden="false" customHeight="false" outlineLevel="0" collapsed="false">
      <c r="A13" s="0" t="n">
        <v>21.12</v>
      </c>
      <c r="B13" s="0" t="n">
        <v>23.363</v>
      </c>
      <c r="C13" s="0" t="n">
        <v>19.8</v>
      </c>
      <c r="D13" s="0" t="n">
        <v>31.312</v>
      </c>
      <c r="E13" s="0" t="n">
        <f aca="false">LN((C13-B13)/(C13-D13))</f>
        <v>-1.17278708296137</v>
      </c>
      <c r="F13" s="0" t="n">
        <f aca="false">-A13/E13</f>
        <v>18.0083838804487</v>
      </c>
    </row>
    <row r="14" customFormat="false" ht="14.5" hidden="false" customHeight="false" outlineLevel="0" collapsed="false">
      <c r="A14" s="0" t="n">
        <v>23.04</v>
      </c>
      <c r="B14" s="0" t="n">
        <v>23.05</v>
      </c>
      <c r="C14" s="0" t="n">
        <v>19.8</v>
      </c>
      <c r="D14" s="0" t="n">
        <v>31.312</v>
      </c>
      <c r="E14" s="0" t="n">
        <f aca="false">LN((C14-B14)/(C14-D14))</f>
        <v>-1.26473497324342</v>
      </c>
      <c r="F14" s="0" t="n">
        <f aca="false">-A14/E14</f>
        <v>18.2172553834846</v>
      </c>
    </row>
    <row r="15" customFormat="false" ht="14.5" hidden="false" customHeight="false" outlineLevel="0" collapsed="false">
      <c r="A15" s="0" t="n">
        <v>24.96</v>
      </c>
      <c r="B15" s="0" t="n">
        <v>22.675</v>
      </c>
      <c r="C15" s="0" t="n">
        <v>19.8</v>
      </c>
      <c r="D15" s="0" t="n">
        <v>31.312</v>
      </c>
      <c r="E15" s="0" t="n">
        <f aca="false">LN((C15-B15)/(C15-D15))</f>
        <v>-1.38733729533575</v>
      </c>
      <c r="F15" s="0" t="n">
        <f aca="false">-A15/E15</f>
        <v>17.9912989320736</v>
      </c>
    </row>
    <row r="16" customFormat="false" ht="14.5" hidden="false" customHeight="false" outlineLevel="0" collapsed="false">
      <c r="A16" s="0" t="n">
        <v>26.88</v>
      </c>
      <c r="B16" s="0" t="n">
        <v>22.425</v>
      </c>
      <c r="C16" s="0" t="n">
        <v>19.8</v>
      </c>
      <c r="D16" s="0" t="n">
        <v>31.312</v>
      </c>
      <c r="E16" s="0" t="n">
        <f aca="false">LN((C16-B16)/(C16-D16))</f>
        <v>-1.47830907354148</v>
      </c>
      <c r="F16" s="0" t="n">
        <f aca="false">-A16/E16</f>
        <v>18.1829364921677</v>
      </c>
    </row>
    <row r="17" customFormat="false" ht="14.5" hidden="false" customHeight="false" outlineLevel="0" collapsed="false">
      <c r="A17" s="0" t="n">
        <v>28.8</v>
      </c>
      <c r="B17" s="0" t="n">
        <v>22.175</v>
      </c>
      <c r="C17" s="0" t="n">
        <v>19.8</v>
      </c>
      <c r="D17" s="0" t="n">
        <v>31.312</v>
      </c>
      <c r="E17" s="0" t="n">
        <f aca="false">LN((C17-B17)/(C17-D17))</f>
        <v>-1.57839253209846</v>
      </c>
      <c r="F17" s="0" t="n">
        <f aca="false">-A17/E17</f>
        <v>18.2464117222543</v>
      </c>
    </row>
    <row r="18" customFormat="false" ht="14.5" hidden="false" customHeight="false" outlineLevel="0" collapsed="false">
      <c r="A18" s="0" t="n">
        <v>30.72</v>
      </c>
      <c r="B18" s="0" t="n">
        <v>21.988</v>
      </c>
      <c r="C18" s="0" t="n">
        <v>19.8</v>
      </c>
      <c r="D18" s="0" t="n">
        <v>31.312</v>
      </c>
      <c r="E18" s="0" t="n">
        <f aca="false">LN((C18-B18)/(C18-D18))</f>
        <v>-1.66040208502533</v>
      </c>
      <c r="F18" s="0" t="n">
        <f aca="false">-A18/E18</f>
        <v>18.5015426546705</v>
      </c>
    </row>
    <row r="19" customFormat="false" ht="14.5" hidden="false" customHeight="false" outlineLevel="0" collapsed="false">
      <c r="A19" s="0" t="n">
        <v>32.64</v>
      </c>
      <c r="B19" s="0" t="n">
        <v>21.8</v>
      </c>
      <c r="C19" s="0" t="n">
        <v>19.8</v>
      </c>
      <c r="D19" s="0" t="n">
        <v>31.312</v>
      </c>
      <c r="E19" s="0" t="n">
        <f aca="false">LN((C19-B19)/(C19-D19))</f>
        <v>-1.75024278902512</v>
      </c>
      <c r="F19" s="0" t="n">
        <f aca="false">-A19/E19</f>
        <v>18.6488412948585</v>
      </c>
    </row>
    <row r="20" customFormat="false" ht="14.5" hidden="false" customHeight="false" outlineLevel="0" collapsed="false">
      <c r="A20" s="0" t="n">
        <v>34.56</v>
      </c>
      <c r="B20" s="0" t="n">
        <v>21.613</v>
      </c>
      <c r="C20" s="0" t="n">
        <v>19.8</v>
      </c>
      <c r="D20" s="0" t="n">
        <v>31.312</v>
      </c>
      <c r="E20" s="0" t="n">
        <f aca="false">LN((C20-B20)/(C20-D20))</f>
        <v>-1.84840703781235</v>
      </c>
      <c r="F20" s="0" t="n">
        <f aca="false">-A20/E20</f>
        <v>18.6971804873145</v>
      </c>
    </row>
    <row r="21" customFormat="false" ht="14.5" hidden="false" customHeight="false" outlineLevel="0" collapsed="false">
      <c r="A21" s="0" t="n">
        <v>36.48</v>
      </c>
      <c r="B21" s="0" t="n">
        <v>21.425</v>
      </c>
      <c r="C21" s="0" t="n">
        <v>19.8</v>
      </c>
      <c r="D21" s="0" t="n">
        <v>31.312</v>
      </c>
      <c r="E21" s="0" t="n">
        <f aca="false">LN((C21-B21)/(C21-D21))</f>
        <v>-1.95788215380337</v>
      </c>
      <c r="F21" s="0" t="n">
        <f aca="false">-A21/E21</f>
        <v>18.6323778114705</v>
      </c>
    </row>
    <row r="22" customFormat="false" ht="14.5" hidden="false" customHeight="false" outlineLevel="0" collapsed="false">
      <c r="A22" s="0" t="n">
        <v>38.4</v>
      </c>
      <c r="B22" s="0" t="n">
        <v>21.3</v>
      </c>
      <c r="C22" s="0" t="n">
        <v>19.8</v>
      </c>
      <c r="D22" s="0" t="n">
        <v>31.312</v>
      </c>
      <c r="E22" s="0" t="n">
        <f aca="false">LN((C22-B22)/(C22-D22))</f>
        <v>-2.0379248614769</v>
      </c>
      <c r="F22" s="0" t="n">
        <f aca="false">-A22/E22</f>
        <v>18.8426966694794</v>
      </c>
    </row>
    <row r="23" customFormat="false" ht="14.5" hidden="false" customHeight="false" outlineLevel="0" collapsed="false">
      <c r="A23" s="0" t="n">
        <v>40.32</v>
      </c>
      <c r="B23" s="0" t="n">
        <v>21.175</v>
      </c>
      <c r="C23" s="0" t="n">
        <v>19.8</v>
      </c>
      <c r="D23" s="0" t="n">
        <v>31.312</v>
      </c>
      <c r="E23" s="0" t="n">
        <f aca="false">LN((C23-B23)/(C23-D23))</f>
        <v>-2.12493623846653</v>
      </c>
      <c r="F23" s="0" t="n">
        <f aca="false">-A23/E23</f>
        <v>18.9746869906539</v>
      </c>
    </row>
    <row r="24" customFormat="false" ht="14.5" hidden="false" customHeight="false" outlineLevel="0" collapsed="false">
      <c r="A24" s="0" t="n">
        <v>42.24</v>
      </c>
      <c r="B24" s="0" t="n">
        <v>21.05</v>
      </c>
      <c r="C24" s="0" t="n">
        <v>19.8</v>
      </c>
      <c r="D24" s="0" t="n">
        <v>31.312</v>
      </c>
      <c r="E24" s="0" t="n">
        <f aca="false">LN((C24-B24)/(C24-D24))</f>
        <v>-2.22024641827086</v>
      </c>
      <c r="F24" s="0" t="n">
        <f aca="false">-A24/E24</f>
        <v>19.0249152762497</v>
      </c>
    </row>
    <row r="25" customFormat="false" ht="14.5" hidden="false" customHeight="false" outlineLevel="0" collapsed="false">
      <c r="A25" s="0" t="n">
        <v>44.16</v>
      </c>
      <c r="B25" s="0" t="n">
        <v>20.925</v>
      </c>
      <c r="C25" s="0" t="n">
        <v>19.8</v>
      </c>
      <c r="D25" s="0" t="n">
        <v>31.312</v>
      </c>
      <c r="E25" s="0" t="n">
        <f aca="false">LN((C25-B25)/(C25-D25))</f>
        <v>-2.32560693392868</v>
      </c>
      <c r="F25" s="0" t="n">
        <f aca="false">-A25/E25</f>
        <v>18.9885914750864</v>
      </c>
    </row>
    <row r="26" customFormat="false" ht="14.5" hidden="false" customHeight="false" outlineLevel="0" collapsed="false">
      <c r="A26" s="0" t="n">
        <v>46.08</v>
      </c>
      <c r="B26" s="0" t="n">
        <v>20.863</v>
      </c>
      <c r="C26" s="0" t="n">
        <v>19.8</v>
      </c>
      <c r="D26" s="0" t="n">
        <v>31.312</v>
      </c>
      <c r="E26" s="0" t="n">
        <f aca="false">LN((C26-B26)/(C26-D26))</f>
        <v>-2.38229487022526</v>
      </c>
      <c r="F26" s="0" t="n">
        <f aca="false">-A26/E26</f>
        <v>19.3426937092984</v>
      </c>
    </row>
    <row r="27" customFormat="false" ht="14.5" hidden="false" customHeight="false" outlineLevel="0" collapsed="false">
      <c r="A27" s="0" t="n">
        <v>48</v>
      </c>
      <c r="B27" s="0" t="n">
        <v>20.738</v>
      </c>
      <c r="C27" s="0" t="n">
        <v>19.8</v>
      </c>
      <c r="D27" s="0" t="n">
        <v>31.312</v>
      </c>
      <c r="E27" s="0" t="n">
        <f aca="false">LN((C27-B27)/(C27-D27))</f>
        <v>-2.50739529956098</v>
      </c>
      <c r="F27" s="0" t="n">
        <f aca="false">-A27/E27</f>
        <v>19.1433716129261</v>
      </c>
    </row>
    <row r="28" customFormat="false" ht="14.5" hidden="false" customHeight="false" outlineLevel="0" collapsed="false">
      <c r="A28" s="0" t="n">
        <v>49.92</v>
      </c>
      <c r="B28" s="0" t="n">
        <v>20.675</v>
      </c>
      <c r="C28" s="0" t="n">
        <v>19.8</v>
      </c>
      <c r="D28" s="0" t="n">
        <v>31.312</v>
      </c>
      <c r="E28" s="0" t="n">
        <f aca="false">LN((C28-B28)/(C28-D28))</f>
        <v>-2.57692136220959</v>
      </c>
      <c r="F28" s="0" t="n">
        <f aca="false">-A28/E28</f>
        <v>19.3719531888222</v>
      </c>
    </row>
    <row r="29" customFormat="false" ht="14.5" hidden="false" customHeight="false" outlineLevel="0" collapsed="false">
      <c r="A29" s="0" t="n">
        <v>51.84</v>
      </c>
      <c r="B29" s="0" t="n">
        <v>20.613</v>
      </c>
      <c r="C29" s="0" t="n">
        <v>19.8</v>
      </c>
      <c r="D29" s="0" t="n">
        <v>31.312</v>
      </c>
      <c r="E29" s="0" t="n">
        <f aca="false">LN((C29-B29)/(C29-D29))</f>
        <v>-2.65041413901939</v>
      </c>
      <c r="F29" s="0" t="n">
        <f aca="false">-A29/E29</f>
        <v>19.5592074600009</v>
      </c>
    </row>
    <row r="30" customFormat="false" ht="14.5" hidden="false" customHeight="false" outlineLevel="0" collapsed="false">
      <c r="A30" s="0" t="n">
        <v>53.764</v>
      </c>
      <c r="B30" s="0" t="n">
        <v>20.488</v>
      </c>
      <c r="C30" s="0" t="n">
        <v>19.8</v>
      </c>
      <c r="D30" s="0" t="n">
        <v>31.312</v>
      </c>
      <c r="E30" s="0" t="n">
        <f aca="false">LN((C30-B30)/(C30-D30))</f>
        <v>-2.81735641063386</v>
      </c>
      <c r="F30" s="0" t="n">
        <f aca="false">-A30/E30</f>
        <v>19.0831375814123</v>
      </c>
    </row>
    <row r="31" customFormat="false" ht="14.5" hidden="false" customHeight="false" outlineLevel="0" collapsed="false">
      <c r="A31" s="0" t="n">
        <v>55.68</v>
      </c>
      <c r="B31" s="0" t="n">
        <v>20.488</v>
      </c>
      <c r="C31" s="0" t="n">
        <v>19.8</v>
      </c>
      <c r="D31" s="0" t="n">
        <v>31.312</v>
      </c>
      <c r="E31" s="0" t="n">
        <f aca="false">LN((C31-B31)/(C31-D31))</f>
        <v>-2.81735641063386</v>
      </c>
      <c r="F31" s="0" t="n">
        <f aca="false">-A31/E31</f>
        <v>19.7632077325541</v>
      </c>
    </row>
    <row r="32" customFormat="false" ht="14.5" hidden="false" customHeight="false" outlineLevel="0" collapsed="false">
      <c r="A32" s="0" t="n">
        <v>57.6</v>
      </c>
      <c r="B32" s="0" t="n">
        <v>20.425</v>
      </c>
      <c r="C32" s="0" t="n">
        <v>19.8</v>
      </c>
      <c r="D32" s="0" t="n">
        <v>31.312</v>
      </c>
      <c r="E32" s="0" t="n">
        <f aca="false">LN((C32-B32)/(C32-D32))</f>
        <v>-2.9133935988308</v>
      </c>
      <c r="F32" s="0" t="n">
        <f aca="false">-A32/E32</f>
        <v>19.7707580682253</v>
      </c>
    </row>
    <row r="33" customFormat="false" ht="14.5" hidden="false" customHeight="false" outlineLevel="0" collapsed="false">
      <c r="A33" s="0" t="n">
        <v>59.52</v>
      </c>
      <c r="B33" s="0" t="n">
        <v>20.363</v>
      </c>
      <c r="C33" s="0" t="n">
        <v>19.8</v>
      </c>
      <c r="D33" s="0" t="n">
        <v>31.312</v>
      </c>
      <c r="E33" s="0" t="n">
        <f aca="false">LN((C33-B33)/(C33-D33))</f>
        <v>-3.01786562042752</v>
      </c>
      <c r="F33" s="0" t="n">
        <f aca="false">-A33/E33</f>
        <v>19.7225481469809</v>
      </c>
    </row>
    <row r="34" customFormat="false" ht="14.5" hidden="false" customHeight="false" outlineLevel="0" collapsed="false">
      <c r="A34" s="0" t="n">
        <v>61.44</v>
      </c>
      <c r="B34" s="0" t="n">
        <v>20.3</v>
      </c>
      <c r="C34" s="0" t="n">
        <v>19.8</v>
      </c>
      <c r="D34" s="0" t="n">
        <v>31.312</v>
      </c>
      <c r="E34" s="0" t="n">
        <f aca="false">LN((C34-B34)/(C34-D34))</f>
        <v>-3.13653715014501</v>
      </c>
      <c r="F34" s="0" t="n">
        <f aca="false">-A34/E34</f>
        <v>19.5884815192319</v>
      </c>
    </row>
    <row r="35" customFormat="false" ht="14.5" hidden="false" customHeight="false" outlineLevel="0" collapsed="false">
      <c r="A35" s="0" t="n">
        <v>63.36</v>
      </c>
      <c r="B35" s="0" t="n">
        <v>20.238</v>
      </c>
      <c r="C35" s="0" t="n">
        <v>19.8</v>
      </c>
      <c r="D35" s="0" t="n">
        <v>31.312</v>
      </c>
      <c r="E35" s="0" t="n">
        <f aca="false">LN((C35-B35)/(C35-D35))</f>
        <v>-3.26892633819076</v>
      </c>
      <c r="F35" s="0" t="n">
        <f aca="false">-A35/E35</f>
        <v>19.3825107833625</v>
      </c>
    </row>
    <row r="36" customFormat="false" ht="14.5" hidden="false" customHeight="false" outlineLevel="0" collapsed="false">
      <c r="A36" s="0" t="n">
        <v>65.28</v>
      </c>
      <c r="B36" s="0" t="n">
        <v>20.238</v>
      </c>
      <c r="C36" s="0" t="n">
        <v>19.8</v>
      </c>
      <c r="D36" s="0" t="n">
        <v>31.312</v>
      </c>
      <c r="E36" s="0" t="n">
        <f aca="false">LN((C36-B36)/(C36-D36))</f>
        <v>-3.26892633819076</v>
      </c>
      <c r="F36" s="0" t="n">
        <f aca="false">-A36/E36</f>
        <v>19.9698595949795</v>
      </c>
    </row>
    <row r="37" customFormat="false" ht="14.5" hidden="false" customHeight="false" outlineLevel="0" collapsed="false">
      <c r="A37" s="0" t="n">
        <v>67.2</v>
      </c>
      <c r="B37" s="0" t="n">
        <v>20.175</v>
      </c>
      <c r="C37" s="0" t="n">
        <v>19.8</v>
      </c>
      <c r="D37" s="0" t="n">
        <v>31.312</v>
      </c>
      <c r="E37" s="0" t="n">
        <f aca="false">LN((C37-B37)/(C37-D37))</f>
        <v>-3.42421922259679</v>
      </c>
      <c r="F37" s="0" t="n">
        <f aca="false">-A37/E37</f>
        <v>19.6249117336121</v>
      </c>
    </row>
    <row r="38" customFormat="false" ht="14.5" hidden="false" customHeight="false" outlineLevel="0" collapsed="false">
      <c r="A38" s="0" t="n">
        <v>69.12</v>
      </c>
      <c r="B38" s="0" t="n">
        <v>20.175</v>
      </c>
      <c r="C38" s="0" t="n">
        <v>19.8</v>
      </c>
      <c r="D38" s="0" t="n">
        <v>31.312</v>
      </c>
      <c r="E38" s="0" t="n">
        <f aca="false">LN((C38-B38)/(C38-D38))</f>
        <v>-3.42421922259679</v>
      </c>
      <c r="F38" s="0" t="n">
        <f aca="false">-A38/E38</f>
        <v>20.1856234974296</v>
      </c>
    </row>
    <row r="39" customFormat="false" ht="14.5" hidden="false" customHeight="false" outlineLevel="0" collapsed="false">
      <c r="A39" s="0" t="n">
        <v>71.04</v>
      </c>
      <c r="B39" s="0" t="n">
        <v>20.113</v>
      </c>
      <c r="C39" s="0" t="n">
        <v>19.8</v>
      </c>
      <c r="D39" s="0" t="n">
        <v>31.312</v>
      </c>
      <c r="E39" s="0" t="n">
        <f aca="false">LN((C39-B39)/(C39-D39))</f>
        <v>-3.60494205802705</v>
      </c>
      <c r="F39" s="0" t="n">
        <f aca="false">-A39/E39</f>
        <v>19.7062806715067</v>
      </c>
    </row>
    <row r="40" customFormat="false" ht="14.5" hidden="false" customHeight="false" outlineLevel="0" collapsed="false">
      <c r="A40" s="0" t="n">
        <v>72.96</v>
      </c>
      <c r="B40" s="0" t="n">
        <v>20.113</v>
      </c>
      <c r="C40" s="0" t="n">
        <v>19.8</v>
      </c>
      <c r="D40" s="0" t="n">
        <v>31.312</v>
      </c>
      <c r="E40" s="0" t="n">
        <f aca="false">LN((C40-B40)/(C40-D40))</f>
        <v>-3.60494205802705</v>
      </c>
      <c r="F40" s="0" t="n">
        <f aca="false">-A40/E40</f>
        <v>20.2388828518177</v>
      </c>
    </row>
    <row r="41" customFormat="false" ht="14.5" hidden="false" customHeight="false" outlineLevel="0" collapsed="false">
      <c r="A41" s="0" t="n">
        <v>74.88</v>
      </c>
      <c r="B41" s="0" t="n">
        <v>20.05</v>
      </c>
      <c r="C41" s="0" t="n">
        <v>19.8</v>
      </c>
      <c r="D41" s="0" t="n">
        <v>31.312</v>
      </c>
      <c r="E41" s="0" t="n">
        <f aca="false">LN((C41-B41)/(C41-D41))</f>
        <v>-3.82968433070496</v>
      </c>
      <c r="F41" s="0" t="n">
        <f aca="false">-A41/E41</f>
        <v>19.5525253608086</v>
      </c>
    </row>
    <row r="42" customFormat="false" ht="14.5" hidden="false" customHeight="false" outlineLevel="0" collapsed="false">
      <c r="A42" s="0" t="n">
        <v>76.8</v>
      </c>
      <c r="B42" s="0" t="n">
        <v>20.05</v>
      </c>
      <c r="C42" s="0" t="n">
        <v>19.8</v>
      </c>
      <c r="D42" s="0" t="n">
        <v>31.312</v>
      </c>
      <c r="E42" s="0" t="n">
        <f aca="false">LN((C42-B42)/(C42-D42))</f>
        <v>-3.82968433070496</v>
      </c>
      <c r="F42" s="0" t="n">
        <f aca="false">-A42/E42</f>
        <v>20.0538721649319</v>
      </c>
    </row>
    <row r="43" customFormat="false" ht="14.5" hidden="false" customHeight="false" outlineLevel="0" collapsed="false">
      <c r="A43" s="0" t="n">
        <v>78.72</v>
      </c>
      <c r="B43" s="0" t="n">
        <v>19.988</v>
      </c>
      <c r="C43" s="0" t="n">
        <v>19.8</v>
      </c>
      <c r="D43" s="0" t="n">
        <v>31.312</v>
      </c>
      <c r="E43" s="0" t="n">
        <f aca="false">LN((C43-B43)/(C43-D43))</f>
        <v>-4.11470328573726</v>
      </c>
      <c r="F43" s="0" t="n">
        <f aca="false">-A43/E43</f>
        <v>19.131391629833</v>
      </c>
    </row>
    <row r="44" customFormat="false" ht="14.5" hidden="false" customHeight="false" outlineLevel="0" collapsed="false">
      <c r="A44" s="0" t="n">
        <v>80.64</v>
      </c>
      <c r="B44" s="0" t="n">
        <v>19.988</v>
      </c>
      <c r="C44" s="0" t="n">
        <v>19.8</v>
      </c>
      <c r="D44" s="0" t="n">
        <v>31.312</v>
      </c>
      <c r="E44" s="0" t="n">
        <f aca="false">LN((C44-B44)/(C44-D44))</f>
        <v>-4.11470328573726</v>
      </c>
      <c r="F44" s="0" t="n">
        <f aca="false">-A44/E44</f>
        <v>19.5980109378777</v>
      </c>
    </row>
    <row r="45" customFormat="false" ht="14.5" hidden="false" customHeight="false" outlineLevel="0" collapsed="false">
      <c r="A45" s="0" t="n">
        <v>82.56</v>
      </c>
      <c r="B45" s="0" t="n">
        <v>19.988</v>
      </c>
      <c r="C45" s="0" t="n">
        <v>19.8</v>
      </c>
      <c r="D45" s="0" t="n">
        <v>31.312</v>
      </c>
      <c r="E45" s="0" t="n">
        <f aca="false">LN((C45-B45)/(C45-D45))</f>
        <v>-4.11470328573726</v>
      </c>
      <c r="F45" s="0" t="n">
        <f aca="false">-A45/E45</f>
        <v>20.0646302459224</v>
      </c>
    </row>
    <row r="46" customFormat="false" ht="14.5" hidden="false" customHeight="false" outlineLevel="0" collapsed="false">
      <c r="A46" s="0" t="n">
        <v>84.48</v>
      </c>
      <c r="B46" s="0" t="n">
        <v>19.988</v>
      </c>
      <c r="C46" s="0" t="n">
        <v>19.8</v>
      </c>
      <c r="D46" s="0" t="n">
        <v>31.312</v>
      </c>
      <c r="E46" s="0" t="n">
        <f aca="false">LN((C46-B46)/(C46-D46))</f>
        <v>-4.11470328573726</v>
      </c>
      <c r="F46" s="0" t="n">
        <f aca="false">-A46/E46</f>
        <v>20.5312495539671</v>
      </c>
    </row>
    <row r="47" customFormat="false" ht="14.5" hidden="false" customHeight="false" outlineLevel="0" collapsed="false">
      <c r="A47" s="0" t="n">
        <v>86.4</v>
      </c>
      <c r="B47" s="0" t="n">
        <v>19.925</v>
      </c>
      <c r="C47" s="0" t="n">
        <v>19.8</v>
      </c>
      <c r="D47" s="0" t="n">
        <v>31.312</v>
      </c>
      <c r="E47" s="0" t="n">
        <f aca="false">LN((C47-B47)/(C47-D47))</f>
        <v>-4.5228315112649</v>
      </c>
      <c r="F47" s="0" t="n">
        <f aca="false">-A47/E47</f>
        <v>19.1030773056227</v>
      </c>
    </row>
    <row r="48" customFormat="false" ht="14.5" hidden="false" customHeight="false" outlineLevel="0" collapsed="false">
      <c r="A48" s="0" t="n">
        <v>88.32</v>
      </c>
      <c r="B48" s="0" t="n">
        <v>19.925</v>
      </c>
      <c r="C48" s="0" t="n">
        <v>19.8</v>
      </c>
      <c r="D48" s="0" t="n">
        <v>31.312</v>
      </c>
      <c r="E48" s="0" t="n">
        <f aca="false">LN((C48-B48)/(C48-D48))</f>
        <v>-4.5228315112649</v>
      </c>
      <c r="F48" s="0" t="n">
        <f aca="false">-A48/E48</f>
        <v>19.5275901346366</v>
      </c>
    </row>
    <row r="49" customFormat="false" ht="14.5" hidden="false" customHeight="false" outlineLevel="0" collapsed="false">
      <c r="A49" s="0" t="n">
        <v>90.24</v>
      </c>
      <c r="B49" s="0" t="n">
        <v>19.925</v>
      </c>
      <c r="C49" s="0" t="n">
        <v>19.8</v>
      </c>
      <c r="D49" s="0" t="n">
        <v>31.312</v>
      </c>
      <c r="E49" s="0" t="n">
        <f aca="false">LN((C49-B49)/(C49-D49))</f>
        <v>-4.5228315112649</v>
      </c>
      <c r="F49" s="0" t="n">
        <f aca="false">-A49/E49</f>
        <v>19.9521029636504</v>
      </c>
    </row>
    <row r="50" customFormat="false" ht="14.5" hidden="false" customHeight="false" outlineLevel="0" collapsed="false">
      <c r="A50" s="0" t="n">
        <v>92.16</v>
      </c>
      <c r="B50" s="0" t="n">
        <v>19.925</v>
      </c>
      <c r="C50" s="0" t="n">
        <v>19.8</v>
      </c>
      <c r="D50" s="0" t="n">
        <v>31.312</v>
      </c>
      <c r="E50" s="0" t="n">
        <f aca="false">LN((C50-B50)/(C50-D50))</f>
        <v>-4.5228315112649</v>
      </c>
      <c r="F50" s="0" t="n">
        <f aca="false">-A50/E50</f>
        <v>20.3766157926643</v>
      </c>
    </row>
    <row r="51" customFormat="false" ht="14.5" hidden="false" customHeight="false" outlineLevel="0" collapsed="false">
      <c r="A51" s="0" t="n">
        <v>94.08</v>
      </c>
      <c r="B51" s="0" t="n">
        <v>19.925</v>
      </c>
      <c r="C51" s="0" t="n">
        <v>19.8</v>
      </c>
      <c r="D51" s="0" t="n">
        <v>31.312</v>
      </c>
      <c r="E51" s="0" t="n">
        <f aca="false">LN((C51-B51)/(C51-D51))</f>
        <v>-4.5228315112649</v>
      </c>
      <c r="F51" s="0" t="n">
        <f aca="false">-A51/E51</f>
        <v>20.8011286216781</v>
      </c>
    </row>
    <row r="52" customFormat="false" ht="14.5" hidden="false" customHeight="false" outlineLevel="0" collapsed="false">
      <c r="A52" s="0" t="n">
        <v>96</v>
      </c>
      <c r="B52" s="0" t="n">
        <v>19.925</v>
      </c>
      <c r="C52" s="0" t="n">
        <v>19.8</v>
      </c>
      <c r="D52" s="0" t="n">
        <v>31.312</v>
      </c>
      <c r="E52" s="0" t="n">
        <f aca="false">LN((C52-B52)/(C52-D52))</f>
        <v>-4.5228315112649</v>
      </c>
      <c r="F52" s="0" t="n">
        <f aca="false">-A52/E52</f>
        <v>21.2256414506919</v>
      </c>
    </row>
    <row r="53" customFormat="false" ht="14.5" hidden="false" customHeight="false" outlineLevel="0" collapsed="false">
      <c r="A53" s="0" t="n">
        <v>97.92</v>
      </c>
      <c r="B53" s="0" t="n">
        <v>19.925</v>
      </c>
      <c r="C53" s="0" t="n">
        <v>19.8</v>
      </c>
      <c r="D53" s="0" t="n">
        <v>31.312</v>
      </c>
      <c r="E53" s="0" t="n">
        <f aca="false">LN((C53-B53)/(C53-D53))</f>
        <v>-4.5228315112649</v>
      </c>
      <c r="F53" s="0" t="n">
        <f aca="false">-A53/E53</f>
        <v>21.6501542797058</v>
      </c>
    </row>
    <row r="54" customFormat="false" ht="14.5" hidden="false" customHeight="false" outlineLevel="0" collapsed="false">
      <c r="A54" s="0" t="n">
        <v>99.84</v>
      </c>
      <c r="B54" s="0" t="n">
        <v>19.863</v>
      </c>
      <c r="C54" s="0" t="n">
        <v>19.8</v>
      </c>
      <c r="D54" s="0" t="n">
        <v>31.312</v>
      </c>
      <c r="E54" s="0" t="n">
        <f aca="false">LN((C54-B54)/(C54-D54))</f>
        <v>-5.20801052217569</v>
      </c>
      <c r="F54" s="0" t="n">
        <f aca="false">-A54/E54</f>
        <v>19.170468180677</v>
      </c>
    </row>
    <row r="55" customFormat="false" ht="14.5" hidden="false" customHeight="false" outlineLevel="0" collapsed="false">
      <c r="A55" s="0" t="n">
        <v>101.76</v>
      </c>
      <c r="B55" s="0" t="n">
        <v>19.863</v>
      </c>
      <c r="C55" s="0" t="n">
        <v>19.8</v>
      </c>
      <c r="D55" s="0" t="n">
        <v>31.312</v>
      </c>
      <c r="E55" s="0" t="n">
        <f aca="false">LN((C55-B55)/(C55-D55))</f>
        <v>-5.20801052217569</v>
      </c>
      <c r="F55" s="0" t="n">
        <f aca="false">-A55/E55</f>
        <v>19.5391310303054</v>
      </c>
    </row>
    <row r="56" customFormat="false" ht="14.5" hidden="false" customHeight="false" outlineLevel="0" collapsed="false">
      <c r="A56" s="0" t="n">
        <v>103.68</v>
      </c>
      <c r="B56" s="0" t="n">
        <v>19.863</v>
      </c>
      <c r="C56" s="0" t="n">
        <v>19.8</v>
      </c>
      <c r="D56" s="0" t="n">
        <v>31.312</v>
      </c>
      <c r="E56" s="0" t="n">
        <f aca="false">LN((C56-B56)/(C56-D56))</f>
        <v>-5.20801052217569</v>
      </c>
      <c r="F56" s="0" t="n">
        <f aca="false">-A56/E56</f>
        <v>19.9077938799338</v>
      </c>
    </row>
    <row r="57" customFormat="false" ht="14.5" hidden="false" customHeight="false" outlineLevel="0" collapsed="false">
      <c r="A57" s="0" t="n">
        <v>105.6</v>
      </c>
      <c r="B57" s="0" t="n">
        <v>19.863</v>
      </c>
      <c r="C57" s="0" t="n">
        <v>19.8</v>
      </c>
      <c r="D57" s="0" t="n">
        <v>31.312</v>
      </c>
      <c r="E57" s="0" t="n">
        <f aca="false">LN((C57-B57)/(C57-D57))</f>
        <v>-5.20801052217569</v>
      </c>
      <c r="F57" s="0" t="n">
        <f aca="false">-A57/E57</f>
        <v>20.2764567295622</v>
      </c>
    </row>
    <row r="58" customFormat="false" ht="14.5" hidden="false" customHeight="false" outlineLevel="0" collapsed="false">
      <c r="A58" s="0" t="n">
        <v>107.52</v>
      </c>
      <c r="B58" s="0" t="n">
        <v>19.863</v>
      </c>
      <c r="C58" s="0" t="n">
        <v>19.8</v>
      </c>
      <c r="D58" s="0" t="n">
        <v>31.312</v>
      </c>
      <c r="E58" s="0" t="n">
        <f aca="false">LN((C58-B58)/(C58-D58))</f>
        <v>-5.20801052217569</v>
      </c>
      <c r="F58" s="0" t="n">
        <f aca="false">-A58/E58</f>
        <v>20.6451195791906</v>
      </c>
    </row>
    <row r="59" customFormat="false" ht="14.5" hidden="false" customHeight="false" outlineLevel="0" collapsed="false">
      <c r="A59" s="0" t="n">
        <v>109.44</v>
      </c>
      <c r="B59" s="0" t="n">
        <v>19.863</v>
      </c>
      <c r="C59" s="0" t="n">
        <v>19.8</v>
      </c>
      <c r="D59" s="0" t="n">
        <v>31.312</v>
      </c>
      <c r="E59" s="0" t="n">
        <f aca="false">LN((C59-B59)/(C59-D59))</f>
        <v>-5.20801052217569</v>
      </c>
      <c r="F59" s="0" t="n">
        <f aca="false">-A59/E59</f>
        <v>21.013782428819</v>
      </c>
    </row>
    <row r="60" customFormat="false" ht="14.5" hidden="false" customHeight="false" outlineLevel="0" collapsed="false">
      <c r="A60" s="0" t="n">
        <v>111.36</v>
      </c>
      <c r="B60" s="0" t="n">
        <v>19.863</v>
      </c>
      <c r="C60" s="0" t="n">
        <v>19.8</v>
      </c>
      <c r="D60" s="0" t="n">
        <v>31.312</v>
      </c>
      <c r="E60" s="0" t="n">
        <f aca="false">LN((C60-B60)/(C60-D60))</f>
        <v>-5.20801052217569</v>
      </c>
      <c r="F60" s="0" t="n">
        <f aca="false">-A60/E60</f>
        <v>21.3824452784474</v>
      </c>
    </row>
    <row r="61" customFormat="false" ht="14.5" hidden="false" customHeight="false" outlineLevel="0" collapsed="false">
      <c r="A61" s="0" t="n">
        <v>113.28</v>
      </c>
      <c r="B61" s="0" t="n">
        <v>19.863</v>
      </c>
      <c r="C61" s="0" t="n">
        <v>19.8</v>
      </c>
      <c r="D61" s="0" t="n">
        <v>31.312</v>
      </c>
      <c r="E61" s="0" t="n">
        <f aca="false">LN((C61-B61)/(C61-D61))</f>
        <v>-5.20801052217569</v>
      </c>
      <c r="F61" s="0" t="n">
        <f aca="false">-A61/E61</f>
        <v>21.7511081280758</v>
      </c>
    </row>
    <row r="62" customFormat="false" ht="14.5" hidden="false" customHeight="false" outlineLevel="0" collapsed="false">
      <c r="A62" s="0" t="n">
        <v>115.2</v>
      </c>
      <c r="B62" s="0" t="n">
        <v>19.8</v>
      </c>
      <c r="C62" s="0" t="n">
        <v>19.8</v>
      </c>
      <c r="D62" s="0" t="n">
        <v>31.312</v>
      </c>
      <c r="E62" s="0" t="e">
        <f aca="false">LN((C62-B62)/(C62-D62))</f>
        <v>#VALUE!</v>
      </c>
      <c r="F62" s="0" t="e">
        <f aca="false">-A62/E62</f>
        <v>#VALUE!</v>
      </c>
    </row>
    <row r="63" customFormat="false" ht="14.5" hidden="false" customHeight="false" outlineLevel="0" collapsed="false">
      <c r="A63" s="0" t="n">
        <v>117.12</v>
      </c>
      <c r="B63" s="0" t="n">
        <v>19.8</v>
      </c>
      <c r="C63" s="0" t="n">
        <v>19.8</v>
      </c>
      <c r="D63" s="0" t="n">
        <v>31.312</v>
      </c>
      <c r="E63" s="0" t="e">
        <f aca="false">LN((C63-B63)/(C63-D63))</f>
        <v>#VALUE!</v>
      </c>
      <c r="F63" s="0" t="e">
        <f aca="false">-A63/E63</f>
        <v>#VALUE!</v>
      </c>
    </row>
    <row r="64" customFormat="false" ht="14.5" hidden="false" customHeight="false" outlineLevel="0" collapsed="false">
      <c r="A64" s="0" t="n">
        <v>119.04</v>
      </c>
      <c r="B64" s="0" t="n">
        <v>19.8</v>
      </c>
      <c r="C64" s="0" t="n">
        <v>19.8</v>
      </c>
      <c r="D64" s="0" t="n">
        <v>31.312</v>
      </c>
      <c r="E64" s="0" t="e">
        <f aca="false">LN((C64-B64)/(C64-D64))</f>
        <v>#VALUE!</v>
      </c>
      <c r="F64" s="0" t="e">
        <f aca="false">-A64/E64</f>
        <v>#VALUE!</v>
      </c>
    </row>
    <row r="65" customFormat="false" ht="14.5" hidden="false" customHeight="false" outlineLevel="0" collapsed="false">
      <c r="A65" s="0" t="n">
        <v>120.96</v>
      </c>
      <c r="B65" s="0" t="n">
        <v>19.8</v>
      </c>
      <c r="C65" s="0" t="n">
        <v>19.8</v>
      </c>
      <c r="D65" s="0" t="n">
        <v>31.312</v>
      </c>
      <c r="E65" s="0" t="e">
        <f aca="false">LN((C65-B65)/(C65-D65))</f>
        <v>#VALUE!</v>
      </c>
      <c r="F65" s="0" t="e">
        <f aca="false">-A65/E65</f>
        <v>#VALUE!</v>
      </c>
    </row>
    <row r="66" customFormat="false" ht="14.5" hidden="false" customHeight="false" outlineLevel="0" collapsed="false">
      <c r="A66" s="0" t="n">
        <v>122.88</v>
      </c>
      <c r="B66" s="0" t="n">
        <v>19.8</v>
      </c>
      <c r="C66" s="0" t="n">
        <v>19.8</v>
      </c>
      <c r="D66" s="0" t="n">
        <v>31.312</v>
      </c>
      <c r="E66" s="0" t="e">
        <f aca="false">LN((C66-B66)/(C66-D66))</f>
        <v>#VALUE!</v>
      </c>
      <c r="F66" s="0" t="e">
        <f aca="false">-A66/E66</f>
        <v>#VALUE!</v>
      </c>
    </row>
    <row r="67" customFormat="false" ht="14.5" hidden="false" customHeight="false" outlineLevel="0" collapsed="false">
      <c r="A67" s="0" t="n">
        <v>124.8</v>
      </c>
      <c r="B67" s="0" t="n">
        <v>19.8</v>
      </c>
      <c r="C67" s="0" t="n">
        <v>19.8</v>
      </c>
      <c r="D67" s="0" t="n">
        <v>31.312</v>
      </c>
      <c r="E67" s="0" t="e">
        <f aca="false">LN((C67-B67)/(C67-D67))</f>
        <v>#VALUE!</v>
      </c>
      <c r="F67" s="0" t="e">
        <f aca="false">-A67/E67</f>
        <v>#VALUE!</v>
      </c>
    </row>
    <row r="68" customFormat="false" ht="14.5" hidden="false" customHeight="false" outlineLevel="0" collapsed="false">
      <c r="A68" s="0" t="n">
        <v>126.72</v>
      </c>
      <c r="B68" s="0" t="n">
        <v>19.8</v>
      </c>
      <c r="C68" s="0" t="n">
        <v>19.8</v>
      </c>
      <c r="D68" s="0" t="n">
        <v>31.312</v>
      </c>
      <c r="E68" s="0" t="e">
        <f aca="false">LN((C68-B68)/(C68-D68))</f>
        <v>#VALUE!</v>
      </c>
      <c r="F68" s="0" t="e">
        <f aca="false">-A68/E68</f>
        <v>#VALUE!</v>
      </c>
    </row>
    <row r="69" customFormat="false" ht="14.5" hidden="false" customHeight="false" outlineLevel="0" collapsed="false">
      <c r="A69" s="0" t="n">
        <v>128.64</v>
      </c>
      <c r="B69" s="0" t="n">
        <v>19.8</v>
      </c>
      <c r="C69" s="0" t="n">
        <v>19.8</v>
      </c>
      <c r="D69" s="0" t="n">
        <v>31.312</v>
      </c>
      <c r="E69" s="0" t="e">
        <f aca="false">LN((C69-B69)/(C69-D69))</f>
        <v>#VALUE!</v>
      </c>
      <c r="F69" s="0" t="e">
        <f aca="false">-A69/E69</f>
        <v>#VALUE!</v>
      </c>
    </row>
    <row r="70" customFormat="false" ht="14.5" hidden="false" customHeight="false" outlineLevel="0" collapsed="false">
      <c r="A70" s="0" t="n">
        <v>130.56</v>
      </c>
      <c r="B70" s="0" t="n">
        <v>19.8</v>
      </c>
      <c r="C70" s="0" t="n">
        <v>19.8</v>
      </c>
      <c r="D70" s="0" t="n">
        <v>31.312</v>
      </c>
      <c r="E70" s="0" t="e">
        <f aca="false">LN((C70-B70)/(C70-D70))</f>
        <v>#VALUE!</v>
      </c>
      <c r="F70" s="0" t="e">
        <f aca="false">-A70/E70</f>
        <v>#VALUE!</v>
      </c>
    </row>
    <row r="71" customFormat="false" ht="14.5" hidden="false" customHeight="false" outlineLevel="0" collapsed="false">
      <c r="A71" s="0" t="n">
        <v>132.48</v>
      </c>
      <c r="B71" s="0" t="n">
        <v>19.8</v>
      </c>
      <c r="C71" s="0" t="n">
        <v>19.8</v>
      </c>
      <c r="D71" s="0" t="n">
        <v>31.312</v>
      </c>
      <c r="E71" s="0" t="e">
        <f aca="false">LN((C71-B71)/(C71-D71))</f>
        <v>#VALUE!</v>
      </c>
      <c r="F71" s="0" t="e">
        <f aca="false">-A71/E71</f>
        <v>#VALUE!</v>
      </c>
    </row>
    <row r="72" customFormat="false" ht="14.5" hidden="false" customHeight="false" outlineLevel="0" collapsed="false">
      <c r="A72" s="0" t="n">
        <v>134.4</v>
      </c>
      <c r="B72" s="0" t="n">
        <v>19.8</v>
      </c>
      <c r="C72" s="0" t="n">
        <v>19.8</v>
      </c>
      <c r="D72" s="0" t="n">
        <v>31.312</v>
      </c>
      <c r="E72" s="0" t="e">
        <f aca="false">LN((C72-B72)/(C72-D72))</f>
        <v>#VALUE!</v>
      </c>
      <c r="F72" s="0" t="e">
        <f aca="false">-A72/E72</f>
        <v>#VALUE!</v>
      </c>
    </row>
    <row r="73" customFormat="false" ht="14.5" hidden="false" customHeight="false" outlineLevel="0" collapsed="false">
      <c r="A73" s="0" t="n">
        <v>136.32</v>
      </c>
      <c r="B73" s="0" t="n">
        <v>19.8</v>
      </c>
      <c r="C73" s="0" t="n">
        <v>19.8</v>
      </c>
      <c r="D73" s="0" t="n">
        <v>31.312</v>
      </c>
      <c r="E73" s="0" t="e">
        <f aca="false">LN((C73-B73)/(C73-D73))</f>
        <v>#VALUE!</v>
      </c>
      <c r="F73" s="0" t="e">
        <f aca="false">-A73/E73</f>
        <v>#VALUE!</v>
      </c>
    </row>
    <row r="74" customFormat="false" ht="14.5" hidden="false" customHeight="false" outlineLevel="0" collapsed="false">
      <c r="A74" s="0" t="n">
        <v>138.24</v>
      </c>
      <c r="B74" s="0" t="n">
        <v>19.8</v>
      </c>
      <c r="C74" s="0" t="n">
        <v>19.8</v>
      </c>
      <c r="D74" s="0" t="n">
        <v>31.312</v>
      </c>
      <c r="E74" s="0" t="e">
        <f aca="false">LN((C74-B74)/(C74-D74))</f>
        <v>#VALUE!</v>
      </c>
      <c r="F74" s="0" t="e">
        <f aca="false">-A74/E74</f>
        <v>#VALUE!</v>
      </c>
    </row>
    <row r="75" customFormat="false" ht="14.5" hidden="false" customHeight="false" outlineLevel="0" collapsed="false">
      <c r="A75" s="0" t="n">
        <v>140.16</v>
      </c>
      <c r="B75" s="0" t="n">
        <v>19.8</v>
      </c>
      <c r="C75" s="0" t="n">
        <v>19.8</v>
      </c>
      <c r="D75" s="0" t="n">
        <v>31.312</v>
      </c>
      <c r="E75" s="0" t="e">
        <f aca="false">LN((C75-B75)/(C75-D75))</f>
        <v>#VALUE!</v>
      </c>
      <c r="F75" s="0" t="e">
        <f aca="false">-A75/E75</f>
        <v>#VALUE!</v>
      </c>
    </row>
    <row r="76" customFormat="false" ht="14.5" hidden="false" customHeight="false" outlineLevel="0" collapsed="false">
      <c r="A76" s="0" t="n">
        <v>142.08</v>
      </c>
      <c r="B76" s="0" t="n">
        <v>19.8</v>
      </c>
      <c r="C76" s="0" t="n">
        <v>19.8</v>
      </c>
      <c r="D76" s="0" t="n">
        <v>31.312</v>
      </c>
      <c r="E76" s="0" t="e">
        <f aca="false">LN((C76-B76)/(C76-D76))</f>
        <v>#VALUE!</v>
      </c>
      <c r="F76" s="0" t="e">
        <f aca="false">-A76/E76</f>
        <v>#VALUE!</v>
      </c>
    </row>
    <row r="77" customFormat="false" ht="14.5" hidden="false" customHeight="false" outlineLevel="0" collapsed="false">
      <c r="A77" s="0" t="n">
        <v>144</v>
      </c>
      <c r="B77" s="0" t="n">
        <v>19.8</v>
      </c>
      <c r="C77" s="0" t="n">
        <v>19.8</v>
      </c>
      <c r="D77" s="0" t="n">
        <v>31.312</v>
      </c>
      <c r="E77" s="0" t="e">
        <f aca="false">LN((C77-B77)/(C77-D77))</f>
        <v>#VALUE!</v>
      </c>
      <c r="F77" s="0" t="e">
        <f aca="false">-A77/E77</f>
        <v>#VALUE!</v>
      </c>
    </row>
    <row r="78" customFormat="false" ht="14.5" hidden="false" customHeight="false" outlineLevel="0" collapsed="false">
      <c r="A78" s="0" t="n">
        <v>145.92</v>
      </c>
      <c r="B78" s="0" t="n">
        <v>19.8</v>
      </c>
      <c r="C78" s="0" t="n">
        <v>19.8</v>
      </c>
      <c r="D78" s="0" t="n">
        <v>31.312</v>
      </c>
      <c r="E78" s="0" t="e">
        <f aca="false">LN((C78-B78)/(C78-D78))</f>
        <v>#VALUE!</v>
      </c>
      <c r="F78" s="0" t="e">
        <f aca="false">-A78/E78</f>
        <v>#VALUE!</v>
      </c>
    </row>
    <row r="79" customFormat="false" ht="14.5" hidden="false" customHeight="false" outlineLevel="0" collapsed="false">
      <c r="A79" s="0" t="n">
        <v>147.84</v>
      </c>
      <c r="B79" s="0" t="n">
        <v>19.8</v>
      </c>
      <c r="C79" s="0" t="n">
        <v>19.8</v>
      </c>
      <c r="D79" s="0" t="n">
        <v>31.312</v>
      </c>
      <c r="E79" s="0" t="e">
        <f aca="false">LN((C79-B79)/(C79-D79))</f>
        <v>#VALUE!</v>
      </c>
      <c r="F79" s="0" t="e">
        <f aca="false">-A79/E79</f>
        <v>#VALUE!</v>
      </c>
    </row>
    <row r="80" customFormat="false" ht="14.5" hidden="false" customHeight="false" outlineLevel="0" collapsed="false">
      <c r="A80" s="0" t="n">
        <v>149.76</v>
      </c>
      <c r="B80" s="0" t="n">
        <v>19.8</v>
      </c>
      <c r="C80" s="0" t="n">
        <v>19.8</v>
      </c>
      <c r="D80" s="0" t="n">
        <v>31.312</v>
      </c>
      <c r="E80" s="0" t="e">
        <f aca="false">LN((C80-B80)/(C80-D80))</f>
        <v>#VALUE!</v>
      </c>
      <c r="F80" s="0" t="e">
        <f aca="false">-A80/E80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E3" activeCellId="0" sqref="E3"/>
    </sheetView>
  </sheetViews>
  <sheetFormatPr defaultRowHeight="14.5"/>
  <cols>
    <col collapsed="false" hidden="false" max="1" min="1" style="0" width="8.57085020242915"/>
    <col collapsed="false" hidden="false" max="2" min="2" style="0" width="10.8178137651822"/>
    <col collapsed="false" hidden="false" max="4" min="3" style="0" width="8.57085020242915"/>
    <col collapsed="false" hidden="false" max="5" min="5" style="0" width="17.0323886639676"/>
    <col collapsed="false" hidden="false" max="6" min="6" style="0" width="13.0688259109312"/>
    <col collapsed="false" hidden="false" max="1025" min="7" style="0" width="8.57085020242915"/>
  </cols>
  <sheetData>
    <row r="1" customFormat="false" ht="16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</row>
    <row r="2" customFormat="false" ht="14.5" hidden="false" customHeight="false" outlineLevel="0" collapsed="false">
      <c r="A2" s="0" t="n">
        <v>0</v>
      </c>
      <c r="B2" s="0" t="n">
        <v>28.638</v>
      </c>
      <c r="C2" s="0" t="n">
        <f aca="false">30.2</f>
        <v>30.2</v>
      </c>
      <c r="D2" s="2" t="n">
        <v>28.375</v>
      </c>
      <c r="E2" s="0" t="n">
        <f aca="false">LN((C2-B2)/(C2-D2))</f>
        <v>-0.155612935616959</v>
      </c>
    </row>
    <row r="3" customFormat="false" ht="14.5" hidden="false" customHeight="false" outlineLevel="0" collapsed="false">
      <c r="A3" s="0" t="n">
        <v>1.92</v>
      </c>
      <c r="B3" s="0" t="n">
        <v>28.638</v>
      </c>
      <c r="C3" s="0" t="n">
        <f aca="false">30.2</f>
        <v>30.2</v>
      </c>
      <c r="D3" s="2" t="n">
        <v>28.375</v>
      </c>
      <c r="E3" s="0" t="n">
        <f aca="false">LN((C3-B3)/(C3-D3))</f>
        <v>-0.155612935616959</v>
      </c>
    </row>
    <row r="4" customFormat="false" ht="14.5" hidden="false" customHeight="false" outlineLevel="0" collapsed="false">
      <c r="A4" s="0" t="n">
        <v>3.84</v>
      </c>
      <c r="B4" s="0" t="n">
        <v>28.763</v>
      </c>
      <c r="C4" s="0" t="n">
        <f aca="false">30.2</f>
        <v>30.2</v>
      </c>
      <c r="D4" s="2" t="n">
        <v>28.375</v>
      </c>
      <c r="E4" s="0" t="n">
        <f aca="false">LN((C4-B4)/(C4-D4))</f>
        <v>-0.239022379937566</v>
      </c>
      <c r="F4" s="0" t="n">
        <f aca="false">-A4/E4</f>
        <v>16.0654412402848</v>
      </c>
    </row>
    <row r="5" customFormat="false" ht="14.5" hidden="false" customHeight="false" outlineLevel="0" collapsed="false">
      <c r="A5" s="0" t="n">
        <v>5.76</v>
      </c>
      <c r="B5" s="0" t="n">
        <v>28.888</v>
      </c>
      <c r="C5" s="0" t="n">
        <f aca="false">30.2</f>
        <v>30.2</v>
      </c>
      <c r="D5" s="2" t="n">
        <v>28.375</v>
      </c>
      <c r="E5" s="0" t="n">
        <f aca="false">LN((C5-B5)/(C5-D5))</f>
        <v>-0.330027296512556</v>
      </c>
      <c r="F5" s="0" t="n">
        <f aca="false">-A5/E5</f>
        <v>17.4531017914782</v>
      </c>
    </row>
    <row r="6" customFormat="false" ht="14.5" hidden="false" customHeight="false" outlineLevel="0" collapsed="false">
      <c r="A6" s="0" t="n">
        <v>7.68</v>
      </c>
      <c r="B6" s="0" t="n">
        <v>29.013</v>
      </c>
      <c r="C6" s="0" t="n">
        <f aca="false">30.2</f>
        <v>30.2</v>
      </c>
      <c r="D6" s="2" t="n">
        <v>28.375</v>
      </c>
      <c r="E6" s="0" t="n">
        <f aca="false">LN((C6-B6)/(C6-D6))</f>
        <v>-0.430150871406922</v>
      </c>
      <c r="F6" s="0" t="n">
        <f aca="false">-A6/E6</f>
        <v>17.8542007246911</v>
      </c>
    </row>
    <row r="7" customFormat="false" ht="14.5" hidden="false" customHeight="false" outlineLevel="0" collapsed="false">
      <c r="A7" s="0" t="n">
        <v>9.6</v>
      </c>
      <c r="B7" s="0" t="n">
        <v>29.2</v>
      </c>
      <c r="C7" s="0" t="n">
        <f aca="false">30.2</f>
        <v>30.2</v>
      </c>
      <c r="D7" s="2" t="n">
        <v>28.375</v>
      </c>
      <c r="E7" s="0" t="n">
        <f aca="false">LN((C7-B7)/(C7-D7))</f>
        <v>-0.601579987034454</v>
      </c>
      <c r="F7" s="0" t="n">
        <f aca="false">-A7/E7</f>
        <v>15.957977670308</v>
      </c>
    </row>
    <row r="8" customFormat="false" ht="14.5" hidden="false" customHeight="false" outlineLevel="0" collapsed="false">
      <c r="A8" s="0" t="n">
        <v>11.52</v>
      </c>
      <c r="B8" s="0" t="n">
        <v>29.263</v>
      </c>
      <c r="C8" s="0" t="n">
        <f aca="false">30.2</f>
        <v>30.2</v>
      </c>
      <c r="D8" s="2" t="n">
        <v>28.375</v>
      </c>
      <c r="E8" s="0" t="n">
        <f aca="false">LN((C8-B8)/(C8-D8))</f>
        <v>-0.666651983778168</v>
      </c>
      <c r="F8" s="0" t="n">
        <f aca="false">-A8/E8</f>
        <v>17.2803805888521</v>
      </c>
    </row>
    <row r="9" customFormat="false" ht="14.5" hidden="false" customHeight="false" outlineLevel="0" collapsed="false">
      <c r="A9" s="0" t="n">
        <v>13.44</v>
      </c>
      <c r="B9" s="0" t="n">
        <v>29.388</v>
      </c>
      <c r="C9" s="0" t="n">
        <f aca="false">30.2</f>
        <v>30.2</v>
      </c>
      <c r="D9" s="2" t="n">
        <v>28.375</v>
      </c>
      <c r="E9" s="0" t="n">
        <f aca="false">LN((C9-B9)/(C9-D9))</f>
        <v>-0.809834925854912</v>
      </c>
      <c r="F9" s="0" t="n">
        <f aca="false">-A9/E9</f>
        <v>16.5959747732686</v>
      </c>
    </row>
    <row r="10" customFormat="false" ht="14.5" hidden="false" customHeight="false" outlineLevel="0" collapsed="false">
      <c r="A10" s="0" t="n">
        <v>15.36</v>
      </c>
      <c r="B10" s="0" t="n">
        <v>29.513</v>
      </c>
      <c r="C10" s="0" t="n">
        <f aca="false">30.2</f>
        <v>30.2</v>
      </c>
      <c r="D10" s="2" t="n">
        <v>28.375</v>
      </c>
      <c r="E10" s="0" t="n">
        <f aca="false">LN((C10-B10)/(C10-D10))</f>
        <v>-0.97700097379424</v>
      </c>
      <c r="F10" s="0" t="n">
        <f aca="false">-A10/E10</f>
        <v>15.7215810546724</v>
      </c>
    </row>
    <row r="11" customFormat="false" ht="14.5" hidden="false" customHeight="false" outlineLevel="0" collapsed="false">
      <c r="A11" s="0" t="n">
        <v>17.28</v>
      </c>
      <c r="B11" s="0" t="n">
        <v>29.575</v>
      </c>
      <c r="C11" s="0" t="n">
        <f aca="false">30.2</f>
        <v>30.2</v>
      </c>
      <c r="D11" s="2" t="n">
        <v>28.375</v>
      </c>
      <c r="E11" s="0" t="n">
        <f aca="false">LN((C11-B11)/(C11-D11))</f>
        <v>-1.07158361628019</v>
      </c>
      <c r="F11" s="0" t="n">
        <f aca="false">-A11/E11</f>
        <v>16.125666478538</v>
      </c>
    </row>
    <row r="12" customFormat="false" ht="14.5" hidden="false" customHeight="false" outlineLevel="0" collapsed="false">
      <c r="A12" s="0" t="n">
        <v>19.2</v>
      </c>
      <c r="B12" s="0" t="n">
        <v>29.638</v>
      </c>
      <c r="C12" s="0" t="n">
        <f aca="false">30.2</f>
        <v>30.2</v>
      </c>
      <c r="D12" s="2" t="n">
        <v>28.375</v>
      </c>
      <c r="E12" s="0" t="n">
        <f aca="false">LN((C12-B12)/(C12-D12))</f>
        <v>-1.1778334161229</v>
      </c>
      <c r="F12" s="0" t="n">
        <f aca="false">-A12/E12</f>
        <v>16.3011167259977</v>
      </c>
    </row>
    <row r="13" customFormat="false" ht="14.5" hidden="false" customHeight="false" outlineLevel="0" collapsed="false">
      <c r="A13" s="0" t="n">
        <v>21.12</v>
      </c>
      <c r="B13" s="0" t="n">
        <v>29.7</v>
      </c>
      <c r="C13" s="0" t="n">
        <f aca="false">30.2</f>
        <v>30.2</v>
      </c>
      <c r="D13" s="2" t="n">
        <v>28.375</v>
      </c>
      <c r="E13" s="0" t="n">
        <f aca="false">LN((C13-B13)/(C13-D13))</f>
        <v>-1.2947271675944</v>
      </c>
      <c r="F13" s="0" t="n">
        <f aca="false">-A13/E13</f>
        <v>16.3123170105721</v>
      </c>
    </row>
    <row r="14" customFormat="false" ht="14.5" hidden="false" customHeight="false" outlineLevel="0" collapsed="false">
      <c r="A14" s="0" t="n">
        <v>23.04</v>
      </c>
      <c r="B14" s="0" t="n">
        <v>29.7</v>
      </c>
      <c r="C14" s="0" t="n">
        <f aca="false">30.2</f>
        <v>30.2</v>
      </c>
      <c r="D14" s="2" t="n">
        <v>28.375</v>
      </c>
      <c r="E14" s="0" t="n">
        <f aca="false">LN((C14-B14)/(C14-D14))</f>
        <v>-1.2947271675944</v>
      </c>
      <c r="F14" s="0" t="n">
        <f aca="false">-A14/E14</f>
        <v>17.7952549206241</v>
      </c>
    </row>
    <row r="15" customFormat="false" ht="14.5" hidden="false" customHeight="false" outlineLevel="0" collapsed="false">
      <c r="A15" s="0" t="n">
        <v>24.96</v>
      </c>
      <c r="B15" s="0" t="n">
        <v>29.763</v>
      </c>
      <c r="C15" s="0" t="n">
        <f aca="false">30.2</f>
        <v>30.2</v>
      </c>
      <c r="D15" s="2" t="n">
        <v>28.375</v>
      </c>
      <c r="E15" s="0" t="n">
        <f aca="false">LN((C15-B15)/(C15-D15))</f>
        <v>-1.429402070921</v>
      </c>
      <c r="F15" s="0" t="n">
        <f aca="false">-A15/E15</f>
        <v>17.4618468153734</v>
      </c>
    </row>
    <row r="16" customFormat="false" ht="14.5" hidden="false" customHeight="false" outlineLevel="0" collapsed="false">
      <c r="A16" s="0" t="n">
        <v>26.88</v>
      </c>
      <c r="B16" s="0" t="n">
        <v>29.825</v>
      </c>
      <c r="C16" s="0" t="n">
        <f aca="false">30.2</f>
        <v>30.2</v>
      </c>
      <c r="D16" s="2" t="n">
        <v>28.375</v>
      </c>
      <c r="E16" s="0" t="n">
        <f aca="false">LN((C16-B16)/(C16-D16))</f>
        <v>-1.58240924004618</v>
      </c>
      <c r="F16" s="0" t="n">
        <f aca="false">-A16/E16</f>
        <v>16.986756219406</v>
      </c>
    </row>
    <row r="17" customFormat="false" ht="14.5" hidden="false" customHeight="false" outlineLevel="0" collapsed="false">
      <c r="A17" s="0" t="n">
        <v>28.8</v>
      </c>
      <c r="B17" s="0" t="n">
        <v>29.825</v>
      </c>
      <c r="C17" s="0" t="n">
        <f aca="false">30.2</f>
        <v>30.2</v>
      </c>
      <c r="D17" s="2" t="n">
        <v>28.375</v>
      </c>
      <c r="E17" s="0" t="n">
        <f aca="false">LN((C17-B17)/(C17-D17))</f>
        <v>-1.58240924004618</v>
      </c>
      <c r="F17" s="0" t="n">
        <f aca="false">-A17/E17</f>
        <v>18.2000959493636</v>
      </c>
    </row>
    <row r="18" customFormat="false" ht="14.5" hidden="false" customHeight="false" outlineLevel="0" collapsed="false">
      <c r="A18" s="0" t="n">
        <v>30.72</v>
      </c>
      <c r="B18" s="0" t="n">
        <v>29.888</v>
      </c>
      <c r="C18" s="0" t="n">
        <f aca="false">30.2</f>
        <v>30.2</v>
      </c>
      <c r="D18" s="2" t="n">
        <v>28.375</v>
      </c>
      <c r="E18" s="0" t="n">
        <f aca="false">LN((C18-B18)/(C18-D18))</f>
        <v>-1.76633207820711</v>
      </c>
      <c r="F18" s="0" t="n">
        <f aca="false">-A18/E18</f>
        <v>17.3919731057492</v>
      </c>
    </row>
    <row r="19" customFormat="false" ht="14.5" hidden="false" customHeight="false" outlineLevel="0" collapsed="false">
      <c r="A19" s="0" t="n">
        <v>32.64</v>
      </c>
      <c r="B19" s="0" t="n">
        <v>29.888</v>
      </c>
      <c r="C19" s="0" t="n">
        <f aca="false">30.2</f>
        <v>30.2</v>
      </c>
      <c r="D19" s="2" t="n">
        <v>28.375</v>
      </c>
      <c r="E19" s="0" t="n">
        <f aca="false">LN((C19-B19)/(C19-D19))</f>
        <v>-1.76633207820711</v>
      </c>
      <c r="F19" s="0" t="n">
        <f aca="false">-A19/E19</f>
        <v>18.4789714248585</v>
      </c>
    </row>
    <row r="20" customFormat="false" ht="14.5" hidden="false" customHeight="false" outlineLevel="0" collapsed="false">
      <c r="A20" s="0" t="n">
        <v>34.56</v>
      </c>
      <c r="B20" s="0" t="n">
        <v>29.95</v>
      </c>
      <c r="C20" s="0" t="n">
        <f aca="false">30.2</f>
        <v>30.2</v>
      </c>
      <c r="D20" s="2" t="n">
        <v>28.375</v>
      </c>
      <c r="E20" s="0" t="n">
        <f aca="false">LN((C20-B20)/(C20-D20))</f>
        <v>-1.98787434815435</v>
      </c>
      <c r="F20" s="0" t="n">
        <f aca="false">-A20/E20</f>
        <v>17.385404682186</v>
      </c>
    </row>
    <row r="21" customFormat="false" ht="14.5" hidden="false" customHeight="false" outlineLevel="0" collapsed="false">
      <c r="A21" s="0" t="n">
        <v>36.48</v>
      </c>
      <c r="B21" s="0" t="n">
        <v>29.95</v>
      </c>
      <c r="C21" s="0" t="n">
        <f aca="false">30.2</f>
        <v>30.2</v>
      </c>
      <c r="D21" s="2" t="n">
        <v>28.375</v>
      </c>
      <c r="E21" s="0" t="n">
        <f aca="false">LN((C21-B21)/(C21-D21))</f>
        <v>-1.98787434815435</v>
      </c>
      <c r="F21" s="0" t="n">
        <f aca="false">-A21/E21</f>
        <v>18.351260497863</v>
      </c>
    </row>
    <row r="22" customFormat="false" ht="14.5" hidden="false" customHeight="false" outlineLevel="0" collapsed="false">
      <c r="A22" s="0" t="n">
        <v>38.4</v>
      </c>
      <c r="B22" s="0" t="n">
        <v>29.95</v>
      </c>
      <c r="C22" s="0" t="n">
        <f aca="false">30.2</f>
        <v>30.2</v>
      </c>
      <c r="D22" s="2" t="n">
        <v>28.375</v>
      </c>
      <c r="E22" s="0" t="n">
        <f aca="false">LN((C22-B22)/(C22-D22))</f>
        <v>-1.98787434815435</v>
      </c>
      <c r="F22" s="0" t="n">
        <f aca="false">-A22/E22</f>
        <v>19.31711631354</v>
      </c>
    </row>
    <row r="23" customFormat="false" ht="14.5" hidden="false" customHeight="false" outlineLevel="0" collapsed="false">
      <c r="A23" s="0" t="n">
        <v>40.32</v>
      </c>
      <c r="B23" s="0" t="n">
        <v>30.013</v>
      </c>
      <c r="C23" s="0" t="n">
        <f aca="false">30.2</f>
        <v>30.2</v>
      </c>
      <c r="D23" s="2" t="n">
        <v>28.375</v>
      </c>
      <c r="E23" s="0" t="n">
        <f aca="false">LN((C23-B23)/(C23-D23))</f>
        <v>-2.278226649162</v>
      </c>
      <c r="F23" s="0" t="n">
        <f aca="false">-A23/E23</f>
        <v>17.6979757544452</v>
      </c>
    </row>
    <row r="24" customFormat="false" ht="14.5" hidden="false" customHeight="false" outlineLevel="0" collapsed="false">
      <c r="A24" s="0" t="n">
        <v>42.24</v>
      </c>
      <c r="B24" s="0" t="n">
        <v>30.013</v>
      </c>
      <c r="C24" s="0" t="n">
        <f aca="false">30.2</f>
        <v>30.2</v>
      </c>
      <c r="D24" s="2" t="n">
        <v>28.375</v>
      </c>
      <c r="E24" s="0" t="n">
        <f aca="false">LN((C24-B24)/(C24-D24))</f>
        <v>-2.278226649162</v>
      </c>
      <c r="F24" s="0" t="n">
        <f aca="false">-A24/E24</f>
        <v>18.5407365046569</v>
      </c>
    </row>
    <row r="25" customFormat="false" ht="14.5" hidden="false" customHeight="false" outlineLevel="0" collapsed="false">
      <c r="A25" s="0" t="n">
        <v>44.16</v>
      </c>
      <c r="B25" s="0" t="n">
        <v>30.013</v>
      </c>
      <c r="C25" s="0" t="n">
        <f aca="false">30.2</f>
        <v>30.2</v>
      </c>
      <c r="D25" s="2" t="n">
        <v>28.375</v>
      </c>
      <c r="E25" s="0" t="n">
        <f aca="false">LN((C25-B25)/(C25-D25))</f>
        <v>-2.278226649162</v>
      </c>
      <c r="F25" s="0" t="n">
        <f aca="false">-A25/E25</f>
        <v>19.3834972548686</v>
      </c>
    </row>
    <row r="26" customFormat="false" ht="14.5" hidden="false" customHeight="false" outlineLevel="0" collapsed="false">
      <c r="A26" s="0" t="n">
        <v>46.08</v>
      </c>
      <c r="B26" s="0" t="n">
        <v>30.013</v>
      </c>
      <c r="C26" s="0" t="n">
        <f aca="false">30.2</f>
        <v>30.2</v>
      </c>
      <c r="D26" s="2" t="n">
        <v>28.375</v>
      </c>
      <c r="E26" s="0" t="n">
        <f aca="false">LN((C26-B26)/(C26-D26))</f>
        <v>-2.278226649162</v>
      </c>
      <c r="F26" s="0" t="n">
        <f aca="false">-A26/E26</f>
        <v>20.2262580050802</v>
      </c>
    </row>
    <row r="27" customFormat="false" ht="14.5" hidden="false" customHeight="false" outlineLevel="0" collapsed="false">
      <c r="A27" s="0" t="n">
        <v>48</v>
      </c>
      <c r="B27" s="0" t="n">
        <v>30.013</v>
      </c>
      <c r="C27" s="0" t="n">
        <f aca="false">30.2</f>
        <v>30.2</v>
      </c>
      <c r="D27" s="2" t="n">
        <v>28.375</v>
      </c>
      <c r="E27" s="0" t="n">
        <f aca="false">LN((C27-B27)/(C27-D27))</f>
        <v>-2.278226649162</v>
      </c>
      <c r="F27" s="0" t="n">
        <f aca="false">-A27/E27</f>
        <v>21.0690187552919</v>
      </c>
    </row>
    <row r="28" customFormat="false" ht="14.5" hidden="false" customHeight="false" outlineLevel="0" collapsed="false">
      <c r="A28" s="0" t="n">
        <v>49.92</v>
      </c>
      <c r="B28" s="0" t="n">
        <v>30.075</v>
      </c>
      <c r="C28" s="0" t="n">
        <f aca="false">30.2</f>
        <v>30.2</v>
      </c>
      <c r="D28" s="2" t="n">
        <v>28.375</v>
      </c>
      <c r="E28" s="0" t="n">
        <f aca="false">LN((C28-B28)/(C28-D28))</f>
        <v>-2.68102152871429</v>
      </c>
      <c r="F28" s="0" t="n">
        <f aca="false">-A28/E28</f>
        <v>18.6197684223519</v>
      </c>
    </row>
    <row r="29" customFormat="false" ht="14.5" hidden="false" customHeight="false" outlineLevel="0" collapsed="false">
      <c r="A29" s="0" t="n">
        <v>51.84</v>
      </c>
      <c r="B29" s="0" t="n">
        <v>30.075</v>
      </c>
      <c r="C29" s="0" t="n">
        <f aca="false">30.2</f>
        <v>30.2</v>
      </c>
      <c r="D29" s="2" t="n">
        <v>28.375</v>
      </c>
      <c r="E29" s="0" t="n">
        <f aca="false">LN((C29-B29)/(C29-D29))</f>
        <v>-2.68102152871429</v>
      </c>
      <c r="F29" s="0" t="n">
        <f aca="false">-A29/E29</f>
        <v>19.3359133616731</v>
      </c>
    </row>
    <row r="30" customFormat="false" ht="14.5" hidden="false" customHeight="false" outlineLevel="0" collapsed="false">
      <c r="A30" s="0" t="n">
        <v>53.76</v>
      </c>
      <c r="B30" s="0" t="n">
        <v>30.075</v>
      </c>
      <c r="C30" s="0" t="n">
        <f aca="false">30.2</f>
        <v>30.2</v>
      </c>
      <c r="D30" s="2" t="n">
        <v>28.375</v>
      </c>
      <c r="E30" s="0" t="n">
        <f aca="false">LN((C30-B30)/(C30-D30))</f>
        <v>-2.68102152871429</v>
      </c>
      <c r="F30" s="0" t="n">
        <f aca="false">-A30/E30</f>
        <v>20.0520583009944</v>
      </c>
    </row>
    <row r="31" customFormat="false" ht="14.5" hidden="false" customHeight="false" outlineLevel="0" collapsed="false">
      <c r="A31" s="0" t="n">
        <v>55.68</v>
      </c>
      <c r="B31" s="0" t="n">
        <v>30.075</v>
      </c>
      <c r="C31" s="0" t="n">
        <f aca="false">30.2</f>
        <v>30.2</v>
      </c>
      <c r="D31" s="2" t="n">
        <v>28.375</v>
      </c>
      <c r="E31" s="0" t="n">
        <f aca="false">LN((C31-B31)/(C31-D31))</f>
        <v>-2.68102152871429</v>
      </c>
      <c r="F31" s="0" t="n">
        <f aca="false">-A31/E31</f>
        <v>20.7682032403156</v>
      </c>
    </row>
    <row r="32" customFormat="false" ht="14.5" hidden="false" customHeight="false" outlineLevel="0" collapsed="false">
      <c r="A32" s="0" t="n">
        <v>57.6</v>
      </c>
      <c r="B32" s="0" t="n">
        <v>30.075</v>
      </c>
      <c r="C32" s="0" t="n">
        <f aca="false">30.2</f>
        <v>30.2</v>
      </c>
      <c r="D32" s="2" t="n">
        <v>28.375</v>
      </c>
      <c r="E32" s="0" t="n">
        <f aca="false">LN((C32-B32)/(C32-D32))</f>
        <v>-2.68102152871429</v>
      </c>
      <c r="F32" s="0" t="n">
        <f aca="false">-A32/E32</f>
        <v>21.4843481796368</v>
      </c>
    </row>
    <row r="33" customFormat="false" ht="14.5" hidden="false" customHeight="false" outlineLevel="0" collapsed="false">
      <c r="A33" s="0" t="n">
        <v>59.52</v>
      </c>
      <c r="B33" s="0" t="n">
        <v>30.075</v>
      </c>
      <c r="C33" s="0" t="n">
        <f aca="false">30.2</f>
        <v>30.2</v>
      </c>
      <c r="D33" s="2" t="n">
        <v>28.375</v>
      </c>
      <c r="E33" s="0" t="n">
        <f aca="false">LN((C33-B33)/(C33-D33))</f>
        <v>-2.68102152871429</v>
      </c>
      <c r="F33" s="0" t="n">
        <f aca="false">-A33/E33</f>
        <v>22.2004931189581</v>
      </c>
    </row>
    <row r="34" customFormat="false" ht="14.5" hidden="false" customHeight="false" outlineLevel="0" collapsed="false">
      <c r="A34" s="0" t="n">
        <v>61.44</v>
      </c>
      <c r="B34" s="0" t="n">
        <v>30.075</v>
      </c>
      <c r="C34" s="0" t="n">
        <f aca="false">30.2</f>
        <v>30.2</v>
      </c>
      <c r="D34" s="2" t="n">
        <v>28.375</v>
      </c>
      <c r="E34" s="0" t="n">
        <f aca="false">LN((C34-B34)/(C34-D34))</f>
        <v>-2.68102152871429</v>
      </c>
      <c r="F34" s="0" t="n">
        <f aca="false">-A34/E34</f>
        <v>22.9166380582793</v>
      </c>
    </row>
    <row r="35" customFormat="false" ht="14.5" hidden="false" customHeight="false" outlineLevel="0" collapsed="false">
      <c r="A35" s="0" t="n">
        <v>63.36</v>
      </c>
      <c r="B35" s="0" t="n">
        <v>30.138</v>
      </c>
      <c r="C35" s="0" t="n">
        <f aca="false">30.2</f>
        <v>30.2</v>
      </c>
      <c r="D35" s="2" t="n">
        <v>28.375</v>
      </c>
      <c r="E35" s="0" t="n">
        <f aca="false">LN((C35-B35)/(C35-D35))</f>
        <v>-3.38220088097148</v>
      </c>
      <c r="F35" s="0" t="n">
        <f aca="false">-A35/E35</f>
        <v>18.7333639336647</v>
      </c>
    </row>
    <row r="36" customFormat="false" ht="14.5" hidden="false" customHeight="false" outlineLevel="0" collapsed="false">
      <c r="A36" s="0" t="n">
        <v>65.28</v>
      </c>
      <c r="B36" s="0" t="n">
        <v>30.138</v>
      </c>
      <c r="C36" s="0" t="n">
        <f aca="false">30.2</f>
        <v>30.2</v>
      </c>
      <c r="D36" s="2" t="n">
        <v>28.375</v>
      </c>
      <c r="E36" s="0" t="n">
        <f aca="false">LN((C36-B36)/(C36-D36))</f>
        <v>-3.38220088097148</v>
      </c>
      <c r="F36" s="0" t="n">
        <f aca="false">-A36/E36</f>
        <v>19.3010416286242</v>
      </c>
    </row>
    <row r="37" customFormat="false" ht="14.5" hidden="false" customHeight="false" outlineLevel="0" collapsed="false">
      <c r="A37" s="0" t="n">
        <v>67.2</v>
      </c>
      <c r="B37" s="0" t="n">
        <v>30.138</v>
      </c>
      <c r="C37" s="0" t="n">
        <f aca="false">30.2</f>
        <v>30.2</v>
      </c>
      <c r="D37" s="2" t="n">
        <v>28.375</v>
      </c>
      <c r="E37" s="0" t="n">
        <f aca="false">LN((C37-B37)/(C37-D37))</f>
        <v>-3.38220088097148</v>
      </c>
      <c r="F37" s="0" t="n">
        <f aca="false">-A37/E37</f>
        <v>19.8687193235837</v>
      </c>
    </row>
    <row r="38" customFormat="false" ht="14.5" hidden="false" customHeight="false" outlineLevel="0" collapsed="false">
      <c r="A38" s="0" t="n">
        <v>69.12</v>
      </c>
      <c r="B38" s="0" t="n">
        <v>30.138</v>
      </c>
      <c r="C38" s="0" t="n">
        <f aca="false">30.2</f>
        <v>30.2</v>
      </c>
      <c r="D38" s="2" t="n">
        <v>28.375</v>
      </c>
      <c r="E38" s="0" t="n">
        <f aca="false">LN((C38-B38)/(C38-D38))</f>
        <v>-3.38220088097148</v>
      </c>
      <c r="F38" s="0" t="n">
        <f aca="false">-A38/E38</f>
        <v>20.4363970185433</v>
      </c>
    </row>
    <row r="39" customFormat="false" ht="14.5" hidden="false" customHeight="false" outlineLevel="0" collapsed="false">
      <c r="A39" s="0" t="n">
        <v>71.04</v>
      </c>
      <c r="B39" s="0" t="n">
        <v>30.138</v>
      </c>
      <c r="C39" s="0" t="n">
        <f aca="false">30.2</f>
        <v>30.2</v>
      </c>
      <c r="D39" s="2" t="n">
        <v>28.375</v>
      </c>
      <c r="E39" s="0" t="n">
        <f aca="false">LN((C39-B39)/(C39-D39))</f>
        <v>-3.38220088097148</v>
      </c>
      <c r="F39" s="0" t="n">
        <f aca="false">-A39/E39</f>
        <v>21.0040747135028</v>
      </c>
    </row>
    <row r="40" customFormat="false" ht="14.5" hidden="false" customHeight="false" outlineLevel="0" collapsed="false">
      <c r="A40" s="0" t="n">
        <v>72.96</v>
      </c>
      <c r="B40" s="0" t="n">
        <v>30.138</v>
      </c>
      <c r="C40" s="0" t="n">
        <f aca="false">30.2</f>
        <v>30.2</v>
      </c>
      <c r="D40" s="2" t="n">
        <v>28.375</v>
      </c>
      <c r="E40" s="0" t="n">
        <f aca="false">LN((C40-B40)/(C40-D40))</f>
        <v>-3.38220088097148</v>
      </c>
      <c r="F40" s="0" t="n">
        <f aca="false">-A40/E40</f>
        <v>21.5717524084623</v>
      </c>
    </row>
    <row r="41" customFormat="false" ht="14.5" hidden="false" customHeight="false" outlineLevel="0" collapsed="false">
      <c r="A41" s="0" t="n">
        <v>74.88</v>
      </c>
      <c r="B41" s="0" t="n">
        <v>30.138</v>
      </c>
      <c r="C41" s="0" t="n">
        <f aca="false">30.2</f>
        <v>30.2</v>
      </c>
      <c r="D41" s="2" t="n">
        <v>28.375</v>
      </c>
      <c r="E41" s="0" t="n">
        <f aca="false">LN((C41-B41)/(C41-D41))</f>
        <v>-3.38220088097148</v>
      </c>
      <c r="F41" s="0" t="n">
        <f aca="false">-A41/E41</f>
        <v>22.1394301034219</v>
      </c>
    </row>
    <row r="42" customFormat="false" ht="14.5" hidden="false" customHeight="false" outlineLevel="0" collapsed="false">
      <c r="A42" s="0" t="n">
        <v>76.8</v>
      </c>
      <c r="B42" s="0" t="n">
        <v>30.138</v>
      </c>
      <c r="C42" s="0" t="n">
        <f aca="false">30.2</f>
        <v>30.2</v>
      </c>
      <c r="D42" s="2" t="n">
        <v>28.375</v>
      </c>
      <c r="E42" s="0" t="n">
        <f aca="false">LN((C42-B42)/(C42-D42))</f>
        <v>-3.38220088097148</v>
      </c>
      <c r="F42" s="0" t="n">
        <f aca="false">-A42/E42</f>
        <v>22.7071077983814</v>
      </c>
    </row>
    <row r="43" customFormat="false" ht="14.5" hidden="false" customHeight="false" outlineLevel="0" collapsed="false">
      <c r="A43" s="0" t="n">
        <v>78.72</v>
      </c>
      <c r="B43" s="0" t="n">
        <v>30.138</v>
      </c>
      <c r="C43" s="0" t="n">
        <f aca="false">30.2</f>
        <v>30.2</v>
      </c>
      <c r="D43" s="2" t="n">
        <v>28.375</v>
      </c>
      <c r="E43" s="0" t="n">
        <f aca="false">LN((C43-B43)/(C43-D43))</f>
        <v>-3.38220088097148</v>
      </c>
      <c r="F43" s="0" t="n">
        <f aca="false">-A43/E43</f>
        <v>23.2747854933409</v>
      </c>
    </row>
    <row r="44" customFormat="false" ht="14.5" hidden="false" customHeight="false" outlineLevel="0" collapsed="false">
      <c r="A44" s="0" t="n">
        <v>80.64</v>
      </c>
      <c r="B44" s="0" t="n">
        <v>30.138</v>
      </c>
      <c r="C44" s="0" t="n">
        <f aca="false">30.2</f>
        <v>30.2</v>
      </c>
      <c r="D44" s="2" t="n">
        <v>28.375</v>
      </c>
      <c r="E44" s="0" t="n">
        <f aca="false">LN((C44-B44)/(C44-D44))</f>
        <v>-3.38220088097148</v>
      </c>
      <c r="F44" s="0" t="n">
        <f aca="false">-A44/E44</f>
        <v>23.8424631883005</v>
      </c>
    </row>
    <row r="45" customFormat="false" ht="14.5" hidden="false" customHeight="false" outlineLevel="0" collapsed="false">
      <c r="A45" s="0" t="n">
        <v>82.56</v>
      </c>
      <c r="B45" s="0" t="n">
        <v>30.138</v>
      </c>
      <c r="C45" s="0" t="n">
        <f aca="false">30.2</f>
        <v>30.2</v>
      </c>
      <c r="D45" s="2" t="n">
        <v>28.375</v>
      </c>
      <c r="E45" s="0" t="n">
        <f aca="false">LN((C45-B45)/(C45-D45))</f>
        <v>-3.38220088097148</v>
      </c>
      <c r="F45" s="0" t="n">
        <f aca="false">-A45/E45</f>
        <v>24.41014088326</v>
      </c>
    </row>
    <row r="46" customFormat="false" ht="14.5" hidden="false" customHeight="false" outlineLevel="0" collapsed="false">
      <c r="A46" s="0" t="n">
        <v>84.48</v>
      </c>
      <c r="B46" s="0" t="n">
        <v>30.138</v>
      </c>
      <c r="C46" s="0" t="n">
        <f aca="false">30.2</f>
        <v>30.2</v>
      </c>
      <c r="D46" s="2" t="n">
        <v>28.375</v>
      </c>
      <c r="E46" s="0" t="n">
        <f aca="false">LN((C46-B46)/(C46-D46))</f>
        <v>-3.38220088097148</v>
      </c>
      <c r="F46" s="0" t="n">
        <f aca="false">-A46/E46</f>
        <v>24.9778185782195</v>
      </c>
    </row>
    <row r="47" customFormat="false" ht="14.5" hidden="false" customHeight="false" outlineLevel="0" collapsed="false">
      <c r="A47" s="0" t="n">
        <v>86.4</v>
      </c>
      <c r="B47" s="0" t="n">
        <v>30.138</v>
      </c>
      <c r="C47" s="0" t="n">
        <f aca="false">30.2</f>
        <v>30.2</v>
      </c>
      <c r="D47" s="2" t="n">
        <v>28.375</v>
      </c>
      <c r="E47" s="0" t="n">
        <f aca="false">LN((C47-B47)/(C47-D47))</f>
        <v>-3.38220088097148</v>
      </c>
      <c r="F47" s="0" t="n">
        <f aca="false">-A47/E47</f>
        <v>25.5454962731791</v>
      </c>
    </row>
    <row r="48" customFormat="false" ht="14.5" hidden="false" customHeight="false" outlineLevel="0" collapsed="false">
      <c r="A48" s="0" t="n">
        <v>88.32</v>
      </c>
      <c r="B48" s="0" t="n">
        <v>30.138</v>
      </c>
      <c r="C48" s="0" t="n">
        <f aca="false">30.2</f>
        <v>30.2</v>
      </c>
      <c r="D48" s="2" t="n">
        <v>28.375</v>
      </c>
      <c r="E48" s="0" t="n">
        <f aca="false">LN((C48-B48)/(C48-D48))</f>
        <v>-3.38220088097148</v>
      </c>
      <c r="F48" s="0" t="n">
        <f aca="false">-A48/E48</f>
        <v>26.1131739681386</v>
      </c>
    </row>
    <row r="49" customFormat="false" ht="14.5" hidden="false" customHeight="false" outlineLevel="0" collapsed="false">
      <c r="A49" s="0" t="n">
        <v>90.24</v>
      </c>
      <c r="B49" s="0" t="n">
        <v>30.2</v>
      </c>
      <c r="C49" s="0" t="n">
        <f aca="false">30.2</f>
        <v>30.2</v>
      </c>
      <c r="D49" s="2" t="n">
        <v>28.375</v>
      </c>
      <c r="E49" s="0" t="e">
        <f aca="false">LN((C49-B49)/(C49-D49))</f>
        <v>#VALUE!</v>
      </c>
      <c r="F49" s="0" t="e">
        <f aca="false">-A49/E49</f>
        <v>#VALUE!</v>
      </c>
    </row>
    <row r="50" customFormat="false" ht="14.5" hidden="false" customHeight="false" outlineLevel="0" collapsed="false">
      <c r="A50" s="0" t="n">
        <v>92.16</v>
      </c>
      <c r="B50" s="0" t="n">
        <v>30.2</v>
      </c>
      <c r="C50" s="0" t="n">
        <f aca="false">30.2</f>
        <v>30.2</v>
      </c>
      <c r="D50" s="2" t="n">
        <v>28.375</v>
      </c>
      <c r="E50" s="0" t="e">
        <f aca="false">LN((C50-B50)/(C50-D50))</f>
        <v>#VALUE!</v>
      </c>
      <c r="F50" s="0" t="e">
        <f aca="false">-A50/E50</f>
        <v>#VALUE!</v>
      </c>
    </row>
    <row r="51" customFormat="false" ht="14.5" hidden="false" customHeight="false" outlineLevel="0" collapsed="false">
      <c r="A51" s="0" t="n">
        <v>94.08</v>
      </c>
      <c r="B51" s="0" t="n">
        <v>30.2</v>
      </c>
      <c r="C51" s="0" t="n">
        <f aca="false">30.2</f>
        <v>30.2</v>
      </c>
      <c r="D51" s="2" t="n">
        <v>28.375</v>
      </c>
      <c r="E51" s="0" t="e">
        <f aca="false">LN((C51-B51)/(C51-D51))</f>
        <v>#VALUE!</v>
      </c>
      <c r="F51" s="0" t="e">
        <f aca="false">-A51/E51</f>
        <v>#VALUE!</v>
      </c>
    </row>
    <row r="52" customFormat="false" ht="14.5" hidden="false" customHeight="false" outlineLevel="0" collapsed="false">
      <c r="A52" s="0" t="n">
        <v>96</v>
      </c>
      <c r="B52" s="0" t="n">
        <v>30.2</v>
      </c>
      <c r="C52" s="0" t="n">
        <f aca="false">30.2</f>
        <v>30.2</v>
      </c>
      <c r="D52" s="2" t="n">
        <v>28.375</v>
      </c>
      <c r="E52" s="0" t="e">
        <f aca="false">LN((C52-B52)/(C52-D52))</f>
        <v>#VALUE!</v>
      </c>
      <c r="F52" s="0" t="e">
        <f aca="false">-A52/E52</f>
        <v>#VALUE!</v>
      </c>
    </row>
    <row r="53" customFormat="false" ht="14.5" hidden="false" customHeight="false" outlineLevel="0" collapsed="false">
      <c r="A53" s="0" t="n">
        <v>97.92</v>
      </c>
      <c r="B53" s="0" t="n">
        <v>30.2</v>
      </c>
      <c r="C53" s="0" t="n">
        <f aca="false">30.2</f>
        <v>30.2</v>
      </c>
      <c r="D53" s="2" t="n">
        <v>28.375</v>
      </c>
      <c r="E53" s="0" t="e">
        <f aca="false">LN((C53-B53)/(C53-D53))</f>
        <v>#VALUE!</v>
      </c>
      <c r="F53" s="0" t="e">
        <f aca="false">-A53/E53</f>
        <v>#VALUE!</v>
      </c>
    </row>
    <row r="54" customFormat="false" ht="14.5" hidden="false" customHeight="false" outlineLevel="0" collapsed="false">
      <c r="A54" s="0" t="n">
        <v>99.84</v>
      </c>
      <c r="B54" s="0" t="n">
        <v>30.2</v>
      </c>
      <c r="C54" s="0" t="n">
        <f aca="false">30.2</f>
        <v>30.2</v>
      </c>
      <c r="D54" s="2" t="n">
        <v>28.375</v>
      </c>
      <c r="E54" s="0" t="e">
        <f aca="false">LN((C54-B54)/(C54-D54))</f>
        <v>#VALUE!</v>
      </c>
      <c r="F54" s="0" t="e">
        <f aca="false">-A54/E54</f>
        <v>#VALUE!</v>
      </c>
    </row>
    <row r="55" customFormat="false" ht="14.5" hidden="false" customHeight="false" outlineLevel="0" collapsed="false">
      <c r="A55" s="0" t="n">
        <v>101.76</v>
      </c>
      <c r="B55" s="0" t="n">
        <v>30.2</v>
      </c>
      <c r="C55" s="0" t="n">
        <f aca="false">30.2</f>
        <v>30.2</v>
      </c>
      <c r="D55" s="2" t="n">
        <v>28.375</v>
      </c>
      <c r="E55" s="0" t="e">
        <f aca="false">LN((C55-B55)/(C55-D55))</f>
        <v>#VALUE!</v>
      </c>
      <c r="F55" s="0" t="e">
        <f aca="false">-A55/E55</f>
        <v>#VALUE!</v>
      </c>
    </row>
    <row r="56" customFormat="false" ht="14.5" hidden="false" customHeight="false" outlineLevel="0" collapsed="false">
      <c r="A56" s="0" t="n">
        <v>103.68</v>
      </c>
      <c r="B56" s="0" t="n">
        <v>30.2</v>
      </c>
      <c r="C56" s="0" t="n">
        <f aca="false">30.2</f>
        <v>30.2</v>
      </c>
      <c r="D56" s="2" t="n">
        <v>28.375</v>
      </c>
      <c r="E56" s="0" t="e">
        <f aca="false">LN((C56-B56)/(C56-D56))</f>
        <v>#VALUE!</v>
      </c>
      <c r="F56" s="0" t="e">
        <f aca="false">-A56/E56</f>
        <v>#VALUE!</v>
      </c>
    </row>
    <row r="57" customFormat="false" ht="14.5" hidden="false" customHeight="false" outlineLevel="0" collapsed="false">
      <c r="A57" s="0" t="n">
        <v>105.6</v>
      </c>
      <c r="B57" s="0" t="n">
        <v>30.2</v>
      </c>
      <c r="C57" s="0" t="n">
        <f aca="false">30.2</f>
        <v>30.2</v>
      </c>
      <c r="D57" s="2" t="n">
        <v>28.375</v>
      </c>
      <c r="E57" s="0" t="e">
        <f aca="false">LN((C57-B57)/(C57-D57))</f>
        <v>#VALUE!</v>
      </c>
      <c r="F57" s="0" t="e">
        <f aca="false">-A57/E57</f>
        <v>#VALUE!</v>
      </c>
    </row>
    <row r="58" customFormat="false" ht="14.5" hidden="false" customHeight="false" outlineLevel="0" collapsed="false">
      <c r="A58" s="0" t="n">
        <v>107.52</v>
      </c>
      <c r="B58" s="0" t="n">
        <v>30.2</v>
      </c>
      <c r="C58" s="0" t="n">
        <f aca="false">30.2</f>
        <v>30.2</v>
      </c>
      <c r="D58" s="2" t="n">
        <v>28.375</v>
      </c>
      <c r="E58" s="0" t="e">
        <f aca="false">LN((C58-B58)/(C58-D58))</f>
        <v>#VALUE!</v>
      </c>
      <c r="F58" s="0" t="e">
        <f aca="false">-A58/E58</f>
        <v>#VALUE!</v>
      </c>
    </row>
    <row r="59" customFormat="false" ht="14.5" hidden="false" customHeight="false" outlineLevel="0" collapsed="false">
      <c r="A59" s="0" t="n">
        <v>109.44</v>
      </c>
      <c r="B59" s="0" t="n">
        <v>30.2</v>
      </c>
      <c r="C59" s="0" t="n">
        <f aca="false">30.2</f>
        <v>30.2</v>
      </c>
      <c r="D59" s="2" t="n">
        <v>28.375</v>
      </c>
      <c r="E59" s="0" t="e">
        <f aca="false">LN((C59-B59)/(C59-D59))</f>
        <v>#VALUE!</v>
      </c>
      <c r="F59" s="0" t="e">
        <f aca="false">-A59/E59</f>
        <v>#VALUE!</v>
      </c>
    </row>
    <row r="60" customFormat="false" ht="14.5" hidden="false" customHeight="false" outlineLevel="0" collapsed="false">
      <c r="A60" s="0" t="n">
        <v>111.36</v>
      </c>
      <c r="B60" s="0" t="n">
        <v>30.2</v>
      </c>
      <c r="C60" s="0" t="n">
        <f aca="false">30.2</f>
        <v>30.2</v>
      </c>
      <c r="D60" s="2" t="n">
        <v>28.375</v>
      </c>
      <c r="E60" s="0" t="e">
        <f aca="false">LN((C60-B60)/(C60-D60))</f>
        <v>#VALUE!</v>
      </c>
      <c r="F60" s="0" t="e">
        <f aca="false">-A60/E60</f>
        <v>#VALUE!</v>
      </c>
    </row>
    <row r="61" customFormat="false" ht="14.5" hidden="false" customHeight="false" outlineLevel="0" collapsed="false">
      <c r="A61" s="0" t="n">
        <v>113.28</v>
      </c>
      <c r="B61" s="0" t="n">
        <v>30.2</v>
      </c>
      <c r="C61" s="0" t="n">
        <f aca="false">30.2</f>
        <v>30.2</v>
      </c>
      <c r="D61" s="2" t="n">
        <v>28.375</v>
      </c>
      <c r="E61" s="0" t="e">
        <f aca="false">LN((C61-B61)/(C61-D61))</f>
        <v>#VALUE!</v>
      </c>
      <c r="F61" s="0" t="e">
        <f aca="false">-A61/E61</f>
        <v>#VALUE!</v>
      </c>
    </row>
    <row r="62" customFormat="false" ht="14.5" hidden="false" customHeight="false" outlineLevel="0" collapsed="false">
      <c r="A62" s="0" t="n">
        <v>115.2</v>
      </c>
      <c r="B62" s="0" t="n">
        <v>30.2</v>
      </c>
      <c r="C62" s="0" t="n">
        <f aca="false">30.2</f>
        <v>30.2</v>
      </c>
      <c r="D62" s="2" t="n">
        <v>28.375</v>
      </c>
      <c r="E62" s="0" t="e">
        <f aca="false">LN((C62-B62)/(C62-D62))</f>
        <v>#VALUE!</v>
      </c>
      <c r="F62" s="0" t="e">
        <f aca="false">-A62/E62</f>
        <v>#VALUE!</v>
      </c>
    </row>
    <row r="63" customFormat="false" ht="14.5" hidden="false" customHeight="false" outlineLevel="0" collapsed="false">
      <c r="A63" s="0" t="n">
        <v>117.12</v>
      </c>
      <c r="B63" s="0" t="n">
        <v>30.2</v>
      </c>
      <c r="C63" s="0" t="n">
        <f aca="false">30.2</f>
        <v>30.2</v>
      </c>
      <c r="D63" s="2" t="n">
        <v>28.375</v>
      </c>
      <c r="E63" s="0" t="e">
        <f aca="false">LN((C63-B63)/(C63-D63))</f>
        <v>#VALUE!</v>
      </c>
      <c r="F63" s="0" t="e">
        <f aca="false">-A63/E63</f>
        <v>#VALUE!</v>
      </c>
    </row>
    <row r="64" customFormat="false" ht="14.5" hidden="false" customHeight="false" outlineLevel="0" collapsed="false">
      <c r="A64" s="0" t="n">
        <v>119.04</v>
      </c>
      <c r="B64" s="0" t="n">
        <v>30.2</v>
      </c>
      <c r="C64" s="0" t="n">
        <f aca="false">30.2</f>
        <v>30.2</v>
      </c>
      <c r="D64" s="2" t="n">
        <v>28.375</v>
      </c>
      <c r="E64" s="0" t="e">
        <f aca="false">LN((C64-B64)/(C64-D64))</f>
        <v>#VALUE!</v>
      </c>
      <c r="F64" s="0" t="e">
        <f aca="false">-A64/E64</f>
        <v>#VALUE!</v>
      </c>
    </row>
    <row r="65" customFormat="false" ht="14.5" hidden="false" customHeight="false" outlineLevel="0" collapsed="false">
      <c r="A65" s="0" t="n">
        <v>120.96</v>
      </c>
      <c r="B65" s="0" t="n">
        <v>30.2</v>
      </c>
      <c r="C65" s="0" t="n">
        <f aca="false">30.2</f>
        <v>30.2</v>
      </c>
      <c r="D65" s="2" t="n">
        <v>28.375</v>
      </c>
      <c r="E65" s="0" t="e">
        <f aca="false">LN((C65-B65)/(C65-D65))</f>
        <v>#VALUE!</v>
      </c>
      <c r="F65" s="0" t="e">
        <f aca="false">-A65/E65</f>
        <v>#VALUE!</v>
      </c>
    </row>
    <row r="66" customFormat="false" ht="14.5" hidden="false" customHeight="false" outlineLevel="0" collapsed="false">
      <c r="A66" s="0" t="n">
        <v>122.88</v>
      </c>
      <c r="B66" s="0" t="n">
        <v>30.2</v>
      </c>
      <c r="C66" s="0" t="n">
        <f aca="false">30.2</f>
        <v>30.2</v>
      </c>
      <c r="D66" s="2" t="n">
        <v>28.375</v>
      </c>
      <c r="E66" s="0" t="e">
        <f aca="false">LN((C66-B66)/(C66-D66))</f>
        <v>#VALUE!</v>
      </c>
      <c r="F66" s="0" t="e">
        <f aca="false">-A66/E66</f>
        <v>#VALUE!</v>
      </c>
    </row>
    <row r="67" customFormat="false" ht="14.5" hidden="false" customHeight="false" outlineLevel="0" collapsed="false">
      <c r="A67" s="0" t="n">
        <v>124.8</v>
      </c>
      <c r="B67" s="0" t="n">
        <v>30.2</v>
      </c>
      <c r="C67" s="0" t="n">
        <f aca="false">30.2</f>
        <v>30.2</v>
      </c>
      <c r="D67" s="2" t="n">
        <v>28.375</v>
      </c>
      <c r="E67" s="0" t="e">
        <f aca="false">LN((C67-B67)/(C67-D67))</f>
        <v>#VALUE!</v>
      </c>
      <c r="F67" s="0" t="e">
        <f aca="false">-A67/E67</f>
        <v>#VALUE!</v>
      </c>
    </row>
    <row r="68" customFormat="false" ht="14.5" hidden="false" customHeight="false" outlineLevel="0" collapsed="false">
      <c r="A68" s="0" t="n">
        <v>126.72</v>
      </c>
      <c r="B68" s="0" t="n">
        <v>30.2</v>
      </c>
      <c r="C68" s="0" t="n">
        <f aca="false">30.2</f>
        <v>30.2</v>
      </c>
      <c r="D68" s="2" t="n">
        <v>28.375</v>
      </c>
      <c r="E68" s="0" t="e">
        <f aca="false">LN((C68-B68)/(C68-D68))</f>
        <v>#VALUE!</v>
      </c>
      <c r="F68" s="0" t="e">
        <f aca="false">-A68/E68</f>
        <v>#VALUE!</v>
      </c>
    </row>
    <row r="69" customFormat="false" ht="14.5" hidden="false" customHeight="false" outlineLevel="0" collapsed="false">
      <c r="A69" s="0" t="n">
        <v>128.64</v>
      </c>
      <c r="B69" s="0" t="n">
        <v>30.2</v>
      </c>
      <c r="C69" s="0" t="n">
        <f aca="false">30.2</f>
        <v>30.2</v>
      </c>
      <c r="D69" s="2" t="n">
        <v>28.375</v>
      </c>
      <c r="E69" s="0" t="e">
        <f aca="false">LN((C69-B69)/(C69-D69))</f>
        <v>#VALUE!</v>
      </c>
      <c r="F69" s="0" t="e">
        <f aca="false">-A69/E69</f>
        <v>#VALUE!</v>
      </c>
    </row>
    <row r="70" customFormat="false" ht="14.5" hidden="false" customHeight="false" outlineLevel="0" collapsed="false">
      <c r="A70" s="0" t="n">
        <v>130.56</v>
      </c>
      <c r="B70" s="0" t="n">
        <v>30.2</v>
      </c>
      <c r="C70" s="0" t="n">
        <f aca="false">30.2</f>
        <v>30.2</v>
      </c>
      <c r="D70" s="2" t="n">
        <v>28.375</v>
      </c>
      <c r="E70" s="0" t="e">
        <f aca="false">LN((C70-B70)/(C70-D70))</f>
        <v>#VALUE!</v>
      </c>
      <c r="F70" s="0" t="e">
        <f aca="false">-A70/E70</f>
        <v>#VALUE!</v>
      </c>
    </row>
    <row r="71" customFormat="false" ht="14.5" hidden="false" customHeight="false" outlineLevel="0" collapsed="false">
      <c r="A71" s="0" t="n">
        <v>132.48</v>
      </c>
      <c r="B71" s="0" t="n">
        <v>30.2</v>
      </c>
      <c r="C71" s="0" t="n">
        <f aca="false">30.2</f>
        <v>30.2</v>
      </c>
      <c r="D71" s="2" t="n">
        <v>28.375</v>
      </c>
      <c r="E71" s="0" t="e">
        <f aca="false">LN((C71-B71)/(C71-D71))</f>
        <v>#VALUE!</v>
      </c>
      <c r="F71" s="0" t="e">
        <f aca="false">-A71/E71</f>
        <v>#VALUE!</v>
      </c>
    </row>
    <row r="72" customFormat="false" ht="14.5" hidden="false" customHeight="false" outlineLevel="0" collapsed="false">
      <c r="A72" s="0" t="n">
        <v>134.4</v>
      </c>
      <c r="B72" s="0" t="n">
        <v>30.2</v>
      </c>
      <c r="C72" s="0" t="n">
        <f aca="false">30.2</f>
        <v>30.2</v>
      </c>
      <c r="D72" s="2" t="n">
        <v>28.375</v>
      </c>
      <c r="E72" s="0" t="e">
        <f aca="false">LN((C72-B72)/(C72-D72))</f>
        <v>#VALUE!</v>
      </c>
      <c r="F72" s="0" t="e">
        <f aca="false">-A72/E72</f>
        <v>#VALUE!</v>
      </c>
    </row>
    <row r="73" customFormat="false" ht="14.5" hidden="false" customHeight="false" outlineLevel="0" collapsed="false">
      <c r="A73" s="0" t="n">
        <v>136.32</v>
      </c>
      <c r="B73" s="0" t="n">
        <v>30.2</v>
      </c>
      <c r="C73" s="0" t="n">
        <f aca="false">30.2</f>
        <v>30.2</v>
      </c>
      <c r="D73" s="2" t="n">
        <v>28.375</v>
      </c>
      <c r="E73" s="0" t="e">
        <f aca="false">LN((C73-B73)/(C73-D73))</f>
        <v>#VALUE!</v>
      </c>
      <c r="F73" s="0" t="e">
        <f aca="false">-A73/E73</f>
        <v>#VALUE!</v>
      </c>
    </row>
    <row r="74" customFormat="false" ht="14.5" hidden="false" customHeight="false" outlineLevel="0" collapsed="false">
      <c r="A74" s="0" t="n">
        <v>138.24</v>
      </c>
      <c r="B74" s="0" t="n">
        <v>30.2</v>
      </c>
      <c r="C74" s="0" t="n">
        <f aca="false">30.2</f>
        <v>30.2</v>
      </c>
      <c r="D74" s="2" t="n">
        <v>28.375</v>
      </c>
      <c r="E74" s="0" t="e">
        <f aca="false">LN((C74-B74)/(C74-D74))</f>
        <v>#VALUE!</v>
      </c>
      <c r="F74" s="0" t="e">
        <f aca="false">-A74/E74</f>
        <v>#VALUE!</v>
      </c>
    </row>
    <row r="75" customFormat="false" ht="14.5" hidden="false" customHeight="false" outlineLevel="0" collapsed="false">
      <c r="A75" s="0" t="n">
        <v>140.16</v>
      </c>
      <c r="B75" s="0" t="n">
        <v>30.2</v>
      </c>
      <c r="C75" s="0" t="n">
        <f aca="false">30.2</f>
        <v>30.2</v>
      </c>
      <c r="D75" s="2" t="n">
        <v>28.375</v>
      </c>
      <c r="E75" s="0" t="e">
        <f aca="false">LN((C75-B75)/(C75-D75))</f>
        <v>#VALUE!</v>
      </c>
      <c r="F75" s="0" t="e">
        <f aca="false">-A75/E75</f>
        <v>#VALUE!</v>
      </c>
    </row>
    <row r="76" customFormat="false" ht="14.5" hidden="false" customHeight="false" outlineLevel="0" collapsed="false">
      <c r="A76" s="0" t="n">
        <v>142.08</v>
      </c>
      <c r="B76" s="0" t="n">
        <v>30.2</v>
      </c>
      <c r="C76" s="0" t="n">
        <f aca="false">30.2</f>
        <v>30.2</v>
      </c>
      <c r="D76" s="2" t="n">
        <v>28.375</v>
      </c>
      <c r="E76" s="0" t="e">
        <f aca="false">LN((C76-B76)/(C76-D76))</f>
        <v>#VALUE!</v>
      </c>
      <c r="F76" s="0" t="e">
        <f aca="false">-A76/E76</f>
        <v>#VALUE!</v>
      </c>
    </row>
    <row r="77" customFormat="false" ht="14.5" hidden="false" customHeight="false" outlineLevel="0" collapsed="false">
      <c r="A77" s="0" t="n">
        <v>144</v>
      </c>
      <c r="B77" s="0" t="n">
        <v>30.2</v>
      </c>
      <c r="C77" s="0" t="n">
        <f aca="false">30.2</f>
        <v>30.2</v>
      </c>
      <c r="D77" s="2" t="n">
        <v>28.375</v>
      </c>
      <c r="E77" s="0" t="e">
        <f aca="false">LN((C77-B77)/(C77-D77))</f>
        <v>#VALUE!</v>
      </c>
      <c r="F77" s="0" t="e">
        <f aca="false">-A77/E77</f>
        <v>#VALUE!</v>
      </c>
    </row>
    <row r="78" customFormat="false" ht="14.5" hidden="false" customHeight="false" outlineLevel="0" collapsed="false">
      <c r="A78" s="0" t="n">
        <v>145.92</v>
      </c>
      <c r="B78" s="0" t="n">
        <v>30.2</v>
      </c>
      <c r="C78" s="0" t="n">
        <f aca="false">30.2</f>
        <v>30.2</v>
      </c>
      <c r="D78" s="2" t="n">
        <v>28.375</v>
      </c>
      <c r="E78" s="0" t="e">
        <f aca="false">LN((C78-B78)/(C78-D78))</f>
        <v>#VALUE!</v>
      </c>
      <c r="F78" s="0" t="e">
        <f aca="false">-A78/E78</f>
        <v>#VALUE!</v>
      </c>
    </row>
    <row r="79" customFormat="false" ht="14.5" hidden="false" customHeight="false" outlineLevel="0" collapsed="false">
      <c r="A79" s="0" t="n">
        <v>147.84</v>
      </c>
      <c r="B79" s="0" t="n">
        <v>30.2</v>
      </c>
      <c r="C79" s="0" t="n">
        <f aca="false">30.2</f>
        <v>30.2</v>
      </c>
      <c r="D79" s="2" t="n">
        <v>28.375</v>
      </c>
      <c r="E79" s="0" t="e">
        <f aca="false">LN((C79-B79)/(C79-D79))</f>
        <v>#VALUE!</v>
      </c>
      <c r="F79" s="0" t="e">
        <f aca="false">-A79/E79</f>
        <v>#VALUE!</v>
      </c>
    </row>
    <row r="80" customFormat="false" ht="14.5" hidden="false" customHeight="false" outlineLevel="0" collapsed="false">
      <c r="A80" s="0" t="n">
        <v>149.76</v>
      </c>
      <c r="B80" s="0" t="n">
        <v>30.2</v>
      </c>
      <c r="C80" s="0" t="n">
        <f aca="false">30.2</f>
        <v>30.2</v>
      </c>
      <c r="D80" s="2" t="n">
        <v>28.375</v>
      </c>
      <c r="E80" s="0" t="e">
        <f aca="false">LN((C80-B80)/(C80-D80))</f>
        <v>#VALUE!</v>
      </c>
      <c r="F80" s="0" t="e">
        <f aca="false">-A80/E80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E7" activeCellId="0" sqref="E7"/>
    </sheetView>
  </sheetViews>
  <sheetFormatPr defaultRowHeight="14.5"/>
  <cols>
    <col collapsed="false" hidden="false" max="1" min="1" style="0" width="8.57085020242915"/>
    <col collapsed="false" hidden="false" max="2" min="2" style="0" width="10.8178137651822"/>
    <col collapsed="false" hidden="false" max="4" min="3" style="0" width="8.57085020242915"/>
    <col collapsed="false" hidden="false" max="5" min="5" style="0" width="17.0323886639676"/>
    <col collapsed="false" hidden="false" max="6" min="6" style="0" width="13.0688259109312"/>
    <col collapsed="false" hidden="false" max="1025" min="7" style="0" width="8.57085020242915"/>
  </cols>
  <sheetData>
    <row r="1" customFormat="false" ht="16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</row>
    <row r="2" customFormat="false" ht="14.5" hidden="false" customHeight="false" outlineLevel="0" collapsed="false">
      <c r="A2" s="0" t="n">
        <v>0</v>
      </c>
      <c r="B2" s="0" t="n">
        <v>29.013</v>
      </c>
      <c r="C2" s="0" t="n">
        <v>40.2</v>
      </c>
      <c r="D2" s="2" t="n">
        <v>27.875</v>
      </c>
      <c r="E2" s="0" t="n">
        <f aca="false">LN((C2-B2)/(C2-D2))</f>
        <v>-0.0968773300639608</v>
      </c>
    </row>
    <row r="3" customFormat="false" ht="14.5" hidden="false" customHeight="false" outlineLevel="0" collapsed="false">
      <c r="A3" s="0" t="n">
        <v>1.92</v>
      </c>
      <c r="B3" s="0" t="n">
        <v>29.45</v>
      </c>
      <c r="C3" s="0" t="n">
        <v>40.2</v>
      </c>
      <c r="D3" s="2" t="n">
        <v>27.875</v>
      </c>
      <c r="E3" s="0" t="n">
        <f aca="false">LN((C3-B3)/(C3-D3))</f>
        <v>-0.136723965355083</v>
      </c>
      <c r="F3" s="0" t="n">
        <f aca="false">-A3/E3</f>
        <v>14.0428928828506</v>
      </c>
    </row>
    <row r="4" customFormat="false" ht="14.5" hidden="false" customHeight="false" outlineLevel="0" collapsed="false">
      <c r="A4" s="0" t="n">
        <v>3.84</v>
      </c>
      <c r="B4" s="0" t="n">
        <v>30.575</v>
      </c>
      <c r="C4" s="0" t="n">
        <v>40.2</v>
      </c>
      <c r="D4" s="2" t="n">
        <v>27.875</v>
      </c>
      <c r="E4" s="0" t="n">
        <f aca="false">LN((C4-B4)/(C4-D4))</f>
        <v>-0.247265839754906</v>
      </c>
      <c r="F4" s="0" t="n">
        <f aca="false">-A4/E4</f>
        <v>15.5298443319395</v>
      </c>
    </row>
    <row r="5" customFormat="false" ht="14.5" hidden="false" customHeight="false" outlineLevel="0" collapsed="false">
      <c r="A5" s="0" t="n">
        <v>5.76</v>
      </c>
      <c r="B5" s="0" t="n">
        <v>31.7</v>
      </c>
      <c r="C5" s="0" t="n">
        <v>40.2</v>
      </c>
      <c r="D5" s="2" t="n">
        <v>27.875</v>
      </c>
      <c r="E5" s="0" t="n">
        <f aca="false">LN((C5-B5)/(C5-D5))</f>
        <v>-0.371563556432484</v>
      </c>
      <c r="F5" s="0" t="n">
        <f aca="false">-A5/E5</f>
        <v>15.5020585315305</v>
      </c>
    </row>
    <row r="6" customFormat="false" ht="14.5" hidden="false" customHeight="false" outlineLevel="0" collapsed="false">
      <c r="A6" s="0" t="n">
        <v>7.68</v>
      </c>
      <c r="B6" s="0" t="n">
        <v>32.7</v>
      </c>
      <c r="C6" s="0" t="n">
        <v>40.2</v>
      </c>
      <c r="D6" s="2" t="n">
        <v>27.875</v>
      </c>
      <c r="E6" s="0" t="n">
        <f aca="false">LN((C6-B6)/(C6-D6))</f>
        <v>-0.496726699386489</v>
      </c>
      <c r="F6" s="0" t="n">
        <f aca="false">-A6/E6</f>
        <v>15.4612184315553</v>
      </c>
    </row>
    <row r="7" customFormat="false" ht="14.5" hidden="false" customHeight="false" outlineLevel="0" collapsed="false">
      <c r="A7" s="0" t="n">
        <v>9.6</v>
      </c>
      <c r="B7" s="0" t="n">
        <v>33.575</v>
      </c>
      <c r="C7" s="0" t="n">
        <v>40.2</v>
      </c>
      <c r="D7" s="2" t="n">
        <v>27.875</v>
      </c>
      <c r="E7" s="0" t="n">
        <f aca="false">LN((C7-B7)/(C7-D7))</f>
        <v>-0.620779348056468</v>
      </c>
      <c r="F7" s="0" t="n">
        <f aca="false">-A7/E7</f>
        <v>15.4644319757988</v>
      </c>
    </row>
    <row r="8" customFormat="false" ht="14.5" hidden="false" customHeight="false" outlineLevel="0" collapsed="false">
      <c r="A8" s="0" t="n">
        <v>11.52</v>
      </c>
      <c r="B8" s="0" t="n">
        <v>34.325</v>
      </c>
      <c r="C8" s="0" t="n">
        <v>40.2</v>
      </c>
      <c r="D8" s="2" t="n">
        <v>27.875</v>
      </c>
      <c r="E8" s="0" t="n">
        <f aca="false">LN((C8-B8)/(C8-D8))</f>
        <v>-0.740923659898531</v>
      </c>
      <c r="F8" s="0" t="n">
        <f aca="false">-A8/E8</f>
        <v>15.5481605238219</v>
      </c>
    </row>
    <row r="9" customFormat="false" ht="14.5" hidden="false" customHeight="false" outlineLevel="0" collapsed="false">
      <c r="A9" s="0" t="n">
        <v>13.44</v>
      </c>
      <c r="B9" s="0" t="n">
        <v>35.013</v>
      </c>
      <c r="C9" s="0" t="n">
        <v>40.2</v>
      </c>
      <c r="D9" s="2" t="n">
        <v>27.875</v>
      </c>
      <c r="E9" s="0" t="n">
        <f aca="false">LN((C9-B9)/(C9-D9))</f>
        <v>-0.865474224559491</v>
      </c>
      <c r="F9" s="0" t="n">
        <f aca="false">-A9/E9</f>
        <v>15.529058657802</v>
      </c>
    </row>
    <row r="10" customFormat="false" ht="14.5" hidden="false" customHeight="false" outlineLevel="0" collapsed="false">
      <c r="A10" s="0" t="n">
        <v>15.36</v>
      </c>
      <c r="B10" s="0" t="n">
        <v>35.575</v>
      </c>
      <c r="C10" s="0" t="n">
        <v>40.2</v>
      </c>
      <c r="D10" s="2" t="n">
        <v>27.875</v>
      </c>
      <c r="E10" s="0" t="n">
        <f aca="false">LN((C10-B10)/(C10-D10))</f>
        <v>-0.980153348964365</v>
      </c>
      <c r="F10" s="0" t="n">
        <f aca="false">-A10/E10</f>
        <v>15.6710172099391</v>
      </c>
    </row>
    <row r="11" customFormat="false" ht="14.5" hidden="false" customHeight="false" outlineLevel="0" collapsed="false">
      <c r="A11" s="0" t="n">
        <v>17.28</v>
      </c>
      <c r="B11" s="0" t="n">
        <v>36.075</v>
      </c>
      <c r="C11" s="0" t="n">
        <v>40.2</v>
      </c>
      <c r="D11" s="2" t="n">
        <v>27.875</v>
      </c>
      <c r="E11" s="0" t="n">
        <f aca="false">LN((C11-B11)/(C11-D11))</f>
        <v>-1.09456370014211</v>
      </c>
      <c r="F11" s="0" t="n">
        <f aca="false">-A11/E11</f>
        <v>15.7871122509878</v>
      </c>
    </row>
    <row r="12" customFormat="false" ht="14.5" hidden="false" customHeight="false" outlineLevel="0" collapsed="false">
      <c r="A12" s="0" t="n">
        <v>19.2</v>
      </c>
      <c r="B12" s="0" t="n">
        <v>36.575</v>
      </c>
      <c r="C12" s="0" t="n">
        <v>40.2</v>
      </c>
      <c r="D12" s="2" t="n">
        <v>27.875</v>
      </c>
      <c r="E12" s="0" t="n">
        <f aca="false">LN((C12-B12)/(C12-D12))</f>
        <v>-1.22377543162212</v>
      </c>
      <c r="F12" s="0" t="n">
        <f aca="false">-A12/E12</f>
        <v>15.6891530127798</v>
      </c>
    </row>
    <row r="13" customFormat="false" ht="14.5" hidden="false" customHeight="false" outlineLevel="0" collapsed="false">
      <c r="A13" s="0" t="n">
        <v>21.12</v>
      </c>
      <c r="B13" s="0" t="n">
        <v>36.95</v>
      </c>
      <c r="C13" s="0" t="n">
        <v>40.2</v>
      </c>
      <c r="D13" s="2" t="n">
        <v>27.875</v>
      </c>
      <c r="E13" s="0" t="n">
        <f aca="false">LN((C13-B13)/(C13-D13))</f>
        <v>-1.33297472358711</v>
      </c>
      <c r="F13" s="0" t="n">
        <f aca="false">-A13/E13</f>
        <v>15.8442614299279</v>
      </c>
    </row>
    <row r="14" customFormat="false" ht="14.5" hidden="false" customHeight="false" outlineLevel="0" collapsed="false">
      <c r="A14" s="0" t="n">
        <v>23.04</v>
      </c>
      <c r="B14" s="0" t="n">
        <v>37.325</v>
      </c>
      <c r="C14" s="0" t="n">
        <v>40.2</v>
      </c>
      <c r="D14" s="2" t="n">
        <v>27.875</v>
      </c>
      <c r="E14" s="0" t="n">
        <f aca="false">LN((C14-B14)/(C14-D14))</f>
        <v>-1.45557704567944</v>
      </c>
      <c r="F14" s="0" t="n">
        <f aca="false">-A14/E14</f>
        <v>15.8287739342889</v>
      </c>
    </row>
    <row r="15" customFormat="false" ht="14.5" hidden="false" customHeight="false" outlineLevel="0" collapsed="false">
      <c r="A15" s="0" t="n">
        <v>24.96</v>
      </c>
      <c r="B15" s="0" t="n">
        <v>37.575</v>
      </c>
      <c r="C15" s="0" t="n">
        <v>40.2</v>
      </c>
      <c r="D15" s="2" t="n">
        <v>27.875</v>
      </c>
      <c r="E15" s="0" t="n">
        <f aca="false">LN((C15-B15)/(C15-D15))</f>
        <v>-1.54654882388517</v>
      </c>
      <c r="F15" s="0" t="n">
        <f aca="false">-A15/E15</f>
        <v>16.1391607005957</v>
      </c>
    </row>
    <row r="16" customFormat="false" ht="14.5" hidden="false" customHeight="false" outlineLevel="0" collapsed="false">
      <c r="A16" s="0" t="n">
        <v>26.88</v>
      </c>
      <c r="B16" s="0" t="n">
        <v>37.888</v>
      </c>
      <c r="C16" s="0" t="n">
        <v>40.2</v>
      </c>
      <c r="D16" s="2" t="n">
        <v>27.875</v>
      </c>
      <c r="E16" s="0" t="n">
        <f aca="false">LN((C16-B16)/(C16-D16))</f>
        <v>-1.67351676911862</v>
      </c>
      <c r="F16" s="0" t="n">
        <f aca="false">-A16/E16</f>
        <v>16.0619842573532</v>
      </c>
    </row>
    <row r="17" customFormat="false" ht="14.5" hidden="false" customHeight="false" outlineLevel="0" collapsed="false">
      <c r="A17" s="0" t="n">
        <v>28.8</v>
      </c>
      <c r="B17" s="0" t="n">
        <v>38.075</v>
      </c>
      <c r="C17" s="0" t="n">
        <v>40.2</v>
      </c>
      <c r="D17" s="2" t="n">
        <v>27.875</v>
      </c>
      <c r="E17" s="0" t="n">
        <f aca="false">LN((C17-B17)/(C17-D17))</f>
        <v>-1.75785791755237</v>
      </c>
      <c r="F17" s="0" t="n">
        <f aca="false">-A17/E17</f>
        <v>16.3835766886671</v>
      </c>
    </row>
    <row r="18" customFormat="false" ht="14.5" hidden="false" customHeight="false" outlineLevel="0" collapsed="false">
      <c r="A18" s="0" t="n">
        <v>30.72</v>
      </c>
      <c r="B18" s="0" t="n">
        <v>38.325</v>
      </c>
      <c r="C18" s="0" t="n">
        <v>40.2</v>
      </c>
      <c r="D18" s="2" t="n">
        <v>27.875</v>
      </c>
      <c r="E18" s="0" t="n">
        <f aca="false">LN((C18-B18)/(C18-D18))</f>
        <v>-1.88302106050638</v>
      </c>
      <c r="F18" s="0" t="n">
        <f aca="false">-A18/E18</f>
        <v>16.3142094606944</v>
      </c>
    </row>
    <row r="19" customFormat="false" ht="14.5" hidden="false" customHeight="false" outlineLevel="0" collapsed="false">
      <c r="A19" s="0" t="n">
        <v>32.64</v>
      </c>
      <c r="B19" s="0" t="n">
        <v>38.513</v>
      </c>
      <c r="C19" s="0" t="n">
        <v>40.2</v>
      </c>
      <c r="D19" s="2" t="n">
        <v>27.875</v>
      </c>
      <c r="E19" s="0" t="n">
        <f aca="false">LN((C19-B19)/(C19-D19))</f>
        <v>-1.98867791636492</v>
      </c>
      <c r="F19" s="0" t="n">
        <f aca="false">-A19/E19</f>
        <v>16.4129141935976</v>
      </c>
    </row>
    <row r="20" customFormat="false" ht="14.5" hidden="false" customHeight="false" outlineLevel="0" collapsed="false">
      <c r="A20" s="0" t="n">
        <v>34.56</v>
      </c>
      <c r="B20" s="0" t="n">
        <v>38.638</v>
      </c>
      <c r="C20" s="0" t="n">
        <v>40.2</v>
      </c>
      <c r="D20" s="2" t="n">
        <v>27.875</v>
      </c>
      <c r="E20" s="0" t="n">
        <f aca="false">LN((C20-B20)/(C20-D20))</f>
        <v>-2.06566266851126</v>
      </c>
      <c r="F20" s="0" t="n">
        <f aca="false">-A20/E20</f>
        <v>16.7307085163657</v>
      </c>
    </row>
    <row r="21" customFormat="false" ht="14.5" hidden="false" customHeight="false" outlineLevel="0" collapsed="false">
      <c r="A21" s="0" t="n">
        <v>36.48</v>
      </c>
      <c r="B21" s="0" t="n">
        <v>38.825</v>
      </c>
      <c r="C21" s="0" t="n">
        <v>40.2</v>
      </c>
      <c r="D21" s="2" t="n">
        <v>27.875</v>
      </c>
      <c r="E21" s="0" t="n">
        <f aca="false">LN((C21-B21)/(C21-D21))</f>
        <v>-2.19317598881022</v>
      </c>
      <c r="F21" s="0" t="n">
        <f aca="false">-A21/E21</f>
        <v>16.6334120864555</v>
      </c>
    </row>
    <row r="22" customFormat="false" ht="14.5" hidden="false" customHeight="false" outlineLevel="0" collapsed="false">
      <c r="A22" s="0" t="n">
        <v>38.4</v>
      </c>
      <c r="B22" s="0" t="n">
        <v>38.95</v>
      </c>
      <c r="C22" s="0" t="n">
        <v>40.2</v>
      </c>
      <c r="D22" s="2" t="n">
        <v>27.875</v>
      </c>
      <c r="E22" s="0" t="n">
        <f aca="false">LN((C22-B22)/(C22-D22))</f>
        <v>-2.28848616861454</v>
      </c>
      <c r="F22" s="0" t="n">
        <f aca="false">-A22/E22</f>
        <v>16.7796513374811</v>
      </c>
    </row>
    <row r="23" customFormat="false" ht="14.5" hidden="false" customHeight="false" outlineLevel="0" collapsed="false">
      <c r="A23" s="0" t="n">
        <v>40.32</v>
      </c>
      <c r="B23" s="0" t="n">
        <v>39.075</v>
      </c>
      <c r="C23" s="0" t="n">
        <v>40.2</v>
      </c>
      <c r="D23" s="2" t="n">
        <v>27.875</v>
      </c>
      <c r="E23" s="0" t="n">
        <f aca="false">LN((C23-B23)/(C23-D23))</f>
        <v>-2.39384668427237</v>
      </c>
      <c r="F23" s="0" t="n">
        <f aca="false">-A23/E23</f>
        <v>16.8431839285713</v>
      </c>
    </row>
    <row r="24" customFormat="false" ht="14.5" hidden="false" customHeight="false" outlineLevel="0" collapsed="false">
      <c r="A24" s="0" t="n">
        <v>42.24</v>
      </c>
      <c r="B24" s="0" t="n">
        <v>39.138</v>
      </c>
      <c r="C24" s="0" t="n">
        <v>40.2</v>
      </c>
      <c r="D24" s="2" t="n">
        <v>27.875</v>
      </c>
      <c r="E24" s="0" t="n">
        <f aca="false">LN((C24-B24)/(C24-D24))</f>
        <v>-2.45147579710901</v>
      </c>
      <c r="F24" s="0" t="n">
        <f aca="false">-A24/E24</f>
        <v>17.230437294063</v>
      </c>
    </row>
    <row r="25" customFormat="false" ht="14.5" hidden="false" customHeight="false" outlineLevel="0" collapsed="false">
      <c r="A25" s="0" t="n">
        <v>44.16</v>
      </c>
      <c r="B25" s="0" t="n">
        <v>39.263</v>
      </c>
      <c r="C25" s="0" t="n">
        <v>40.2</v>
      </c>
      <c r="D25" s="2" t="n">
        <v>27.875</v>
      </c>
      <c r="E25" s="0" t="n">
        <f aca="false">LN((C25-B25)/(C25-D25))</f>
        <v>-2.57670171667247</v>
      </c>
      <c r="F25" s="0" t="n">
        <f aca="false">-A25/E25</f>
        <v>17.138188605326</v>
      </c>
    </row>
    <row r="26" customFormat="false" ht="14.5" hidden="false" customHeight="false" outlineLevel="0" collapsed="false">
      <c r="A26" s="0" t="n">
        <v>46.08</v>
      </c>
      <c r="B26" s="0" t="n">
        <v>39.325</v>
      </c>
      <c r="C26" s="0" t="n">
        <v>40.2</v>
      </c>
      <c r="D26" s="2" t="n">
        <v>27.875</v>
      </c>
      <c r="E26" s="0" t="n">
        <f aca="false">LN((C26-B26)/(C26-D26))</f>
        <v>-2.64516111255328</v>
      </c>
      <c r="F26" s="0" t="n">
        <f aca="false">-A26/E26</f>
        <v>17.4204889756302</v>
      </c>
    </row>
    <row r="27" customFormat="false" ht="14.5" hidden="false" customHeight="false" outlineLevel="0" collapsed="false">
      <c r="A27" s="0" t="n">
        <v>48</v>
      </c>
      <c r="B27" s="0" t="n">
        <v>39.388</v>
      </c>
      <c r="C27" s="0" t="n">
        <v>40.2</v>
      </c>
      <c r="D27" s="2" t="n">
        <v>27.875</v>
      </c>
      <c r="E27" s="0" t="n">
        <f aca="false">LN((C27-B27)/(C27-D27))</f>
        <v>-2.71988465874922</v>
      </c>
      <c r="F27" s="0" t="n">
        <f aca="false">-A27/E27</f>
        <v>17.647807176527</v>
      </c>
    </row>
    <row r="28" customFormat="false" ht="14.5" hidden="false" customHeight="false" outlineLevel="0" collapsed="false">
      <c r="A28" s="0" t="n">
        <v>49.921</v>
      </c>
      <c r="B28" s="0" t="n">
        <v>39.513</v>
      </c>
      <c r="C28" s="0" t="n">
        <v>40.2</v>
      </c>
      <c r="D28" s="2" t="n">
        <v>27.875</v>
      </c>
      <c r="E28" s="0" t="n">
        <f aca="false">LN((C28-B28)/(C28-D28))</f>
        <v>-2.88705070668855</v>
      </c>
      <c r="F28" s="0" t="n">
        <f aca="false">-A28/E28</f>
        <v>17.2913485323781</v>
      </c>
    </row>
    <row r="29" customFormat="false" ht="14.5" hidden="false" customHeight="false" outlineLevel="0" collapsed="false">
      <c r="A29" s="0" t="n">
        <v>51.84</v>
      </c>
      <c r="B29" s="0" t="n">
        <v>39.575</v>
      </c>
      <c r="C29" s="0" t="n">
        <v>40.2</v>
      </c>
      <c r="D29" s="2" t="n">
        <v>27.875</v>
      </c>
      <c r="E29" s="0" t="n">
        <f aca="false">LN((C29-B29)/(C29-D29))</f>
        <v>-2.98163334917449</v>
      </c>
      <c r="F29" s="0" t="n">
        <f aca="false">-A29/E29</f>
        <v>17.3864435794403</v>
      </c>
    </row>
    <row r="30" customFormat="false" ht="14.5" hidden="false" customHeight="false" outlineLevel="0" collapsed="false">
      <c r="A30" s="0" t="n">
        <v>53.76</v>
      </c>
      <c r="B30" s="0" t="n">
        <v>39.575</v>
      </c>
      <c r="C30" s="0" t="n">
        <v>40.2</v>
      </c>
      <c r="D30" s="2" t="n">
        <v>27.875</v>
      </c>
      <c r="E30" s="0" t="n">
        <f aca="false">LN((C30-B30)/(C30-D30))</f>
        <v>-2.98163334917449</v>
      </c>
      <c r="F30" s="0" t="n">
        <f aca="false">-A30/E30</f>
        <v>18.0303859342344</v>
      </c>
    </row>
    <row r="31" customFormat="false" ht="14.5" hidden="false" customHeight="false" outlineLevel="0" collapsed="false">
      <c r="A31" s="0" t="n">
        <v>55.68</v>
      </c>
      <c r="B31" s="0" t="n">
        <v>39.638</v>
      </c>
      <c r="C31" s="0" t="n">
        <v>40.2</v>
      </c>
      <c r="D31" s="2" t="n">
        <v>27.875</v>
      </c>
      <c r="E31" s="0" t="n">
        <f aca="false">LN((C31-B31)/(C31-D31))</f>
        <v>-3.0878831490172</v>
      </c>
      <c r="F31" s="0" t="n">
        <f aca="false">-A31/E31</f>
        <v>18.0317704112999</v>
      </c>
    </row>
    <row r="32" customFormat="false" ht="14.5" hidden="false" customHeight="false" outlineLevel="0" collapsed="false">
      <c r="A32" s="0" t="n">
        <v>57.6</v>
      </c>
      <c r="B32" s="0" t="n">
        <v>39.7</v>
      </c>
      <c r="C32" s="0" t="n">
        <v>40.2</v>
      </c>
      <c r="D32" s="2" t="n">
        <v>27.875</v>
      </c>
      <c r="E32" s="0" t="n">
        <f aca="false">LN((C32-B32)/(C32-D32))</f>
        <v>-3.2047769004887</v>
      </c>
      <c r="F32" s="0" t="n">
        <f aca="false">-A32/E32</f>
        <v>17.9731699860969</v>
      </c>
    </row>
    <row r="33" customFormat="false" ht="14.5" hidden="false" customHeight="false" outlineLevel="0" collapsed="false">
      <c r="A33" s="0" t="n">
        <v>59.52</v>
      </c>
      <c r="B33" s="0" t="n">
        <v>39.763</v>
      </c>
      <c r="C33" s="0" t="n">
        <v>40.2</v>
      </c>
      <c r="D33" s="2" t="n">
        <v>27.875</v>
      </c>
      <c r="E33" s="0" t="n">
        <f aca="false">LN((C33-B33)/(C33-D33))</f>
        <v>-3.33945180381531</v>
      </c>
      <c r="F33" s="0" t="n">
        <f aca="false">-A33/E33</f>
        <v>17.823284627734</v>
      </c>
    </row>
    <row r="34" customFormat="false" ht="14.5" hidden="false" customHeight="false" outlineLevel="0" collapsed="false">
      <c r="A34" s="0" t="n">
        <v>61.44</v>
      </c>
      <c r="B34" s="0" t="n">
        <v>39.763</v>
      </c>
      <c r="C34" s="0" t="n">
        <v>40.2</v>
      </c>
      <c r="D34" s="2" t="n">
        <v>27.875</v>
      </c>
      <c r="E34" s="0" t="n">
        <f aca="false">LN((C34-B34)/(C34-D34))</f>
        <v>-3.33945180381531</v>
      </c>
      <c r="F34" s="0" t="n">
        <f aca="false">-A34/E34</f>
        <v>18.3982292931448</v>
      </c>
    </row>
    <row r="35" customFormat="false" ht="14.5" hidden="false" customHeight="false" outlineLevel="0" collapsed="false">
      <c r="A35" s="0" t="n">
        <v>63.36</v>
      </c>
      <c r="B35" s="0" t="n">
        <v>39.825</v>
      </c>
      <c r="C35" s="0" t="n">
        <v>40.2</v>
      </c>
      <c r="D35" s="2" t="n">
        <v>27.875</v>
      </c>
      <c r="E35" s="0" t="n">
        <f aca="false">LN((C35-B35)/(C35-D35))</f>
        <v>-3.49245897294048</v>
      </c>
      <c r="F35" s="0" t="n">
        <f aca="false">-A35/E35</f>
        <v>18.1419454003361</v>
      </c>
    </row>
    <row r="36" customFormat="false" ht="14.5" hidden="false" customHeight="false" outlineLevel="0" collapsed="false">
      <c r="A36" s="0" t="n">
        <v>65.28</v>
      </c>
      <c r="B36" s="0" t="n">
        <v>39.825</v>
      </c>
      <c r="C36" s="0" t="n">
        <v>40.2</v>
      </c>
      <c r="D36" s="2" t="n">
        <v>27.875</v>
      </c>
      <c r="E36" s="0" t="n">
        <f aca="false">LN((C36-B36)/(C36-D36))</f>
        <v>-3.49245897294048</v>
      </c>
      <c r="F36" s="0" t="n">
        <f aca="false">-A36/E36</f>
        <v>18.6917013215584</v>
      </c>
    </row>
    <row r="37" customFormat="false" ht="14.5" hidden="false" customHeight="false" outlineLevel="0" collapsed="false">
      <c r="A37" s="0" t="n">
        <v>67.2</v>
      </c>
      <c r="B37" s="0" t="n">
        <v>39.888</v>
      </c>
      <c r="C37" s="0" t="n">
        <v>40.2</v>
      </c>
      <c r="D37" s="2" t="n">
        <v>27.875</v>
      </c>
      <c r="E37" s="0" t="n">
        <f aca="false">LN((C37-B37)/(C37-D37))</f>
        <v>-3.67638181110142</v>
      </c>
      <c r="F37" s="0" t="n">
        <f aca="false">-A37/E37</f>
        <v>18.2788413861365</v>
      </c>
    </row>
    <row r="38" customFormat="false" ht="14.5" hidden="false" customHeight="false" outlineLevel="0" collapsed="false">
      <c r="A38" s="0" t="n">
        <v>69.12</v>
      </c>
      <c r="B38" s="0" t="n">
        <v>39.95</v>
      </c>
      <c r="C38" s="0" t="n">
        <v>40.2</v>
      </c>
      <c r="D38" s="2" t="n">
        <v>27.875</v>
      </c>
      <c r="E38" s="0" t="n">
        <f aca="false">LN((C38-B38)/(C38-D38))</f>
        <v>-3.89792408104864</v>
      </c>
      <c r="F38" s="0" t="n">
        <f aca="false">-A38/E38</f>
        <v>17.7325157090809</v>
      </c>
    </row>
    <row r="39" customFormat="false" ht="14.5" hidden="false" customHeight="false" outlineLevel="0" collapsed="false">
      <c r="A39" s="0" t="n">
        <v>71.04</v>
      </c>
      <c r="B39" s="0" t="n">
        <v>39.95</v>
      </c>
      <c r="C39" s="0" t="n">
        <v>40.2</v>
      </c>
      <c r="D39" s="2" t="n">
        <v>27.875</v>
      </c>
      <c r="E39" s="0" t="n">
        <f aca="false">LN((C39-B39)/(C39-D39))</f>
        <v>-3.89792408104864</v>
      </c>
      <c r="F39" s="0" t="n">
        <f aca="false">-A39/E39</f>
        <v>18.2250855898888</v>
      </c>
    </row>
    <row r="40" customFormat="false" ht="14.5" hidden="false" customHeight="false" outlineLevel="0" collapsed="false">
      <c r="A40" s="0" t="n">
        <v>72.96</v>
      </c>
      <c r="B40" s="0" t="n">
        <v>39.95</v>
      </c>
      <c r="C40" s="0" t="n">
        <v>40.2</v>
      </c>
      <c r="D40" s="2" t="n">
        <v>27.875</v>
      </c>
      <c r="E40" s="0" t="n">
        <f aca="false">LN((C40-B40)/(C40-D40))</f>
        <v>-3.89792408104864</v>
      </c>
      <c r="F40" s="0" t="n">
        <f aca="false">-A40/E40</f>
        <v>18.7176554706966</v>
      </c>
    </row>
    <row r="41" customFormat="false" ht="14.5" hidden="false" customHeight="false" outlineLevel="0" collapsed="false">
      <c r="A41" s="0" t="n">
        <v>74.88</v>
      </c>
      <c r="B41" s="0" t="n">
        <v>39.95</v>
      </c>
      <c r="C41" s="0" t="n">
        <v>40.2</v>
      </c>
      <c r="D41" s="2" t="n">
        <v>27.875</v>
      </c>
      <c r="E41" s="0" t="n">
        <f aca="false">LN((C41-B41)/(C41-D41))</f>
        <v>-3.89792408104864</v>
      </c>
      <c r="F41" s="0" t="n">
        <f aca="false">-A41/E41</f>
        <v>19.2102253515044</v>
      </c>
    </row>
    <row r="42" customFormat="false" ht="14.5" hidden="false" customHeight="false" outlineLevel="0" collapsed="false">
      <c r="A42" s="0" t="n">
        <v>76.8</v>
      </c>
      <c r="B42" s="0" t="n">
        <v>40.013</v>
      </c>
      <c r="C42" s="0" t="n">
        <v>40.2</v>
      </c>
      <c r="D42" s="2" t="n">
        <v>27.875</v>
      </c>
      <c r="E42" s="0" t="n">
        <f aca="false">LN((C42-B42)/(C42-D42))</f>
        <v>-4.18827638205632</v>
      </c>
      <c r="F42" s="0" t="n">
        <f aca="false">-A42/E42</f>
        <v>18.3368987607961</v>
      </c>
    </row>
    <row r="43" customFormat="false" ht="14.5" hidden="false" customHeight="false" outlineLevel="0" collapsed="false">
      <c r="A43" s="0" t="n">
        <v>78.72</v>
      </c>
      <c r="B43" s="0" t="n">
        <v>40.013</v>
      </c>
      <c r="C43" s="0" t="n">
        <v>40.2</v>
      </c>
      <c r="D43" s="2" t="n">
        <v>27.875</v>
      </c>
      <c r="E43" s="0" t="n">
        <f aca="false">LN((C43-B43)/(C43-D43))</f>
        <v>-4.18827638205632</v>
      </c>
      <c r="F43" s="0" t="n">
        <f aca="false">-A43/E43</f>
        <v>18.795321229816</v>
      </c>
    </row>
    <row r="44" customFormat="false" ht="14.5" hidden="false" customHeight="false" outlineLevel="0" collapsed="false">
      <c r="A44" s="0" t="n">
        <v>80.64</v>
      </c>
      <c r="B44" s="0" t="n">
        <v>40.013</v>
      </c>
      <c r="C44" s="0" t="n">
        <v>40.2</v>
      </c>
      <c r="D44" s="2" t="n">
        <v>27.875</v>
      </c>
      <c r="E44" s="0" t="n">
        <f aca="false">LN((C44-B44)/(C44-D44))</f>
        <v>-4.18827638205632</v>
      </c>
      <c r="F44" s="0" t="n">
        <f aca="false">-A44/E44</f>
        <v>19.2537436988359</v>
      </c>
    </row>
    <row r="45" customFormat="false" ht="14.5" hidden="false" customHeight="false" outlineLevel="0" collapsed="false">
      <c r="A45" s="0" t="n">
        <v>82.56</v>
      </c>
      <c r="B45" s="0" t="n">
        <v>40.013</v>
      </c>
      <c r="C45" s="0" t="n">
        <v>40.2</v>
      </c>
      <c r="D45" s="2" t="n">
        <v>27.875</v>
      </c>
      <c r="E45" s="0" t="n">
        <f aca="false">LN((C45-B45)/(C45-D45))</f>
        <v>-4.18827638205632</v>
      </c>
      <c r="F45" s="0" t="n">
        <f aca="false">-A45/E45</f>
        <v>19.7121661678558</v>
      </c>
    </row>
    <row r="46" customFormat="false" ht="14.5" hidden="false" customHeight="false" outlineLevel="0" collapsed="false">
      <c r="A46" s="0" t="n">
        <v>84.48</v>
      </c>
      <c r="B46" s="0" t="n">
        <v>40.075</v>
      </c>
      <c r="C46" s="0" t="n">
        <v>40.2</v>
      </c>
      <c r="D46" s="2" t="n">
        <v>27.875</v>
      </c>
      <c r="E46" s="0" t="n">
        <f aca="false">LN((C46-B46)/(C46-D46))</f>
        <v>-4.59107126160859</v>
      </c>
      <c r="F46" s="0" t="n">
        <f aca="false">-A46/E46</f>
        <v>18.400934158099</v>
      </c>
    </row>
    <row r="47" customFormat="false" ht="14.5" hidden="false" customHeight="false" outlineLevel="0" collapsed="false">
      <c r="A47" s="0" t="n">
        <v>86.4</v>
      </c>
      <c r="B47" s="0" t="n">
        <v>40.138</v>
      </c>
      <c r="C47" s="0" t="n">
        <v>40.2</v>
      </c>
      <c r="D47" s="2" t="n">
        <v>27.875</v>
      </c>
      <c r="E47" s="0" t="n">
        <f aca="false">LN((C47-B47)/(C47-D47))</f>
        <v>-5.29225061386584</v>
      </c>
      <c r="F47" s="0" t="n">
        <f aca="false">-A47/E47</f>
        <v>16.32575747143</v>
      </c>
    </row>
    <row r="48" customFormat="false" ht="14.5" hidden="false" customHeight="false" outlineLevel="0" collapsed="false">
      <c r="A48" s="0" t="n">
        <v>88.32</v>
      </c>
      <c r="B48" s="0" t="n">
        <v>40.138</v>
      </c>
      <c r="C48" s="0" t="n">
        <v>40.2</v>
      </c>
      <c r="D48" s="2" t="n">
        <v>27.875</v>
      </c>
      <c r="E48" s="0" t="n">
        <f aca="false">LN((C48-B48)/(C48-D48))</f>
        <v>-5.29225061386584</v>
      </c>
      <c r="F48" s="0" t="n">
        <f aca="false">-A48/E48</f>
        <v>16.6885520819062</v>
      </c>
    </row>
    <row r="49" customFormat="false" ht="14.5" hidden="false" customHeight="false" outlineLevel="0" collapsed="false">
      <c r="A49" s="0" t="n">
        <v>90.24</v>
      </c>
      <c r="B49" s="0" t="n">
        <v>40.138</v>
      </c>
      <c r="C49" s="0" t="n">
        <v>40.2</v>
      </c>
      <c r="D49" s="2" t="n">
        <v>27.875</v>
      </c>
      <c r="E49" s="0" t="n">
        <f aca="false">LN((C49-B49)/(C49-D49))</f>
        <v>-5.29225061386584</v>
      </c>
      <c r="F49" s="0" t="n">
        <f aca="false">-A49/E49</f>
        <v>17.0513466923824</v>
      </c>
    </row>
    <row r="50" customFormat="false" ht="14.5" hidden="false" customHeight="false" outlineLevel="0" collapsed="false">
      <c r="A50" s="0" t="n">
        <v>92.16</v>
      </c>
      <c r="B50" s="0" t="n">
        <v>40.138</v>
      </c>
      <c r="C50" s="0" t="n">
        <v>40.2</v>
      </c>
      <c r="D50" s="2" t="n">
        <v>27.875</v>
      </c>
      <c r="E50" s="0" t="n">
        <f aca="false">LN((C50-B50)/(C50-D50))</f>
        <v>-5.29225061386584</v>
      </c>
      <c r="F50" s="0" t="n">
        <f aca="false">-A50/E50</f>
        <v>17.4141413028586</v>
      </c>
    </row>
    <row r="51" customFormat="false" ht="14.5" hidden="false" customHeight="false" outlineLevel="0" collapsed="false">
      <c r="A51" s="0" t="n">
        <v>94.08</v>
      </c>
      <c r="B51" s="0" t="n">
        <v>40.138</v>
      </c>
      <c r="C51" s="0" t="n">
        <v>40.2</v>
      </c>
      <c r="D51" s="2" t="n">
        <v>27.875</v>
      </c>
      <c r="E51" s="0" t="n">
        <f aca="false">LN((C51-B51)/(C51-D51))</f>
        <v>-5.29225061386584</v>
      </c>
      <c r="F51" s="0" t="n">
        <f aca="false">-A51/E51</f>
        <v>17.7769359133348</v>
      </c>
    </row>
    <row r="52" customFormat="false" ht="14.5" hidden="false" customHeight="false" outlineLevel="0" collapsed="false">
      <c r="A52" s="0" t="n">
        <v>96</v>
      </c>
      <c r="B52" s="0" t="n">
        <v>40.138</v>
      </c>
      <c r="C52" s="0" t="n">
        <v>40.2</v>
      </c>
      <c r="D52" s="2" t="n">
        <v>27.875</v>
      </c>
      <c r="E52" s="0" t="n">
        <f aca="false">LN((C52-B52)/(C52-D52))</f>
        <v>-5.29225061386584</v>
      </c>
      <c r="F52" s="0" t="n">
        <f aca="false">-A52/E52</f>
        <v>18.1397305238111</v>
      </c>
    </row>
    <row r="53" customFormat="false" ht="14.5" hidden="false" customHeight="false" outlineLevel="0" collapsed="false">
      <c r="A53" s="0" t="n">
        <v>97.92</v>
      </c>
      <c r="B53" s="0" t="n">
        <v>40.138</v>
      </c>
      <c r="C53" s="0" t="n">
        <v>40.2</v>
      </c>
      <c r="D53" s="2" t="n">
        <v>27.875</v>
      </c>
      <c r="E53" s="0" t="n">
        <f aca="false">LN((C53-B53)/(C53-D53))</f>
        <v>-5.29225061386584</v>
      </c>
      <c r="F53" s="0" t="n">
        <f aca="false">-A53/E53</f>
        <v>18.5025251342873</v>
      </c>
    </row>
    <row r="54" customFormat="false" ht="14.5" hidden="false" customHeight="false" outlineLevel="0" collapsed="false">
      <c r="A54" s="0" t="n">
        <v>99.84</v>
      </c>
      <c r="B54" s="0" t="n">
        <v>40.138</v>
      </c>
      <c r="C54" s="0" t="n">
        <v>40.2</v>
      </c>
      <c r="D54" s="2" t="n">
        <v>27.875</v>
      </c>
      <c r="E54" s="0" t="n">
        <f aca="false">LN((C54-B54)/(C54-D54))</f>
        <v>-5.29225061386584</v>
      </c>
      <c r="F54" s="0" t="n">
        <f aca="false">-A54/E54</f>
        <v>18.8653197447635</v>
      </c>
    </row>
    <row r="55" customFormat="false" ht="14.5" hidden="false" customHeight="false" outlineLevel="0" collapsed="false">
      <c r="A55" s="0" t="n">
        <v>101.76</v>
      </c>
      <c r="B55" s="0" t="n">
        <v>40.138</v>
      </c>
      <c r="C55" s="0" t="n">
        <v>40.2</v>
      </c>
      <c r="D55" s="2" t="n">
        <v>27.875</v>
      </c>
      <c r="E55" s="0" t="n">
        <f aca="false">LN((C55-B55)/(C55-D55))</f>
        <v>-5.29225061386584</v>
      </c>
      <c r="F55" s="0" t="n">
        <f aca="false">-A55/E55</f>
        <v>19.2281143552397</v>
      </c>
    </row>
    <row r="56" customFormat="false" ht="14.5" hidden="false" customHeight="false" outlineLevel="0" collapsed="false">
      <c r="A56" s="0" t="n">
        <v>103.68</v>
      </c>
      <c r="B56" s="0" t="n">
        <v>40.2</v>
      </c>
      <c r="C56" s="0" t="n">
        <v>40.2</v>
      </c>
      <c r="D56" s="2" t="n">
        <v>27.875</v>
      </c>
      <c r="E56" s="0" t="e">
        <f aca="false">LN((C56-B56)/(C56-D56))</f>
        <v>#VALUE!</v>
      </c>
      <c r="F56" s="0" t="e">
        <f aca="false">-A56/E56</f>
        <v>#VALUE!</v>
      </c>
    </row>
    <row r="57" customFormat="false" ht="14.5" hidden="false" customHeight="false" outlineLevel="0" collapsed="false">
      <c r="A57" s="0" t="n">
        <v>105.6</v>
      </c>
      <c r="B57" s="0" t="n">
        <v>40.2</v>
      </c>
      <c r="C57" s="0" t="n">
        <v>40.2</v>
      </c>
      <c r="D57" s="2" t="n">
        <v>27.875</v>
      </c>
      <c r="E57" s="0" t="e">
        <f aca="false">LN((C57-B57)/(C57-D57))</f>
        <v>#VALUE!</v>
      </c>
      <c r="F57" s="0" t="e">
        <f aca="false">-A57/E57</f>
        <v>#VALUE!</v>
      </c>
    </row>
    <row r="58" customFormat="false" ht="14.5" hidden="false" customHeight="false" outlineLevel="0" collapsed="false">
      <c r="A58" s="0" t="n">
        <v>107.52</v>
      </c>
      <c r="B58" s="0" t="n">
        <v>40.2</v>
      </c>
      <c r="C58" s="0" t="n">
        <v>40.2</v>
      </c>
      <c r="D58" s="2" t="n">
        <v>27.875</v>
      </c>
      <c r="E58" s="0" t="e">
        <f aca="false">LN((C58-B58)/(C58-D58))</f>
        <v>#VALUE!</v>
      </c>
      <c r="F58" s="0" t="e">
        <f aca="false">-A58/E58</f>
        <v>#VALUE!</v>
      </c>
    </row>
    <row r="59" customFormat="false" ht="14.5" hidden="false" customHeight="false" outlineLevel="0" collapsed="false">
      <c r="A59" s="0" t="n">
        <v>109.44</v>
      </c>
      <c r="B59" s="0" t="n">
        <v>40.2</v>
      </c>
      <c r="C59" s="0" t="n">
        <v>40.2</v>
      </c>
      <c r="D59" s="2" t="n">
        <v>27.875</v>
      </c>
      <c r="E59" s="0" t="e">
        <f aca="false">LN((C59-B59)/(C59-D59))</f>
        <v>#VALUE!</v>
      </c>
      <c r="F59" s="0" t="e">
        <f aca="false">-A59/E59</f>
        <v>#VALUE!</v>
      </c>
    </row>
    <row r="60" customFormat="false" ht="14.5" hidden="false" customHeight="false" outlineLevel="0" collapsed="false">
      <c r="A60" s="0" t="n">
        <v>111.36</v>
      </c>
      <c r="B60" s="0" t="n">
        <v>40.2</v>
      </c>
      <c r="C60" s="0" t="n">
        <v>40.2</v>
      </c>
      <c r="D60" s="2" t="n">
        <v>27.875</v>
      </c>
      <c r="E60" s="0" t="e">
        <f aca="false">LN((C60-B60)/(C60-D60))</f>
        <v>#VALUE!</v>
      </c>
      <c r="F60" s="0" t="e">
        <f aca="false">-A60/E60</f>
        <v>#VALUE!</v>
      </c>
    </row>
    <row r="61" customFormat="false" ht="14.5" hidden="false" customHeight="false" outlineLevel="0" collapsed="false">
      <c r="A61" s="0" t="n">
        <v>113.28</v>
      </c>
      <c r="B61" s="0" t="n">
        <v>40.2</v>
      </c>
      <c r="C61" s="0" t="n">
        <v>40.2</v>
      </c>
      <c r="D61" s="2" t="n">
        <v>27.875</v>
      </c>
      <c r="E61" s="0" t="e">
        <f aca="false">LN((C61-B61)/(C61-D61))</f>
        <v>#VALUE!</v>
      </c>
      <c r="F61" s="0" t="e">
        <f aca="false">-A61/E61</f>
        <v>#VALUE!</v>
      </c>
    </row>
    <row r="62" customFormat="false" ht="14.5" hidden="false" customHeight="false" outlineLevel="0" collapsed="false">
      <c r="A62" s="0" t="n">
        <v>115.2</v>
      </c>
      <c r="B62" s="0" t="n">
        <v>40.2</v>
      </c>
      <c r="C62" s="0" t="n">
        <v>40.2</v>
      </c>
      <c r="D62" s="2" t="n">
        <v>27.875</v>
      </c>
      <c r="E62" s="0" t="e">
        <f aca="false">LN((C62-B62)/(C62-D62))</f>
        <v>#VALUE!</v>
      </c>
      <c r="F62" s="0" t="e">
        <f aca="false">-A62/E62</f>
        <v>#VALUE!</v>
      </c>
    </row>
    <row r="63" customFormat="false" ht="14.5" hidden="false" customHeight="false" outlineLevel="0" collapsed="false">
      <c r="A63" s="0" t="n">
        <v>117.12</v>
      </c>
      <c r="B63" s="0" t="n">
        <v>40.2</v>
      </c>
      <c r="C63" s="0" t="n">
        <v>40.2</v>
      </c>
      <c r="D63" s="2" t="n">
        <v>27.875</v>
      </c>
      <c r="E63" s="0" t="e">
        <f aca="false">LN((C63-B63)/(C63-D63))</f>
        <v>#VALUE!</v>
      </c>
      <c r="F63" s="0" t="e">
        <f aca="false">-A63/E63</f>
        <v>#VALUE!</v>
      </c>
    </row>
    <row r="64" customFormat="false" ht="14.5" hidden="false" customHeight="false" outlineLevel="0" collapsed="false">
      <c r="A64" s="0" t="n">
        <v>119.04</v>
      </c>
      <c r="B64" s="0" t="n">
        <v>40.2</v>
      </c>
      <c r="C64" s="0" t="n">
        <v>40.2</v>
      </c>
      <c r="D64" s="2" t="n">
        <v>27.875</v>
      </c>
      <c r="E64" s="0" t="e">
        <f aca="false">LN((C64-B64)/(C64-D64))</f>
        <v>#VALUE!</v>
      </c>
      <c r="F64" s="0" t="e">
        <f aca="false">-A64/E64</f>
        <v>#VALUE!</v>
      </c>
    </row>
    <row r="65" customFormat="false" ht="14.5" hidden="false" customHeight="false" outlineLevel="0" collapsed="false">
      <c r="A65" s="0" t="n">
        <v>120.96</v>
      </c>
      <c r="B65" s="0" t="n">
        <v>40.2</v>
      </c>
      <c r="C65" s="0" t="n">
        <v>40.2</v>
      </c>
      <c r="D65" s="2" t="n">
        <v>27.875</v>
      </c>
      <c r="E65" s="0" t="e">
        <f aca="false">LN((C65-B65)/(C65-D65))</f>
        <v>#VALUE!</v>
      </c>
      <c r="F65" s="0" t="e">
        <f aca="false">-A65/E65</f>
        <v>#VALUE!</v>
      </c>
    </row>
    <row r="66" customFormat="false" ht="14.5" hidden="false" customHeight="false" outlineLevel="0" collapsed="false">
      <c r="A66" s="0" t="n">
        <v>122.88</v>
      </c>
      <c r="B66" s="0" t="n">
        <v>40.2</v>
      </c>
      <c r="C66" s="0" t="n">
        <v>40.2</v>
      </c>
      <c r="D66" s="2" t="n">
        <v>27.875</v>
      </c>
      <c r="E66" s="0" t="e">
        <f aca="false">LN((C66-B66)/(C66-D66))</f>
        <v>#VALUE!</v>
      </c>
      <c r="F66" s="0" t="e">
        <f aca="false">-A66/E66</f>
        <v>#VALUE!</v>
      </c>
    </row>
    <row r="67" customFormat="false" ht="14.5" hidden="false" customHeight="false" outlineLevel="0" collapsed="false">
      <c r="A67" s="0" t="n">
        <v>124.8</v>
      </c>
      <c r="B67" s="0" t="n">
        <v>40.2</v>
      </c>
      <c r="C67" s="0" t="n">
        <v>40.2</v>
      </c>
      <c r="D67" s="2" t="n">
        <v>27.875</v>
      </c>
      <c r="E67" s="0" t="e">
        <f aca="false">LN((C67-B67)/(C67-D67))</f>
        <v>#VALUE!</v>
      </c>
      <c r="F67" s="0" t="e">
        <f aca="false">-A67/E67</f>
        <v>#VALUE!</v>
      </c>
    </row>
    <row r="68" customFormat="false" ht="14.5" hidden="false" customHeight="false" outlineLevel="0" collapsed="false">
      <c r="A68" s="0" t="n">
        <v>126.72</v>
      </c>
      <c r="B68" s="0" t="n">
        <v>40.2</v>
      </c>
      <c r="C68" s="0" t="n">
        <v>40.2</v>
      </c>
      <c r="D68" s="2" t="n">
        <v>27.875</v>
      </c>
      <c r="E68" s="0" t="e">
        <f aca="false">LN((C68-B68)/(C68-D68))</f>
        <v>#VALUE!</v>
      </c>
      <c r="F68" s="0" t="e">
        <f aca="false">-A68/E68</f>
        <v>#VALUE!</v>
      </c>
    </row>
    <row r="69" customFormat="false" ht="14.5" hidden="false" customHeight="false" outlineLevel="0" collapsed="false">
      <c r="A69" s="0" t="n">
        <v>128.64</v>
      </c>
      <c r="B69" s="0" t="n">
        <v>40.2</v>
      </c>
      <c r="C69" s="0" t="n">
        <v>40.2</v>
      </c>
      <c r="D69" s="2" t="n">
        <v>27.875</v>
      </c>
      <c r="E69" s="0" t="e">
        <f aca="false">LN((C69-B69)/(C69-D69))</f>
        <v>#VALUE!</v>
      </c>
      <c r="F69" s="0" t="e">
        <f aca="false">-A69/E69</f>
        <v>#VALUE!</v>
      </c>
    </row>
    <row r="70" customFormat="false" ht="14.5" hidden="false" customHeight="false" outlineLevel="0" collapsed="false">
      <c r="A70" s="0" t="n">
        <v>130.56</v>
      </c>
      <c r="B70" s="0" t="n">
        <v>40.2</v>
      </c>
      <c r="C70" s="0" t="n">
        <v>40.2</v>
      </c>
      <c r="D70" s="2" t="n">
        <v>27.875</v>
      </c>
      <c r="E70" s="0" t="e">
        <f aca="false">LN((C70-B70)/(C70-D70))</f>
        <v>#VALUE!</v>
      </c>
      <c r="F70" s="0" t="e">
        <f aca="false">-A70/E70</f>
        <v>#VALUE!</v>
      </c>
    </row>
    <row r="71" customFormat="false" ht="14.5" hidden="false" customHeight="false" outlineLevel="0" collapsed="false">
      <c r="A71" s="0" t="n">
        <v>132.48</v>
      </c>
      <c r="B71" s="0" t="n">
        <v>40.2</v>
      </c>
      <c r="C71" s="0" t="n">
        <v>40.2</v>
      </c>
      <c r="D71" s="2" t="n">
        <v>27.875</v>
      </c>
      <c r="E71" s="0" t="e">
        <f aca="false">LN((C71-B71)/(C71-D71))</f>
        <v>#VALUE!</v>
      </c>
      <c r="F71" s="0" t="e">
        <f aca="false">-A71/E71</f>
        <v>#VALUE!</v>
      </c>
    </row>
    <row r="72" customFormat="false" ht="14.5" hidden="false" customHeight="false" outlineLevel="0" collapsed="false">
      <c r="A72" s="0" t="n">
        <v>134.4</v>
      </c>
      <c r="B72" s="0" t="n">
        <v>40.2</v>
      </c>
      <c r="C72" s="0" t="n">
        <v>40.2</v>
      </c>
      <c r="D72" s="2" t="n">
        <v>27.875</v>
      </c>
      <c r="E72" s="0" t="e">
        <f aca="false">LN((C72-B72)/(C72-D72))</f>
        <v>#VALUE!</v>
      </c>
      <c r="F72" s="0" t="e">
        <f aca="false">-A72/E72</f>
        <v>#VALUE!</v>
      </c>
    </row>
    <row r="73" customFormat="false" ht="14.5" hidden="false" customHeight="false" outlineLevel="0" collapsed="false">
      <c r="A73" s="0" t="n">
        <v>136.32</v>
      </c>
      <c r="B73" s="0" t="n">
        <v>40.2</v>
      </c>
      <c r="C73" s="0" t="n">
        <v>40.2</v>
      </c>
      <c r="D73" s="2" t="n">
        <v>27.875</v>
      </c>
      <c r="E73" s="0" t="e">
        <f aca="false">LN((C73-B73)/(C73-D73))</f>
        <v>#VALUE!</v>
      </c>
      <c r="F73" s="0" t="e">
        <f aca="false">-A73/E73</f>
        <v>#VALUE!</v>
      </c>
    </row>
    <row r="74" customFormat="false" ht="14.5" hidden="false" customHeight="false" outlineLevel="0" collapsed="false">
      <c r="A74" s="0" t="n">
        <v>138.24</v>
      </c>
      <c r="B74" s="0" t="n">
        <v>40.2</v>
      </c>
      <c r="C74" s="0" t="n">
        <v>40.2</v>
      </c>
      <c r="D74" s="2" t="n">
        <v>27.875</v>
      </c>
      <c r="E74" s="0" t="e">
        <f aca="false">LN((C74-B74)/(C74-D74))</f>
        <v>#VALUE!</v>
      </c>
      <c r="F74" s="0" t="e">
        <f aca="false">-A74/E74</f>
        <v>#VALUE!</v>
      </c>
    </row>
    <row r="75" customFormat="false" ht="14.5" hidden="false" customHeight="false" outlineLevel="0" collapsed="false">
      <c r="A75" s="0" t="n">
        <v>140.16</v>
      </c>
      <c r="B75" s="0" t="n">
        <v>40.2</v>
      </c>
      <c r="C75" s="0" t="n">
        <v>40.2</v>
      </c>
      <c r="D75" s="2" t="n">
        <v>27.875</v>
      </c>
      <c r="E75" s="0" t="e">
        <f aca="false">LN((C75-B75)/(C75-D75))</f>
        <v>#VALUE!</v>
      </c>
      <c r="F75" s="0" t="e">
        <f aca="false">-A75/E75</f>
        <v>#VALUE!</v>
      </c>
    </row>
    <row r="76" customFormat="false" ht="14.5" hidden="false" customHeight="false" outlineLevel="0" collapsed="false">
      <c r="A76" s="0" t="n">
        <v>142.08</v>
      </c>
      <c r="B76" s="0" t="n">
        <v>40.2</v>
      </c>
      <c r="C76" s="0" t="n">
        <v>40.2</v>
      </c>
      <c r="D76" s="2" t="n">
        <v>27.875</v>
      </c>
      <c r="E76" s="0" t="e">
        <f aca="false">LN((C76-B76)/(C76-D76))</f>
        <v>#VALUE!</v>
      </c>
      <c r="F76" s="0" t="e">
        <f aca="false">-A76/E76</f>
        <v>#VALUE!</v>
      </c>
    </row>
    <row r="77" customFormat="false" ht="14.5" hidden="false" customHeight="false" outlineLevel="0" collapsed="false">
      <c r="A77" s="0" t="n">
        <v>144</v>
      </c>
      <c r="B77" s="0" t="n">
        <v>40.2</v>
      </c>
      <c r="C77" s="0" t="n">
        <v>40.2</v>
      </c>
      <c r="D77" s="2" t="n">
        <v>27.875</v>
      </c>
      <c r="E77" s="0" t="e">
        <f aca="false">LN((C77-B77)/(C77-D77))</f>
        <v>#VALUE!</v>
      </c>
      <c r="F77" s="0" t="e">
        <f aca="false">-A77/E77</f>
        <v>#VALUE!</v>
      </c>
    </row>
    <row r="78" customFormat="false" ht="14.5" hidden="false" customHeight="false" outlineLevel="0" collapsed="false">
      <c r="A78" s="0" t="n">
        <v>145.92</v>
      </c>
      <c r="B78" s="0" t="n">
        <v>40.2</v>
      </c>
      <c r="C78" s="0" t="n">
        <v>40.2</v>
      </c>
      <c r="D78" s="2" t="n">
        <v>27.875</v>
      </c>
      <c r="E78" s="0" t="e">
        <f aca="false">LN((C78-B78)/(C78-D78))</f>
        <v>#VALUE!</v>
      </c>
      <c r="F78" s="0" t="e">
        <f aca="false">-A78/E78</f>
        <v>#VALUE!</v>
      </c>
    </row>
    <row r="79" customFormat="false" ht="14.5" hidden="false" customHeight="false" outlineLevel="0" collapsed="false">
      <c r="A79" s="0" t="n">
        <v>147.84</v>
      </c>
      <c r="B79" s="0" t="n">
        <v>40.2</v>
      </c>
      <c r="C79" s="0" t="n">
        <v>40.2</v>
      </c>
      <c r="D79" s="2" t="n">
        <v>27.875</v>
      </c>
      <c r="E79" s="0" t="e">
        <f aca="false">LN((C79-B79)/(C79-D79))</f>
        <v>#VALUE!</v>
      </c>
      <c r="F79" s="0" t="e">
        <f aca="false">-A79/E79</f>
        <v>#VALUE!</v>
      </c>
    </row>
    <row r="80" customFormat="false" ht="14.5" hidden="false" customHeight="false" outlineLevel="0" collapsed="false">
      <c r="A80" s="0" t="n">
        <v>149.76</v>
      </c>
      <c r="B80" s="0" t="n">
        <v>40.2</v>
      </c>
      <c r="C80" s="0" t="n">
        <v>40.2</v>
      </c>
      <c r="D80" s="2" t="n">
        <v>27.875</v>
      </c>
      <c r="E80" s="0" t="e">
        <f aca="false">LN((C80-B80)/(C80-D80))</f>
        <v>#VALUE!</v>
      </c>
      <c r="F80" s="0" t="e">
        <f aca="false">-A80/E80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E2" activeCellId="0" sqref="E2"/>
    </sheetView>
  </sheetViews>
  <sheetFormatPr defaultRowHeight="14.5"/>
  <cols>
    <col collapsed="false" hidden="false" max="1" min="1" style="0" width="8.57085020242915"/>
    <col collapsed="false" hidden="false" max="2" min="2" style="0" width="10.8178137651822"/>
    <col collapsed="false" hidden="false" max="4" min="3" style="0" width="8.57085020242915"/>
    <col collapsed="false" hidden="false" max="5" min="5" style="0" width="17.0323886639676"/>
    <col collapsed="false" hidden="false" max="6" min="6" style="0" width="13.0688259109312"/>
    <col collapsed="false" hidden="false" max="1025" min="7" style="0" width="8.57085020242915"/>
  </cols>
  <sheetData>
    <row r="1" customFormat="false" ht="16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</row>
    <row r="2" customFormat="false" ht="14.5" hidden="false" customHeight="false" outlineLevel="0" collapsed="false">
      <c r="A2" s="0" t="n">
        <v>0</v>
      </c>
      <c r="B2" s="0" t="n">
        <v>31.737</v>
      </c>
      <c r="C2" s="0" t="n">
        <v>50.8</v>
      </c>
      <c r="D2" s="2" t="n">
        <v>31.187</v>
      </c>
      <c r="E2" s="0" t="n">
        <f aca="false">LN((C2-B2)/(C2-D2))</f>
        <v>-0.0284433281475342</v>
      </c>
    </row>
    <row r="3" customFormat="false" ht="14.5" hidden="false" customHeight="false" outlineLevel="0" collapsed="false">
      <c r="A3" s="0" t="n">
        <v>1.921</v>
      </c>
      <c r="B3" s="0" t="n">
        <v>32.55</v>
      </c>
      <c r="C3" s="0" t="n">
        <v>50.8</v>
      </c>
      <c r="D3" s="2" t="n">
        <v>31.187</v>
      </c>
      <c r="E3" s="0" t="n">
        <f aca="false">LN((C3-B3)/(C3-D3))</f>
        <v>-0.0720275316508732</v>
      </c>
      <c r="F3" s="0" t="n">
        <f aca="false">-A3/E3</f>
        <v>26.6703572366097</v>
      </c>
    </row>
    <row r="4" customFormat="false" ht="14.5" hidden="false" customHeight="false" outlineLevel="0" collapsed="false">
      <c r="A4" s="0" t="n">
        <v>3.84</v>
      </c>
      <c r="B4" s="0" t="n">
        <v>34.487</v>
      </c>
      <c r="C4" s="0" t="n">
        <v>50.8</v>
      </c>
      <c r="D4" s="2" t="n">
        <v>31.187</v>
      </c>
      <c r="E4" s="0" t="n">
        <f aca="false">LN((C4-B4)/(C4-D4))</f>
        <v>-0.184230275725208</v>
      </c>
      <c r="F4" s="0" t="n">
        <f aca="false">-A4/E4</f>
        <v>20.843479633758</v>
      </c>
    </row>
    <row r="5" customFormat="false" ht="14.5" hidden="false" customHeight="false" outlineLevel="0" collapsed="false">
      <c r="A5" s="0" t="n">
        <v>5.76</v>
      </c>
      <c r="B5" s="0" t="n">
        <v>36.3</v>
      </c>
      <c r="C5" s="0" t="n">
        <v>50.8</v>
      </c>
      <c r="D5" s="2" t="n">
        <v>31.187</v>
      </c>
      <c r="E5" s="0" t="n">
        <f aca="false">LN((C5-B5)/(C5-D5))</f>
        <v>-0.302043962252845</v>
      </c>
      <c r="F5" s="0" t="n">
        <f aca="false">-A5/E5</f>
        <v>19.0700716446642</v>
      </c>
    </row>
    <row r="6" customFormat="false" ht="14.5" hidden="false" customHeight="false" outlineLevel="0" collapsed="false">
      <c r="A6" s="0" t="n">
        <v>7.68</v>
      </c>
      <c r="B6" s="0" t="n">
        <v>37.925</v>
      </c>
      <c r="C6" s="0" t="n">
        <v>50.8</v>
      </c>
      <c r="D6" s="2" t="n">
        <v>31.187</v>
      </c>
      <c r="E6" s="0" t="n">
        <f aca="false">LN((C6-B6)/(C6-D6))</f>
        <v>-0.420905165129574</v>
      </c>
      <c r="F6" s="0" t="n">
        <f aca="false">-A6/E6</f>
        <v>18.2463904847443</v>
      </c>
    </row>
    <row r="7" customFormat="false" ht="14.5" hidden="false" customHeight="false" outlineLevel="0" collapsed="false">
      <c r="A7" s="0" t="n">
        <v>9.6</v>
      </c>
      <c r="B7" s="0" t="n">
        <v>39.362</v>
      </c>
      <c r="C7" s="0" t="n">
        <v>50.8</v>
      </c>
      <c r="D7" s="2" t="n">
        <v>31.187</v>
      </c>
      <c r="E7" s="0" t="n">
        <f aca="false">LN((C7-B7)/(C7-D7))</f>
        <v>-0.539251466186249</v>
      </c>
      <c r="F7" s="0" t="n">
        <f aca="false">-A7/E7</f>
        <v>17.8024550733151</v>
      </c>
    </row>
    <row r="8" customFormat="false" ht="14.5" hidden="false" customHeight="false" outlineLevel="0" collapsed="false">
      <c r="A8" s="0" t="n">
        <v>11.52</v>
      </c>
      <c r="B8" s="0" t="n">
        <v>40.55</v>
      </c>
      <c r="C8" s="0" t="n">
        <v>50.8</v>
      </c>
      <c r="D8" s="2" t="n">
        <v>31.187</v>
      </c>
      <c r="E8" s="0" t="n">
        <f aca="false">LN((C8-B8)/(C8-D8))</f>
        <v>-0.648914906094957</v>
      </c>
      <c r="F8" s="0" t="n">
        <f aca="false">-A8/E8</f>
        <v>17.752712862346</v>
      </c>
    </row>
    <row r="9" customFormat="false" ht="14.5" hidden="false" customHeight="false" outlineLevel="0" collapsed="false">
      <c r="A9" s="0" t="n">
        <v>13.44</v>
      </c>
      <c r="B9" s="0" t="n">
        <v>41.612</v>
      </c>
      <c r="C9" s="0" t="n">
        <v>50.8</v>
      </c>
      <c r="D9" s="2" t="n">
        <v>31.187</v>
      </c>
      <c r="E9" s="0" t="n">
        <f aca="false">LN((C9-B9)/(C9-D9))</f>
        <v>-0.758294326852522</v>
      </c>
      <c r="F9" s="0" t="n">
        <f aca="false">-A9/E9</f>
        <v>17.7239885939618</v>
      </c>
    </row>
    <row r="10" customFormat="false" ht="14.5" hidden="false" customHeight="false" outlineLevel="0" collapsed="false">
      <c r="A10" s="0" t="n">
        <v>15.361</v>
      </c>
      <c r="B10" s="0" t="n">
        <v>42.55</v>
      </c>
      <c r="C10" s="0" t="n">
        <v>50.8</v>
      </c>
      <c r="D10" s="2" t="n">
        <v>31.187</v>
      </c>
      <c r="E10" s="0" t="n">
        <f aca="false">LN((C10-B10)/(C10-D10))</f>
        <v>-0.865979411332784</v>
      </c>
      <c r="F10" s="0" t="n">
        <f aca="false">-A10/E10</f>
        <v>17.7382970068061</v>
      </c>
    </row>
    <row r="11" customFormat="false" ht="14.5" hidden="false" customHeight="false" outlineLevel="0" collapsed="false">
      <c r="A11" s="0" t="n">
        <v>17.28</v>
      </c>
      <c r="B11" s="0" t="n">
        <v>43.362</v>
      </c>
      <c r="C11" s="0" t="n">
        <v>50.8</v>
      </c>
      <c r="D11" s="2" t="n">
        <v>31.187</v>
      </c>
      <c r="E11" s="0" t="n">
        <f aca="false">LN((C11-B11)/(C11-D11))</f>
        <v>-0.969590616176495</v>
      </c>
      <c r="F11" s="0" t="n">
        <f aca="false">-A11/E11</f>
        <v>17.8219546597329</v>
      </c>
    </row>
    <row r="12" customFormat="false" ht="14.5" hidden="false" customHeight="false" outlineLevel="0" collapsed="false">
      <c r="A12" s="0" t="n">
        <v>19.201</v>
      </c>
      <c r="B12" s="0" t="n">
        <v>44.05</v>
      </c>
      <c r="C12" s="0" t="n">
        <v>50.8</v>
      </c>
      <c r="D12" s="2" t="n">
        <v>31.187</v>
      </c>
      <c r="E12" s="0" t="n">
        <f aca="false">LN((C12-B12)/(C12-D12))</f>
        <v>-1.06665010679494</v>
      </c>
      <c r="F12" s="0" t="n">
        <f aca="false">-A12/E12</f>
        <v>18.0012169667287</v>
      </c>
    </row>
    <row r="13" customFormat="false" ht="14.5" hidden="false" customHeight="false" outlineLevel="0" collapsed="false">
      <c r="A13" s="0" t="n">
        <v>21.12</v>
      </c>
      <c r="B13" s="0" t="n">
        <v>44.675</v>
      </c>
      <c r="C13" s="0" t="n">
        <v>50.8</v>
      </c>
      <c r="D13" s="2" t="n">
        <v>31.187</v>
      </c>
      <c r="E13" s="0" t="n">
        <f aca="false">LN((C13-B13)/(C13-D13))</f>
        <v>-1.16381385524858</v>
      </c>
      <c r="F13" s="0" t="n">
        <f aca="false">-A13/E13</f>
        <v>18.1472319690582</v>
      </c>
    </row>
    <row r="14" customFormat="false" ht="14.5" hidden="false" customHeight="false" outlineLevel="0" collapsed="false">
      <c r="A14" s="0" t="n">
        <v>23.04</v>
      </c>
      <c r="B14" s="0" t="n">
        <v>45.237</v>
      </c>
      <c r="C14" s="0" t="n">
        <v>50.8</v>
      </c>
      <c r="D14" s="2" t="n">
        <v>31.187</v>
      </c>
      <c r="E14" s="0" t="n">
        <f aca="false">LN((C14-B14)/(C14-D14))</f>
        <v>-1.26005508058622</v>
      </c>
      <c r="F14" s="0" t="n">
        <f aca="false">-A14/E14</f>
        <v>18.2849149652101</v>
      </c>
    </row>
    <row r="15" customFormat="false" ht="14.5" hidden="false" customHeight="false" outlineLevel="0" collapsed="false">
      <c r="A15" s="0" t="n">
        <v>24.96</v>
      </c>
      <c r="B15" s="0" t="n">
        <v>45.8</v>
      </c>
      <c r="C15" s="0" t="n">
        <v>50.8</v>
      </c>
      <c r="D15" s="2" t="n">
        <v>31.187</v>
      </c>
      <c r="E15" s="0" t="n">
        <f aca="false">LN((C15-B15)/(C15-D15))</f>
        <v>-1.36675469924527</v>
      </c>
      <c r="F15" s="0" t="n">
        <f aca="false">-A15/E15</f>
        <v>18.2622382888334</v>
      </c>
    </row>
    <row r="16" customFormat="false" ht="14.5" hidden="false" customHeight="false" outlineLevel="0" collapsed="false">
      <c r="A16" s="0" t="n">
        <v>26.88</v>
      </c>
      <c r="B16" s="0" t="n">
        <v>46.237</v>
      </c>
      <c r="C16" s="0" t="n">
        <v>50.8</v>
      </c>
      <c r="D16" s="2" t="n">
        <v>31.187</v>
      </c>
      <c r="E16" s="0" t="n">
        <f aca="false">LN((C16-B16)/(C16-D16))</f>
        <v>-1.45821230973411</v>
      </c>
      <c r="F16" s="0" t="n">
        <f aca="false">-A16/E16</f>
        <v>18.4335297545947</v>
      </c>
    </row>
    <row r="17" customFormat="false" ht="14.5" hidden="false" customHeight="false" outlineLevel="0" collapsed="false">
      <c r="A17" s="0" t="n">
        <v>28.801</v>
      </c>
      <c r="B17" s="0" t="n">
        <v>46.675</v>
      </c>
      <c r="C17" s="0" t="n">
        <v>50.8</v>
      </c>
      <c r="D17" s="2" t="n">
        <v>31.187</v>
      </c>
      <c r="E17" s="0" t="n">
        <f aca="false">LN((C17-B17)/(C17-D17))</f>
        <v>-1.55912659189273</v>
      </c>
      <c r="F17" s="0" t="n">
        <f aca="false">-A17/E17</f>
        <v>18.4725218271318</v>
      </c>
    </row>
    <row r="18" customFormat="false" ht="14.5" hidden="false" customHeight="false" outlineLevel="0" collapsed="false">
      <c r="A18" s="0" t="n">
        <v>30.72</v>
      </c>
      <c r="B18" s="0" t="n">
        <v>47.05</v>
      </c>
      <c r="C18" s="0" t="n">
        <v>50.8</v>
      </c>
      <c r="D18" s="2" t="n">
        <v>31.187</v>
      </c>
      <c r="E18" s="0" t="n">
        <f aca="false">LN((C18-B18)/(C18-D18))</f>
        <v>-1.65443677169705</v>
      </c>
      <c r="F18" s="0" t="n">
        <f aca="false">-A18/E18</f>
        <v>18.5682526679389</v>
      </c>
    </row>
    <row r="19" customFormat="false" ht="14.5" hidden="false" customHeight="false" outlineLevel="0" collapsed="false">
      <c r="A19" s="0" t="n">
        <v>32.641</v>
      </c>
      <c r="B19" s="0" t="n">
        <v>47.362</v>
      </c>
      <c r="C19" s="0" t="n">
        <v>50.8</v>
      </c>
      <c r="D19" s="2" t="n">
        <v>31.187</v>
      </c>
      <c r="E19" s="0" t="n">
        <f aca="false">LN((C19-B19)/(C19-D19))</f>
        <v>-1.74130270471872</v>
      </c>
      <c r="F19" s="0" t="n">
        <f aca="false">-A19/E19</f>
        <v>18.7451612586065</v>
      </c>
    </row>
    <row r="20" customFormat="false" ht="14.5" hidden="false" customHeight="false" outlineLevel="0" collapsed="false">
      <c r="A20" s="0" t="n">
        <v>34.56</v>
      </c>
      <c r="B20" s="0" t="n">
        <v>47.675</v>
      </c>
      <c r="C20" s="0" t="n">
        <v>50.8</v>
      </c>
      <c r="D20" s="2" t="n">
        <v>31.187</v>
      </c>
      <c r="E20" s="0" t="n">
        <f aca="false">LN((C20-B20)/(C20-D20))</f>
        <v>-1.83675832849101</v>
      </c>
      <c r="F20" s="0" t="n">
        <f aca="false">-A20/E20</f>
        <v>18.8157578838327</v>
      </c>
    </row>
    <row r="21" customFormat="false" ht="14.5" hidden="false" customHeight="false" outlineLevel="0" collapsed="false">
      <c r="A21" s="0" t="n">
        <v>36.48</v>
      </c>
      <c r="B21" s="0" t="n">
        <v>47.987</v>
      </c>
      <c r="C21" s="0" t="n">
        <v>50.8</v>
      </c>
      <c r="D21" s="2" t="n">
        <v>31.187</v>
      </c>
      <c r="E21" s="0" t="n">
        <f aca="false">LN((C21-B21)/(C21-D21))</f>
        <v>-1.94194108217165</v>
      </c>
      <c r="F21" s="0" t="n">
        <f aca="false">-A21/E21</f>
        <v>18.7853279045957</v>
      </c>
    </row>
    <row r="22" customFormat="false" ht="14.5" hidden="false" customHeight="false" outlineLevel="0" collapsed="false">
      <c r="A22" s="0" t="n">
        <v>38.4</v>
      </c>
      <c r="B22" s="0" t="n">
        <v>48.175</v>
      </c>
      <c r="C22" s="0" t="n">
        <v>50.8</v>
      </c>
      <c r="D22" s="2" t="n">
        <v>31.187</v>
      </c>
      <c r="E22" s="0" t="n">
        <f aca="false">LN((C22-B22)/(C22-D22))</f>
        <v>-2.01111171563579</v>
      </c>
      <c r="F22" s="0" t="n">
        <f aca="false">-A22/E22</f>
        <v>19.0939169124478</v>
      </c>
    </row>
    <row r="23" customFormat="false" ht="14.5" hidden="false" customHeight="false" outlineLevel="0" collapsed="false">
      <c r="A23" s="0" t="n">
        <v>40.32</v>
      </c>
      <c r="B23" s="0" t="n">
        <v>48.425</v>
      </c>
      <c r="C23" s="0" t="n">
        <v>50.8</v>
      </c>
      <c r="D23" s="2" t="n">
        <v>31.187</v>
      </c>
      <c r="E23" s="0" t="n">
        <f aca="false">LN((C23-B23)/(C23-D23))</f>
        <v>-2.11119517419277</v>
      </c>
      <c r="F23" s="0" t="n">
        <f aca="false">-A23/E23</f>
        <v>19.0981868909475</v>
      </c>
    </row>
    <row r="24" customFormat="false" ht="14.5" hidden="false" customHeight="false" outlineLevel="0" collapsed="false">
      <c r="A24" s="0" t="n">
        <v>42.241</v>
      </c>
      <c r="B24" s="0" t="n">
        <v>48.612</v>
      </c>
      <c r="C24" s="0" t="n">
        <v>50.8</v>
      </c>
      <c r="D24" s="2" t="n">
        <v>31.187</v>
      </c>
      <c r="E24" s="0" t="n">
        <f aca="false">LN((C24-B24)/(C24-D24))</f>
        <v>-2.19320472711964</v>
      </c>
      <c r="F24" s="0" t="n">
        <f aca="false">-A24/E24</f>
        <v>19.2599438974745</v>
      </c>
    </row>
    <row r="25" customFormat="false" ht="14.5" hidden="false" customHeight="false" outlineLevel="0" collapsed="false">
      <c r="A25" s="0" t="n">
        <v>44.16</v>
      </c>
      <c r="B25" s="0" t="n">
        <v>48.8</v>
      </c>
      <c r="C25" s="0" t="n">
        <v>50.8</v>
      </c>
      <c r="D25" s="2" t="n">
        <v>31.187</v>
      </c>
      <c r="E25" s="0" t="n">
        <f aca="false">LN((C25-B25)/(C25-D25))</f>
        <v>-2.28304543111943</v>
      </c>
      <c r="F25" s="0" t="n">
        <f aca="false">-A25/E25</f>
        <v>19.3425848640898</v>
      </c>
    </row>
    <row r="26" customFormat="false" ht="14.5" hidden="false" customHeight="false" outlineLevel="0" collapsed="false">
      <c r="A26" s="0" t="n">
        <v>46.08</v>
      </c>
      <c r="B26" s="0" t="n">
        <v>48.987</v>
      </c>
      <c r="C26" s="0" t="n">
        <v>50.8</v>
      </c>
      <c r="D26" s="2" t="n">
        <v>31.187</v>
      </c>
      <c r="E26" s="0" t="n">
        <f aca="false">LN((C26-B26)/(C26-D26))</f>
        <v>-2.38120967990666</v>
      </c>
      <c r="F26" s="0" t="n">
        <f aca="false">-A26/E26</f>
        <v>19.3515087683527</v>
      </c>
    </row>
    <row r="27" customFormat="false" ht="14.5" hidden="false" customHeight="false" outlineLevel="0" collapsed="false">
      <c r="A27" s="0" t="n">
        <v>48</v>
      </c>
      <c r="B27" s="0" t="n">
        <v>49.112</v>
      </c>
      <c r="C27" s="0" t="n">
        <v>50.8</v>
      </c>
      <c r="D27" s="2" t="n">
        <v>31.187</v>
      </c>
      <c r="E27" s="0" t="n">
        <f aca="false">LN((C27-B27)/(C27-D27))</f>
        <v>-2.45264821550561</v>
      </c>
      <c r="F27" s="0" t="n">
        <f aca="false">-A27/E27</f>
        <v>19.5706826998445</v>
      </c>
    </row>
    <row r="28" customFormat="false" ht="14.5" hidden="false" customHeight="false" outlineLevel="0" collapsed="false">
      <c r="A28" s="0" t="n">
        <v>49.92</v>
      </c>
      <c r="B28" s="0" t="n">
        <v>49.3</v>
      </c>
      <c r="C28" s="0" t="n">
        <v>50.8</v>
      </c>
      <c r="D28" s="2" t="n">
        <v>31.187</v>
      </c>
      <c r="E28" s="0" t="n">
        <f aca="false">LN((C28-B28)/(C28-D28))</f>
        <v>-2.57072750357121</v>
      </c>
      <c r="F28" s="0" t="n">
        <f aca="false">-A28/E28</f>
        <v>19.4186275794117</v>
      </c>
    </row>
    <row r="29" customFormat="false" ht="14.5" hidden="false" customHeight="false" outlineLevel="0" collapsed="false">
      <c r="A29" s="0" t="n">
        <v>51.84</v>
      </c>
      <c r="B29" s="0" t="n">
        <v>49.425</v>
      </c>
      <c r="C29" s="0" t="n">
        <v>50.8</v>
      </c>
      <c r="D29" s="2" t="n">
        <v>31.187</v>
      </c>
      <c r="E29" s="0" t="n">
        <f aca="false">LN((C29-B29)/(C29-D29))</f>
        <v>-2.65773888056084</v>
      </c>
      <c r="F29" s="0" t="n">
        <f aca="false">-A29/E29</f>
        <v>19.5053021871963</v>
      </c>
    </row>
    <row r="30" customFormat="false" ht="14.5" hidden="false" customHeight="false" outlineLevel="0" collapsed="false">
      <c r="A30" s="0" t="n">
        <v>53.761</v>
      </c>
      <c r="B30" s="0" t="n">
        <v>49.55</v>
      </c>
      <c r="C30" s="0" t="n">
        <v>50.8</v>
      </c>
      <c r="D30" s="2" t="n">
        <v>31.187</v>
      </c>
      <c r="E30" s="0" t="n">
        <f aca="false">LN((C30-B30)/(C30-D30))</f>
        <v>-2.75304906036516</v>
      </c>
      <c r="F30" s="0" t="n">
        <f aca="false">-A30/E30</f>
        <v>19.527803108917</v>
      </c>
    </row>
    <row r="31" customFormat="false" ht="14.5" hidden="false" customHeight="false" outlineLevel="0" collapsed="false">
      <c r="A31" s="0" t="n">
        <v>55.68</v>
      </c>
      <c r="B31" s="0" t="n">
        <v>49.675</v>
      </c>
      <c r="C31" s="0" t="n">
        <v>50.8</v>
      </c>
      <c r="D31" s="2" t="n">
        <v>31.187</v>
      </c>
      <c r="E31" s="0" t="n">
        <f aca="false">LN((C31-B31)/(C31-D31))</f>
        <v>-2.85840957602299</v>
      </c>
      <c r="F31" s="0" t="n">
        <f aca="false">-A31/E31</f>
        <v>19.4793637927388</v>
      </c>
    </row>
    <row r="32" customFormat="false" ht="14.5" hidden="false" customHeight="false" outlineLevel="0" collapsed="false">
      <c r="A32" s="0" t="n">
        <v>57.6</v>
      </c>
      <c r="B32" s="0" t="n">
        <v>49.737</v>
      </c>
      <c r="C32" s="0" t="n">
        <v>50.8</v>
      </c>
      <c r="D32" s="2" t="n">
        <v>31.187</v>
      </c>
      <c r="E32" s="0" t="n">
        <f aca="false">LN((C32-B32)/(C32-D32))</f>
        <v>-2.91509751231956</v>
      </c>
      <c r="F32" s="0" t="n">
        <f aca="false">-A32/E32</f>
        <v>19.7592017956776</v>
      </c>
    </row>
    <row r="33" customFormat="false" ht="14.5" hidden="false" customHeight="false" outlineLevel="0" collapsed="false">
      <c r="A33" s="0" t="n">
        <v>59.52</v>
      </c>
      <c r="B33" s="0" t="n">
        <v>49.862</v>
      </c>
      <c r="C33" s="0" t="n">
        <v>50.8</v>
      </c>
      <c r="D33" s="2" t="n">
        <v>31.187</v>
      </c>
      <c r="E33" s="0" t="n">
        <f aca="false">LN((C33-B33)/(C33-D33))</f>
        <v>-3.04019794165528</v>
      </c>
      <c r="F33" s="0" t="n">
        <f aca="false">-A33/E33</f>
        <v>19.5776726194326</v>
      </c>
    </row>
    <row r="34" customFormat="false" ht="14.5" hidden="false" customHeight="false" outlineLevel="0" collapsed="false">
      <c r="A34" s="0" t="n">
        <v>61.44</v>
      </c>
      <c r="B34" s="0" t="n">
        <v>49.925</v>
      </c>
      <c r="C34" s="0" t="n">
        <v>50.8</v>
      </c>
      <c r="D34" s="2" t="n">
        <v>31.187</v>
      </c>
      <c r="E34" s="0" t="n">
        <f aca="false">LN((C34-B34)/(C34-D34))</f>
        <v>-3.1097240043039</v>
      </c>
      <c r="F34" s="0" t="n">
        <f aca="false">-A34/E34</f>
        <v>19.7573803704015</v>
      </c>
    </row>
    <row r="35" customFormat="false" ht="14.5" hidden="false" customHeight="false" outlineLevel="0" collapsed="false">
      <c r="A35" s="0" t="n">
        <v>63.36</v>
      </c>
      <c r="B35" s="0" t="n">
        <v>49.987</v>
      </c>
      <c r="C35" s="0" t="n">
        <v>50.8</v>
      </c>
      <c r="D35" s="2" t="n">
        <v>31.187</v>
      </c>
      <c r="E35" s="0" t="n">
        <f aca="false">LN((C35-B35)/(C35-D35))</f>
        <v>-3.1832167811137</v>
      </c>
      <c r="F35" s="0" t="n">
        <f aca="false">-A35/E35</f>
        <v>19.9043936862611</v>
      </c>
    </row>
    <row r="36" customFormat="false" ht="14.5" hidden="false" customHeight="false" outlineLevel="0" collapsed="false">
      <c r="A36" s="0" t="n">
        <v>65.28</v>
      </c>
      <c r="B36" s="0" t="n">
        <v>50.112</v>
      </c>
      <c r="C36" s="0" t="n">
        <v>50.8</v>
      </c>
      <c r="D36" s="2" t="n">
        <v>31.187</v>
      </c>
      <c r="E36" s="0" t="n">
        <f aca="false">LN((C36-B36)/(C36-D36))</f>
        <v>-3.35015905272816</v>
      </c>
      <c r="F36" s="0" t="n">
        <f aca="false">-A36/E36</f>
        <v>19.4856420165604</v>
      </c>
    </row>
    <row r="37" customFormat="false" ht="14.5" hidden="false" customHeight="false" outlineLevel="0" collapsed="false">
      <c r="A37" s="0" t="n">
        <v>67.2</v>
      </c>
      <c r="B37" s="0" t="n">
        <v>50.175</v>
      </c>
      <c r="C37" s="0" t="n">
        <v>50.8</v>
      </c>
      <c r="D37" s="2" t="n">
        <v>31.187</v>
      </c>
      <c r="E37" s="0" t="n">
        <f aca="false">LN((C37-B37)/(C37-D37))</f>
        <v>-3.44619624092511</v>
      </c>
      <c r="F37" s="0" t="n">
        <f aca="false">-A37/E37</f>
        <v>19.499760112895</v>
      </c>
    </row>
    <row r="38" customFormat="false" ht="14.5" hidden="false" customHeight="false" outlineLevel="0" collapsed="false">
      <c r="A38" s="0" t="n">
        <v>69.12</v>
      </c>
      <c r="B38" s="0" t="n">
        <v>50.237</v>
      </c>
      <c r="C38" s="0" t="n">
        <v>50.8</v>
      </c>
      <c r="D38" s="2" t="n">
        <v>31.187</v>
      </c>
      <c r="E38" s="0" t="n">
        <f aca="false">LN((C38-B38)/(C38-D38))</f>
        <v>-3.55066826252182</v>
      </c>
      <c r="F38" s="0" t="n">
        <f aca="false">-A38/E38</f>
        <v>19.4667580549776</v>
      </c>
    </row>
    <row r="39" customFormat="false" ht="14.5" hidden="false" customHeight="false" outlineLevel="0" collapsed="false">
      <c r="A39" s="0" t="n">
        <v>71.04</v>
      </c>
      <c r="B39" s="0" t="n">
        <v>50.3</v>
      </c>
      <c r="C39" s="0" t="n">
        <v>50.8</v>
      </c>
      <c r="D39" s="2" t="n">
        <v>31.187</v>
      </c>
      <c r="E39" s="0" t="n">
        <f aca="false">LN((C39-B39)/(C39-D39))</f>
        <v>-3.66933979223932</v>
      </c>
      <c r="F39" s="0" t="n">
        <f aca="false">-A39/E39</f>
        <v>19.3604310372809</v>
      </c>
    </row>
    <row r="40" customFormat="false" ht="14.5" hidden="false" customHeight="false" outlineLevel="0" collapsed="false">
      <c r="A40" s="0" t="n">
        <v>72.96</v>
      </c>
      <c r="B40" s="0" t="n">
        <v>50.362</v>
      </c>
      <c r="C40" s="0" t="n">
        <v>50.8</v>
      </c>
      <c r="D40" s="2" t="n">
        <v>31.187</v>
      </c>
      <c r="E40" s="0" t="n">
        <f aca="false">LN((C40-B40)/(C40-D40))</f>
        <v>-3.80172898028506</v>
      </c>
      <c r="F40" s="0" t="n">
        <f aca="false">-A40/E40</f>
        <v>19.191268072594</v>
      </c>
    </row>
    <row r="41" customFormat="false" ht="14.5" hidden="false" customHeight="false" outlineLevel="0" collapsed="false">
      <c r="A41" s="0" t="n">
        <v>74.88</v>
      </c>
      <c r="B41" s="0" t="n">
        <v>50.362</v>
      </c>
      <c r="C41" s="0" t="n">
        <v>50.8</v>
      </c>
      <c r="D41" s="2" t="n">
        <v>31.187</v>
      </c>
      <c r="E41" s="0" t="n">
        <f aca="false">LN((C41-B41)/(C41-D41))</f>
        <v>-3.80172898028506</v>
      </c>
      <c r="F41" s="0" t="n">
        <f aca="false">-A41/E41</f>
        <v>19.6963014429254</v>
      </c>
    </row>
    <row r="42" customFormat="false" ht="14.5" hidden="false" customHeight="false" outlineLevel="0" collapsed="false">
      <c r="A42" s="0" t="n">
        <v>76.8</v>
      </c>
      <c r="B42" s="0" t="n">
        <v>50.425</v>
      </c>
      <c r="C42" s="0" t="n">
        <v>50.8</v>
      </c>
      <c r="D42" s="2" t="n">
        <v>31.187</v>
      </c>
      <c r="E42" s="0" t="n">
        <f aca="false">LN((C42-B42)/(C42-D42))</f>
        <v>-3.9570218646911</v>
      </c>
      <c r="F42" s="0" t="n">
        <f aca="false">-A42/E42</f>
        <v>19.408535668022</v>
      </c>
    </row>
    <row r="43" customFormat="false" ht="14.5" hidden="false" customHeight="false" outlineLevel="0" collapsed="false">
      <c r="A43" s="0" t="n">
        <v>78.72</v>
      </c>
      <c r="B43" s="0" t="n">
        <v>50.487</v>
      </c>
      <c r="C43" s="0" t="n">
        <v>50.8</v>
      </c>
      <c r="D43" s="2" t="n">
        <v>31.187</v>
      </c>
      <c r="E43" s="0" t="n">
        <f aca="false">LN((C43-B43)/(C43-D43))</f>
        <v>-4.13774470012135</v>
      </c>
      <c r="F43" s="0" t="n">
        <f aca="false">-A43/E43</f>
        <v>19.0248567045935</v>
      </c>
    </row>
    <row r="44" customFormat="false" ht="14.5" hidden="false" customHeight="false" outlineLevel="0" collapsed="false">
      <c r="A44" s="0" t="n">
        <v>80.64</v>
      </c>
      <c r="B44" s="0" t="n">
        <v>50.487</v>
      </c>
      <c r="C44" s="0" t="n">
        <v>50.8</v>
      </c>
      <c r="D44" s="2" t="n">
        <v>31.187</v>
      </c>
      <c r="E44" s="0" t="n">
        <f aca="false">LN((C44-B44)/(C44-D44))</f>
        <v>-4.13774470012135</v>
      </c>
      <c r="F44" s="0" t="n">
        <f aca="false">-A44/E44</f>
        <v>19.4888775998275</v>
      </c>
    </row>
    <row r="45" customFormat="false" ht="14.5" hidden="false" customHeight="false" outlineLevel="0" collapsed="false">
      <c r="A45" s="0" t="n">
        <v>82.56</v>
      </c>
      <c r="B45" s="0" t="n">
        <v>50.55</v>
      </c>
      <c r="C45" s="0" t="n">
        <v>50.8</v>
      </c>
      <c r="D45" s="2" t="n">
        <v>31.187</v>
      </c>
      <c r="E45" s="0" t="n">
        <f aca="false">LN((C45-B45)/(C45-D45))</f>
        <v>-4.36248697279927</v>
      </c>
      <c r="F45" s="0" t="n">
        <f aca="false">-A45/E45</f>
        <v>18.9249848801322</v>
      </c>
    </row>
    <row r="46" customFormat="false" ht="14.5" hidden="false" customHeight="false" outlineLevel="0" collapsed="false">
      <c r="A46" s="0" t="n">
        <v>84.48</v>
      </c>
      <c r="B46" s="0" t="n">
        <v>50.55</v>
      </c>
      <c r="C46" s="0" t="n">
        <v>50.8</v>
      </c>
      <c r="D46" s="2" t="n">
        <v>31.187</v>
      </c>
      <c r="E46" s="0" t="n">
        <f aca="false">LN((C46-B46)/(C46-D46))</f>
        <v>-4.36248697279927</v>
      </c>
      <c r="F46" s="0" t="n">
        <f aca="false">-A46/E46</f>
        <v>19.3651008075772</v>
      </c>
    </row>
    <row r="47" customFormat="false" ht="14.5" hidden="false" customHeight="false" outlineLevel="0" collapsed="false">
      <c r="A47" s="0" t="n">
        <v>86.4</v>
      </c>
      <c r="B47" s="0" t="n">
        <v>50.612</v>
      </c>
      <c r="C47" s="0" t="n">
        <v>50.8</v>
      </c>
      <c r="D47" s="2" t="n">
        <v>31.187</v>
      </c>
      <c r="E47" s="0" t="n">
        <f aca="false">LN((C47-B47)/(C47-D47))</f>
        <v>-4.64750592783155</v>
      </c>
      <c r="F47" s="0" t="n">
        <f aca="false">-A47/E47</f>
        <v>18.5906164169892</v>
      </c>
    </row>
    <row r="48" customFormat="false" ht="14.5" hidden="false" customHeight="false" outlineLevel="0" collapsed="false">
      <c r="A48" s="0" t="n">
        <v>88.32</v>
      </c>
      <c r="B48" s="0" t="n">
        <v>50.612</v>
      </c>
      <c r="C48" s="0" t="n">
        <v>50.8</v>
      </c>
      <c r="D48" s="2" t="n">
        <v>31.187</v>
      </c>
      <c r="E48" s="0" t="n">
        <f aca="false">LN((C48-B48)/(C48-D48))</f>
        <v>-4.64750592783155</v>
      </c>
      <c r="F48" s="0" t="n">
        <f aca="false">-A48/E48</f>
        <v>19.0037412262557</v>
      </c>
    </row>
    <row r="49" customFormat="false" ht="14.5" hidden="false" customHeight="false" outlineLevel="0" collapsed="false">
      <c r="A49" s="0" t="n">
        <v>90.24</v>
      </c>
      <c r="B49" s="0" t="n">
        <v>50.675</v>
      </c>
      <c r="C49" s="0" t="n">
        <v>50.8</v>
      </c>
      <c r="D49" s="2" t="n">
        <v>31.187</v>
      </c>
      <c r="E49" s="0" t="n">
        <f aca="false">LN((C49-B49)/(C49-D49))</f>
        <v>-5.05563415335921</v>
      </c>
      <c r="F49" s="0" t="n">
        <f aca="false">-A49/E49</f>
        <v>17.8493928284032</v>
      </c>
    </row>
    <row r="50" customFormat="false" ht="14.5" hidden="false" customHeight="false" outlineLevel="0" collapsed="false">
      <c r="A50" s="0" t="n">
        <v>92.16</v>
      </c>
      <c r="B50" s="0" t="n">
        <v>50.675</v>
      </c>
      <c r="C50" s="0" t="n">
        <v>50.8</v>
      </c>
      <c r="D50" s="2" t="n">
        <v>31.187</v>
      </c>
      <c r="E50" s="0" t="n">
        <f aca="false">LN((C50-B50)/(C50-D50))</f>
        <v>-5.05563415335921</v>
      </c>
      <c r="F50" s="0" t="n">
        <f aca="false">-A50/E50</f>
        <v>18.2291671439011</v>
      </c>
    </row>
    <row r="51" customFormat="false" ht="14.5" hidden="false" customHeight="false" outlineLevel="0" collapsed="false">
      <c r="A51" s="0" t="n">
        <v>94.08</v>
      </c>
      <c r="B51" s="0" t="n">
        <v>50.675</v>
      </c>
      <c r="C51" s="0" t="n">
        <v>50.8</v>
      </c>
      <c r="D51" s="2" t="n">
        <v>31.187</v>
      </c>
      <c r="E51" s="0" t="n">
        <f aca="false">LN((C51-B51)/(C51-D51))</f>
        <v>-5.05563415335921</v>
      </c>
      <c r="F51" s="0" t="n">
        <f aca="false">-A51/E51</f>
        <v>18.608941459399</v>
      </c>
    </row>
    <row r="52" customFormat="false" ht="14.5" hidden="false" customHeight="false" outlineLevel="0" collapsed="false">
      <c r="A52" s="0" t="n">
        <v>96</v>
      </c>
      <c r="B52" s="0" t="n">
        <v>50.675</v>
      </c>
      <c r="C52" s="0" t="n">
        <v>50.8</v>
      </c>
      <c r="D52" s="2" t="n">
        <v>31.187</v>
      </c>
      <c r="E52" s="0" t="n">
        <f aca="false">LN((C52-B52)/(C52-D52))</f>
        <v>-5.05563415335921</v>
      </c>
      <c r="F52" s="0" t="n">
        <f aca="false">-A52/E52</f>
        <v>18.988715774897</v>
      </c>
    </row>
    <row r="53" customFormat="false" ht="14.5" hidden="false" customHeight="false" outlineLevel="0" collapsed="false">
      <c r="A53" s="0" t="n">
        <v>97.92</v>
      </c>
      <c r="B53" s="0" t="n">
        <v>50.737</v>
      </c>
      <c r="C53" s="0" t="n">
        <v>50.8</v>
      </c>
      <c r="D53" s="2" t="n">
        <v>31.187</v>
      </c>
      <c r="E53" s="0" t="n">
        <f aca="false">LN((C53-B53)/(C53-D53))</f>
        <v>-5.74081316426994</v>
      </c>
      <c r="F53" s="0" t="n">
        <f aca="false">-A53/E53</f>
        <v>17.0568170741806</v>
      </c>
    </row>
    <row r="54" customFormat="false" ht="14.5" hidden="false" customHeight="false" outlineLevel="0" collapsed="false">
      <c r="A54" s="0" t="n">
        <v>99.84</v>
      </c>
      <c r="B54" s="0" t="n">
        <v>50.737</v>
      </c>
      <c r="C54" s="0" t="n">
        <v>50.8</v>
      </c>
      <c r="D54" s="2" t="n">
        <v>31.187</v>
      </c>
      <c r="E54" s="0" t="n">
        <f aca="false">LN((C54-B54)/(C54-D54))</f>
        <v>-5.74081316426994</v>
      </c>
      <c r="F54" s="0" t="n">
        <f aca="false">-A54/E54</f>
        <v>17.3912644677919</v>
      </c>
    </row>
    <row r="55" customFormat="false" ht="14.5" hidden="false" customHeight="false" outlineLevel="0" collapsed="false">
      <c r="A55" s="0" t="n">
        <v>101.76</v>
      </c>
      <c r="B55" s="0" t="n">
        <v>50.737</v>
      </c>
      <c r="C55" s="0" t="n">
        <v>50.8</v>
      </c>
      <c r="D55" s="2" t="n">
        <v>31.187</v>
      </c>
      <c r="E55" s="0" t="n">
        <f aca="false">LN((C55-B55)/(C55-D55))</f>
        <v>-5.74081316426994</v>
      </c>
      <c r="F55" s="0" t="n">
        <f aca="false">-A55/E55</f>
        <v>17.7257118614033</v>
      </c>
    </row>
    <row r="56" customFormat="false" ht="14.5" hidden="false" customHeight="false" outlineLevel="0" collapsed="false">
      <c r="A56" s="0" t="n">
        <v>103.68</v>
      </c>
      <c r="B56" s="0" t="n">
        <v>50.737</v>
      </c>
      <c r="C56" s="0" t="n">
        <v>50.8</v>
      </c>
      <c r="D56" s="2" t="n">
        <v>31.187</v>
      </c>
      <c r="E56" s="0" t="n">
        <f aca="false">LN((C56-B56)/(C56-D56))</f>
        <v>-5.74081316426994</v>
      </c>
      <c r="F56" s="0" t="n">
        <f aca="false">-A56/E56</f>
        <v>18.0601592550147</v>
      </c>
    </row>
    <row r="57" customFormat="false" ht="14.5" hidden="false" customHeight="false" outlineLevel="0" collapsed="false">
      <c r="A57" s="0" t="n">
        <v>105.6</v>
      </c>
      <c r="B57" s="0" t="n">
        <v>50.737</v>
      </c>
      <c r="C57" s="0" t="n">
        <v>50.8</v>
      </c>
      <c r="D57" s="2" t="n">
        <v>31.187</v>
      </c>
      <c r="E57" s="0" t="n">
        <f aca="false">LN((C57-B57)/(C57-D57))</f>
        <v>-5.74081316426994</v>
      </c>
      <c r="F57" s="0" t="n">
        <f aca="false">-A57/E57</f>
        <v>18.3946066486261</v>
      </c>
    </row>
    <row r="58" customFormat="false" ht="14.5" hidden="false" customHeight="false" outlineLevel="0" collapsed="false">
      <c r="A58" s="0" t="n">
        <v>107.52</v>
      </c>
      <c r="B58" s="0" t="n">
        <v>50.737</v>
      </c>
      <c r="C58" s="0" t="n">
        <v>50.8</v>
      </c>
      <c r="D58" s="2" t="n">
        <v>31.187</v>
      </c>
      <c r="E58" s="0" t="n">
        <f aca="false">LN((C58-B58)/(C58-D58))</f>
        <v>-5.74081316426994</v>
      </c>
      <c r="F58" s="0" t="n">
        <f aca="false">-A58/E58</f>
        <v>18.7290540422375</v>
      </c>
    </row>
    <row r="59" customFormat="false" ht="14.5" hidden="false" customHeight="false" outlineLevel="0" collapsed="false">
      <c r="A59" s="0" t="n">
        <v>109.441</v>
      </c>
      <c r="B59" s="0" t="n">
        <v>50.737</v>
      </c>
      <c r="C59" s="0" t="n">
        <v>50.8</v>
      </c>
      <c r="D59" s="2" t="n">
        <v>31.187</v>
      </c>
      <c r="E59" s="0" t="n">
        <f aca="false">LN((C59-B59)/(C59-D59))</f>
        <v>-5.74081316426994</v>
      </c>
      <c r="F59" s="0" t="n">
        <f aca="false">-A59/E59</f>
        <v>19.0636756271997</v>
      </c>
    </row>
    <row r="60" customFormat="false" ht="14.5" hidden="false" customHeight="false" outlineLevel="0" collapsed="false">
      <c r="A60" s="0" t="n">
        <v>111.36</v>
      </c>
      <c r="B60" s="0" t="n">
        <v>50.737</v>
      </c>
      <c r="C60" s="0" t="n">
        <v>50.8</v>
      </c>
      <c r="D60" s="2" t="n">
        <v>31.187</v>
      </c>
      <c r="E60" s="0" t="n">
        <f aca="false">LN((C60-B60)/(C60-D60))</f>
        <v>-5.74081316426994</v>
      </c>
      <c r="F60" s="0" t="n">
        <f aca="false">-A60/E60</f>
        <v>19.3979488294602</v>
      </c>
    </row>
    <row r="61" customFormat="false" ht="14.5" hidden="false" customHeight="false" outlineLevel="0" collapsed="false">
      <c r="A61" s="0" t="n">
        <v>113.28</v>
      </c>
      <c r="B61" s="0" t="n">
        <v>50.8</v>
      </c>
      <c r="C61" s="0" t="n">
        <v>50.8</v>
      </c>
      <c r="D61" s="2" t="n">
        <v>31.187</v>
      </c>
      <c r="E61" s="0" t="e">
        <f aca="false">LN((C61-B61)/(C61-D61))</f>
        <v>#VALUE!</v>
      </c>
      <c r="F61" s="0" t="e">
        <f aca="false">-A61/E61</f>
        <v>#VALUE!</v>
      </c>
    </row>
    <row r="62" customFormat="false" ht="14.5" hidden="false" customHeight="false" outlineLevel="0" collapsed="false">
      <c r="A62" s="0" t="n">
        <v>115.2</v>
      </c>
      <c r="B62" s="0" t="n">
        <v>50.8</v>
      </c>
      <c r="C62" s="0" t="n">
        <v>50.8</v>
      </c>
      <c r="D62" s="2" t="n">
        <v>31.187</v>
      </c>
      <c r="E62" s="0" t="e">
        <f aca="false">LN((C62-B62)/(C62-D62))</f>
        <v>#VALUE!</v>
      </c>
      <c r="F62" s="0" t="e">
        <f aca="false">-A62/E62</f>
        <v>#VALUE!</v>
      </c>
    </row>
    <row r="63" customFormat="false" ht="14.5" hidden="false" customHeight="false" outlineLevel="0" collapsed="false">
      <c r="A63" s="0" t="n">
        <v>117.12</v>
      </c>
      <c r="B63" s="0" t="n">
        <v>50.8</v>
      </c>
      <c r="C63" s="0" t="n">
        <v>50.8</v>
      </c>
      <c r="D63" s="2" t="n">
        <v>31.187</v>
      </c>
      <c r="E63" s="0" t="e">
        <f aca="false">LN((C63-B63)/(C63-D63))</f>
        <v>#VALUE!</v>
      </c>
      <c r="F63" s="0" t="e">
        <f aca="false">-A63/E63</f>
        <v>#VALUE!</v>
      </c>
    </row>
    <row r="64" customFormat="false" ht="14.5" hidden="false" customHeight="false" outlineLevel="0" collapsed="false">
      <c r="A64" s="0" t="n">
        <v>119.041</v>
      </c>
      <c r="B64" s="0" t="n">
        <v>50.8</v>
      </c>
      <c r="C64" s="0" t="n">
        <v>50.8</v>
      </c>
      <c r="D64" s="2" t="n">
        <v>31.187</v>
      </c>
      <c r="E64" s="0" t="e">
        <f aca="false">LN((C64-B64)/(C64-D64))</f>
        <v>#VALUE!</v>
      </c>
      <c r="F64" s="0" t="e">
        <f aca="false">-A64/E64</f>
        <v>#VALUE!</v>
      </c>
    </row>
    <row r="65" customFormat="false" ht="14.5" hidden="false" customHeight="false" outlineLevel="0" collapsed="false">
      <c r="A65" s="0" t="n">
        <v>120.961</v>
      </c>
      <c r="B65" s="0" t="n">
        <v>50.8</v>
      </c>
      <c r="C65" s="0" t="n">
        <v>50.8</v>
      </c>
      <c r="D65" s="2" t="n">
        <v>31.187</v>
      </c>
      <c r="E65" s="0" t="e">
        <f aca="false">LN((C65-B65)/(C65-D65))</f>
        <v>#VALUE!</v>
      </c>
      <c r="F65" s="0" t="e">
        <f aca="false">-A65/E65</f>
        <v>#VALUE!</v>
      </c>
    </row>
    <row r="66" customFormat="false" ht="14.5" hidden="false" customHeight="false" outlineLevel="0" collapsed="false">
      <c r="A66" s="0" t="n">
        <v>122.88</v>
      </c>
      <c r="B66" s="0" t="n">
        <v>50.8</v>
      </c>
      <c r="C66" s="0" t="n">
        <v>50.8</v>
      </c>
      <c r="D66" s="2" t="n">
        <v>31.187</v>
      </c>
      <c r="E66" s="0" t="e">
        <f aca="false">LN((C66-B66)/(C66-D66))</f>
        <v>#VALUE!</v>
      </c>
      <c r="F66" s="0" t="e">
        <f aca="false">-A66/E66</f>
        <v>#VALUE!</v>
      </c>
    </row>
    <row r="67" customFormat="false" ht="14.5" hidden="false" customHeight="false" outlineLevel="0" collapsed="false">
      <c r="A67" s="0" t="n">
        <v>124.8</v>
      </c>
      <c r="B67" s="0" t="n">
        <v>50.8</v>
      </c>
      <c r="C67" s="0" t="n">
        <v>50.8</v>
      </c>
      <c r="D67" s="2" t="n">
        <v>31.187</v>
      </c>
      <c r="E67" s="0" t="e">
        <f aca="false">LN((C67-B67)/(C67-D67))</f>
        <v>#VALUE!</v>
      </c>
      <c r="F67" s="0" t="e">
        <f aca="false">-A67/E67</f>
        <v>#VALUE!</v>
      </c>
    </row>
    <row r="68" customFormat="false" ht="14.5" hidden="false" customHeight="false" outlineLevel="0" collapsed="false">
      <c r="A68" s="0" t="n">
        <v>126.72</v>
      </c>
      <c r="B68" s="0" t="n">
        <v>50.8</v>
      </c>
      <c r="C68" s="0" t="n">
        <v>50.8</v>
      </c>
      <c r="D68" s="2" t="n">
        <v>31.187</v>
      </c>
      <c r="E68" s="0" t="e">
        <f aca="false">LN((C68-B68)/(C68-D68))</f>
        <v>#VALUE!</v>
      </c>
      <c r="F68" s="0" t="e">
        <f aca="false">-A68/E68</f>
        <v>#VALUE!</v>
      </c>
    </row>
    <row r="69" customFormat="false" ht="14.5" hidden="false" customHeight="false" outlineLevel="0" collapsed="false">
      <c r="A69" s="0" t="n">
        <v>128.64</v>
      </c>
      <c r="B69" s="0" t="n">
        <v>50.8</v>
      </c>
      <c r="C69" s="0" t="n">
        <v>50.8</v>
      </c>
      <c r="D69" s="2" t="n">
        <v>31.187</v>
      </c>
      <c r="E69" s="0" t="e">
        <f aca="false">LN((C69-B69)/(C69-D69))</f>
        <v>#VALUE!</v>
      </c>
      <c r="F69" s="0" t="e">
        <f aca="false">-A69/E69</f>
        <v>#VALUE!</v>
      </c>
    </row>
    <row r="70" customFormat="false" ht="14.5" hidden="false" customHeight="false" outlineLevel="0" collapsed="false">
      <c r="A70" s="0" t="n">
        <v>130.56</v>
      </c>
      <c r="B70" s="0" t="n">
        <v>50.8</v>
      </c>
      <c r="C70" s="0" t="n">
        <v>50.8</v>
      </c>
      <c r="D70" s="2" t="n">
        <v>31.187</v>
      </c>
      <c r="E70" s="0" t="e">
        <f aca="false">LN((C70-B70)/(C70-D70))</f>
        <v>#VALUE!</v>
      </c>
      <c r="F70" s="0" t="e">
        <f aca="false">-A70/E70</f>
        <v>#VALUE!</v>
      </c>
    </row>
    <row r="71" customFormat="false" ht="14.5" hidden="false" customHeight="false" outlineLevel="0" collapsed="false">
      <c r="A71" s="0" t="n">
        <v>132.48</v>
      </c>
      <c r="B71" s="0" t="n">
        <v>50.8</v>
      </c>
      <c r="C71" s="0" t="n">
        <v>50.8</v>
      </c>
      <c r="D71" s="2" t="n">
        <v>31.187</v>
      </c>
      <c r="E71" s="0" t="e">
        <f aca="false">LN((C71-B71)/(C71-D71))</f>
        <v>#VALUE!</v>
      </c>
      <c r="F71" s="0" t="e">
        <f aca="false">-A71/E71</f>
        <v>#VALUE!</v>
      </c>
    </row>
    <row r="72" customFormat="false" ht="14.5" hidden="false" customHeight="false" outlineLevel="0" collapsed="false">
      <c r="A72" s="0" t="n">
        <v>134.401</v>
      </c>
      <c r="B72" s="0" t="n">
        <v>50.8</v>
      </c>
      <c r="C72" s="0" t="n">
        <v>50.8</v>
      </c>
      <c r="D72" s="2" t="n">
        <v>31.187</v>
      </c>
      <c r="E72" s="0" t="e">
        <f aca="false">LN((C72-B72)/(C72-D72))</f>
        <v>#VALUE!</v>
      </c>
      <c r="F72" s="0" t="e">
        <f aca="false">-A72/E72</f>
        <v>#VALUE!</v>
      </c>
    </row>
    <row r="73" customFormat="false" ht="14.5" hidden="false" customHeight="false" outlineLevel="0" collapsed="false">
      <c r="A73" s="0" t="n">
        <v>136.32</v>
      </c>
      <c r="B73" s="0" t="n">
        <v>50.8</v>
      </c>
      <c r="C73" s="0" t="n">
        <v>50.8</v>
      </c>
      <c r="D73" s="2" t="n">
        <v>31.187</v>
      </c>
      <c r="E73" s="0" t="e">
        <f aca="false">LN((C73-B73)/(C73-D73))</f>
        <v>#VALUE!</v>
      </c>
      <c r="F73" s="0" t="e">
        <f aca="false">-A73/E73</f>
        <v>#VALUE!</v>
      </c>
    </row>
    <row r="74" customFormat="false" ht="14.5" hidden="false" customHeight="false" outlineLevel="0" collapsed="false">
      <c r="A74" s="0" t="n">
        <v>138.24</v>
      </c>
      <c r="B74" s="0" t="n">
        <v>50.8</v>
      </c>
      <c r="C74" s="0" t="n">
        <v>50.8</v>
      </c>
      <c r="D74" s="2" t="n">
        <v>31.187</v>
      </c>
      <c r="E74" s="0" t="e">
        <f aca="false">LN((C74-B74)/(C74-D74))</f>
        <v>#VALUE!</v>
      </c>
      <c r="F74" s="0" t="e">
        <f aca="false">-A74/E74</f>
        <v>#VALUE!</v>
      </c>
    </row>
    <row r="75" customFormat="false" ht="14.5" hidden="false" customHeight="false" outlineLevel="0" collapsed="false">
      <c r="A75" s="0" t="n">
        <v>140.16</v>
      </c>
      <c r="B75" s="0" t="n">
        <v>50.8</v>
      </c>
      <c r="C75" s="0" t="n">
        <v>50.8</v>
      </c>
      <c r="D75" s="2" t="n">
        <v>31.187</v>
      </c>
      <c r="E75" s="0" t="e">
        <f aca="false">LN((C75-B75)/(C75-D75))</f>
        <v>#VALUE!</v>
      </c>
      <c r="F75" s="0" t="e">
        <f aca="false">-A75/E75</f>
        <v>#VALUE!</v>
      </c>
    </row>
    <row r="76" customFormat="false" ht="14.5" hidden="false" customHeight="false" outlineLevel="0" collapsed="false">
      <c r="A76" s="0" t="n">
        <v>142.08</v>
      </c>
      <c r="B76" s="0" t="n">
        <v>50.8</v>
      </c>
      <c r="C76" s="0" t="n">
        <v>50.8</v>
      </c>
      <c r="D76" s="2" t="n">
        <v>31.187</v>
      </c>
      <c r="E76" s="0" t="e">
        <f aca="false">LN((C76-B76)/(C76-D76))</f>
        <v>#VALUE!</v>
      </c>
      <c r="F76" s="0" t="e">
        <f aca="false">-A76/E76</f>
        <v>#VALUE!</v>
      </c>
    </row>
    <row r="77" customFormat="false" ht="14.5" hidden="false" customHeight="false" outlineLevel="0" collapsed="false">
      <c r="A77" s="0" t="n">
        <v>144</v>
      </c>
      <c r="B77" s="0" t="n">
        <v>50.8</v>
      </c>
      <c r="C77" s="0" t="n">
        <v>50.8</v>
      </c>
      <c r="D77" s="2" t="n">
        <v>31.187</v>
      </c>
      <c r="E77" s="0" t="e">
        <f aca="false">LN((C77-B77)/(C77-D77))</f>
        <v>#VALUE!</v>
      </c>
      <c r="F77" s="0" t="e">
        <f aca="false">-A77/E77</f>
        <v>#VALUE!</v>
      </c>
    </row>
    <row r="78" customFormat="false" ht="14.5" hidden="false" customHeight="false" outlineLevel="0" collapsed="false">
      <c r="A78" s="0" t="n">
        <v>145.921</v>
      </c>
      <c r="B78" s="0" t="n">
        <v>50.8</v>
      </c>
      <c r="C78" s="0" t="n">
        <v>50.8</v>
      </c>
      <c r="D78" s="2" t="n">
        <v>31.187</v>
      </c>
      <c r="E78" s="0" t="e">
        <f aca="false">LN((C78-B78)/(C78-D78))</f>
        <v>#VALUE!</v>
      </c>
      <c r="F78" s="0" t="e">
        <f aca="false">-A78/E78</f>
        <v>#VALUE!</v>
      </c>
    </row>
    <row r="79" customFormat="false" ht="14.5" hidden="false" customHeight="false" outlineLevel="0" collapsed="false">
      <c r="A79" s="0" t="n">
        <v>147.84</v>
      </c>
      <c r="B79" s="0" t="n">
        <v>50.8</v>
      </c>
      <c r="C79" s="0" t="n">
        <v>50.8</v>
      </c>
      <c r="D79" s="2" t="n">
        <v>31.187</v>
      </c>
      <c r="E79" s="0" t="e">
        <f aca="false">LN((C79-B79)/(C79-D79))</f>
        <v>#VALUE!</v>
      </c>
      <c r="F79" s="0" t="e">
        <f aca="false">-A79/E79</f>
        <v>#VALUE!</v>
      </c>
    </row>
    <row r="80" customFormat="false" ht="14.5" hidden="false" customHeight="false" outlineLevel="0" collapsed="false">
      <c r="A80" s="0" t="n">
        <v>149.76</v>
      </c>
      <c r="B80" s="0" t="n">
        <v>50.8</v>
      </c>
      <c r="C80" s="0" t="n">
        <v>50.8</v>
      </c>
      <c r="D80" s="2" t="n">
        <v>31.187</v>
      </c>
      <c r="E80" s="0" t="e">
        <f aca="false">LN((C80-B80)/(C80-D80))</f>
        <v>#VALUE!</v>
      </c>
      <c r="F80" s="0" t="e">
        <f aca="false">-A80/E80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70" zoomScaleNormal="70" zoomScalePageLayoutView="100" workbookViewId="0">
      <selection pane="topLeft" activeCell="C56" activeCellId="0" sqref="C56"/>
    </sheetView>
  </sheetViews>
  <sheetFormatPr defaultRowHeight="14.5"/>
  <cols>
    <col collapsed="false" hidden="false" max="1" min="1" style="0" width="8.57085020242915"/>
    <col collapsed="false" hidden="false" max="2" min="2" style="0" width="10.8178137651822"/>
    <col collapsed="false" hidden="false" max="4" min="3" style="0" width="8.57085020242915"/>
    <col collapsed="false" hidden="false" max="5" min="5" style="0" width="17.0323886639676"/>
    <col collapsed="false" hidden="false" max="6" min="6" style="0" width="13.0688259109312"/>
    <col collapsed="false" hidden="false" max="7" min="7" style="0" width="6.74898785425101"/>
    <col collapsed="false" hidden="false" max="1025" min="8" style="0" width="8.57085020242915"/>
  </cols>
  <sheetData>
    <row r="1" customFormat="false" ht="16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</row>
    <row r="2" customFormat="false" ht="14.5" hidden="false" customHeight="false" outlineLevel="0" collapsed="false">
      <c r="A2" s="0" t="n">
        <v>0</v>
      </c>
      <c r="B2" s="0" t="n">
        <v>34.65</v>
      </c>
      <c r="C2" s="0" t="n">
        <v>59.9</v>
      </c>
      <c r="D2" s="2" t="n">
        <v>32.625</v>
      </c>
      <c r="E2" s="0" t="n">
        <f aca="false">LN((C2-B2)/(C2-D2))</f>
        <v>-0.0771443759977657</v>
      </c>
      <c r="G2" s="0" t="n">
        <v>34.65</v>
      </c>
    </row>
    <row r="3" customFormat="false" ht="14.5" hidden="false" customHeight="false" outlineLevel="0" collapsed="false">
      <c r="A3" s="0" t="n">
        <v>1.92</v>
      </c>
      <c r="B3" s="0" t="n">
        <v>35.15</v>
      </c>
      <c r="C3" s="0" t="n">
        <v>59.9</v>
      </c>
      <c r="D3" s="2" t="n">
        <v>32.625</v>
      </c>
      <c r="E3" s="0" t="n">
        <f aca="false">LN((C3-B3)/(C3-D3))</f>
        <v>-0.0971450427044352</v>
      </c>
      <c r="F3" s="0" t="n">
        <f aca="false">-A3/E3</f>
        <v>19.7642612175448</v>
      </c>
      <c r="G3" s="0" t="n">
        <v>35.15</v>
      </c>
    </row>
    <row r="4" customFormat="false" ht="14.5" hidden="false" customHeight="false" outlineLevel="0" collapsed="false">
      <c r="A4" s="0" t="n">
        <v>3.84</v>
      </c>
      <c r="B4" s="0" t="n">
        <v>37.337</v>
      </c>
      <c r="C4" s="0" t="n">
        <v>59.9</v>
      </c>
      <c r="D4" s="2" t="n">
        <v>32.625</v>
      </c>
      <c r="E4" s="0" t="n">
        <f aca="false">LN((C4-B4)/(C4-D4))</f>
        <v>-0.189659135206759</v>
      </c>
      <c r="F4" s="0" t="n">
        <f aca="false">-A4/E4</f>
        <v>20.2468496748854</v>
      </c>
      <c r="G4" s="0" t="n">
        <v>37.337</v>
      </c>
    </row>
    <row r="5" customFormat="false" ht="14.5" hidden="false" customHeight="false" outlineLevel="0" collapsed="false">
      <c r="A5" s="0" t="n">
        <v>5.76</v>
      </c>
      <c r="B5" s="0" t="n">
        <v>39.775</v>
      </c>
      <c r="C5" s="0" t="n">
        <v>59.9</v>
      </c>
      <c r="D5" s="2" t="n">
        <v>32.625</v>
      </c>
      <c r="E5" s="0" t="n">
        <f aca="false">LN((C5-B5)/(C5-D5))</f>
        <v>-0.304007708414507</v>
      </c>
      <c r="F5" s="0" t="n">
        <f aca="false">-A5/E5</f>
        <v>18.9468879918873</v>
      </c>
      <c r="G5" s="0" t="n">
        <v>39.775</v>
      </c>
    </row>
    <row r="6" customFormat="false" ht="14.5" hidden="false" customHeight="false" outlineLevel="0" collapsed="false">
      <c r="A6" s="0" t="n">
        <v>7.68</v>
      </c>
      <c r="B6" s="0" t="n">
        <v>42.025</v>
      </c>
      <c r="C6" s="0" t="n">
        <v>59.9</v>
      </c>
      <c r="D6" s="2" t="n">
        <v>32.625</v>
      </c>
      <c r="E6" s="0" t="n">
        <f aca="false">LN((C6-B6)/(C6-D6))</f>
        <v>-0.422567443139063</v>
      </c>
      <c r="F6" s="0" t="n">
        <f aca="false">-A6/E6</f>
        <v>18.1746136023844</v>
      </c>
      <c r="G6" s="0" t="n">
        <v>42.025</v>
      </c>
    </row>
    <row r="7" customFormat="false" ht="14.5" hidden="false" customHeight="false" outlineLevel="0" collapsed="false">
      <c r="A7" s="0" t="n">
        <v>9.6</v>
      </c>
      <c r="B7" s="0" t="n">
        <v>44.025</v>
      </c>
      <c r="C7" s="0" t="n">
        <v>59.9</v>
      </c>
      <c r="D7" s="2" t="n">
        <v>32.625</v>
      </c>
      <c r="E7" s="0" t="n">
        <f aca="false">LN((C7-B7)/(C7-D7))</f>
        <v>-0.541224986940379</v>
      </c>
      <c r="F7" s="0" t="n">
        <f aca="false">-A7/E7</f>
        <v>17.7375402681797</v>
      </c>
      <c r="G7" s="0" t="n">
        <v>44.025</v>
      </c>
    </row>
    <row r="8" customFormat="false" ht="14.5" hidden="false" customHeight="false" outlineLevel="0" collapsed="false">
      <c r="A8" s="0" t="n">
        <v>11.52</v>
      </c>
      <c r="B8" s="0" t="n">
        <v>45.712</v>
      </c>
      <c r="C8" s="0" t="n">
        <v>59.9</v>
      </c>
      <c r="D8" s="2" t="n">
        <v>32.625</v>
      </c>
      <c r="E8" s="0" t="n">
        <f aca="false">LN((C8-B8)/(C8-D8))</f>
        <v>-0.653573994807759</v>
      </c>
      <c r="F8" s="0" t="n">
        <f aca="false">-A8/E8</f>
        <v>17.6261602993988</v>
      </c>
      <c r="G8" s="0" t="n">
        <v>45.712</v>
      </c>
    </row>
    <row r="9" customFormat="false" ht="14.5" hidden="false" customHeight="false" outlineLevel="0" collapsed="false">
      <c r="A9" s="0" t="n">
        <v>13.44</v>
      </c>
      <c r="B9" s="0" t="n">
        <v>47.212</v>
      </c>
      <c r="C9" s="0" t="n">
        <v>59.9</v>
      </c>
      <c r="D9" s="2" t="n">
        <v>32.625</v>
      </c>
      <c r="E9" s="0" t="n">
        <f aca="false">LN((C9-B9)/(C9-D9))</f>
        <v>-0.765313866826642</v>
      </c>
      <c r="F9" s="0" t="n">
        <f aca="false">-A9/E9</f>
        <v>17.5614222903456</v>
      </c>
      <c r="G9" s="0" t="n">
        <v>47.212</v>
      </c>
    </row>
    <row r="10" customFormat="false" ht="14.5" hidden="false" customHeight="false" outlineLevel="0" collapsed="false">
      <c r="A10" s="0" t="n">
        <v>15.36</v>
      </c>
      <c r="B10" s="0" t="n">
        <v>48.587</v>
      </c>
      <c r="C10" s="0" t="n">
        <v>59.9</v>
      </c>
      <c r="D10" s="2" t="n">
        <v>32.625</v>
      </c>
      <c r="E10" s="0" t="n">
        <f aca="false">LN((C10-B10)/(C10-D10))</f>
        <v>-0.880018024774805</v>
      </c>
      <c r="F10" s="0" t="n">
        <f aca="false">-A10/E10</f>
        <v>17.4541879456737</v>
      </c>
      <c r="G10" s="0" t="n">
        <v>48.587</v>
      </c>
    </row>
    <row r="11" customFormat="false" ht="14.5" hidden="false" customHeight="false" outlineLevel="0" collapsed="false">
      <c r="A11" s="0" t="n">
        <v>17.28</v>
      </c>
      <c r="B11" s="0" t="n">
        <v>49.775</v>
      </c>
      <c r="C11" s="0" t="n">
        <v>59.9</v>
      </c>
      <c r="D11" s="2" t="n">
        <v>32.625</v>
      </c>
      <c r="E11" s="0" t="n">
        <f aca="false">LN((C11-B11)/(C11-D11))</f>
        <v>-0.990962918726532</v>
      </c>
      <c r="F11" s="0" t="n">
        <f aca="false">-A11/E11</f>
        <v>17.4375848716985</v>
      </c>
      <c r="G11" s="0" t="n">
        <v>49.775</v>
      </c>
    </row>
    <row r="12" customFormat="false" ht="14.5" hidden="false" customHeight="false" outlineLevel="0" collapsed="false">
      <c r="A12" s="0" t="n">
        <v>19.2</v>
      </c>
      <c r="B12" s="0" t="n">
        <v>50.837</v>
      </c>
      <c r="C12" s="0" t="n">
        <v>59.9</v>
      </c>
      <c r="D12" s="2" t="n">
        <v>32.625</v>
      </c>
      <c r="E12" s="0" t="n">
        <f aca="false">LN((C12-B12)/(C12-D12))</f>
        <v>-1.10177034064649</v>
      </c>
      <c r="F12" s="0" t="n">
        <f aca="false">-A12/E12</f>
        <v>17.4264992364325</v>
      </c>
      <c r="G12" s="0" t="n">
        <v>50.837</v>
      </c>
    </row>
    <row r="13" customFormat="false" ht="14.5" hidden="false" customHeight="false" outlineLevel="0" collapsed="false">
      <c r="A13" s="0" t="n">
        <v>21.12</v>
      </c>
      <c r="B13" s="0" t="n">
        <v>51.712</v>
      </c>
      <c r="C13" s="0" t="n">
        <v>59.9</v>
      </c>
      <c r="D13" s="2" t="n">
        <v>32.625</v>
      </c>
      <c r="E13" s="0" t="n">
        <f aca="false">LN((C13-B13)/(C13-D13))</f>
        <v>-1.20330086392009</v>
      </c>
      <c r="F13" s="0" t="n">
        <f aca="false">-A13/E13</f>
        <v>17.551720133563</v>
      </c>
      <c r="G13" s="0" t="n">
        <v>51.712</v>
      </c>
    </row>
    <row r="14" customFormat="false" ht="14.5" hidden="false" customHeight="false" outlineLevel="0" collapsed="false">
      <c r="A14" s="0" t="n">
        <v>23.04</v>
      </c>
      <c r="B14" s="0" t="n">
        <v>52.587</v>
      </c>
      <c r="C14" s="0" t="n">
        <v>59.9</v>
      </c>
      <c r="D14" s="2" t="n">
        <v>32.625</v>
      </c>
      <c r="E14" s="0" t="n">
        <f aca="false">LN((C14-B14)/(C14-D14))</f>
        <v>-1.31631694543032</v>
      </c>
      <c r="F14" s="0" t="n">
        <f aca="false">-A14/E14</f>
        <v>17.5033832694967</v>
      </c>
      <c r="G14" s="0" t="n">
        <v>52.587</v>
      </c>
    </row>
    <row r="15" customFormat="false" ht="14.5" hidden="false" customHeight="false" outlineLevel="0" collapsed="false">
      <c r="A15" s="0" t="n">
        <v>24.96</v>
      </c>
      <c r="B15" s="0" t="n">
        <v>53.275</v>
      </c>
      <c r="C15" s="0" t="n">
        <v>59.9</v>
      </c>
      <c r="D15" s="2" t="n">
        <v>32.625</v>
      </c>
      <c r="E15" s="0" t="n">
        <f aca="false">LN((C15-B15)/(C15-D15))</f>
        <v>-1.41512015984685</v>
      </c>
      <c r="F15" s="0" t="n">
        <f aca="false">-A15/E15</f>
        <v>17.6380781704794</v>
      </c>
      <c r="G15" s="0" t="n">
        <v>53.275</v>
      </c>
    </row>
    <row r="16" customFormat="false" ht="14.5" hidden="false" customHeight="false" outlineLevel="0" collapsed="false">
      <c r="A16" s="0" t="n">
        <v>26.88</v>
      </c>
      <c r="B16" s="0" t="n">
        <v>53.962</v>
      </c>
      <c r="C16" s="0" t="n">
        <v>59.9</v>
      </c>
      <c r="D16" s="2" t="n">
        <v>32.625</v>
      </c>
      <c r="E16" s="0" t="n">
        <f aca="false">LN((C16-B16)/(C16-D16))</f>
        <v>-1.52459815537757</v>
      </c>
      <c r="F16" s="0" t="n">
        <f aca="false">-A16/E16</f>
        <v>17.6308753261893</v>
      </c>
      <c r="G16" s="0" t="n">
        <v>53.962</v>
      </c>
    </row>
    <row r="17" customFormat="false" ht="14.5" hidden="false" customHeight="false" outlineLevel="0" collapsed="false">
      <c r="A17" s="0" t="n">
        <v>28.8</v>
      </c>
      <c r="B17" s="0" t="n">
        <v>54.587</v>
      </c>
      <c r="C17" s="0" t="n">
        <v>59.9</v>
      </c>
      <c r="D17" s="2" t="n">
        <v>32.625</v>
      </c>
      <c r="E17" s="0" t="n">
        <f aca="false">LN((C17-B17)/(C17-D17))</f>
        <v>-1.63581388425033</v>
      </c>
      <c r="F17" s="0" t="n">
        <f aca="false">-A17/E17</f>
        <v>17.6059148765562</v>
      </c>
      <c r="G17" s="0" t="n">
        <v>54.587</v>
      </c>
    </row>
    <row r="18" customFormat="false" ht="14.5" hidden="false" customHeight="false" outlineLevel="0" collapsed="false">
      <c r="A18" s="0" t="n">
        <v>30.72</v>
      </c>
      <c r="B18" s="0" t="n">
        <v>55.087</v>
      </c>
      <c r="C18" s="0" t="n">
        <v>59.9</v>
      </c>
      <c r="D18" s="2" t="n">
        <v>32.625</v>
      </c>
      <c r="E18" s="0" t="n">
        <f aca="false">LN((C18-B18)/(C18-D18))</f>
        <v>-1.73464994139816</v>
      </c>
      <c r="F18" s="0" t="n">
        <f aca="false">-A18/E18</f>
        <v>17.7096250181977</v>
      </c>
      <c r="G18" s="0" t="n">
        <v>55.087</v>
      </c>
    </row>
    <row r="19" customFormat="false" ht="14.5" hidden="false" customHeight="false" outlineLevel="0" collapsed="false">
      <c r="A19" s="0" t="n">
        <v>32.64</v>
      </c>
      <c r="B19" s="0" t="n">
        <v>55.587</v>
      </c>
      <c r="C19" s="0" t="n">
        <v>59.9</v>
      </c>
      <c r="D19" s="2" t="n">
        <v>32.625</v>
      </c>
      <c r="E19" s="0" t="n">
        <f aca="false">LN((C19-B19)/(C19-D19))</f>
        <v>-1.84433681405343</v>
      </c>
      <c r="F19" s="0" t="n">
        <f aca="false">-A19/E19</f>
        <v>17.6974182542422</v>
      </c>
      <c r="G19" s="0" t="n">
        <v>55.587</v>
      </c>
    </row>
    <row r="20" customFormat="false" ht="14.5" hidden="false" customHeight="false" outlineLevel="0" collapsed="false">
      <c r="A20" s="0" t="n">
        <v>34.56</v>
      </c>
      <c r="B20" s="0" t="n">
        <v>55.962</v>
      </c>
      <c r="C20" s="0" t="n">
        <v>59.9</v>
      </c>
      <c r="D20" s="2" t="n">
        <v>32.625</v>
      </c>
      <c r="E20" s="0" t="n">
        <f aca="false">LN((C20-B20)/(C20-D20))</f>
        <v>-1.9352975515022</v>
      </c>
      <c r="F20" s="0" t="n">
        <f aca="false">-A20/E20</f>
        <v>17.8577190743481</v>
      </c>
      <c r="G20" s="0" t="n">
        <v>55.962</v>
      </c>
    </row>
    <row r="21" customFormat="false" ht="14.5" hidden="false" customHeight="false" outlineLevel="0" collapsed="false">
      <c r="A21" s="0" t="n">
        <v>36.48</v>
      </c>
      <c r="B21" s="0" t="n">
        <v>56.337</v>
      </c>
      <c r="C21" s="0" t="n">
        <v>59.9</v>
      </c>
      <c r="D21" s="2" t="n">
        <v>32.625</v>
      </c>
      <c r="E21" s="0" t="n">
        <f aca="false">LN((C21-B21)/(C21-D21))</f>
        <v>-2.03536764509543</v>
      </c>
      <c r="F21" s="0" t="n">
        <f aca="false">-A21/E21</f>
        <v>17.9230519301536</v>
      </c>
      <c r="G21" s="0" t="n">
        <v>56.337</v>
      </c>
    </row>
    <row r="22" customFormat="false" ht="14.5" hidden="false" customHeight="false" outlineLevel="0" collapsed="false">
      <c r="A22" s="0" t="n">
        <v>38.4</v>
      </c>
      <c r="B22" s="0" t="n">
        <v>56.712</v>
      </c>
      <c r="C22" s="0" t="n">
        <v>59.9</v>
      </c>
      <c r="D22" s="2" t="n">
        <v>32.625</v>
      </c>
      <c r="E22" s="0" t="n">
        <f aca="false">LN((C22-B22)/(C22-D22))</f>
        <v>-2.14657677079117</v>
      </c>
      <c r="F22" s="0" t="n">
        <f aca="false">-A22/E22</f>
        <v>17.8889478925307</v>
      </c>
      <c r="G22" s="0" t="n">
        <v>56.712</v>
      </c>
    </row>
    <row r="23" customFormat="false" ht="14.5" hidden="false" customHeight="false" outlineLevel="0" collapsed="false">
      <c r="A23" s="0" t="n">
        <v>40.32</v>
      </c>
      <c r="B23" s="0" t="n">
        <v>56.962</v>
      </c>
      <c r="C23" s="0" t="n">
        <v>59.9</v>
      </c>
      <c r="D23" s="2" t="n">
        <v>32.625</v>
      </c>
      <c r="E23" s="0" t="n">
        <f aca="false">LN((C23-B23)/(C23-D23))</f>
        <v>-2.22824145396745</v>
      </c>
      <c r="F23" s="0" t="n">
        <f aca="false">-A23/E23</f>
        <v>18.0949869360922</v>
      </c>
      <c r="G23" s="0" t="n">
        <v>56.962</v>
      </c>
    </row>
    <row r="24" customFormat="false" ht="14.5" hidden="false" customHeight="false" outlineLevel="0" collapsed="false">
      <c r="A24" s="0" t="n">
        <v>42.24</v>
      </c>
      <c r="B24" s="0" t="n">
        <v>57.212</v>
      </c>
      <c r="C24" s="0" t="n">
        <v>59.9</v>
      </c>
      <c r="D24" s="2" t="n">
        <v>32.625</v>
      </c>
      <c r="E24" s="0" t="n">
        <f aca="false">LN((C24-B24)/(C24-D24))</f>
        <v>-2.31717310905823</v>
      </c>
      <c r="F24" s="0" t="n">
        <f aca="false">-A24/E24</f>
        <v>18.2291084921004</v>
      </c>
      <c r="G24" s="0" t="n">
        <v>57.212</v>
      </c>
    </row>
    <row r="25" customFormat="false" ht="14.5" hidden="false" customHeight="false" outlineLevel="0" collapsed="false">
      <c r="A25" s="0" t="n">
        <v>44.16</v>
      </c>
      <c r="B25" s="0" t="n">
        <v>57.462</v>
      </c>
      <c r="C25" s="0" t="n">
        <v>59.9</v>
      </c>
      <c r="D25" s="2" t="n">
        <v>32.625</v>
      </c>
      <c r="E25" s="0" t="n">
        <f aca="false">LN((C25-B25)/(C25-D25))</f>
        <v>-2.41479250066005</v>
      </c>
      <c r="F25" s="0" t="n">
        <f aca="false">-A25/E25</f>
        <v>18.287285548522</v>
      </c>
      <c r="G25" s="0" t="n">
        <v>57.462</v>
      </c>
    </row>
    <row r="26" customFormat="false" ht="14.5" hidden="false" customHeight="false" outlineLevel="0" collapsed="false">
      <c r="A26" s="0" t="n">
        <v>46.08</v>
      </c>
      <c r="B26" s="0" t="n">
        <v>57.65</v>
      </c>
      <c r="C26" s="0" t="n">
        <v>59.9</v>
      </c>
      <c r="D26" s="2" t="n">
        <v>32.625</v>
      </c>
      <c r="E26" s="0" t="n">
        <f aca="false">LN((C26-B26)/(C26-D26))</f>
        <v>-2.49504031550281</v>
      </c>
      <c r="F26" s="0" t="n">
        <f aca="false">-A26/E26</f>
        <v>18.4686394499056</v>
      </c>
      <c r="G26" s="0" t="n">
        <v>57.65</v>
      </c>
    </row>
    <row r="27" customFormat="false" ht="14.5" hidden="false" customHeight="false" outlineLevel="0" collapsed="false">
      <c r="A27" s="0" t="n">
        <v>48</v>
      </c>
      <c r="B27" s="0" t="n">
        <v>57.837</v>
      </c>
      <c r="C27" s="0" t="n">
        <v>59.9</v>
      </c>
      <c r="D27" s="2" t="n">
        <v>32.625</v>
      </c>
      <c r="E27" s="0" t="n">
        <f aca="false">LN((C27-B27)/(C27-D27))</f>
        <v>-2.58180929763002</v>
      </c>
      <c r="F27" s="0" t="n">
        <f aca="false">-A27/E27</f>
        <v>18.591613270609</v>
      </c>
      <c r="G27" s="0" t="n">
        <v>57.837</v>
      </c>
    </row>
    <row r="28" customFormat="false" ht="14.5" hidden="false" customHeight="false" outlineLevel="0" collapsed="false">
      <c r="A28" s="0" t="n">
        <v>49.92</v>
      </c>
      <c r="B28" s="0" t="n">
        <v>58.025</v>
      </c>
      <c r="C28" s="0" t="n">
        <v>59.9</v>
      </c>
      <c r="D28" s="2" t="n">
        <v>32.625</v>
      </c>
      <c r="E28" s="0" t="n">
        <f aca="false">LN((C28-B28)/(C28-D28))</f>
        <v>-2.67736187229676</v>
      </c>
      <c r="F28" s="0" t="n">
        <f aca="false">-A28/E28</f>
        <v>18.6452195784712</v>
      </c>
      <c r="G28" s="0" t="n">
        <v>58.025</v>
      </c>
    </row>
    <row r="29" customFormat="false" ht="14.5" hidden="false" customHeight="false" outlineLevel="0" collapsed="false">
      <c r="A29" s="0" t="n">
        <v>51.84</v>
      </c>
      <c r="B29" s="0" t="n">
        <v>58.15</v>
      </c>
      <c r="C29" s="0" t="n">
        <v>59.9</v>
      </c>
      <c r="D29" s="2" t="n">
        <v>32.625</v>
      </c>
      <c r="E29" s="0" t="n">
        <f aca="false">LN((C29-B29)/(C29-D29))</f>
        <v>-2.74635474378371</v>
      </c>
      <c r="F29" s="0" t="n">
        <f aca="false">-A29/E29</f>
        <v>18.8759300368382</v>
      </c>
      <c r="G29" s="0" t="n">
        <v>58.15</v>
      </c>
    </row>
    <row r="30" customFormat="false" ht="14.5" hidden="false" customHeight="false" outlineLevel="0" collapsed="false">
      <c r="A30" s="0" t="n">
        <v>53.76</v>
      </c>
      <c r="B30" s="0" t="n">
        <v>58.337</v>
      </c>
      <c r="C30" s="0" t="n">
        <v>59.9</v>
      </c>
      <c r="D30" s="2" t="n">
        <v>32.625</v>
      </c>
      <c r="E30" s="0" t="n">
        <f aca="false">LN((C30-B30)/(C30-D30))</f>
        <v>-2.8593634802798</v>
      </c>
      <c r="F30" s="0" t="n">
        <f aca="false">-A30/E30</f>
        <v>18.8013872215852</v>
      </c>
      <c r="G30" s="0" t="n">
        <v>58.337</v>
      </c>
    </row>
    <row r="31" customFormat="false" ht="14.5" hidden="false" customHeight="false" outlineLevel="0" collapsed="false">
      <c r="A31" s="0" t="n">
        <v>55.69</v>
      </c>
      <c r="B31" s="0" t="n">
        <v>58.4</v>
      </c>
      <c r="C31" s="0" t="n">
        <v>59.9</v>
      </c>
      <c r="D31" s="2" t="n">
        <v>32.625</v>
      </c>
      <c r="E31" s="0" t="n">
        <f aca="false">LN((C31-B31)/(C31-D31))</f>
        <v>-2.90050542361097</v>
      </c>
      <c r="F31" s="0" t="n">
        <f aca="false">-A31/E31</f>
        <v>19.2001020052116</v>
      </c>
      <c r="G31" s="0" t="n">
        <v>58.4</v>
      </c>
    </row>
    <row r="32" customFormat="false" ht="14.5" hidden="false" customHeight="false" outlineLevel="0" collapsed="false">
      <c r="A32" s="0" t="n">
        <v>57.601</v>
      </c>
      <c r="B32" s="0" t="n">
        <v>58.525</v>
      </c>
      <c r="C32" s="0" t="n">
        <v>59.9</v>
      </c>
      <c r="D32" s="2" t="n">
        <v>32.625</v>
      </c>
      <c r="E32" s="0" t="n">
        <f aca="false">LN((C32-B32)/(C32-D32))</f>
        <v>-2.9875168006006</v>
      </c>
      <c r="F32" s="0" t="n">
        <f aca="false">-A32/E32</f>
        <v>19.280561029287</v>
      </c>
      <c r="G32" s="0" t="n">
        <v>58.525</v>
      </c>
    </row>
    <row r="33" customFormat="false" ht="14.5" hidden="false" customHeight="false" outlineLevel="0" collapsed="false">
      <c r="A33" s="0" t="n">
        <v>59.52</v>
      </c>
      <c r="B33" s="0" t="n">
        <v>58.65</v>
      </c>
      <c r="C33" s="0" t="n">
        <v>59.9</v>
      </c>
      <c r="D33" s="2" t="n">
        <v>32.625</v>
      </c>
      <c r="E33" s="0" t="n">
        <f aca="false">LN((C33-B33)/(C33-D33))</f>
        <v>-3.08282698040492</v>
      </c>
      <c r="F33" s="0" t="n">
        <f aca="false">-A33/E33</f>
        <v>19.3069544214843</v>
      </c>
      <c r="G33" s="0" t="n">
        <v>58.65</v>
      </c>
    </row>
    <row r="34" customFormat="false" ht="14.5" hidden="false" customHeight="false" outlineLevel="0" collapsed="false">
      <c r="A34" s="0" t="n">
        <v>61.441</v>
      </c>
      <c r="B34" s="0" t="n">
        <v>58.712</v>
      </c>
      <c r="C34" s="0" t="n">
        <v>59.9</v>
      </c>
      <c r="D34" s="2" t="n">
        <v>32.625</v>
      </c>
      <c r="E34" s="0" t="n">
        <f aca="false">LN((C34-B34)/(C34-D34))</f>
        <v>-3.13369931077868</v>
      </c>
      <c r="F34" s="0" t="n">
        <f aca="false">-A34/E34</f>
        <v>19.6065397176645</v>
      </c>
      <c r="G34" s="0" t="n">
        <v>58.712</v>
      </c>
    </row>
    <row r="35" customFormat="false" ht="14.5" hidden="false" customHeight="false" outlineLevel="0" collapsed="false">
      <c r="A35" s="0" t="n">
        <v>63.36</v>
      </c>
      <c r="B35" s="0" t="n">
        <v>58.837</v>
      </c>
      <c r="C35" s="0" t="n">
        <v>59.9</v>
      </c>
      <c r="D35" s="2" t="n">
        <v>32.625</v>
      </c>
      <c r="E35" s="0" t="n">
        <f aca="false">LN((C35-B35)/(C35-D35))</f>
        <v>-3.24487543235933</v>
      </c>
      <c r="F35" s="0" t="n">
        <f aca="false">-A35/E35</f>
        <v>19.5261732910133</v>
      </c>
      <c r="G35" s="0" t="n">
        <v>58.837</v>
      </c>
    </row>
    <row r="36" customFormat="false" ht="14.5" hidden="false" customHeight="false" outlineLevel="0" collapsed="false">
      <c r="A36" s="0" t="n">
        <v>65.28</v>
      </c>
      <c r="B36" s="0" t="n">
        <v>58.962</v>
      </c>
      <c r="C36" s="0" t="n">
        <v>59.9</v>
      </c>
      <c r="D36" s="2" t="n">
        <v>32.625</v>
      </c>
      <c r="E36" s="0" t="n">
        <f aca="false">LN((C36-B36)/(C36-D36))</f>
        <v>-3.36997586169505</v>
      </c>
      <c r="F36" s="0" t="n">
        <f aca="false">-A36/E36</f>
        <v>19.3710586304215</v>
      </c>
      <c r="G36" s="0" t="n">
        <v>58.962</v>
      </c>
    </row>
    <row r="37" customFormat="false" ht="14.5" hidden="false" customHeight="false" outlineLevel="0" collapsed="false">
      <c r="A37" s="0" t="n">
        <v>67.2</v>
      </c>
      <c r="B37" s="0" t="n">
        <v>59.025</v>
      </c>
      <c r="C37" s="0" t="n">
        <v>59.9</v>
      </c>
      <c r="D37" s="2" t="n">
        <v>32.625</v>
      </c>
      <c r="E37" s="0" t="n">
        <f aca="false">LN((C37-B37)/(C37-D37))</f>
        <v>-3.43950192434366</v>
      </c>
      <c r="F37" s="0" t="n">
        <f aca="false">-A37/E37</f>
        <v>19.5377125752949</v>
      </c>
      <c r="G37" s="0" t="n">
        <v>59.025</v>
      </c>
    </row>
    <row r="38" customFormat="false" ht="14.5" hidden="false" customHeight="false" outlineLevel="0" collapsed="false">
      <c r="A38" s="0" t="n">
        <v>69.12</v>
      </c>
      <c r="B38" s="0" t="n">
        <v>59.087</v>
      </c>
      <c r="C38" s="0" t="n">
        <v>59.9</v>
      </c>
      <c r="D38" s="2" t="n">
        <v>32.625</v>
      </c>
      <c r="E38" s="0" t="n">
        <f aca="false">LN((C38-B38)/(C38-D38))</f>
        <v>-3.51299470115347</v>
      </c>
      <c r="F38" s="0" t="n">
        <f aca="false">-A38/E38</f>
        <v>19.6755207109493</v>
      </c>
      <c r="G38" s="0" t="n">
        <v>59.087</v>
      </c>
    </row>
    <row r="39" customFormat="false" ht="14.5" hidden="false" customHeight="false" outlineLevel="0" collapsed="false">
      <c r="A39" s="0" t="n">
        <v>71.04</v>
      </c>
      <c r="B39" s="0" t="n">
        <v>59.212</v>
      </c>
      <c r="C39" s="0" t="n">
        <v>59.9</v>
      </c>
      <c r="D39" s="2" t="n">
        <v>32.625</v>
      </c>
      <c r="E39" s="0" t="n">
        <f aca="false">LN((C39-B39)/(C39-D39))</f>
        <v>-3.67993697276793</v>
      </c>
      <c r="F39" s="0" t="n">
        <f aca="false">-A39/E39</f>
        <v>19.3046784566438</v>
      </c>
      <c r="G39" s="0" t="n">
        <v>59.212</v>
      </c>
    </row>
    <row r="40" customFormat="false" ht="14.5" hidden="false" customHeight="false" outlineLevel="0" collapsed="false">
      <c r="A40" s="0" t="n">
        <v>72.96</v>
      </c>
      <c r="B40" s="0" t="n">
        <v>59.275</v>
      </c>
      <c r="C40" s="0" t="n">
        <v>59.9</v>
      </c>
      <c r="D40" s="2" t="n">
        <v>32.625</v>
      </c>
      <c r="E40" s="0" t="n">
        <f aca="false">LN((C40-B40)/(C40-D40))</f>
        <v>-3.77597416096487</v>
      </c>
      <c r="F40" s="0" t="n">
        <f aca="false">-A40/E40</f>
        <v>19.3221661192079</v>
      </c>
      <c r="G40" s="0" t="n">
        <v>59.275</v>
      </c>
    </row>
    <row r="41" customFormat="false" ht="14.5" hidden="false" customHeight="false" outlineLevel="0" collapsed="false">
      <c r="A41" s="0" t="n">
        <v>74.88</v>
      </c>
      <c r="B41" s="0" t="n">
        <v>59.337</v>
      </c>
      <c r="C41" s="0" t="n">
        <v>59.9</v>
      </c>
      <c r="D41" s="2" t="n">
        <v>32.625</v>
      </c>
      <c r="E41" s="0" t="n">
        <f aca="false">LN((C41-B41)/(C41-D41))</f>
        <v>-3.88044618256159</v>
      </c>
      <c r="F41" s="0" t="n">
        <f aca="false">-A41/E41</f>
        <v>19.2967500326392</v>
      </c>
      <c r="G41" s="0" t="n">
        <v>59.337</v>
      </c>
    </row>
    <row r="42" customFormat="false" ht="14.5" hidden="false" customHeight="false" outlineLevel="0" collapsed="false">
      <c r="A42" s="0" t="n">
        <v>76.8</v>
      </c>
      <c r="B42" s="0" t="n">
        <v>59.4</v>
      </c>
      <c r="C42" s="0" t="n">
        <v>59.9</v>
      </c>
      <c r="D42" s="2" t="n">
        <v>32.625</v>
      </c>
      <c r="E42" s="0" t="n">
        <f aca="false">LN((C42-B42)/(C42-D42))</f>
        <v>-3.99911771227908</v>
      </c>
      <c r="F42" s="0" t="n">
        <f aca="false">-A42/E42</f>
        <v>19.2042359153844</v>
      </c>
      <c r="G42" s="0" t="n">
        <v>59.4</v>
      </c>
    </row>
    <row r="43" customFormat="false" ht="14.5" hidden="false" customHeight="false" outlineLevel="0" collapsed="false">
      <c r="A43" s="0" t="n">
        <v>78.72</v>
      </c>
      <c r="B43" s="0" t="n">
        <v>59.462</v>
      </c>
      <c r="C43" s="0" t="n">
        <v>59.9</v>
      </c>
      <c r="D43" s="2" t="n">
        <v>32.625</v>
      </c>
      <c r="E43" s="0" t="n">
        <f aca="false">LN((C43-B43)/(C43-D43))</f>
        <v>-4.13150690032484</v>
      </c>
      <c r="F43" s="0" t="n">
        <f aca="false">-A43/E43</f>
        <v>19.0535806666112</v>
      </c>
      <c r="G43" s="0" t="n">
        <v>59.462</v>
      </c>
    </row>
    <row r="44" customFormat="false" ht="14.5" hidden="false" customHeight="false" outlineLevel="0" collapsed="false">
      <c r="A44" s="0" t="n">
        <v>80.64</v>
      </c>
      <c r="B44" s="0" t="n">
        <v>59.525</v>
      </c>
      <c r="C44" s="0" t="n">
        <v>59.9</v>
      </c>
      <c r="D44" s="2" t="n">
        <v>32.625</v>
      </c>
      <c r="E44" s="0" t="n">
        <f aca="false">LN((C44-B44)/(C44-D44))</f>
        <v>-4.28679978473086</v>
      </c>
      <c r="F44" s="0" t="n">
        <f aca="false">-A44/E44</f>
        <v>18.8112354319022</v>
      </c>
      <c r="G44" s="0" t="n">
        <v>59.525</v>
      </c>
    </row>
    <row r="45" customFormat="false" ht="14.5" hidden="false" customHeight="false" outlineLevel="0" collapsed="false">
      <c r="A45" s="0" t="n">
        <v>82.56</v>
      </c>
      <c r="B45" s="0" t="n">
        <v>59.65</v>
      </c>
      <c r="C45" s="0" t="n">
        <v>59.9</v>
      </c>
      <c r="D45" s="2" t="n">
        <v>32.625</v>
      </c>
      <c r="E45" s="0" t="n">
        <f aca="false">LN((C45-B45)/(C45-D45))</f>
        <v>-4.69226489283903</v>
      </c>
      <c r="F45" s="0" t="n">
        <f aca="false">-A45/E45</f>
        <v>17.5949145850646</v>
      </c>
      <c r="G45" s="0" t="n">
        <v>59.65</v>
      </c>
    </row>
    <row r="46" customFormat="false" ht="14.5" hidden="false" customHeight="false" outlineLevel="0" collapsed="false">
      <c r="A46" s="0" t="n">
        <v>84.48</v>
      </c>
      <c r="B46" s="0" t="n">
        <v>59.712</v>
      </c>
      <c r="C46" s="0" t="n">
        <v>59.9</v>
      </c>
      <c r="D46" s="2" t="n">
        <v>32.625</v>
      </c>
      <c r="E46" s="0" t="n">
        <f aca="false">LN((C46-B46)/(C46-D46))</f>
        <v>-4.97728384787135</v>
      </c>
      <c r="F46" s="0" t="n">
        <f aca="false">-A46/E46</f>
        <v>16.9731127623211</v>
      </c>
      <c r="G46" s="0" t="n">
        <v>59.712</v>
      </c>
    </row>
    <row r="47" customFormat="false" ht="14.5" hidden="false" customHeight="false" outlineLevel="0" collapsed="false">
      <c r="A47" s="0" t="n">
        <v>86.4</v>
      </c>
      <c r="B47" s="0" t="n">
        <v>59.775</v>
      </c>
      <c r="C47" s="0" t="n">
        <v>59.9</v>
      </c>
      <c r="D47" s="2" t="n">
        <v>32.625</v>
      </c>
      <c r="E47" s="0" t="n">
        <f aca="false">LN((C47-B47)/(C47-D47))</f>
        <v>-5.38541207339897</v>
      </c>
      <c r="F47" s="0" t="n">
        <f aca="false">-A47/E47</f>
        <v>16.0433405693818</v>
      </c>
      <c r="G47" s="0" t="n">
        <v>59.775</v>
      </c>
    </row>
    <row r="48" customFormat="false" ht="14.5" hidden="false" customHeight="false" outlineLevel="0" collapsed="false">
      <c r="A48" s="0" t="n">
        <v>88.32</v>
      </c>
      <c r="B48" s="0" t="n">
        <v>59.837</v>
      </c>
      <c r="C48" s="0" t="n">
        <v>59.9</v>
      </c>
      <c r="D48" s="2" t="n">
        <v>32.625</v>
      </c>
      <c r="E48" s="0" t="n">
        <f aca="false">LN((C48-B48)/(C48-D48))</f>
        <v>-6.07059108430981</v>
      </c>
      <c r="F48" s="0" t="n">
        <f aca="false">-A48/E48</f>
        <v>14.5488303813238</v>
      </c>
      <c r="G48" s="0" t="n">
        <v>59.837</v>
      </c>
    </row>
    <row r="49" customFormat="false" ht="14.5" hidden="false" customHeight="false" outlineLevel="0" collapsed="false">
      <c r="A49" s="0" t="n">
        <v>90.24</v>
      </c>
      <c r="B49" s="0" t="n">
        <v>59.9</v>
      </c>
      <c r="C49" s="0" t="n">
        <v>59.9</v>
      </c>
      <c r="D49" s="2" t="n">
        <v>32.625</v>
      </c>
      <c r="E49" s="0" t="e">
        <f aca="false">LN((C49-B49)/(C49-D49))</f>
        <v>#VALUE!</v>
      </c>
      <c r="F49" s="0" t="e">
        <f aca="false">-A49/E49</f>
        <v>#VALUE!</v>
      </c>
      <c r="G49" s="0" t="n">
        <v>59.9</v>
      </c>
    </row>
    <row r="50" customFormat="false" ht="14.5" hidden="false" customHeight="false" outlineLevel="0" collapsed="false">
      <c r="A50" s="0" t="n">
        <v>92.16</v>
      </c>
      <c r="B50" s="0" t="n">
        <v>59.9</v>
      </c>
      <c r="C50" s="0" t="n">
        <v>59.9</v>
      </c>
      <c r="D50" s="2" t="n">
        <v>32.625</v>
      </c>
      <c r="E50" s="0" t="e">
        <f aca="false">LN((C50-B50)/(C50-D50))</f>
        <v>#VALUE!</v>
      </c>
      <c r="F50" s="0" t="e">
        <f aca="false">-A50/E50</f>
        <v>#VALUE!</v>
      </c>
      <c r="G50" s="0" t="n">
        <v>59.837</v>
      </c>
    </row>
    <row r="51" customFormat="false" ht="14.5" hidden="false" customHeight="false" outlineLevel="0" collapsed="false">
      <c r="A51" s="0" t="n">
        <v>94.08</v>
      </c>
      <c r="B51" s="0" t="n">
        <v>59.9</v>
      </c>
      <c r="C51" s="0" t="n">
        <v>59.9</v>
      </c>
      <c r="D51" s="2" t="n">
        <v>32.625</v>
      </c>
      <c r="E51" s="0" t="e">
        <f aca="false">LN((C51-B51)/(C51-D51))</f>
        <v>#VALUE!</v>
      </c>
      <c r="F51" s="0" t="e">
        <f aca="false">-A51/E51</f>
        <v>#VALUE!</v>
      </c>
      <c r="G51" s="0" t="n">
        <v>59.9</v>
      </c>
    </row>
    <row r="52" customFormat="false" ht="14.5" hidden="false" customHeight="false" outlineLevel="0" collapsed="false">
      <c r="A52" s="0" t="n">
        <v>96</v>
      </c>
      <c r="B52" s="0" t="n">
        <v>59.9</v>
      </c>
      <c r="C52" s="0" t="n">
        <v>59.9</v>
      </c>
      <c r="D52" s="2" t="n">
        <v>32.625</v>
      </c>
      <c r="E52" s="0" t="e">
        <f aca="false">LN((C52-B52)/(C52-D52))</f>
        <v>#VALUE!</v>
      </c>
      <c r="F52" s="0" t="e">
        <f aca="false">-A52/E52</f>
        <v>#VALUE!</v>
      </c>
      <c r="G52" s="0" t="n">
        <v>59.9</v>
      </c>
    </row>
    <row r="53" customFormat="false" ht="14.5" hidden="false" customHeight="false" outlineLevel="0" collapsed="false">
      <c r="A53" s="0" t="n">
        <v>97.92</v>
      </c>
      <c r="B53" s="0" t="n">
        <v>59.9</v>
      </c>
      <c r="C53" s="0" t="n">
        <v>59.9</v>
      </c>
      <c r="D53" s="2" t="n">
        <v>32.625</v>
      </c>
      <c r="E53" s="0" t="e">
        <f aca="false">LN((C53-B53)/(C53-D53))</f>
        <v>#VALUE!</v>
      </c>
      <c r="F53" s="0" t="e">
        <f aca="false">-A53/E53</f>
        <v>#VALUE!</v>
      </c>
      <c r="G53" s="0" t="n">
        <v>59.9</v>
      </c>
    </row>
    <row r="54" customFormat="false" ht="14.5" hidden="false" customHeight="false" outlineLevel="0" collapsed="false">
      <c r="A54" s="0" t="n">
        <v>99.84</v>
      </c>
      <c r="B54" s="0" t="n">
        <v>59.9</v>
      </c>
      <c r="C54" s="0" t="n">
        <v>59.9</v>
      </c>
      <c r="D54" s="2" t="n">
        <v>32.625</v>
      </c>
      <c r="E54" s="0" t="e">
        <f aca="false">LN((C54-B54)/(C54-D54))</f>
        <v>#VALUE!</v>
      </c>
      <c r="F54" s="0" t="e">
        <f aca="false">-A54/E54</f>
        <v>#VALUE!</v>
      </c>
      <c r="G54" s="0" t="n">
        <v>59.9</v>
      </c>
    </row>
    <row r="55" customFormat="false" ht="14.5" hidden="false" customHeight="false" outlineLevel="0" collapsed="false">
      <c r="A55" s="0" t="n">
        <v>101.76</v>
      </c>
      <c r="B55" s="0" t="n">
        <v>59.9</v>
      </c>
      <c r="C55" s="0" t="n">
        <v>59.9</v>
      </c>
      <c r="D55" s="2" t="n">
        <v>32.625</v>
      </c>
      <c r="E55" s="0" t="e">
        <f aca="false">LN((C55-B55)/(C55-D55))</f>
        <v>#VALUE!</v>
      </c>
      <c r="F55" s="0" t="e">
        <f aca="false">-A55/E55</f>
        <v>#VALUE!</v>
      </c>
      <c r="G55" s="0" t="n">
        <v>59.9</v>
      </c>
    </row>
    <row r="56" customFormat="false" ht="14.5" hidden="false" customHeight="false" outlineLevel="0" collapsed="false">
      <c r="A56" s="0" t="n">
        <v>103.68</v>
      </c>
      <c r="B56" s="0" t="n">
        <v>59.9</v>
      </c>
      <c r="C56" s="0" t="n">
        <v>59.9</v>
      </c>
      <c r="D56" s="2" t="n">
        <v>32.625</v>
      </c>
      <c r="E56" s="0" t="e">
        <f aca="false">LN((C56-B56)/(C56-D56))</f>
        <v>#VALUE!</v>
      </c>
      <c r="F56" s="0" t="e">
        <f aca="false">-A56/E56</f>
        <v>#VALUE!</v>
      </c>
      <c r="G56" s="0" t="n">
        <v>59.9</v>
      </c>
    </row>
    <row r="57" customFormat="false" ht="14.5" hidden="false" customHeight="false" outlineLevel="0" collapsed="false">
      <c r="A57" s="0" t="n">
        <v>105.6</v>
      </c>
      <c r="B57" s="0" t="n">
        <v>59.9</v>
      </c>
      <c r="C57" s="0" t="n">
        <v>59.9</v>
      </c>
      <c r="D57" s="2" t="n">
        <v>32.625</v>
      </c>
      <c r="E57" s="0" t="e">
        <f aca="false">LN((C57-B57)/(C57-D57))</f>
        <v>#VALUE!</v>
      </c>
      <c r="F57" s="0" t="e">
        <f aca="false">-A57/E57</f>
        <v>#VALUE!</v>
      </c>
      <c r="G57" s="0" t="n">
        <v>59.9</v>
      </c>
    </row>
    <row r="58" customFormat="false" ht="14.5" hidden="false" customHeight="false" outlineLevel="0" collapsed="false">
      <c r="A58" s="0" t="n">
        <v>107.52</v>
      </c>
      <c r="B58" s="0" t="n">
        <v>59.9</v>
      </c>
      <c r="C58" s="0" t="n">
        <v>59.9</v>
      </c>
      <c r="D58" s="2" t="n">
        <v>32.625</v>
      </c>
      <c r="E58" s="0" t="e">
        <f aca="false">LN((C58-B58)/(C58-D58))</f>
        <v>#VALUE!</v>
      </c>
      <c r="F58" s="0" t="e">
        <f aca="false">-A58/E58</f>
        <v>#VALUE!</v>
      </c>
      <c r="G58" s="0" t="n">
        <v>59.9</v>
      </c>
    </row>
    <row r="59" customFormat="false" ht="14.5" hidden="false" customHeight="false" outlineLevel="0" collapsed="false">
      <c r="A59" s="0" t="n">
        <v>109.441</v>
      </c>
      <c r="B59" s="0" t="n">
        <v>59.9</v>
      </c>
      <c r="C59" s="0" t="n">
        <v>59.9</v>
      </c>
      <c r="D59" s="2" t="n">
        <v>32.625</v>
      </c>
      <c r="E59" s="0" t="e">
        <f aca="false">LN((C59-B59)/(C59-D59))</f>
        <v>#VALUE!</v>
      </c>
      <c r="F59" s="0" t="e">
        <f aca="false">-A59/E59</f>
        <v>#VALUE!</v>
      </c>
      <c r="G59" s="0" t="n">
        <v>59.9</v>
      </c>
    </row>
    <row r="60" customFormat="false" ht="14.5" hidden="false" customHeight="false" outlineLevel="0" collapsed="false">
      <c r="A60" s="0" t="n">
        <v>111.36</v>
      </c>
      <c r="B60" s="0" t="n">
        <v>59.9</v>
      </c>
      <c r="C60" s="0" t="n">
        <v>59.9</v>
      </c>
      <c r="D60" s="2" t="n">
        <v>32.625</v>
      </c>
      <c r="E60" s="0" t="e">
        <f aca="false">LN((C60-B60)/(C60-D60))</f>
        <v>#VALUE!</v>
      </c>
      <c r="F60" s="0" t="e">
        <f aca="false">-A60/E60</f>
        <v>#VALUE!</v>
      </c>
      <c r="G60" s="0" t="n">
        <v>59.9</v>
      </c>
    </row>
    <row r="61" customFormat="false" ht="14.5" hidden="false" customHeight="false" outlineLevel="0" collapsed="false">
      <c r="A61" s="0" t="n">
        <v>113.28</v>
      </c>
      <c r="B61" s="0" t="n">
        <v>59.9</v>
      </c>
      <c r="C61" s="0" t="n">
        <v>59.9</v>
      </c>
      <c r="D61" s="2" t="n">
        <v>32.625</v>
      </c>
      <c r="E61" s="0" t="e">
        <f aca="false">LN((C61-B61)/(C61-D61))</f>
        <v>#VALUE!</v>
      </c>
      <c r="F61" s="0" t="e">
        <f aca="false">-A61/E61</f>
        <v>#VALUE!</v>
      </c>
      <c r="G61" s="0" t="n">
        <v>59.9</v>
      </c>
    </row>
    <row r="62" customFormat="false" ht="14.5" hidden="false" customHeight="false" outlineLevel="0" collapsed="false">
      <c r="A62" s="0" t="n">
        <v>115.2</v>
      </c>
      <c r="B62" s="0" t="n">
        <v>59.9</v>
      </c>
      <c r="C62" s="0" t="n">
        <v>59.9</v>
      </c>
      <c r="D62" s="2" t="n">
        <v>32.625</v>
      </c>
      <c r="E62" s="0" t="e">
        <f aca="false">LN((C62-B62)/(C62-D62))</f>
        <v>#VALUE!</v>
      </c>
      <c r="F62" s="0" t="e">
        <f aca="false">-A62/E62</f>
        <v>#VALUE!</v>
      </c>
      <c r="G62" s="0" t="n">
        <v>59.9</v>
      </c>
    </row>
    <row r="63" customFormat="false" ht="14.5" hidden="false" customHeight="false" outlineLevel="0" collapsed="false">
      <c r="A63" s="0" t="n">
        <v>117.12</v>
      </c>
      <c r="B63" s="0" t="n">
        <v>59.9</v>
      </c>
      <c r="C63" s="0" t="n">
        <v>59.9</v>
      </c>
      <c r="D63" s="2" t="n">
        <v>32.625</v>
      </c>
      <c r="E63" s="0" t="e">
        <f aca="false">LN((C63-B63)/(C63-D63))</f>
        <v>#VALUE!</v>
      </c>
      <c r="F63" s="0" t="e">
        <f aca="false">-A63/E63</f>
        <v>#VALUE!</v>
      </c>
      <c r="G63" s="0" t="n">
        <v>59.9</v>
      </c>
    </row>
    <row r="64" customFormat="false" ht="14.5" hidden="false" customHeight="false" outlineLevel="0" collapsed="false">
      <c r="A64" s="0" t="n">
        <v>119.04</v>
      </c>
      <c r="B64" s="0" t="n">
        <v>59.9</v>
      </c>
      <c r="C64" s="0" t="n">
        <v>59.9</v>
      </c>
      <c r="D64" s="2" t="n">
        <v>32.625</v>
      </c>
      <c r="E64" s="0" t="e">
        <f aca="false">LN((C64-B64)/(C64-D64))</f>
        <v>#VALUE!</v>
      </c>
      <c r="F64" s="0" t="e">
        <f aca="false">-A64/E64</f>
        <v>#VALUE!</v>
      </c>
      <c r="G64" s="0" t="n">
        <v>59.9</v>
      </c>
    </row>
    <row r="65" customFormat="false" ht="14.5" hidden="false" customHeight="false" outlineLevel="0" collapsed="false">
      <c r="A65" s="0" t="n">
        <v>120.961</v>
      </c>
      <c r="B65" s="0" t="n">
        <v>59.9</v>
      </c>
      <c r="C65" s="0" t="n">
        <v>59.9</v>
      </c>
      <c r="D65" s="2" t="n">
        <v>32.625</v>
      </c>
      <c r="E65" s="0" t="e">
        <f aca="false">LN((C65-B65)/(C65-D65))</f>
        <v>#VALUE!</v>
      </c>
      <c r="F65" s="0" t="e">
        <f aca="false">-A65/E65</f>
        <v>#VALUE!</v>
      </c>
      <c r="G65" s="0" t="n">
        <v>59.9</v>
      </c>
    </row>
    <row r="66" customFormat="false" ht="14.5" hidden="false" customHeight="false" outlineLevel="0" collapsed="false">
      <c r="A66" s="0" t="n">
        <v>122.88</v>
      </c>
      <c r="B66" s="0" t="n">
        <v>59.9</v>
      </c>
      <c r="C66" s="0" t="n">
        <v>59.9</v>
      </c>
      <c r="D66" s="2" t="n">
        <v>32.625</v>
      </c>
      <c r="E66" s="0" t="e">
        <f aca="false">LN((C66-B66)/(C66-D66))</f>
        <v>#VALUE!</v>
      </c>
      <c r="F66" s="0" t="e">
        <f aca="false">-A66/E66</f>
        <v>#VALUE!</v>
      </c>
      <c r="G66" s="0" t="n">
        <v>59.9</v>
      </c>
    </row>
    <row r="67" customFormat="false" ht="14.5" hidden="false" customHeight="false" outlineLevel="0" collapsed="false">
      <c r="A67" s="0" t="n">
        <v>124.8</v>
      </c>
      <c r="B67" s="0" t="n">
        <v>59.9</v>
      </c>
      <c r="C67" s="0" t="n">
        <v>59.9</v>
      </c>
      <c r="D67" s="2" t="n">
        <v>32.625</v>
      </c>
      <c r="E67" s="0" t="e">
        <f aca="false">LN((C67-B67)/(C67-D67))</f>
        <v>#VALUE!</v>
      </c>
      <c r="F67" s="0" t="e">
        <f aca="false">-A67/E67</f>
        <v>#VALUE!</v>
      </c>
      <c r="G67" s="0" t="n">
        <v>59.9</v>
      </c>
    </row>
    <row r="68" customFormat="false" ht="14.5" hidden="false" customHeight="false" outlineLevel="0" collapsed="false">
      <c r="A68" s="0" t="n">
        <v>126.72</v>
      </c>
      <c r="B68" s="0" t="n">
        <v>59.9</v>
      </c>
      <c r="C68" s="0" t="n">
        <v>59.9</v>
      </c>
      <c r="D68" s="2" t="n">
        <v>32.625</v>
      </c>
      <c r="E68" s="0" t="e">
        <f aca="false">LN((C68-B68)/(C68-D68))</f>
        <v>#VALUE!</v>
      </c>
      <c r="F68" s="0" t="e">
        <f aca="false">-A68/E68</f>
        <v>#VALUE!</v>
      </c>
      <c r="G68" s="0" t="n">
        <v>59.9</v>
      </c>
    </row>
    <row r="69" customFormat="false" ht="14.5" hidden="false" customHeight="false" outlineLevel="0" collapsed="false">
      <c r="A69" s="0" t="n">
        <v>128.64</v>
      </c>
      <c r="B69" s="0" t="n">
        <v>59.9</v>
      </c>
      <c r="C69" s="0" t="n">
        <v>59.9</v>
      </c>
      <c r="D69" s="2" t="n">
        <v>32.625</v>
      </c>
      <c r="E69" s="0" t="e">
        <f aca="false">LN((C69-B69)/(C69-D69))</f>
        <v>#VALUE!</v>
      </c>
      <c r="F69" s="0" t="e">
        <f aca="false">-A69/E69</f>
        <v>#VALUE!</v>
      </c>
      <c r="G69" s="0" t="n">
        <v>59.9</v>
      </c>
    </row>
    <row r="70" customFormat="false" ht="14.5" hidden="false" customHeight="false" outlineLevel="0" collapsed="false">
      <c r="A70" s="0" t="n">
        <v>130.56</v>
      </c>
      <c r="B70" s="0" t="n">
        <v>59.9</v>
      </c>
      <c r="C70" s="0" t="n">
        <v>59.9</v>
      </c>
      <c r="D70" s="2" t="n">
        <v>32.625</v>
      </c>
      <c r="E70" s="0" t="e">
        <f aca="false">LN((C70-B70)/(C70-D70))</f>
        <v>#VALUE!</v>
      </c>
      <c r="F70" s="0" t="e">
        <f aca="false">-A70/E70</f>
        <v>#VALUE!</v>
      </c>
      <c r="G70" s="0" t="n">
        <v>59.9</v>
      </c>
    </row>
    <row r="71" customFormat="false" ht="14.5" hidden="false" customHeight="false" outlineLevel="0" collapsed="false">
      <c r="A71" s="0" t="n">
        <v>132.48</v>
      </c>
      <c r="B71" s="0" t="n">
        <v>59.9</v>
      </c>
      <c r="C71" s="0" t="n">
        <v>59.9</v>
      </c>
      <c r="D71" s="2" t="n">
        <v>32.625</v>
      </c>
      <c r="E71" s="0" t="e">
        <f aca="false">LN((C71-B71)/(C71-D71))</f>
        <v>#VALUE!</v>
      </c>
      <c r="F71" s="0" t="e">
        <f aca="false">-A71/E71</f>
        <v>#VALUE!</v>
      </c>
      <c r="G71" s="0" t="n">
        <v>59.9</v>
      </c>
    </row>
    <row r="72" customFormat="false" ht="14.5" hidden="false" customHeight="false" outlineLevel="0" collapsed="false">
      <c r="A72" s="0" t="n">
        <v>134.401</v>
      </c>
      <c r="B72" s="0" t="n">
        <v>59.9</v>
      </c>
      <c r="C72" s="0" t="n">
        <v>59.9</v>
      </c>
      <c r="D72" s="2" t="n">
        <v>32.625</v>
      </c>
      <c r="E72" s="0" t="e">
        <f aca="false">LN((C72-B72)/(C72-D72))</f>
        <v>#VALUE!</v>
      </c>
      <c r="F72" s="0" t="e">
        <f aca="false">-A72/E72</f>
        <v>#VALUE!</v>
      </c>
      <c r="G72" s="0" t="n">
        <v>59.9</v>
      </c>
    </row>
    <row r="73" customFormat="false" ht="14.5" hidden="false" customHeight="false" outlineLevel="0" collapsed="false">
      <c r="A73" s="0" t="n">
        <v>136.32</v>
      </c>
      <c r="B73" s="0" t="n">
        <v>59.9</v>
      </c>
      <c r="C73" s="0" t="n">
        <v>59.9</v>
      </c>
      <c r="D73" s="2" t="n">
        <v>32.625</v>
      </c>
      <c r="E73" s="0" t="e">
        <f aca="false">LN((C73-B73)/(C73-D73))</f>
        <v>#VALUE!</v>
      </c>
      <c r="F73" s="0" t="e">
        <f aca="false">-A73/E73</f>
        <v>#VALUE!</v>
      </c>
      <c r="G73" s="0" t="n">
        <v>59.9</v>
      </c>
    </row>
    <row r="74" customFormat="false" ht="14.5" hidden="false" customHeight="false" outlineLevel="0" collapsed="false">
      <c r="A74" s="0" t="n">
        <v>138.241</v>
      </c>
      <c r="B74" s="0" t="n">
        <v>59.9</v>
      </c>
      <c r="C74" s="0" t="n">
        <v>59.9</v>
      </c>
      <c r="D74" s="2" t="n">
        <v>32.625</v>
      </c>
      <c r="E74" s="0" t="e">
        <f aca="false">LN((C74-B74)/(C74-D74))</f>
        <v>#VALUE!</v>
      </c>
      <c r="F74" s="0" t="e">
        <f aca="false">-A74/E74</f>
        <v>#VALUE!</v>
      </c>
      <c r="G74" s="0" t="n">
        <v>59.9</v>
      </c>
    </row>
    <row r="75" customFormat="false" ht="14.5" hidden="false" customHeight="false" outlineLevel="0" collapsed="false">
      <c r="A75" s="0" t="n">
        <v>140.16</v>
      </c>
      <c r="B75" s="0" t="n">
        <v>59.9</v>
      </c>
      <c r="C75" s="0" t="n">
        <v>59.9</v>
      </c>
      <c r="D75" s="2" t="n">
        <v>32.625</v>
      </c>
      <c r="E75" s="0" t="e">
        <f aca="false">LN((C75-B75)/(C75-D75))</f>
        <v>#VALUE!</v>
      </c>
      <c r="F75" s="0" t="e">
        <f aca="false">-A75/E75</f>
        <v>#VALUE!</v>
      </c>
      <c r="G75" s="0" t="n">
        <v>59.9</v>
      </c>
    </row>
    <row r="76" customFormat="false" ht="14.5" hidden="false" customHeight="false" outlineLevel="0" collapsed="false">
      <c r="A76" s="0" t="n">
        <v>142.08</v>
      </c>
      <c r="B76" s="0" t="n">
        <v>59.9</v>
      </c>
      <c r="C76" s="0" t="n">
        <v>59.9</v>
      </c>
      <c r="D76" s="2" t="n">
        <v>32.625</v>
      </c>
      <c r="E76" s="0" t="e">
        <f aca="false">LN((C76-B76)/(C76-D76))</f>
        <v>#VALUE!</v>
      </c>
      <c r="F76" s="0" t="e">
        <f aca="false">-A76/E76</f>
        <v>#VALUE!</v>
      </c>
      <c r="G76" s="0" t="n">
        <v>59.9</v>
      </c>
    </row>
    <row r="77" customFormat="false" ht="14.5" hidden="false" customHeight="false" outlineLevel="0" collapsed="false">
      <c r="A77" s="0" t="n">
        <v>144</v>
      </c>
      <c r="B77" s="0" t="n">
        <v>59.9</v>
      </c>
      <c r="C77" s="0" t="n">
        <v>59.9</v>
      </c>
      <c r="D77" s="2" t="n">
        <v>32.625</v>
      </c>
      <c r="E77" s="0" t="e">
        <f aca="false">LN((C77-B77)/(C77-D77))</f>
        <v>#VALUE!</v>
      </c>
      <c r="F77" s="0" t="e">
        <f aca="false">-A77/E77</f>
        <v>#VALUE!</v>
      </c>
      <c r="G77" s="0" t="n">
        <v>59.9</v>
      </c>
    </row>
    <row r="78" customFormat="false" ht="14.5" hidden="false" customHeight="false" outlineLevel="0" collapsed="false">
      <c r="A78" s="0" t="n">
        <v>145.92</v>
      </c>
      <c r="B78" s="0" t="n">
        <v>59.9</v>
      </c>
      <c r="C78" s="0" t="n">
        <v>59.9</v>
      </c>
      <c r="D78" s="2" t="n">
        <v>32.625</v>
      </c>
      <c r="E78" s="0" t="e">
        <f aca="false">LN((C78-B78)/(C78-D78))</f>
        <v>#VALUE!</v>
      </c>
      <c r="F78" s="0" t="e">
        <f aca="false">-A78/E78</f>
        <v>#VALUE!</v>
      </c>
      <c r="G78" s="0" t="n">
        <v>59.9</v>
      </c>
    </row>
    <row r="79" customFormat="false" ht="14.5" hidden="false" customHeight="false" outlineLevel="0" collapsed="false">
      <c r="A79" s="0" t="n">
        <v>147.84</v>
      </c>
      <c r="B79" s="0" t="n">
        <v>59.9</v>
      </c>
      <c r="C79" s="0" t="n">
        <v>59.9</v>
      </c>
      <c r="D79" s="2" t="n">
        <v>32.625</v>
      </c>
      <c r="E79" s="0" t="e">
        <f aca="false">LN((C79-B79)/(C79-D79))</f>
        <v>#VALUE!</v>
      </c>
      <c r="F79" s="0" t="e">
        <f aca="false">-A79/E79</f>
        <v>#VALUE!</v>
      </c>
      <c r="G79" s="0" t="n">
        <v>59.9</v>
      </c>
    </row>
    <row r="80" customFormat="false" ht="14.5" hidden="false" customHeight="false" outlineLevel="0" collapsed="false">
      <c r="A80" s="0" t="n">
        <v>149.76</v>
      </c>
      <c r="B80" s="0" t="n">
        <v>59.9</v>
      </c>
      <c r="C80" s="0" t="n">
        <v>59.9</v>
      </c>
      <c r="D80" s="2" t="n">
        <v>32.625</v>
      </c>
      <c r="E80" s="0" t="e">
        <f aca="false">LN((C80-B80)/(C80-D80))</f>
        <v>#VALUE!</v>
      </c>
      <c r="F80" s="0" t="e">
        <f aca="false">-A80/E80</f>
        <v>#VALUE!</v>
      </c>
      <c r="G80" s="0" t="n">
        <v>59.9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F45" activeCellId="0" sqref="F45"/>
    </sheetView>
  </sheetViews>
  <sheetFormatPr defaultRowHeight="14.5"/>
  <cols>
    <col collapsed="false" hidden="false" max="1" min="1" style="0" width="8.57085020242915"/>
    <col collapsed="false" hidden="false" max="2" min="2" style="0" width="10.8178137651822"/>
    <col collapsed="false" hidden="false" max="4" min="3" style="0" width="8.57085020242915"/>
    <col collapsed="false" hidden="false" max="5" min="5" style="0" width="17.0323886639676"/>
    <col collapsed="false" hidden="false" max="6" min="6" style="0" width="13.0688259109312"/>
    <col collapsed="false" hidden="false" max="7" min="7" style="0" width="15.7449392712551"/>
    <col collapsed="false" hidden="false" max="1025" min="8" style="0" width="8.57085020242915"/>
  </cols>
  <sheetData>
    <row r="1" customFormat="false" ht="16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</row>
    <row r="2" customFormat="false" ht="14.5" hidden="false" customHeight="false" outlineLevel="0" collapsed="false">
      <c r="A2" s="0" t="n">
        <v>0</v>
      </c>
      <c r="B2" s="0" t="n">
        <v>33.9</v>
      </c>
      <c r="C2" s="0" t="n">
        <v>70.4</v>
      </c>
      <c r="D2" s="2" t="n">
        <v>31.312</v>
      </c>
      <c r="E2" s="0" t="n">
        <f aca="false">LN((C2-B2)/(C2-D2))</f>
        <v>-0.068503253926939</v>
      </c>
    </row>
    <row r="3" customFormat="false" ht="14.5" hidden="false" customHeight="false" outlineLevel="0" collapsed="false">
      <c r="A3" s="0" t="n">
        <v>1.919</v>
      </c>
      <c r="B3" s="0" t="n">
        <v>33.588</v>
      </c>
      <c r="C3" s="0" t="n">
        <v>70.4</v>
      </c>
      <c r="D3" s="2" t="n">
        <v>31.312</v>
      </c>
      <c r="E3" s="0" t="n">
        <f aca="false">LN((C3-B3)/(C3-D3))</f>
        <v>-0.0599916355387745</v>
      </c>
      <c r="F3" s="0" t="n">
        <f aca="false">-A3/E3</f>
        <v>31.9877926775257</v>
      </c>
    </row>
    <row r="4" customFormat="false" ht="14.5" hidden="false" customHeight="false" outlineLevel="0" collapsed="false">
      <c r="A4" s="0" t="n">
        <v>3.84</v>
      </c>
      <c r="B4" s="0" t="n">
        <v>35.088</v>
      </c>
      <c r="C4" s="0" t="n">
        <v>70.4</v>
      </c>
      <c r="D4" s="2" t="n">
        <v>31.312</v>
      </c>
      <c r="E4" s="0" t="n">
        <f aca="false">LN((C4-B4)/(C4-D4))</f>
        <v>-0.101592665001004</v>
      </c>
      <c r="F4" s="0" t="n">
        <f aca="false">-A4/E4</f>
        <v>37.7980044126418</v>
      </c>
    </row>
    <row r="5" customFormat="false" ht="14.5" hidden="false" customHeight="false" outlineLevel="0" collapsed="false">
      <c r="A5" s="0" t="n">
        <v>5.76</v>
      </c>
      <c r="B5" s="0" t="n">
        <v>38.65</v>
      </c>
      <c r="C5" s="0" t="n">
        <v>70.4</v>
      </c>
      <c r="D5" s="2" t="n">
        <v>31.312</v>
      </c>
      <c r="E5" s="0" t="n">
        <f aca="false">LN((C5-B5)/(C5-D5))</f>
        <v>-0.207922789176684</v>
      </c>
      <c r="F5" s="0" t="n">
        <f aca="false">-A5/E5</f>
        <v>27.702591057036</v>
      </c>
    </row>
    <row r="6" customFormat="false" ht="14.5" hidden="false" customHeight="false" outlineLevel="0" collapsed="false">
      <c r="A6" s="0" t="n">
        <v>7.679</v>
      </c>
      <c r="B6" s="0" t="n">
        <v>42.15</v>
      </c>
      <c r="C6" s="0" t="n">
        <v>70.4</v>
      </c>
      <c r="D6" s="2" t="n">
        <v>31.312</v>
      </c>
      <c r="E6" s="0" t="n">
        <f aca="false">LN((C6-B6)/(C6-D6))</f>
        <v>-0.324722056922935</v>
      </c>
      <c r="F6" s="0" t="n">
        <f aca="false">-A6/E6</f>
        <v>23.6479162295477</v>
      </c>
    </row>
    <row r="7" customFormat="false" ht="14.5" hidden="false" customHeight="false" outlineLevel="0" collapsed="false">
      <c r="A7" s="0" t="n">
        <v>9.599</v>
      </c>
      <c r="B7" s="0" t="n">
        <v>45.338</v>
      </c>
      <c r="C7" s="0" t="n">
        <v>70.4</v>
      </c>
      <c r="D7" s="2" t="n">
        <v>31.312</v>
      </c>
      <c r="E7" s="0" t="n">
        <f aca="false">LN((C7-B7)/(C7-D7))</f>
        <v>-0.444462759772292</v>
      </c>
      <c r="F7" s="0" t="n">
        <f aca="false">-A7/E7</f>
        <v>21.5968600044642</v>
      </c>
    </row>
    <row r="8" customFormat="false" ht="14.5" hidden="false" customHeight="false" outlineLevel="0" collapsed="false">
      <c r="A8" s="0" t="n">
        <v>11.519</v>
      </c>
      <c r="B8" s="0" t="n">
        <v>48.213</v>
      </c>
      <c r="C8" s="0" t="n">
        <v>70.4</v>
      </c>
      <c r="D8" s="2" t="n">
        <v>31.312</v>
      </c>
      <c r="E8" s="0" t="n">
        <f aca="false">LN((C8-B8)/(C8-D8))</f>
        <v>-0.56630898274494</v>
      </c>
      <c r="F8" s="0" t="n">
        <f aca="false">-A8/E8</f>
        <v>20.3404861144292</v>
      </c>
    </row>
    <row r="9" customFormat="false" ht="14.5" hidden="false" customHeight="false" outlineLevel="0" collapsed="false">
      <c r="A9" s="0" t="n">
        <v>13.439</v>
      </c>
      <c r="B9" s="0" t="n">
        <v>50.713</v>
      </c>
      <c r="C9" s="0" t="n">
        <v>70.4</v>
      </c>
      <c r="D9" s="2" t="n">
        <v>31.312</v>
      </c>
      <c r="E9" s="0" t="n">
        <f aca="false">LN((C9-B9)/(C9-D9))</f>
        <v>-0.685856995077435</v>
      </c>
      <c r="F9" s="0" t="n">
        <f aca="false">-A9/E9</f>
        <v>19.5944637095707</v>
      </c>
    </row>
    <row r="10" customFormat="false" ht="14.5" hidden="false" customHeight="false" outlineLevel="0" collapsed="false">
      <c r="A10" s="0" t="n">
        <v>15.36</v>
      </c>
      <c r="B10" s="0" t="n">
        <v>52.838</v>
      </c>
      <c r="C10" s="0" t="n">
        <v>70.4</v>
      </c>
      <c r="D10" s="2" t="n">
        <v>31.312</v>
      </c>
      <c r="E10" s="0" t="n">
        <f aca="false">LN((C10-B10)/(C10-D10))</f>
        <v>-0.800078037577581</v>
      </c>
      <c r="F10" s="0" t="n">
        <f aca="false">-A10/E10</f>
        <v>19.1981272808161</v>
      </c>
    </row>
    <row r="11" customFormat="false" ht="14.5" hidden="false" customHeight="false" outlineLevel="0" collapsed="false">
      <c r="A11" s="0" t="n">
        <v>17.279</v>
      </c>
      <c r="B11" s="0" t="n">
        <v>54.713</v>
      </c>
      <c r="C11" s="0" t="n">
        <v>70.4</v>
      </c>
      <c r="D11" s="2" t="n">
        <v>31.312</v>
      </c>
      <c r="E11" s="0" t="n">
        <f aca="false">LN((C11-B11)/(C11-D11))</f>
        <v>-0.912983170641282</v>
      </c>
      <c r="F11" s="0" t="n">
        <f aca="false">-A11/E11</f>
        <v>18.9258691240313</v>
      </c>
    </row>
    <row r="12" customFormat="false" ht="14.5" hidden="false" customHeight="false" outlineLevel="0" collapsed="false">
      <c r="A12" s="0" t="n">
        <v>19.2</v>
      </c>
      <c r="B12" s="0" t="n">
        <v>56.4</v>
      </c>
      <c r="C12" s="0" t="n">
        <v>70.4</v>
      </c>
      <c r="D12" s="2" t="n">
        <v>31.312</v>
      </c>
      <c r="E12" s="0" t="n">
        <f aca="false">LN((C12-B12)/(C12-D12))</f>
        <v>-1.02675818490013</v>
      </c>
      <c r="F12" s="0" t="n">
        <f aca="false">-A12/E12</f>
        <v>18.6996317948686</v>
      </c>
    </row>
    <row r="13" customFormat="false" ht="14.5" hidden="false" customHeight="false" outlineLevel="0" collapsed="false">
      <c r="A13" s="0" t="n">
        <v>21.12</v>
      </c>
      <c r="B13" s="0" t="n">
        <v>57.838</v>
      </c>
      <c r="C13" s="0" t="n">
        <v>70.4</v>
      </c>
      <c r="D13" s="2" t="n">
        <v>31.312</v>
      </c>
      <c r="E13" s="0" t="n">
        <f aca="false">LN((C13-B13)/(C13-D13))</f>
        <v>-1.1351391304832</v>
      </c>
      <c r="F13" s="0" t="n">
        <f aca="false">-A13/E13</f>
        <v>18.6056487992004</v>
      </c>
    </row>
    <row r="14" customFormat="false" ht="14.5" hidden="false" customHeight="false" outlineLevel="0" collapsed="false">
      <c r="A14" s="0" t="n">
        <v>23.039</v>
      </c>
      <c r="B14" s="0" t="n">
        <v>59.213</v>
      </c>
      <c r="C14" s="0" t="n">
        <v>70.4</v>
      </c>
      <c r="D14" s="2" t="n">
        <v>31.312</v>
      </c>
      <c r="E14" s="0" t="n">
        <f aca="false">LN((C14-B14)/(C14-D14))</f>
        <v>-1.25106312465059</v>
      </c>
      <c r="F14" s="0" t="n">
        <f aca="false">-A14/E14</f>
        <v>18.415537590427</v>
      </c>
    </row>
    <row r="15" customFormat="false" ht="14.5" hidden="false" customHeight="false" outlineLevel="0" collapsed="false">
      <c r="A15" s="0" t="n">
        <v>24.959</v>
      </c>
      <c r="B15" s="0" t="n">
        <v>60.4</v>
      </c>
      <c r="C15" s="0" t="n">
        <v>70.4</v>
      </c>
      <c r="D15" s="2" t="n">
        <v>31.312</v>
      </c>
      <c r="E15" s="0" t="n">
        <f aca="false">LN((C15-B15)/(C15-D15))</f>
        <v>-1.36323042152134</v>
      </c>
      <c r="F15" s="0" t="n">
        <f aca="false">-A15/E15</f>
        <v>18.3087170048232</v>
      </c>
    </row>
    <row r="16" customFormat="false" ht="14.5" hidden="false" customHeight="false" outlineLevel="0" collapsed="false">
      <c r="A16" s="0" t="n">
        <v>26.879</v>
      </c>
      <c r="B16" s="0" t="n">
        <v>61.525</v>
      </c>
      <c r="C16" s="0" t="n">
        <v>70.4</v>
      </c>
      <c r="D16" s="2" t="n">
        <v>31.312</v>
      </c>
      <c r="E16" s="0" t="n">
        <f aca="false">LN((C16-B16)/(C16-D16))</f>
        <v>-1.48257717915391</v>
      </c>
      <c r="F16" s="0" t="n">
        <f aca="false">-A16/E16</f>
        <v>18.1299161877965</v>
      </c>
    </row>
    <row r="17" customFormat="false" ht="14.5" hidden="false" customHeight="false" outlineLevel="0" collapsed="false">
      <c r="A17" s="0" t="n">
        <v>28.799</v>
      </c>
      <c r="B17" s="0" t="n">
        <v>62.463</v>
      </c>
      <c r="C17" s="0" t="n">
        <v>70.4</v>
      </c>
      <c r="D17" s="2" t="n">
        <v>31.312</v>
      </c>
      <c r="E17" s="0" t="n">
        <f aca="false">LN((C17-B17)/(C17-D17))</f>
        <v>-1.59428014440665</v>
      </c>
      <c r="F17" s="0" t="n">
        <f aca="false">-A17/E17</f>
        <v>18.0639519980463</v>
      </c>
    </row>
    <row r="18" customFormat="false" ht="14.5" hidden="false" customHeight="false" outlineLevel="0" collapsed="false">
      <c r="A18" s="0" t="n">
        <v>30.72</v>
      </c>
      <c r="B18" s="0" t="n">
        <v>63.338</v>
      </c>
      <c r="C18" s="0" t="n">
        <v>70.4</v>
      </c>
      <c r="D18" s="2" t="n">
        <v>31.312</v>
      </c>
      <c r="E18" s="0" t="n">
        <f aca="false">LN((C18-B18)/(C18-D18))</f>
        <v>-1.71108721700919</v>
      </c>
      <c r="F18" s="0" t="n">
        <f aca="false">-A18/E18</f>
        <v>17.953497457421</v>
      </c>
    </row>
    <row r="19" customFormat="false" ht="14.5" hidden="false" customHeight="false" outlineLevel="0" collapsed="false">
      <c r="A19" s="0" t="n">
        <v>32.64</v>
      </c>
      <c r="B19" s="0" t="n">
        <v>64.15</v>
      </c>
      <c r="C19" s="0" t="n">
        <v>70.4</v>
      </c>
      <c r="D19" s="2" t="n">
        <v>31.312</v>
      </c>
      <c r="E19" s="0" t="n">
        <f aca="false">LN((C19-B19)/(C19-D19))</f>
        <v>-1.83323405076707</v>
      </c>
      <c r="F19" s="0" t="n">
        <f aca="false">-A19/E19</f>
        <v>17.804600556237</v>
      </c>
    </row>
    <row r="20" customFormat="false" ht="14.5" hidden="false" customHeight="false" outlineLevel="0" collapsed="false">
      <c r="A20" s="0" t="n">
        <v>34.559</v>
      </c>
      <c r="B20" s="0" t="n">
        <v>64.838</v>
      </c>
      <c r="C20" s="0" t="n">
        <v>70.4</v>
      </c>
      <c r="D20" s="2" t="n">
        <v>31.312</v>
      </c>
      <c r="E20" s="0" t="n">
        <f aca="false">LN((C20-B20)/(C20-D20))</f>
        <v>-1.94985775870361</v>
      </c>
      <c r="F20" s="0" t="n">
        <f aca="false">-A20/E20</f>
        <v>17.7238569560977</v>
      </c>
    </row>
    <row r="21" customFormat="false" ht="14.5" hidden="false" customHeight="false" outlineLevel="0" collapsed="false">
      <c r="A21" s="0" t="n">
        <v>36.479</v>
      </c>
      <c r="B21" s="0" t="n">
        <v>65.463</v>
      </c>
      <c r="C21" s="0" t="n">
        <v>70.4</v>
      </c>
      <c r="D21" s="2" t="n">
        <v>31.312</v>
      </c>
      <c r="E21" s="0" t="n">
        <f aca="false">LN((C21-B21)/(C21-D21))</f>
        <v>-2.06905765523866</v>
      </c>
      <c r="F21" s="0" t="n">
        <f aca="false">-A21/E21</f>
        <v>17.6307315108589</v>
      </c>
    </row>
    <row r="22" customFormat="false" ht="14.5" hidden="false" customHeight="false" outlineLevel="0" collapsed="false">
      <c r="A22" s="0" t="n">
        <v>38.4</v>
      </c>
      <c r="B22" s="0" t="n">
        <v>66.025</v>
      </c>
      <c r="C22" s="0" t="n">
        <v>70.4</v>
      </c>
      <c r="D22" s="2" t="n">
        <v>31.312</v>
      </c>
      <c r="E22" s="0" t="n">
        <f aca="false">LN((C22-B22)/(C22-D22))</f>
        <v>-2.18990899470581</v>
      </c>
      <c r="F22" s="0" t="n">
        <f aca="false">-A22/E22</f>
        <v>17.534975239991</v>
      </c>
    </row>
    <row r="23" customFormat="false" ht="14.5" hidden="false" customHeight="false" outlineLevel="0" collapsed="false">
      <c r="A23" s="0" t="n">
        <v>40.319</v>
      </c>
      <c r="B23" s="0" t="n">
        <v>66.525</v>
      </c>
      <c r="C23" s="0" t="n">
        <v>70.4</v>
      </c>
      <c r="D23" s="2" t="n">
        <v>31.312</v>
      </c>
      <c r="E23" s="0" t="n">
        <f aca="false">LN((C23-B23)/(C23-D23))</f>
        <v>-2.31126985171007</v>
      </c>
      <c r="F23" s="0" t="n">
        <f aca="false">-A23/E23</f>
        <v>17.4445229622013</v>
      </c>
    </row>
    <row r="24" customFormat="false" ht="14.5" hidden="false" customHeight="false" outlineLevel="0" collapsed="false">
      <c r="A24" s="0" t="n">
        <v>42.24</v>
      </c>
      <c r="B24" s="0" t="n">
        <v>67.025</v>
      </c>
      <c r="C24" s="0" t="n">
        <v>70.4</v>
      </c>
      <c r="D24" s="2" t="n">
        <v>31.312</v>
      </c>
      <c r="E24" s="0" t="n">
        <f aca="false">LN((C24-B24)/(C24-D24))</f>
        <v>-2.44942019019089</v>
      </c>
      <c r="F24" s="0" t="n">
        <f aca="false">-A24/E24</f>
        <v>17.2448974533472</v>
      </c>
    </row>
    <row r="25" customFormat="false" ht="14.5" hidden="false" customHeight="false" outlineLevel="0" collapsed="false">
      <c r="A25" s="0" t="n">
        <v>44.16</v>
      </c>
      <c r="B25" s="0" t="n">
        <v>67.4</v>
      </c>
      <c r="C25" s="0" t="n">
        <v>70.4</v>
      </c>
      <c r="D25" s="2" t="n">
        <v>31.312</v>
      </c>
      <c r="E25" s="0" t="n">
        <f aca="false">LN((C25-B25)/(C25-D25))</f>
        <v>-2.56720322584728</v>
      </c>
      <c r="F25" s="0" t="n">
        <f aca="false">-A25/E25</f>
        <v>17.2015988276213</v>
      </c>
    </row>
    <row r="26" customFormat="false" ht="14.5" hidden="false" customHeight="false" outlineLevel="0" collapsed="false">
      <c r="A26" s="0" t="n">
        <v>46.079</v>
      </c>
      <c r="B26" s="0" t="n">
        <v>67.775</v>
      </c>
      <c r="C26" s="0" t="n">
        <v>70.4</v>
      </c>
      <c r="D26" s="2" t="n">
        <v>31.312</v>
      </c>
      <c r="E26" s="0" t="n">
        <f aca="false">LN((C26-B26)/(C26-D26))</f>
        <v>-2.7007346184718</v>
      </c>
      <c r="F26" s="0" t="n">
        <f aca="false">-A26/E26</f>
        <v>17.0616541458167</v>
      </c>
    </row>
    <row r="27" customFormat="false" ht="14.5" hidden="false" customHeight="false" outlineLevel="0" collapsed="false">
      <c r="A27" s="0" t="n">
        <v>47.999</v>
      </c>
      <c r="B27" s="0" t="n">
        <v>68.088</v>
      </c>
      <c r="C27" s="0" t="n">
        <v>70.4</v>
      </c>
      <c r="D27" s="2" t="n">
        <v>31.312</v>
      </c>
      <c r="E27" s="0" t="n">
        <f aca="false">LN((C27-B27)/(C27-D27))</f>
        <v>-2.82770256370525</v>
      </c>
      <c r="F27" s="0" t="n">
        <f aca="false">-A27/E27</f>
        <v>16.9745575846934</v>
      </c>
    </row>
    <row r="28" customFormat="false" ht="14.5" hidden="false" customHeight="false" outlineLevel="0" collapsed="false">
      <c r="A28" s="0" t="n">
        <v>49.92</v>
      </c>
      <c r="B28" s="0" t="n">
        <v>68.4</v>
      </c>
      <c r="C28" s="0" t="n">
        <v>70.4</v>
      </c>
      <c r="D28" s="2" t="n">
        <v>31.312</v>
      </c>
      <c r="E28" s="0" t="n">
        <f aca="false">LN((C28-B28)/(C28-D28))</f>
        <v>-2.97266833395544</v>
      </c>
      <c r="F28" s="0" t="n">
        <f aca="false">-A28/E28</f>
        <v>16.7929934967136</v>
      </c>
    </row>
    <row r="29" customFormat="false" ht="14.5" hidden="false" customHeight="false" outlineLevel="0" collapsed="false">
      <c r="A29" s="0" t="n">
        <v>51.84</v>
      </c>
      <c r="B29" s="0" t="n">
        <v>68.588</v>
      </c>
      <c r="C29" s="0" t="n">
        <v>70.4</v>
      </c>
      <c r="D29" s="2" t="n">
        <v>31.312</v>
      </c>
      <c r="E29" s="0" t="n">
        <f aca="false">LN((C29-B29)/(C29-D29))</f>
        <v>-3.0713843068946</v>
      </c>
      <c r="F29" s="0" t="n">
        <f aca="false">-A29/E29</f>
        <v>16.8783827812203</v>
      </c>
    </row>
    <row r="30" customFormat="false" ht="14.5" hidden="false" customHeight="false" outlineLevel="0" collapsed="false">
      <c r="A30" s="0" t="n">
        <v>53.759</v>
      </c>
      <c r="B30" s="0" t="n">
        <v>68.775</v>
      </c>
      <c r="C30" s="0" t="n">
        <v>70.4</v>
      </c>
      <c r="D30" s="2" t="n">
        <v>31.312</v>
      </c>
      <c r="E30" s="0" t="n">
        <f aca="false">LN((C30-B30)/(C30-D30))</f>
        <v>-3.18030769873368</v>
      </c>
      <c r="F30" s="0" t="n">
        <f aca="false">-A30/E30</f>
        <v>16.9037102986624</v>
      </c>
    </row>
    <row r="31" customFormat="false" ht="14.5" hidden="false" customHeight="false" outlineLevel="0" collapsed="false">
      <c r="A31" s="0" t="n">
        <v>55.68</v>
      </c>
      <c r="B31" s="0" t="n">
        <v>68.9</v>
      </c>
      <c r="C31" s="0" t="n">
        <v>70.4</v>
      </c>
      <c r="D31" s="2" t="n">
        <v>31.312</v>
      </c>
      <c r="E31" s="0" t="n">
        <f aca="false">LN((C31-B31)/(C31-D31))</f>
        <v>-3.26035040640722</v>
      </c>
      <c r="F31" s="0" t="n">
        <f aca="false">-A31/E31</f>
        <v>17.0779189533058</v>
      </c>
    </row>
    <row r="32" customFormat="false" ht="14.5" hidden="false" customHeight="false" outlineLevel="0" collapsed="false">
      <c r="A32" s="0" t="n">
        <v>57.6</v>
      </c>
      <c r="B32" s="0" t="n">
        <v>69.088</v>
      </c>
      <c r="C32" s="0" t="n">
        <v>70.4</v>
      </c>
      <c r="D32" s="2" t="n">
        <v>31.312</v>
      </c>
      <c r="E32" s="0" t="n">
        <f aca="false">LN((C32-B32)/(C32-D32))</f>
        <v>-3.39426282399349</v>
      </c>
      <c r="F32" s="0" t="n">
        <f aca="false">-A32/E32</f>
        <v>16.9698114102523</v>
      </c>
    </row>
    <row r="33" customFormat="false" ht="14.5" hidden="false" customHeight="false" outlineLevel="0" collapsed="false">
      <c r="A33" s="0" t="n">
        <v>59.519</v>
      </c>
      <c r="B33" s="0" t="n">
        <v>69.275</v>
      </c>
      <c r="C33" s="0" t="n">
        <v>70.4</v>
      </c>
      <c r="D33" s="2" t="n">
        <v>31.312</v>
      </c>
      <c r="E33" s="0" t="n">
        <f aca="false">LN((C33-B33)/(C33-D33))</f>
        <v>-3.548032478859</v>
      </c>
      <c r="F33" s="0" t="n">
        <f aca="false">-A33/E33</f>
        <v>16.7752128411013</v>
      </c>
    </row>
    <row r="34" customFormat="false" ht="14.5" hidden="false" customHeight="false" outlineLevel="0" collapsed="false">
      <c r="A34" s="0" t="n">
        <v>61.439</v>
      </c>
      <c r="B34" s="0" t="n">
        <v>69.4</v>
      </c>
      <c r="C34" s="0" t="n">
        <v>70.4</v>
      </c>
      <c r="D34" s="2" t="n">
        <v>31.312</v>
      </c>
      <c r="E34" s="0" t="n">
        <f aca="false">LN((C34-B34)/(C34-D34))</f>
        <v>-3.66581551451538</v>
      </c>
      <c r="F34" s="0" t="n">
        <f aca="false">-A34/E34</f>
        <v>16.7599814438895</v>
      </c>
    </row>
    <row r="35" customFormat="false" ht="14.5" hidden="false" customHeight="false" outlineLevel="0" collapsed="false">
      <c r="A35" s="0" t="n">
        <v>63.359</v>
      </c>
      <c r="B35" s="0" t="n">
        <v>69.525</v>
      </c>
      <c r="C35" s="0" t="n">
        <v>70.4</v>
      </c>
      <c r="D35" s="2" t="n">
        <v>31.312</v>
      </c>
      <c r="E35" s="0" t="n">
        <f aca="false">LN((C35-B35)/(C35-D35))</f>
        <v>-3.79934690713991</v>
      </c>
      <c r="F35" s="0" t="n">
        <f aca="false">-A35/E35</f>
        <v>16.6762871484393</v>
      </c>
    </row>
    <row r="36" customFormat="false" ht="14.5" hidden="false" customHeight="false" outlineLevel="0" collapsed="false">
      <c r="A36" s="0" t="n">
        <v>65.279</v>
      </c>
      <c r="B36" s="0" t="n">
        <v>69.588</v>
      </c>
      <c r="C36" s="0" t="n">
        <v>70.4</v>
      </c>
      <c r="D36" s="2" t="n">
        <v>31.312</v>
      </c>
      <c r="E36" s="0" t="n">
        <f aca="false">LN((C36-B36)/(C36-D36))</f>
        <v>-3.87407045333585</v>
      </c>
      <c r="F36" s="0" t="n">
        <f aca="false">-A36/E36</f>
        <v>16.8502356336319</v>
      </c>
    </row>
    <row r="37" customFormat="false" ht="14.5" hidden="false" customHeight="false" outlineLevel="0" collapsed="false">
      <c r="A37" s="0" t="n">
        <v>68.079</v>
      </c>
      <c r="B37" s="0" t="n">
        <v>69.775</v>
      </c>
      <c r="C37" s="0" t="n">
        <v>70.4</v>
      </c>
      <c r="D37" s="2" t="n">
        <v>31.312</v>
      </c>
      <c r="E37" s="0" t="n">
        <f aca="false">LN((C37-B37)/(C37-D37))</f>
        <v>-4.13581914376112</v>
      </c>
      <c r="F37" s="0" t="n">
        <f aca="false">-A37/E37</f>
        <v>16.4608261709647</v>
      </c>
    </row>
    <row r="38" customFormat="false" ht="14.5" hidden="false" customHeight="false" outlineLevel="0" collapsed="false">
      <c r="A38" s="0" t="n">
        <v>69.999</v>
      </c>
      <c r="B38" s="0" t="n">
        <v>69.838</v>
      </c>
      <c r="C38" s="0" t="n">
        <v>70.4</v>
      </c>
      <c r="D38" s="2" t="n">
        <v>31.312</v>
      </c>
      <c r="E38" s="0" t="n">
        <f aca="false">LN((C38-B38)/(C38-D38))</f>
        <v>-4.24206894360384</v>
      </c>
      <c r="F38" s="0" t="n">
        <f aca="false">-A38/E38</f>
        <v>16.5011462403373</v>
      </c>
    </row>
    <row r="39" customFormat="false" ht="14.5" hidden="false" customHeight="false" outlineLevel="0" collapsed="false">
      <c r="A39" s="0" t="n">
        <v>71.919</v>
      </c>
      <c r="B39" s="0" t="n">
        <v>69.9</v>
      </c>
      <c r="C39" s="0" t="n">
        <v>70.4</v>
      </c>
      <c r="D39" s="2" t="n">
        <v>31.312</v>
      </c>
      <c r="E39" s="0" t="n">
        <f aca="false">LN((C39-B39)/(C39-D39))</f>
        <v>-4.35896269507533</v>
      </c>
      <c r="F39" s="0" t="n">
        <f aca="false">-A39/E39</f>
        <v>16.4991088547862</v>
      </c>
    </row>
    <row r="40" customFormat="false" ht="14.5" hidden="false" customHeight="false" outlineLevel="0" collapsed="false">
      <c r="A40" s="0" t="n">
        <v>73.839</v>
      </c>
      <c r="B40" s="0" t="n">
        <v>69.963</v>
      </c>
      <c r="C40" s="0" t="n">
        <v>70.4</v>
      </c>
      <c r="D40" s="2" t="n">
        <v>31.312</v>
      </c>
      <c r="E40" s="0" t="n">
        <f aca="false">LN((C40-B40)/(C40-D40))</f>
        <v>-4.49363759840194</v>
      </c>
      <c r="F40" s="0" t="n">
        <f aca="false">-A40/E40</f>
        <v>16.4318991870326</v>
      </c>
    </row>
    <row r="41" customFormat="false" ht="14.5" hidden="false" customHeight="false" outlineLevel="0" collapsed="false">
      <c r="A41" s="0" t="n">
        <v>75.759</v>
      </c>
      <c r="B41" s="0" t="n">
        <v>70.025</v>
      </c>
      <c r="C41" s="0" t="n">
        <v>70.4</v>
      </c>
      <c r="D41" s="2" t="n">
        <v>31.312</v>
      </c>
      <c r="E41" s="0" t="n">
        <f aca="false">LN((C41-B41)/(C41-D41))</f>
        <v>-4.64664476752711</v>
      </c>
      <c r="F41" s="0" t="n">
        <f aca="false">-A41/E41</f>
        <v>16.3040223193817</v>
      </c>
    </row>
    <row r="42" customFormat="false" ht="14.5" hidden="false" customHeight="false" outlineLevel="0" collapsed="false">
      <c r="A42" s="0" t="n">
        <v>77.68</v>
      </c>
      <c r="B42" s="0" t="n">
        <v>70.088</v>
      </c>
      <c r="C42" s="0" t="n">
        <v>70.4</v>
      </c>
      <c r="D42" s="2" t="n">
        <v>31.312</v>
      </c>
      <c r="E42" s="0" t="n">
        <f aca="false">LN((C42-B42)/(C42-D42))</f>
        <v>-4.83056760568805</v>
      </c>
      <c r="F42" s="0" t="n">
        <f aca="false">-A42/E42</f>
        <v>16.0809259575481</v>
      </c>
    </row>
    <row r="43" customFormat="false" ht="14.5" hidden="false" customHeight="false" outlineLevel="0" collapsed="false">
      <c r="A43" s="0" t="n">
        <v>79.6</v>
      </c>
      <c r="B43" s="0" t="n">
        <v>70.15</v>
      </c>
      <c r="C43" s="0" t="n">
        <v>70.4</v>
      </c>
      <c r="D43" s="2" t="n">
        <v>31.312</v>
      </c>
      <c r="E43" s="0" t="n">
        <f aca="false">LN((C43-B43)/(C43-D43))</f>
        <v>-5.05210987563528</v>
      </c>
      <c r="F43" s="0" t="n">
        <f aca="false">-A43/E43</f>
        <v>15.7557935119118</v>
      </c>
    </row>
    <row r="44" customFormat="false" ht="14.5" hidden="false" customHeight="false" outlineLevel="0" collapsed="false">
      <c r="A44" s="0" t="n">
        <v>81.519</v>
      </c>
      <c r="B44" s="0" t="n">
        <v>70.213</v>
      </c>
      <c r="C44" s="0" t="n">
        <v>70.4</v>
      </c>
      <c r="D44" s="2" t="n">
        <v>31.312</v>
      </c>
      <c r="E44" s="0" t="n">
        <f aca="false">LN((C44-B44)/(C44-D44))</f>
        <v>-5.34246217664295</v>
      </c>
      <c r="F44" s="0" t="n">
        <f aca="false">-A44/E44</f>
        <v>15.2586948310833</v>
      </c>
    </row>
    <row r="45" customFormat="false" ht="14.5" hidden="false" customHeight="false" outlineLevel="0" collapsed="false">
      <c r="A45" s="0" t="n">
        <v>83.439</v>
      </c>
      <c r="B45" s="0" t="n">
        <v>70.213</v>
      </c>
      <c r="C45" s="0" t="n">
        <v>70.4</v>
      </c>
      <c r="D45" s="2" t="n">
        <v>31.312</v>
      </c>
      <c r="E45" s="0" t="n">
        <f aca="false">LN((C45-B45)/(C45-D45))</f>
        <v>-5.34246217664295</v>
      </c>
      <c r="F45" s="0" t="n">
        <f aca="false">-A45/E45</f>
        <v>15.6180796870762</v>
      </c>
    </row>
    <row r="46" customFormat="false" ht="14.5" hidden="false" customHeight="false" outlineLevel="0" collapsed="false">
      <c r="A46" s="0" t="n">
        <v>85.359</v>
      </c>
      <c r="B46" s="0" t="n">
        <v>70.275</v>
      </c>
      <c r="C46" s="0" t="n">
        <v>70.4</v>
      </c>
      <c r="D46" s="2" t="n">
        <v>31.312</v>
      </c>
      <c r="E46" s="0" t="n">
        <f aca="false">LN((C46-B46)/(C46-D46))</f>
        <v>-5.74525705619522</v>
      </c>
      <c r="F46" s="0" t="n">
        <f aca="false">-A46/E46</f>
        <v>14.8572986665507</v>
      </c>
    </row>
    <row r="47" customFormat="false" ht="14.5" hidden="false" customHeight="false" outlineLevel="0" collapsed="false">
      <c r="A47" s="0" t="n">
        <v>87.28</v>
      </c>
      <c r="B47" s="0" t="n">
        <v>70.275</v>
      </c>
      <c r="C47" s="0" t="n">
        <v>70.4</v>
      </c>
      <c r="D47" s="2" t="n">
        <v>31.312</v>
      </c>
      <c r="E47" s="0" t="n">
        <f aca="false">LN((C47-B47)/(C47-D47))</f>
        <v>-5.74525705619522</v>
      </c>
      <c r="F47" s="0" t="n">
        <f aca="false">-A47/E47</f>
        <v>15.1916614254682</v>
      </c>
    </row>
    <row r="48" customFormat="false" ht="14.5" hidden="false" customHeight="false" outlineLevel="0" collapsed="false">
      <c r="A48" s="0" t="n">
        <v>89.199</v>
      </c>
      <c r="B48" s="0" t="n">
        <v>70.338</v>
      </c>
      <c r="C48" s="0" t="n">
        <v>70.4</v>
      </c>
      <c r="D48" s="2" t="n">
        <v>31.312</v>
      </c>
      <c r="E48" s="0" t="n">
        <f aca="false">LN((C48-B48)/(C48-D48))</f>
        <v>-6.44643640845247</v>
      </c>
      <c r="F48" s="0" t="n">
        <f aca="false">-A48/E48</f>
        <v>13.8369471671269</v>
      </c>
    </row>
    <row r="49" customFormat="false" ht="14.5" hidden="false" customHeight="false" outlineLevel="0" collapsed="false">
      <c r="A49" s="0" t="n">
        <v>91.119</v>
      </c>
      <c r="B49" s="0" t="n">
        <v>70.338</v>
      </c>
      <c r="C49" s="0" t="n">
        <v>70.4</v>
      </c>
      <c r="D49" s="2" t="n">
        <v>31.312</v>
      </c>
      <c r="E49" s="0" t="n">
        <f aca="false">LN((C49-B49)/(C49-D49))</f>
        <v>-6.44643640845247</v>
      </c>
      <c r="F49" s="0" t="n">
        <f aca="false">-A49/E49</f>
        <v>14.1347861402195</v>
      </c>
    </row>
    <row r="50" customFormat="false" ht="14.5" hidden="false" customHeight="false" outlineLevel="0" collapsed="false">
      <c r="A50" s="0" t="n">
        <v>93.04</v>
      </c>
      <c r="B50" s="0" t="n">
        <v>70.338</v>
      </c>
      <c r="C50" s="0" t="n">
        <v>70.4</v>
      </c>
      <c r="D50" s="2" t="n">
        <v>31.312</v>
      </c>
      <c r="E50" s="0" t="n">
        <f aca="false">LN((C50-B50)/(C50-D50))</f>
        <v>-6.44643640845247</v>
      </c>
      <c r="F50" s="0" t="n">
        <f aca="false">-A50/E50</f>
        <v>14.4327802377772</v>
      </c>
    </row>
    <row r="51" customFormat="false" ht="14.5" hidden="false" customHeight="false" outlineLevel="0" collapsed="false">
      <c r="A51" s="0" t="n">
        <v>94.959</v>
      </c>
      <c r="B51" s="0" t="n">
        <v>70.4</v>
      </c>
      <c r="C51" s="0" t="n">
        <v>70.4</v>
      </c>
      <c r="D51" s="2" t="n">
        <v>31.312</v>
      </c>
      <c r="E51" s="0" t="e">
        <f aca="false">LN((C51-B51)/(C51-D51))</f>
        <v>#VALUE!</v>
      </c>
      <c r="F51" s="0" t="e">
        <f aca="false">-A51/E51</f>
        <v>#VALUE!</v>
      </c>
    </row>
    <row r="52" customFormat="false" ht="14.5" hidden="false" customHeight="false" outlineLevel="0" collapsed="false">
      <c r="A52" s="0" t="n">
        <v>96.88</v>
      </c>
      <c r="B52" s="0" t="n">
        <v>70.4</v>
      </c>
      <c r="C52" s="0" t="n">
        <v>70.4</v>
      </c>
      <c r="D52" s="2" t="n">
        <v>31.312</v>
      </c>
      <c r="E52" s="0" t="e">
        <f aca="false">LN((C52-B52)/(C52-D52))</f>
        <v>#VALUE!</v>
      </c>
      <c r="F52" s="0" t="e">
        <f aca="false">-A52/E52</f>
        <v>#VALUE!</v>
      </c>
    </row>
    <row r="53" customFormat="false" ht="14.5" hidden="false" customHeight="false" outlineLevel="0" collapsed="false">
      <c r="A53" s="0" t="n">
        <v>98.799</v>
      </c>
      <c r="B53" s="0" t="n">
        <v>70.4</v>
      </c>
      <c r="C53" s="0" t="n">
        <v>70.4</v>
      </c>
      <c r="D53" s="2" t="n">
        <v>31.312</v>
      </c>
      <c r="E53" s="0" t="e">
        <f aca="false">LN((C53-B53)/(C53-D53))</f>
        <v>#VALUE!</v>
      </c>
      <c r="F53" s="0" t="e">
        <f aca="false">-A53/E53</f>
        <v>#VALUE!</v>
      </c>
    </row>
    <row r="54" customFormat="false" ht="14.5" hidden="false" customHeight="false" outlineLevel="0" collapsed="false">
      <c r="A54" s="0" t="n">
        <v>100.719</v>
      </c>
      <c r="B54" s="0" t="n">
        <v>70.4</v>
      </c>
      <c r="C54" s="0" t="n">
        <v>70.4</v>
      </c>
      <c r="D54" s="2" t="n">
        <v>31.312</v>
      </c>
      <c r="E54" s="0" t="e">
        <f aca="false">LN((C54-B54)/(C54-D54))</f>
        <v>#VALUE!</v>
      </c>
      <c r="F54" s="0" t="e">
        <f aca="false">-A54/E54</f>
        <v>#VALUE!</v>
      </c>
    </row>
    <row r="55" customFormat="false" ht="14.5" hidden="false" customHeight="false" outlineLevel="0" collapsed="false">
      <c r="A55" s="0" t="n">
        <v>102.639</v>
      </c>
      <c r="B55" s="0" t="n">
        <v>70.4</v>
      </c>
      <c r="C55" s="0" t="n">
        <v>70.4</v>
      </c>
      <c r="D55" s="2" t="n">
        <v>31.312</v>
      </c>
      <c r="E55" s="0" t="e">
        <f aca="false">LN((C55-B55)/(C55-D55))</f>
        <v>#VALUE!</v>
      </c>
      <c r="F55" s="0" t="e">
        <f aca="false">-A55/E55</f>
        <v>#VALUE!</v>
      </c>
    </row>
    <row r="56" customFormat="false" ht="14.5" hidden="false" customHeight="false" outlineLevel="0" collapsed="false">
      <c r="A56" s="0" t="n">
        <v>104.559</v>
      </c>
      <c r="B56" s="0" t="n">
        <v>70.4</v>
      </c>
      <c r="C56" s="0" t="n">
        <v>70.4</v>
      </c>
      <c r="D56" s="2" t="n">
        <v>31.312</v>
      </c>
      <c r="E56" s="0" t="e">
        <f aca="false">LN((C56-B56)/(C56-D56))</f>
        <v>#VALUE!</v>
      </c>
      <c r="F56" s="0" t="e">
        <f aca="false">-A56/E56</f>
        <v>#VALUE!</v>
      </c>
    </row>
    <row r="57" customFormat="false" ht="14.5" hidden="false" customHeight="false" outlineLevel="0" collapsed="false">
      <c r="A57" s="0" t="n">
        <v>106.48</v>
      </c>
      <c r="B57" s="0" t="n">
        <v>70.4</v>
      </c>
      <c r="C57" s="0" t="n">
        <v>70.4</v>
      </c>
      <c r="D57" s="2" t="n">
        <v>31.312</v>
      </c>
      <c r="E57" s="0" t="e">
        <f aca="false">LN((C57-B57)/(C57-D57))</f>
        <v>#VALUE!</v>
      </c>
      <c r="F57" s="0" t="e">
        <f aca="false">-A57/E57</f>
        <v>#VALUE!</v>
      </c>
    </row>
    <row r="58" customFormat="false" ht="14.5" hidden="false" customHeight="false" outlineLevel="0" collapsed="false">
      <c r="A58" s="0" t="n">
        <v>108.399</v>
      </c>
      <c r="B58" s="0" t="n">
        <v>70.4</v>
      </c>
      <c r="C58" s="0" t="n">
        <v>70.4</v>
      </c>
      <c r="D58" s="2" t="n">
        <v>31.312</v>
      </c>
      <c r="E58" s="0" t="e">
        <f aca="false">LN((C58-B58)/(C58-D58))</f>
        <v>#VALUE!</v>
      </c>
      <c r="F58" s="0" t="e">
        <f aca="false">-A58/E58</f>
        <v>#VALUE!</v>
      </c>
    </row>
    <row r="59" customFormat="false" ht="14.5" hidden="false" customHeight="false" outlineLevel="0" collapsed="false">
      <c r="A59" s="0" t="n">
        <v>110.319</v>
      </c>
      <c r="B59" s="0" t="n">
        <v>70.4</v>
      </c>
      <c r="C59" s="0" t="n">
        <v>70.4</v>
      </c>
      <c r="D59" s="2" t="n">
        <v>31.312</v>
      </c>
      <c r="E59" s="0" t="e">
        <f aca="false">LN((C59-B59)/(C59-D59))</f>
        <v>#VALUE!</v>
      </c>
      <c r="F59" s="0" t="e">
        <f aca="false">-A59/E59</f>
        <v>#VALUE!</v>
      </c>
    </row>
    <row r="60" customFormat="false" ht="14.5" hidden="false" customHeight="false" outlineLevel="0" collapsed="false">
      <c r="A60" s="0" t="n">
        <v>112.239</v>
      </c>
      <c r="B60" s="0" t="n">
        <v>70.4</v>
      </c>
      <c r="C60" s="0" t="n">
        <v>70.4</v>
      </c>
      <c r="D60" s="2" t="n">
        <v>31.312</v>
      </c>
      <c r="E60" s="0" t="e">
        <f aca="false">LN((C60-B60)/(C60-D60))</f>
        <v>#VALUE!</v>
      </c>
      <c r="F60" s="0" t="e">
        <f aca="false">-A60/E60</f>
        <v>#VALUE!</v>
      </c>
    </row>
    <row r="61" customFormat="false" ht="14.5" hidden="false" customHeight="false" outlineLevel="0" collapsed="false">
      <c r="A61" s="0" t="n">
        <v>114.159</v>
      </c>
      <c r="B61" s="0" t="n">
        <v>70.4</v>
      </c>
      <c r="C61" s="0" t="n">
        <v>70.4</v>
      </c>
      <c r="D61" s="2" t="n">
        <v>31.312</v>
      </c>
      <c r="E61" s="0" t="e">
        <f aca="false">LN((C61-B61)/(C61-D61))</f>
        <v>#VALUE!</v>
      </c>
      <c r="F61" s="0" t="e">
        <f aca="false">-A61/E61</f>
        <v>#VALUE!</v>
      </c>
    </row>
    <row r="62" customFormat="false" ht="14.5" hidden="false" customHeight="false" outlineLevel="0" collapsed="false">
      <c r="A62" s="0" t="n">
        <v>116.079</v>
      </c>
      <c r="B62" s="0" t="n">
        <v>70.4</v>
      </c>
      <c r="C62" s="0" t="n">
        <v>70.4</v>
      </c>
      <c r="D62" s="2" t="n">
        <v>31.312</v>
      </c>
      <c r="E62" s="0" t="e">
        <f aca="false">LN((C62-B62)/(C62-D62))</f>
        <v>#VALUE!</v>
      </c>
      <c r="F62" s="0" t="e">
        <f aca="false">-A62/E62</f>
        <v>#VALUE!</v>
      </c>
    </row>
    <row r="63" customFormat="false" ht="14.5" hidden="false" customHeight="false" outlineLevel="0" collapsed="false">
      <c r="A63" s="0" t="n">
        <v>117.999</v>
      </c>
      <c r="B63" s="0" t="n">
        <v>70.4</v>
      </c>
      <c r="C63" s="0" t="n">
        <v>70.4</v>
      </c>
      <c r="D63" s="2" t="n">
        <v>31.312</v>
      </c>
      <c r="E63" s="0" t="e">
        <f aca="false">LN((C63-B63)/(C63-D63))</f>
        <v>#VALUE!</v>
      </c>
      <c r="F63" s="0" t="e">
        <f aca="false">-A63/E63</f>
        <v>#VALUE!</v>
      </c>
    </row>
    <row r="64" customFormat="false" ht="14.5" hidden="false" customHeight="false" outlineLevel="0" collapsed="false">
      <c r="A64" s="0" t="n">
        <v>119.919</v>
      </c>
      <c r="B64" s="0" t="n">
        <v>70.4</v>
      </c>
      <c r="C64" s="0" t="n">
        <v>70.4</v>
      </c>
      <c r="D64" s="2" t="n">
        <v>31.312</v>
      </c>
      <c r="E64" s="0" t="e">
        <f aca="false">LN((C64-B64)/(C64-D64))</f>
        <v>#VALUE!</v>
      </c>
      <c r="F64" s="0" t="e">
        <f aca="false">-A64/E64</f>
        <v>#VALUE!</v>
      </c>
    </row>
    <row r="65" customFormat="false" ht="14.5" hidden="false" customHeight="false" outlineLevel="0" collapsed="false">
      <c r="A65" s="0" t="n">
        <v>121.84</v>
      </c>
      <c r="B65" s="0" t="n">
        <v>70.4</v>
      </c>
      <c r="C65" s="0" t="n">
        <v>70.4</v>
      </c>
      <c r="D65" s="2" t="n">
        <v>31.312</v>
      </c>
      <c r="E65" s="0" t="e">
        <f aca="false">LN((C65-B65)/(C65-D65))</f>
        <v>#VALUE!</v>
      </c>
      <c r="F65" s="0" t="e">
        <f aca="false">-A65/E65</f>
        <v>#VALUE!</v>
      </c>
    </row>
    <row r="66" customFormat="false" ht="14.5" hidden="false" customHeight="false" outlineLevel="0" collapsed="false">
      <c r="A66" s="0" t="n">
        <v>123.759</v>
      </c>
      <c r="B66" s="0" t="n">
        <v>70.4</v>
      </c>
      <c r="C66" s="0" t="n">
        <v>70.4</v>
      </c>
      <c r="D66" s="2" t="n">
        <v>31.312</v>
      </c>
      <c r="E66" s="0" t="e">
        <f aca="false">LN((C66-B66)/(C66-D66))</f>
        <v>#VALUE!</v>
      </c>
      <c r="F66" s="0" t="e">
        <f aca="false">-A66/E66</f>
        <v>#VALUE!</v>
      </c>
    </row>
    <row r="67" customFormat="false" ht="14.5" hidden="false" customHeight="false" outlineLevel="0" collapsed="false">
      <c r="A67" s="0" t="n">
        <v>125.679</v>
      </c>
      <c r="B67" s="0" t="n">
        <v>70.4</v>
      </c>
      <c r="C67" s="0" t="n">
        <v>70.4</v>
      </c>
      <c r="D67" s="2" t="n">
        <v>31.312</v>
      </c>
      <c r="E67" s="0" t="e">
        <f aca="false">LN((C67-B67)/(C67-D67))</f>
        <v>#VALUE!</v>
      </c>
      <c r="F67" s="0" t="e">
        <f aca="false">-A67/E67</f>
        <v>#VALUE!</v>
      </c>
    </row>
    <row r="68" customFormat="false" ht="14.5" hidden="false" customHeight="false" outlineLevel="0" collapsed="false">
      <c r="A68" s="0" t="n">
        <v>127.6</v>
      </c>
      <c r="B68" s="0" t="n">
        <v>70.4</v>
      </c>
      <c r="C68" s="0" t="n">
        <v>70.4</v>
      </c>
      <c r="D68" s="2" t="n">
        <v>31.312</v>
      </c>
      <c r="E68" s="0" t="e">
        <f aca="false">LN((C68-B68)/(C68-D68))</f>
        <v>#VALUE!</v>
      </c>
      <c r="F68" s="0" t="e">
        <f aca="false">-A68/E68</f>
        <v>#VALUE!</v>
      </c>
    </row>
    <row r="69" customFormat="false" ht="14.5" hidden="false" customHeight="false" outlineLevel="0" collapsed="false">
      <c r="A69" s="0" t="n">
        <v>129.52</v>
      </c>
      <c r="B69" s="0" t="n">
        <v>70.4</v>
      </c>
      <c r="C69" s="0" t="n">
        <v>70.4</v>
      </c>
      <c r="D69" s="2" t="n">
        <v>31.312</v>
      </c>
      <c r="E69" s="0" t="e">
        <f aca="false">LN((C69-B69)/(C69-D69))</f>
        <v>#VALUE!</v>
      </c>
      <c r="F69" s="0" t="e">
        <f aca="false">-A69/E69</f>
        <v>#VALUE!</v>
      </c>
    </row>
    <row r="70" customFormat="false" ht="14.5" hidden="false" customHeight="false" outlineLevel="0" collapsed="false">
      <c r="A70" s="0" t="n">
        <v>131.44</v>
      </c>
      <c r="B70" s="0" t="n">
        <v>70.4</v>
      </c>
      <c r="C70" s="0" t="n">
        <v>70.4</v>
      </c>
      <c r="D70" s="2" t="n">
        <v>31.312</v>
      </c>
      <c r="E70" s="0" t="e">
        <f aca="false">LN((C70-B70)/(C70-D70))</f>
        <v>#VALUE!</v>
      </c>
      <c r="F70" s="0" t="e">
        <f aca="false">-A70/E70</f>
        <v>#VALUE!</v>
      </c>
    </row>
    <row r="71" customFormat="false" ht="14.5" hidden="false" customHeight="false" outlineLevel="0" collapsed="false">
      <c r="A71" s="0" t="n">
        <v>133.36</v>
      </c>
      <c r="B71" s="0" t="n">
        <v>70.4</v>
      </c>
      <c r="C71" s="0" t="n">
        <v>70.4</v>
      </c>
      <c r="D71" s="2" t="n">
        <v>31.312</v>
      </c>
      <c r="E71" s="0" t="e">
        <f aca="false">LN((C71-B71)/(C71-D71))</f>
        <v>#VALUE!</v>
      </c>
      <c r="F71" s="0" t="e">
        <f aca="false">-A71/E71</f>
        <v>#VALUE!</v>
      </c>
    </row>
    <row r="72" customFormat="false" ht="14.5" hidden="false" customHeight="false" outlineLevel="0" collapsed="false">
      <c r="A72" s="0" t="n">
        <v>135.279</v>
      </c>
      <c r="B72" s="0" t="n">
        <v>70.4</v>
      </c>
      <c r="C72" s="0" t="n">
        <v>70.4</v>
      </c>
      <c r="D72" s="2" t="n">
        <v>31.312</v>
      </c>
      <c r="E72" s="0" t="e">
        <f aca="false">LN((C72-B72)/(C72-D72))</f>
        <v>#VALUE!</v>
      </c>
      <c r="F72" s="0" t="e">
        <f aca="false">-A72/E72</f>
        <v>#VALUE!</v>
      </c>
    </row>
    <row r="73" customFormat="false" ht="14.5" hidden="false" customHeight="false" outlineLevel="0" collapsed="false">
      <c r="A73" s="0" t="n">
        <v>137.199</v>
      </c>
      <c r="B73" s="0" t="n">
        <v>70.4</v>
      </c>
      <c r="C73" s="0" t="n">
        <v>70.4</v>
      </c>
      <c r="D73" s="2" t="n">
        <v>31.312</v>
      </c>
      <c r="E73" s="0" t="e">
        <f aca="false">LN((C73-B73)/(C73-D73))</f>
        <v>#VALUE!</v>
      </c>
      <c r="F73" s="0" t="e">
        <f aca="false">-A73/E73</f>
        <v>#VALUE!</v>
      </c>
    </row>
    <row r="74" customFormat="false" ht="14.5" hidden="false" customHeight="false" outlineLevel="0" collapsed="false">
      <c r="A74" s="0" t="n">
        <v>139.121</v>
      </c>
      <c r="B74" s="0" t="n">
        <v>70.4</v>
      </c>
      <c r="C74" s="0" t="n">
        <v>70.4</v>
      </c>
      <c r="D74" s="2" t="n">
        <v>31.312</v>
      </c>
      <c r="E74" s="0" t="e">
        <f aca="false">LN((C74-B74)/(C74-D74))</f>
        <v>#VALUE!</v>
      </c>
      <c r="F74" s="0" t="e">
        <f aca="false">-A74/E74</f>
        <v>#VALUE!</v>
      </c>
    </row>
    <row r="75" customFormat="false" ht="14.5" hidden="false" customHeight="false" outlineLevel="0" collapsed="false">
      <c r="A75" s="0" t="n">
        <v>141.04</v>
      </c>
      <c r="B75" s="0" t="n">
        <v>70.4</v>
      </c>
      <c r="C75" s="0" t="n">
        <v>70.4</v>
      </c>
      <c r="D75" s="2" t="n">
        <v>31.312</v>
      </c>
      <c r="E75" s="0" t="e">
        <f aca="false">LN((C75-B75)/(C75-D75))</f>
        <v>#VALUE!</v>
      </c>
      <c r="F75" s="0" t="e">
        <f aca="false">-A75/E75</f>
        <v>#VALUE!</v>
      </c>
    </row>
    <row r="76" customFormat="false" ht="14.5" hidden="false" customHeight="false" outlineLevel="0" collapsed="false">
      <c r="A76" s="0" t="n">
        <v>142.959</v>
      </c>
      <c r="B76" s="0" t="n">
        <v>70.4</v>
      </c>
      <c r="C76" s="0" t="n">
        <v>70.4</v>
      </c>
      <c r="D76" s="2" t="n">
        <v>31.312</v>
      </c>
      <c r="E76" s="0" t="e">
        <f aca="false">LN((C76-B76)/(C76-D76))</f>
        <v>#VALUE!</v>
      </c>
      <c r="F76" s="0" t="e">
        <f aca="false">-A76/E76</f>
        <v>#VALUE!</v>
      </c>
    </row>
    <row r="77" customFormat="false" ht="14.5" hidden="false" customHeight="false" outlineLevel="0" collapsed="false">
      <c r="A77" s="0" t="n">
        <v>144.885</v>
      </c>
      <c r="B77" s="0" t="n">
        <v>70.4</v>
      </c>
      <c r="C77" s="0" t="n">
        <v>70.4</v>
      </c>
      <c r="D77" s="2" t="n">
        <v>31.312</v>
      </c>
      <c r="E77" s="0" t="e">
        <f aca="false">LN((C77-B77)/(C77-D77))</f>
        <v>#VALUE!</v>
      </c>
      <c r="F77" s="0" t="e">
        <f aca="false">-A77/E77</f>
        <v>#VALUE!</v>
      </c>
    </row>
    <row r="78" customFormat="false" ht="14.5" hidden="false" customHeight="false" outlineLevel="0" collapsed="false">
      <c r="A78" s="0" t="n">
        <v>146.799</v>
      </c>
      <c r="B78" s="0" t="n">
        <v>70.4</v>
      </c>
      <c r="C78" s="0" t="n">
        <v>70.4</v>
      </c>
      <c r="D78" s="2" t="n">
        <v>31.312</v>
      </c>
      <c r="E78" s="0" t="e">
        <f aca="false">LN((C78-B78)/(C78-D78))</f>
        <v>#VALUE!</v>
      </c>
      <c r="F78" s="0" t="e">
        <f aca="false">-A78/E78</f>
        <v>#VALUE!</v>
      </c>
    </row>
    <row r="79" customFormat="false" ht="14.5" hidden="false" customHeight="false" outlineLevel="0" collapsed="false">
      <c r="A79" s="0" t="n">
        <v>148.719</v>
      </c>
      <c r="B79" s="0" t="n">
        <v>70.4</v>
      </c>
      <c r="C79" s="0" t="n">
        <v>70.4</v>
      </c>
      <c r="D79" s="2" t="n">
        <v>31.312</v>
      </c>
      <c r="E79" s="0" t="e">
        <f aca="false">LN((C79-B79)/(C79-D79))</f>
        <v>#VALUE!</v>
      </c>
      <c r="F79" s="0" t="e">
        <f aca="false">-A79/E79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RowHeight="14.5"/>
  <cols>
    <col collapsed="false" hidden="false" max="4" min="1" style="0" width="8.57085020242915"/>
    <col collapsed="false" hidden="false" max="5" min="5" style="0" width="17.0323886639676"/>
    <col collapsed="false" hidden="false" max="6" min="6" style="0" width="13.0688259109312"/>
    <col collapsed="false" hidden="false" max="1025" min="7" style="0" width="8.57085020242915"/>
  </cols>
  <sheetData>
    <row r="1" customFormat="false" ht="16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</row>
    <row r="2" customFormat="false" ht="14.5" hidden="false" customHeight="false" outlineLevel="0" collapsed="false">
      <c r="A2" s="0" t="n">
        <v>0</v>
      </c>
      <c r="B2" s="0" t="n">
        <v>30.037</v>
      </c>
      <c r="C2" s="0" t="n">
        <v>81.1</v>
      </c>
      <c r="D2" s="2" t="n">
        <v>28.687</v>
      </c>
      <c r="E2" s="0" t="n">
        <f aca="false">LN((C2-B2)/(C2-D2))</f>
        <v>-0.0260944876664714</v>
      </c>
    </row>
    <row r="3" customFormat="false" ht="14.5" hidden="false" customHeight="false" outlineLevel="0" collapsed="false">
      <c r="A3" s="0" t="n">
        <v>1.921</v>
      </c>
      <c r="B3" s="0" t="n">
        <v>31.725</v>
      </c>
      <c r="C3" s="0" t="n">
        <v>81.1</v>
      </c>
      <c r="D3" s="2" t="n">
        <v>28.687</v>
      </c>
      <c r="E3" s="0" t="n">
        <f aca="false">LN((C3-B3)/(C3-D3))</f>
        <v>-0.0597104289391311</v>
      </c>
      <c r="F3" s="0" t="n">
        <f aca="false">-A3/E3</f>
        <v>32.1719343526785</v>
      </c>
    </row>
    <row r="4" customFormat="false" ht="14.5" hidden="false" customHeight="false" outlineLevel="0" collapsed="false">
      <c r="A4" s="0" t="n">
        <v>3.84</v>
      </c>
      <c r="B4" s="0" t="n">
        <v>36.787</v>
      </c>
      <c r="C4" s="0" t="n">
        <v>81.1</v>
      </c>
      <c r="D4" s="2" t="n">
        <v>28.687</v>
      </c>
      <c r="E4" s="0" t="n">
        <f aca="false">LN((C4-B4)/(C4-D4))</f>
        <v>-0.167876564433845</v>
      </c>
      <c r="F4" s="0" t="n">
        <f aca="false">-A4/E4</f>
        <v>22.8739491599093</v>
      </c>
    </row>
    <row r="5" customFormat="false" ht="14.5" hidden="false" customHeight="false" outlineLevel="0" collapsed="false">
      <c r="A5" s="0" t="n">
        <v>5.76</v>
      </c>
      <c r="B5" s="0" t="n">
        <v>42.1</v>
      </c>
      <c r="C5" s="0" t="n">
        <v>81.1</v>
      </c>
      <c r="D5" s="2" t="n">
        <v>28.687</v>
      </c>
      <c r="E5" s="0" t="n">
        <f aca="false">LN((C5-B5)/(C5-D5))</f>
        <v>-0.295593006030771</v>
      </c>
      <c r="F5" s="0" t="n">
        <f aca="false">-A5/E5</f>
        <v>19.4862526598494</v>
      </c>
    </row>
    <row r="6" customFormat="false" ht="14.5" hidden="false" customHeight="false" outlineLevel="0" collapsed="false">
      <c r="A6" s="0" t="n">
        <v>7.68</v>
      </c>
      <c r="B6" s="0" t="n">
        <v>45.912</v>
      </c>
      <c r="C6" s="0" t="n">
        <v>81.1</v>
      </c>
      <c r="D6" s="2" t="n">
        <v>28.687</v>
      </c>
      <c r="E6" s="0" t="n">
        <f aca="false">LN((C6-B6)/(C6-D6))</f>
        <v>-0.398449536769989</v>
      </c>
      <c r="F6" s="0" t="n">
        <f aca="false">-A6/E6</f>
        <v>19.2747118299033</v>
      </c>
    </row>
    <row r="7" customFormat="false" ht="14.5" hidden="false" customHeight="false" outlineLevel="0" collapsed="false">
      <c r="A7" s="0" t="n">
        <v>9.6</v>
      </c>
      <c r="B7" s="0" t="n">
        <v>50.975</v>
      </c>
      <c r="C7" s="0" t="n">
        <v>81.1</v>
      </c>
      <c r="D7" s="2" t="n">
        <v>28.687</v>
      </c>
      <c r="E7" s="0" t="n">
        <f aca="false">LN((C7-B7)/(C7-D7))</f>
        <v>-0.553799260349598</v>
      </c>
      <c r="F7" s="0" t="n">
        <f aca="false">-A7/E7</f>
        <v>17.3348010503658</v>
      </c>
    </row>
    <row r="8" customFormat="false" ht="14.5" hidden="false" customHeight="false" outlineLevel="0" collapsed="false">
      <c r="A8" s="0" t="n">
        <v>11.52</v>
      </c>
      <c r="B8" s="0" t="n">
        <v>54.537</v>
      </c>
      <c r="C8" s="0" t="n">
        <v>81.1</v>
      </c>
      <c r="D8" s="2" t="n">
        <v>28.687</v>
      </c>
      <c r="E8" s="0" t="n">
        <f aca="false">LN((C8-B8)/(C8-D8))</f>
        <v>-0.67963538212353</v>
      </c>
      <c r="F8" s="0" t="n">
        <f aca="false">-A8/E8</f>
        <v>16.9502652495896</v>
      </c>
    </row>
    <row r="9" customFormat="false" ht="14.5" hidden="false" customHeight="false" outlineLevel="0" collapsed="false">
      <c r="A9" s="0" t="n">
        <v>13.44</v>
      </c>
      <c r="B9" s="0" t="n">
        <v>57.725</v>
      </c>
      <c r="C9" s="0" t="n">
        <v>81.1</v>
      </c>
      <c r="D9" s="2" t="n">
        <v>28.687</v>
      </c>
      <c r="E9" s="0" t="n">
        <f aca="false">LN((C9-B9)/(C9-D9))</f>
        <v>-0.807487576985666</v>
      </c>
      <c r="F9" s="0" t="n">
        <f aca="false">-A9/E9</f>
        <v>16.6442189119135</v>
      </c>
    </row>
    <row r="10" customFormat="false" ht="14.5" hidden="false" customHeight="false" outlineLevel="0" collapsed="false">
      <c r="A10" s="0" t="n">
        <v>15.36</v>
      </c>
      <c r="B10" s="0" t="n">
        <v>60.287</v>
      </c>
      <c r="C10" s="0" t="n">
        <v>81.1</v>
      </c>
      <c r="D10" s="2" t="n">
        <v>28.687</v>
      </c>
      <c r="E10" s="0" t="n">
        <f aca="false">LN((C10-B10)/(C10-D10))</f>
        <v>-0.923576860684303</v>
      </c>
      <c r="F10" s="0" t="n">
        <f aca="false">-A10/E10</f>
        <v>16.6309926697594</v>
      </c>
    </row>
    <row r="11" customFormat="false" ht="14.5" hidden="false" customHeight="false" outlineLevel="0" collapsed="false">
      <c r="A11" s="0" t="n">
        <v>17.28</v>
      </c>
      <c r="B11" s="0" t="n">
        <v>62.412</v>
      </c>
      <c r="C11" s="0" t="n">
        <v>81.1</v>
      </c>
      <c r="D11" s="2" t="n">
        <v>28.687</v>
      </c>
      <c r="E11" s="0" t="n">
        <f aca="false">LN((C11-B11)/(C11-D11))</f>
        <v>-1.0312730455146</v>
      </c>
      <c r="F11" s="0" t="n">
        <f aca="false">-A11/E11</f>
        <v>16.7559891874972</v>
      </c>
    </row>
    <row r="12" customFormat="false" ht="14.5" hidden="false" customHeight="false" outlineLevel="0" collapsed="false">
      <c r="A12" s="0" t="n">
        <v>19.2</v>
      </c>
      <c r="B12" s="0" t="n">
        <v>64.287</v>
      </c>
      <c r="C12" s="0" t="n">
        <v>81.1</v>
      </c>
      <c r="D12" s="2" t="n">
        <v>28.687</v>
      </c>
      <c r="E12" s="0" t="n">
        <f aca="false">LN((C12-B12)/(C12-D12))</f>
        <v>-1.13700225546363</v>
      </c>
      <c r="F12" s="0" t="n">
        <f aca="false">-A12/E12</f>
        <v>16.8865100378987</v>
      </c>
    </row>
    <row r="13" customFormat="false" ht="14.5" hidden="false" customHeight="false" outlineLevel="0" collapsed="false">
      <c r="A13" s="0" t="n">
        <v>21.12</v>
      </c>
      <c r="B13" s="0" t="n">
        <v>65.787</v>
      </c>
      <c r="C13" s="0" t="n">
        <v>81.1</v>
      </c>
      <c r="D13" s="2" t="n">
        <v>28.687</v>
      </c>
      <c r="E13" s="0" t="n">
        <f aca="false">LN((C13-B13)/(C13-D13))</f>
        <v>-1.23045251132735</v>
      </c>
      <c r="F13" s="0" t="n">
        <f aca="false">-A13/E13</f>
        <v>17.1644169974645</v>
      </c>
    </row>
    <row r="14" customFormat="false" ht="14.5" hidden="false" customHeight="false" outlineLevel="0" collapsed="false">
      <c r="A14" s="0" t="n">
        <v>23.04</v>
      </c>
      <c r="B14" s="0" t="n">
        <v>67.1</v>
      </c>
      <c r="C14" s="0" t="n">
        <v>81.1</v>
      </c>
      <c r="D14" s="2" t="n">
        <v>28.687</v>
      </c>
      <c r="E14" s="0" t="n">
        <f aca="false">LN((C14-B14)/(C14-D14))</f>
        <v>-1.32009732254516</v>
      </c>
      <c r="F14" s="0" t="n">
        <f aca="false">-A14/E14</f>
        <v>17.4532586397332</v>
      </c>
    </row>
    <row r="15" customFormat="false" ht="14.5" hidden="false" customHeight="false" outlineLevel="0" collapsed="false">
      <c r="A15" s="0" t="n">
        <v>24.96</v>
      </c>
      <c r="B15" s="0" t="n">
        <v>68.225</v>
      </c>
      <c r="C15" s="0" t="n">
        <v>81.1</v>
      </c>
      <c r="D15" s="2" t="n">
        <v>28.687</v>
      </c>
      <c r="E15" s="0" t="n">
        <f aca="false">LN((C15-B15)/(C15-D15))</f>
        <v>-1.40386720561062</v>
      </c>
      <c r="F15" s="0" t="n">
        <f aca="false">-A15/E15</f>
        <v>17.7794594105812</v>
      </c>
    </row>
    <row r="16" customFormat="false" ht="14.5" hidden="false" customHeight="false" outlineLevel="0" collapsed="false">
      <c r="A16" s="0" t="n">
        <v>26.88</v>
      </c>
      <c r="B16" s="0" t="n">
        <v>69.35</v>
      </c>
      <c r="C16" s="0" t="n">
        <v>81.1</v>
      </c>
      <c r="D16" s="2" t="n">
        <v>28.687</v>
      </c>
      <c r="E16" s="0" t="n">
        <f aca="false">LN((C16-B16)/(C16-D16))</f>
        <v>-1.49530141157025</v>
      </c>
      <c r="F16" s="0" t="n">
        <f aca="false">-A16/E16</f>
        <v>17.9763088511852</v>
      </c>
    </row>
    <row r="17" customFormat="false" ht="14.5" hidden="false" customHeight="false" outlineLevel="0" collapsed="false">
      <c r="A17" s="0" t="n">
        <v>28.801</v>
      </c>
      <c r="B17" s="0" t="n">
        <v>70.412</v>
      </c>
      <c r="C17" s="0" t="n">
        <v>81.1</v>
      </c>
      <c r="D17" s="2" t="n">
        <v>28.687</v>
      </c>
      <c r="E17" s="0" t="n">
        <f aca="false">LN((C17-B17)/(C17-D17))</f>
        <v>-1.59003303536613</v>
      </c>
      <c r="F17" s="0" t="n">
        <f aca="false">-A17/E17</f>
        <v>18.1134601353538</v>
      </c>
    </row>
    <row r="18" customFormat="false" ht="14.5" hidden="false" customHeight="false" outlineLevel="0" collapsed="false">
      <c r="A18" s="0" t="n">
        <v>30.72</v>
      </c>
      <c r="B18" s="0" t="n">
        <v>71.412</v>
      </c>
      <c r="C18" s="0" t="n">
        <v>81.1</v>
      </c>
      <c r="D18" s="2" t="n">
        <v>28.687</v>
      </c>
      <c r="E18" s="0" t="n">
        <f aca="false">LN((C18-B18)/(C18-D18))</f>
        <v>-1.68826664590963</v>
      </c>
      <c r="F18" s="0" t="n">
        <f aca="false">-A18/E18</f>
        <v>18.1961777628132</v>
      </c>
    </row>
    <row r="19" customFormat="false" ht="14.5" hidden="false" customHeight="false" outlineLevel="0" collapsed="false">
      <c r="A19" s="0" t="n">
        <v>32.64</v>
      </c>
      <c r="B19" s="0" t="n">
        <v>72.287</v>
      </c>
      <c r="C19" s="0" t="n">
        <v>81.1</v>
      </c>
      <c r="D19" s="2" t="n">
        <v>28.687</v>
      </c>
      <c r="E19" s="0" t="n">
        <f aca="false">LN((C19-B19)/(C19-D19))</f>
        <v>-1.78292674804289</v>
      </c>
      <c r="F19" s="0" t="n">
        <f aca="false">-A19/E19</f>
        <v>18.3069775782032</v>
      </c>
    </row>
    <row r="20" customFormat="false" ht="14.5" hidden="false" customHeight="false" outlineLevel="0" collapsed="false">
      <c r="A20" s="0" t="n">
        <v>34.56</v>
      </c>
      <c r="B20" s="0" t="n">
        <v>73.037</v>
      </c>
      <c r="C20" s="0" t="n">
        <v>81.1</v>
      </c>
      <c r="D20" s="2" t="n">
        <v>28.687</v>
      </c>
      <c r="E20" s="0" t="n">
        <f aca="false">LN((C20-B20)/(C20-D20))</f>
        <v>-1.87186895645753</v>
      </c>
      <c r="F20" s="0" t="n">
        <f aca="false">-A20/E20</f>
        <v>18.4628308946391</v>
      </c>
    </row>
    <row r="21" customFormat="false" ht="14.5" hidden="false" customHeight="false" outlineLevel="0" collapsed="false">
      <c r="A21" s="0" t="n">
        <v>36.48</v>
      </c>
      <c r="B21" s="0" t="n">
        <v>73.787</v>
      </c>
      <c r="C21" s="0" t="n">
        <v>81.1</v>
      </c>
      <c r="D21" s="2" t="n">
        <v>28.687</v>
      </c>
      <c r="E21" s="0" t="n">
        <f aca="false">LN((C21-B21)/(C21-D21))</f>
        <v>-1.9695010658716</v>
      </c>
      <c r="F21" s="0" t="n">
        <f aca="false">-A21/E21</f>
        <v>18.5224576072295</v>
      </c>
    </row>
    <row r="22" customFormat="false" ht="14.5" hidden="false" customHeight="false" outlineLevel="0" collapsed="false">
      <c r="A22" s="0" t="n">
        <v>38.4</v>
      </c>
      <c r="B22" s="0" t="n">
        <v>74.412</v>
      </c>
      <c r="C22" s="0" t="n">
        <v>81.1</v>
      </c>
      <c r="D22" s="2" t="n">
        <v>28.687</v>
      </c>
      <c r="E22" s="0" t="n">
        <f aca="false">LN((C22-B22)/(C22-D22))</f>
        <v>-2.05883977637802</v>
      </c>
      <c r="F22" s="0" t="n">
        <f aca="false">-A22/E22</f>
        <v>18.6512813870124</v>
      </c>
    </row>
    <row r="23" customFormat="false" ht="14.5" hidden="false" customHeight="false" outlineLevel="0" collapsed="false">
      <c r="A23" s="0" t="n">
        <v>40.32</v>
      </c>
      <c r="B23" s="0" t="n">
        <v>75.037</v>
      </c>
      <c r="C23" s="0" t="n">
        <v>81.1</v>
      </c>
      <c r="D23" s="2" t="n">
        <v>28.687</v>
      </c>
      <c r="E23" s="0" t="n">
        <f aca="false">LN((C23-B23)/(C23-D23))</f>
        <v>-2.15694992507082</v>
      </c>
      <c r="F23" s="0" t="n">
        <f aca="false">-A23/E23</f>
        <v>18.693062611862</v>
      </c>
    </row>
    <row r="24" customFormat="false" ht="14.5" hidden="false" customHeight="false" outlineLevel="0" collapsed="false">
      <c r="A24" s="0" t="n">
        <v>42.241</v>
      </c>
      <c r="B24" s="0" t="n">
        <v>75.6</v>
      </c>
      <c r="C24" s="0" t="n">
        <v>81.1</v>
      </c>
      <c r="D24" s="2" t="n">
        <v>28.687</v>
      </c>
      <c r="E24" s="0" t="n">
        <f aca="false">LN((C24-B24)/(C24-D24))</f>
        <v>-2.25440655992199</v>
      </c>
      <c r="F24" s="0" t="n">
        <f aca="false">-A24/E24</f>
        <v>18.737081745123</v>
      </c>
    </row>
    <row r="25" customFormat="false" ht="14.5" hidden="false" customHeight="false" outlineLevel="0" collapsed="false">
      <c r="A25" s="0" t="n">
        <v>44.16</v>
      </c>
      <c r="B25" s="0" t="n">
        <v>76.1</v>
      </c>
      <c r="C25" s="0" t="n">
        <v>81.1</v>
      </c>
      <c r="D25" s="2" t="n">
        <v>28.687</v>
      </c>
      <c r="E25" s="0" t="n">
        <f aca="false">LN((C25-B25)/(C25-D25))</f>
        <v>-2.34971673972632</v>
      </c>
      <c r="F25" s="0" t="n">
        <f aca="false">-A25/E25</f>
        <v>18.7937546911053</v>
      </c>
    </row>
    <row r="26" customFormat="false" ht="14.5" hidden="false" customHeight="false" outlineLevel="0" collapsed="false">
      <c r="A26" s="0" t="n">
        <v>46.08</v>
      </c>
      <c r="B26" s="0" t="n">
        <v>76.6</v>
      </c>
      <c r="C26" s="0" t="n">
        <v>81.1</v>
      </c>
      <c r="D26" s="2" t="n">
        <v>28.687</v>
      </c>
      <c r="E26" s="0" t="n">
        <f aca="false">LN((C26-B26)/(C26-D26))</f>
        <v>-2.45507725538414</v>
      </c>
      <c r="F26" s="0" t="n">
        <f aca="false">-A26/E26</f>
        <v>18.7692667914802</v>
      </c>
    </row>
    <row r="27" customFormat="false" ht="14.5" hidden="false" customHeight="false" outlineLevel="0" collapsed="false">
      <c r="A27" s="0" t="n">
        <v>48</v>
      </c>
      <c r="B27" s="0" t="n">
        <v>77.037</v>
      </c>
      <c r="C27" s="0" t="n">
        <v>81.1</v>
      </c>
      <c r="D27" s="2" t="n">
        <v>28.687</v>
      </c>
      <c r="E27" s="0" t="n">
        <f aca="false">LN((C27-B27)/(C27-D27))</f>
        <v>-2.55723303515483</v>
      </c>
      <c r="F27" s="0" t="n">
        <f aca="false">-A27/E27</f>
        <v>18.7702877837623</v>
      </c>
    </row>
    <row r="28" customFormat="false" ht="14.5" hidden="false" customHeight="false" outlineLevel="0" collapsed="false">
      <c r="A28" s="0" t="n">
        <v>49.92</v>
      </c>
      <c r="B28" s="0" t="n">
        <v>77.475</v>
      </c>
      <c r="C28" s="0" t="n">
        <v>81.1</v>
      </c>
      <c r="D28" s="2" t="n">
        <v>28.687</v>
      </c>
      <c r="E28" s="0" t="n">
        <f aca="false">LN((C28-B28)/(C28-D28))</f>
        <v>-2.67130036385378</v>
      </c>
      <c r="F28" s="0" t="n">
        <f aca="false">-A28/E28</f>
        <v>18.6875278705021</v>
      </c>
    </row>
    <row r="29" customFormat="false" ht="14.5" hidden="false" customHeight="false" outlineLevel="0" collapsed="false">
      <c r="A29" s="0" t="n">
        <v>51.84</v>
      </c>
      <c r="B29" s="0" t="n">
        <v>77.85</v>
      </c>
      <c r="C29" s="0" t="n">
        <v>81.1</v>
      </c>
      <c r="D29" s="2" t="n">
        <v>28.687</v>
      </c>
      <c r="E29" s="0" t="n">
        <f aca="false">LN((C29-B29)/(C29-D29))</f>
        <v>-2.78049965581877</v>
      </c>
      <c r="F29" s="0" t="n">
        <f aca="false">-A29/E29</f>
        <v>18.6441310616652</v>
      </c>
    </row>
    <row r="30" customFormat="false" ht="14.5" hidden="false" customHeight="false" outlineLevel="0" collapsed="false">
      <c r="A30" s="0" t="n">
        <v>53.761</v>
      </c>
      <c r="B30" s="0" t="n">
        <v>78.162</v>
      </c>
      <c r="C30" s="0" t="n">
        <v>81.1</v>
      </c>
      <c r="D30" s="2" t="n">
        <v>28.687</v>
      </c>
      <c r="E30" s="0" t="n">
        <f aca="false">LN((C30-B30)/(C30-D30))</f>
        <v>-2.88142557440873</v>
      </c>
      <c r="F30" s="0" t="n">
        <f aca="false">-A30/E30</f>
        <v>18.6577784543444</v>
      </c>
    </row>
    <row r="31" customFormat="false" ht="14.5" hidden="false" customHeight="false" outlineLevel="0" collapsed="false">
      <c r="A31" s="0" t="n">
        <v>55.68</v>
      </c>
      <c r="B31" s="0" t="n">
        <v>78.475</v>
      </c>
      <c r="C31" s="0" t="n">
        <v>81.1</v>
      </c>
      <c r="D31" s="2" t="n">
        <v>28.687</v>
      </c>
      <c r="E31" s="0" t="n">
        <f aca="false">LN((C31-B31)/(C31-D31))</f>
        <v>-2.99407375611683</v>
      </c>
      <c r="F31" s="0" t="n">
        <f aca="false">-A31/E31</f>
        <v>18.5967362648455</v>
      </c>
    </row>
    <row r="32" customFormat="false" ht="14.5" hidden="false" customHeight="false" outlineLevel="0" collapsed="false">
      <c r="A32" s="0" t="n">
        <v>57.6</v>
      </c>
      <c r="B32" s="0" t="n">
        <v>78.85</v>
      </c>
      <c r="C32" s="0" t="n">
        <v>81.1</v>
      </c>
      <c r="D32" s="2" t="n">
        <v>28.687</v>
      </c>
      <c r="E32" s="0" t="n">
        <f aca="false">LN((C32-B32)/(C32-D32))</f>
        <v>-3.14822443594409</v>
      </c>
      <c r="F32" s="0" t="n">
        <f aca="false">-A32/E32</f>
        <v>18.2960272280356</v>
      </c>
    </row>
    <row r="33" customFormat="false" ht="14.5" hidden="false" customHeight="false" outlineLevel="0" collapsed="false">
      <c r="A33" s="0" t="n">
        <v>59.52</v>
      </c>
      <c r="B33" s="0" t="n">
        <v>79.1</v>
      </c>
      <c r="C33" s="0" t="n">
        <v>81.1</v>
      </c>
      <c r="D33" s="2" t="n">
        <v>28.687</v>
      </c>
      <c r="E33" s="0" t="n">
        <f aca="false">LN((C33-B33)/(C33-D33))</f>
        <v>-3.26600747160047</v>
      </c>
      <c r="F33" s="0" t="n">
        <f aca="false">-A33/E33</f>
        <v>18.2240856818472</v>
      </c>
    </row>
    <row r="34" customFormat="false" ht="14.5" hidden="false" customHeight="false" outlineLevel="0" collapsed="false">
      <c r="A34" s="0" t="n">
        <v>61.44</v>
      </c>
      <c r="B34" s="0" t="n">
        <v>79.35</v>
      </c>
      <c r="C34" s="0" t="n">
        <v>81.1</v>
      </c>
      <c r="D34" s="2" t="n">
        <v>28.687</v>
      </c>
      <c r="E34" s="0" t="n">
        <f aca="false">LN((C34-B34)/(C34-D34))</f>
        <v>-3.39953886422499</v>
      </c>
      <c r="F34" s="0" t="n">
        <f aca="false">-A34/E34</f>
        <v>18.0730394485449</v>
      </c>
    </row>
    <row r="35" customFormat="false" ht="14.5" hidden="false" customHeight="false" outlineLevel="0" collapsed="false">
      <c r="A35" s="0" t="n">
        <v>63.36</v>
      </c>
      <c r="B35" s="0" t="n">
        <v>79.537</v>
      </c>
      <c r="C35" s="0" t="n">
        <v>81.1</v>
      </c>
      <c r="D35" s="2" t="n">
        <v>28.687</v>
      </c>
      <c r="E35" s="0" t="n">
        <f aca="false">LN((C35-B35)/(C35-D35))</f>
        <v>-3.51254760072108</v>
      </c>
      <c r="F35" s="0" t="n">
        <f aca="false">-A35/E35</f>
        <v>18.0381897136406</v>
      </c>
    </row>
    <row r="36" customFormat="false" ht="14.5" hidden="false" customHeight="false" outlineLevel="0" collapsed="false">
      <c r="A36" s="0" t="n">
        <v>65.281</v>
      </c>
      <c r="B36" s="0" t="n">
        <v>79.787</v>
      </c>
      <c r="C36" s="0" t="n">
        <v>81.1</v>
      </c>
      <c r="D36" s="2" t="n">
        <v>28.687</v>
      </c>
      <c r="E36" s="0" t="n">
        <f aca="false">LN((C36-B36)/(C36-D36))</f>
        <v>-3.68684005683976</v>
      </c>
      <c r="F36" s="0" t="n">
        <f aca="false">-A36/E36</f>
        <v>17.7064909227326</v>
      </c>
    </row>
    <row r="37" customFormat="false" ht="14.5" hidden="false" customHeight="false" outlineLevel="0" collapsed="false">
      <c r="A37" s="0" t="n">
        <v>67.2</v>
      </c>
      <c r="B37" s="0" t="n">
        <v>79.975</v>
      </c>
      <c r="C37" s="0" t="n">
        <v>81.1</v>
      </c>
      <c r="D37" s="2" t="n">
        <v>28.687</v>
      </c>
      <c r="E37" s="0" t="n">
        <f aca="false">LN((C37-B37)/(C37-D37))</f>
        <v>-3.84137161650403</v>
      </c>
      <c r="F37" s="0" t="n">
        <f aca="false">-A37/E37</f>
        <v>17.4937513754937</v>
      </c>
    </row>
    <row r="38" customFormat="false" ht="14.5" hidden="false" customHeight="false" outlineLevel="0" collapsed="false">
      <c r="A38" s="0" t="n">
        <v>69.12</v>
      </c>
      <c r="B38" s="0" t="n">
        <v>80.1</v>
      </c>
      <c r="C38" s="0" t="n">
        <v>81.1</v>
      </c>
      <c r="D38" s="2" t="n">
        <v>28.687</v>
      </c>
      <c r="E38" s="0" t="n">
        <f aca="false">LN((C38-B38)/(C38-D38))</f>
        <v>-3.95915465216042</v>
      </c>
      <c r="F38" s="0" t="n">
        <f aca="false">-A38/E38</f>
        <v>17.4582723012052</v>
      </c>
    </row>
    <row r="39" customFormat="false" ht="14.5" hidden="false" customHeight="false" outlineLevel="0" collapsed="false">
      <c r="A39" s="0" t="n">
        <v>71.04</v>
      </c>
      <c r="B39" s="0" t="n">
        <v>80.225</v>
      </c>
      <c r="C39" s="0" t="n">
        <v>81.1</v>
      </c>
      <c r="D39" s="2" t="n">
        <v>28.687</v>
      </c>
      <c r="E39" s="0" t="n">
        <f aca="false">LN((C39-B39)/(C39-D39))</f>
        <v>-4.09268604478494</v>
      </c>
      <c r="F39" s="0" t="n">
        <f aca="false">-A39/E39</f>
        <v>17.357793689189</v>
      </c>
    </row>
    <row r="40" customFormat="false" ht="14.5" hidden="false" customHeight="false" outlineLevel="0" collapsed="false">
      <c r="A40" s="0" t="n">
        <v>72.96</v>
      </c>
      <c r="B40" s="0" t="n">
        <v>80.412</v>
      </c>
      <c r="C40" s="0" t="n">
        <v>81.1</v>
      </c>
      <c r="D40" s="2" t="n">
        <v>28.687</v>
      </c>
      <c r="E40" s="0" t="n">
        <f aca="false">LN((C40-B40)/(C40-D40))</f>
        <v>-4.33312109320921</v>
      </c>
      <c r="F40" s="0" t="n">
        <f aca="false">-A40/E40</f>
        <v>16.8377477643867</v>
      </c>
    </row>
    <row r="41" customFormat="false" ht="14.5" hidden="false" customHeight="false" outlineLevel="0" collapsed="false">
      <c r="A41" s="0" t="n">
        <v>74.88</v>
      </c>
      <c r="B41" s="0" t="n">
        <v>80.475</v>
      </c>
      <c r="C41" s="0" t="n">
        <v>81.1</v>
      </c>
      <c r="D41" s="2" t="n">
        <v>28.687</v>
      </c>
      <c r="E41" s="0" t="n">
        <f aca="false">LN((C41-B41)/(C41-D41))</f>
        <v>-4.42915828140615</v>
      </c>
      <c r="F41" s="0" t="n">
        <f aca="false">-A41/E41</f>
        <v>16.9061467760929</v>
      </c>
    </row>
    <row r="42" customFormat="false" ht="14.5" hidden="false" customHeight="false" outlineLevel="0" collapsed="false">
      <c r="A42" s="0" t="n">
        <v>76.8</v>
      </c>
      <c r="B42" s="0" t="n">
        <v>80.6</v>
      </c>
      <c r="C42" s="0" t="n">
        <v>81.1</v>
      </c>
      <c r="D42" s="2" t="n">
        <v>28.687</v>
      </c>
      <c r="E42" s="0" t="n">
        <f aca="false">LN((C42-B42)/(C42-D42))</f>
        <v>-4.65230183272036</v>
      </c>
      <c r="F42" s="0" t="n">
        <f aca="false">-A42/E42</f>
        <v>16.5079572997293</v>
      </c>
    </row>
    <row r="43" customFormat="false" ht="14.5" hidden="false" customHeight="false" outlineLevel="0" collapsed="false">
      <c r="A43" s="0" t="n">
        <v>78.721</v>
      </c>
      <c r="B43" s="0" t="n">
        <v>80.662</v>
      </c>
      <c r="C43" s="0" t="n">
        <v>81.1</v>
      </c>
      <c r="D43" s="2" t="n">
        <v>28.687</v>
      </c>
      <c r="E43" s="0" t="n">
        <f aca="false">LN((C43-B43)/(C43-D43))</f>
        <v>-4.7846910207661</v>
      </c>
      <c r="F43" s="0" t="n">
        <f aca="false">-A43/E43</f>
        <v>16.4526820349197</v>
      </c>
    </row>
    <row r="44" customFormat="false" ht="14.5" hidden="false" customHeight="false" outlineLevel="0" collapsed="false">
      <c r="A44" s="0" t="n">
        <v>80.64</v>
      </c>
      <c r="B44" s="0" t="n">
        <v>80.787</v>
      </c>
      <c r="C44" s="0" t="n">
        <v>81.1</v>
      </c>
      <c r="D44" s="2" t="n">
        <v>28.687</v>
      </c>
      <c r="E44" s="0" t="n">
        <f aca="false">LN((C44-B44)/(C44-D44))</f>
        <v>-5.12070674060239</v>
      </c>
      <c r="F44" s="0" t="n">
        <f aca="false">-A44/E44</f>
        <v>15.7478262444909</v>
      </c>
    </row>
    <row r="45" customFormat="false" ht="14.5" hidden="false" customHeight="false" outlineLevel="0" collapsed="false">
      <c r="A45" s="0" t="n">
        <v>82.56</v>
      </c>
      <c r="B45" s="0" t="n">
        <v>80.85</v>
      </c>
      <c r="C45" s="0" t="n">
        <v>81.1</v>
      </c>
      <c r="D45" s="2" t="n">
        <v>28.687</v>
      </c>
      <c r="E45" s="0" t="n">
        <f aca="false">LN((C45-B45)/(C45-D45))</f>
        <v>-5.34544901328031</v>
      </c>
      <c r="F45" s="0" t="n">
        <f aca="false">-A45/E45</f>
        <v>15.444913943597</v>
      </c>
    </row>
    <row r="46" customFormat="false" ht="14.5" hidden="false" customHeight="false" outlineLevel="0" collapsed="false">
      <c r="A46" s="0" t="n">
        <v>84.48</v>
      </c>
      <c r="B46" s="0" t="n">
        <v>80.912</v>
      </c>
      <c r="C46" s="0" t="n">
        <v>81.1</v>
      </c>
      <c r="D46" s="2" t="n">
        <v>28.687</v>
      </c>
      <c r="E46" s="0" t="n">
        <f aca="false">LN((C46-B46)/(C46-D46))</f>
        <v>-5.63046796831259</v>
      </c>
      <c r="F46" s="0" t="n">
        <f aca="false">-A46/E46</f>
        <v>15.0040814503236</v>
      </c>
    </row>
    <row r="47" customFormat="false" ht="14.5" hidden="false" customHeight="false" outlineLevel="0" collapsed="false">
      <c r="A47" s="0" t="n">
        <v>86.4</v>
      </c>
      <c r="B47" s="0" t="n">
        <v>80.975</v>
      </c>
      <c r="C47" s="0" t="n">
        <v>81.1</v>
      </c>
      <c r="D47" s="2" t="n">
        <v>28.687</v>
      </c>
      <c r="E47" s="0" t="n">
        <f aca="false">LN((C47-B47)/(C47-D47))</f>
        <v>-6.03859619384025</v>
      </c>
      <c r="F47" s="0" t="n">
        <f aca="false">-A47/E47</f>
        <v>14.3079611927245</v>
      </c>
    </row>
    <row r="48" customFormat="false" ht="14.5" hidden="false" customHeight="false" outlineLevel="0" collapsed="false">
      <c r="A48" s="0" t="n">
        <v>88.32</v>
      </c>
      <c r="B48" s="0" t="n">
        <v>80.975</v>
      </c>
      <c r="C48" s="0" t="n">
        <v>81.1</v>
      </c>
      <c r="D48" s="2" t="n">
        <v>28.687</v>
      </c>
      <c r="E48" s="0" t="n">
        <f aca="false">LN((C48-B48)/(C48-D48))</f>
        <v>-6.03859619384025</v>
      </c>
      <c r="F48" s="0" t="n">
        <f aca="false">-A48/E48</f>
        <v>14.6259158858961</v>
      </c>
    </row>
    <row r="49" customFormat="false" ht="14.5" hidden="false" customHeight="false" outlineLevel="0" collapsed="false">
      <c r="A49" s="0" t="n">
        <v>90.241</v>
      </c>
      <c r="B49" s="0" t="n">
        <v>80.975</v>
      </c>
      <c r="C49" s="0" t="n">
        <v>81.1</v>
      </c>
      <c r="D49" s="2" t="n">
        <v>28.687</v>
      </c>
      <c r="E49" s="0" t="n">
        <f aca="false">LN((C49-B49)/(C49-D49))</f>
        <v>-6.03859619384025</v>
      </c>
      <c r="F49" s="0" t="n">
        <f aca="false">-A49/E49</f>
        <v>14.9440361804705</v>
      </c>
    </row>
    <row r="50" customFormat="false" ht="14.5" hidden="false" customHeight="false" outlineLevel="0" collapsed="false">
      <c r="A50" s="0" t="n">
        <v>92.16</v>
      </c>
      <c r="B50" s="0" t="n">
        <v>81.037</v>
      </c>
      <c r="C50" s="0" t="n">
        <v>81.1</v>
      </c>
      <c r="D50" s="2" t="n">
        <v>28.687</v>
      </c>
      <c r="E50" s="0" t="n">
        <f aca="false">LN((C50-B50)/(C50-D50))</f>
        <v>-6.72377520475098</v>
      </c>
      <c r="F50" s="0" t="n">
        <f aca="false">-A50/E50</f>
        <v>13.7065855406469</v>
      </c>
    </row>
    <row r="51" customFormat="false" ht="14.5" hidden="false" customHeight="false" outlineLevel="0" collapsed="false">
      <c r="A51" s="0" t="n">
        <v>94.08</v>
      </c>
      <c r="B51" s="0" t="n">
        <v>81.037</v>
      </c>
      <c r="C51" s="0" t="n">
        <v>81.1</v>
      </c>
      <c r="D51" s="2" t="n">
        <v>28.687</v>
      </c>
      <c r="E51" s="0" t="n">
        <f aca="false">LN((C51-B51)/(C51-D51))</f>
        <v>-6.72377520475098</v>
      </c>
      <c r="F51" s="0" t="n">
        <f aca="false">-A51/E51</f>
        <v>13.992139406077</v>
      </c>
    </row>
    <row r="52" customFormat="false" ht="14.5" hidden="false" customHeight="false" outlineLevel="0" collapsed="false">
      <c r="A52" s="0" t="n">
        <v>96</v>
      </c>
      <c r="B52" s="0" t="n">
        <v>81.037</v>
      </c>
      <c r="C52" s="0" t="n">
        <v>81.1</v>
      </c>
      <c r="D52" s="2" t="n">
        <v>28.687</v>
      </c>
      <c r="E52" s="0" t="n">
        <f aca="false">LN((C52-B52)/(C52-D52))</f>
        <v>-6.72377520475098</v>
      </c>
      <c r="F52" s="0" t="n">
        <f aca="false">-A52/E52</f>
        <v>14.2776932715072</v>
      </c>
    </row>
    <row r="53" customFormat="false" ht="14.5" hidden="false" customHeight="false" outlineLevel="0" collapsed="false">
      <c r="A53" s="0" t="n">
        <v>97.92</v>
      </c>
      <c r="B53" s="0" t="n">
        <v>81.037</v>
      </c>
      <c r="C53" s="0" t="n">
        <v>81.1</v>
      </c>
      <c r="D53" s="2" t="n">
        <v>28.687</v>
      </c>
      <c r="E53" s="0" t="n">
        <f aca="false">LN((C53-B53)/(C53-D53))</f>
        <v>-6.72377520475098</v>
      </c>
      <c r="F53" s="0" t="n">
        <f aca="false">-A53/E53</f>
        <v>14.5632471369373</v>
      </c>
    </row>
    <row r="54" customFormat="false" ht="14.5" hidden="false" customHeight="false" outlineLevel="0" collapsed="false">
      <c r="A54" s="0" t="n">
        <v>99.84</v>
      </c>
      <c r="B54" s="0" t="n">
        <v>81.037</v>
      </c>
      <c r="C54" s="0" t="n">
        <v>81.1</v>
      </c>
      <c r="D54" s="2" t="n">
        <v>28.687</v>
      </c>
      <c r="E54" s="0" t="n">
        <f aca="false">LN((C54-B54)/(C54-D54))</f>
        <v>-6.72377520475098</v>
      </c>
      <c r="F54" s="0" t="n">
        <f aca="false">-A54/E54</f>
        <v>14.8488010023675</v>
      </c>
    </row>
    <row r="55" customFormat="false" ht="14.5" hidden="false" customHeight="false" outlineLevel="0" collapsed="false">
      <c r="A55" s="0" t="n">
        <v>101.761</v>
      </c>
      <c r="B55" s="0" t="n">
        <v>81.1</v>
      </c>
      <c r="C55" s="0" t="n">
        <v>81.1</v>
      </c>
      <c r="D55" s="2" t="n">
        <v>28.687</v>
      </c>
      <c r="E55" s="0" t="e">
        <f aca="false">LN((C55-B55)/(C55-D55))</f>
        <v>#VALUE!</v>
      </c>
      <c r="F55" s="0" t="e">
        <f aca="false">-A55/E55</f>
        <v>#VALUE!</v>
      </c>
    </row>
    <row r="56" customFormat="false" ht="14.5" hidden="false" customHeight="false" outlineLevel="0" collapsed="false">
      <c r="A56" s="0" t="n">
        <v>103.68</v>
      </c>
      <c r="B56" s="0" t="n">
        <v>81.1</v>
      </c>
      <c r="C56" s="0" t="n">
        <v>81.1</v>
      </c>
      <c r="D56" s="2" t="n">
        <v>28.687</v>
      </c>
      <c r="E56" s="0" t="e">
        <f aca="false">LN((C56-B56)/(C56-D56))</f>
        <v>#VALUE!</v>
      </c>
      <c r="F56" s="0" t="e">
        <f aca="false">-A56/E56</f>
        <v>#VALUE!</v>
      </c>
    </row>
    <row r="57" customFormat="false" ht="14.5" hidden="false" customHeight="false" outlineLevel="0" collapsed="false">
      <c r="A57" s="0" t="n">
        <v>105.6</v>
      </c>
      <c r="B57" s="0" t="n">
        <v>81.1</v>
      </c>
      <c r="C57" s="0" t="n">
        <v>81.1</v>
      </c>
      <c r="D57" s="2" t="n">
        <v>28.687</v>
      </c>
      <c r="E57" s="0" t="e">
        <f aca="false">LN((C57-B57)/(C57-D57))</f>
        <v>#VALUE!</v>
      </c>
      <c r="F57" s="0" t="e">
        <f aca="false">-A57/E57</f>
        <v>#VALUE!</v>
      </c>
    </row>
    <row r="58" customFormat="false" ht="14.5" hidden="false" customHeight="false" outlineLevel="0" collapsed="false">
      <c r="A58" s="0" t="n">
        <v>107.52</v>
      </c>
      <c r="B58" s="0" t="n">
        <v>81.162</v>
      </c>
      <c r="C58" s="0" t="n">
        <v>81.1</v>
      </c>
      <c r="D58" s="2" t="n">
        <v>28.687</v>
      </c>
      <c r="E58" s="0" t="e">
        <f aca="false">LN((C58-B58)/(C58-D58))</f>
        <v>#VALUE!</v>
      </c>
      <c r="F58" s="0" t="e">
        <f aca="false">-A58/E58</f>
        <v>#VALUE!</v>
      </c>
    </row>
    <row r="59" customFormat="false" ht="14.5" hidden="false" customHeight="false" outlineLevel="0" collapsed="false">
      <c r="A59" s="0" t="n">
        <v>109.44</v>
      </c>
      <c r="B59" s="0" t="n">
        <v>81.1</v>
      </c>
      <c r="C59" s="0" t="n">
        <v>81.1</v>
      </c>
      <c r="D59" s="2" t="n">
        <v>28.687</v>
      </c>
      <c r="E59" s="0" t="e">
        <f aca="false">LN((C59-B59)/(C59-D59))</f>
        <v>#VALUE!</v>
      </c>
      <c r="F59" s="0" t="e">
        <f aca="false">-A59/E59</f>
        <v>#VALUE!</v>
      </c>
    </row>
    <row r="60" customFormat="false" ht="14.5" hidden="false" customHeight="false" outlineLevel="0" collapsed="false">
      <c r="A60" s="0" t="n">
        <v>111.36</v>
      </c>
      <c r="B60" s="0" t="n">
        <v>81.1</v>
      </c>
      <c r="C60" s="0" t="n">
        <v>81.1</v>
      </c>
      <c r="D60" s="2" t="n">
        <v>28.687</v>
      </c>
      <c r="E60" s="0" t="e">
        <f aca="false">LN((C60-B60)/(C60-D60))</f>
        <v>#VALUE!</v>
      </c>
      <c r="F60" s="0" t="e">
        <f aca="false">-A60/E60</f>
        <v>#VALUE!</v>
      </c>
    </row>
    <row r="61" customFormat="false" ht="14.5" hidden="false" customHeight="false" outlineLevel="0" collapsed="false">
      <c r="A61" s="0" t="n">
        <v>113.281</v>
      </c>
      <c r="B61" s="0" t="n">
        <v>81.1</v>
      </c>
      <c r="C61" s="0" t="n">
        <v>81.1</v>
      </c>
      <c r="D61" s="2" t="n">
        <v>28.687</v>
      </c>
      <c r="E61" s="0" t="e">
        <f aca="false">LN((C61-B61)/(C61-D61))</f>
        <v>#VALUE!</v>
      </c>
      <c r="F61" s="0" t="e">
        <f aca="false">-A61/E61</f>
        <v>#VALUE!</v>
      </c>
    </row>
    <row r="62" customFormat="false" ht="14.5" hidden="false" customHeight="false" outlineLevel="0" collapsed="false">
      <c r="A62" s="0" t="n">
        <v>115.2</v>
      </c>
      <c r="B62" s="0" t="n">
        <v>81.1</v>
      </c>
      <c r="C62" s="0" t="n">
        <v>81.1</v>
      </c>
      <c r="D62" s="2" t="n">
        <v>28.687</v>
      </c>
      <c r="E62" s="0" t="e">
        <f aca="false">LN((C62-B62)/(C62-D62))</f>
        <v>#VALUE!</v>
      </c>
      <c r="F62" s="0" t="e">
        <f aca="false">-A62/E62</f>
        <v>#VALUE!</v>
      </c>
    </row>
    <row r="63" customFormat="false" ht="14.5" hidden="false" customHeight="false" outlineLevel="0" collapsed="false">
      <c r="A63" s="0" t="n">
        <v>117.12</v>
      </c>
      <c r="B63" s="0" t="n">
        <v>81.1</v>
      </c>
      <c r="C63" s="0" t="n">
        <v>81.1</v>
      </c>
      <c r="D63" s="2" t="n">
        <v>28.687</v>
      </c>
      <c r="E63" s="0" t="e">
        <f aca="false">LN((C63-B63)/(C63-D63))</f>
        <v>#VALUE!</v>
      </c>
      <c r="F63" s="0" t="e">
        <f aca="false">-A63/E63</f>
        <v>#VALUE!</v>
      </c>
    </row>
    <row r="64" customFormat="false" ht="14.5" hidden="false" customHeight="false" outlineLevel="0" collapsed="false">
      <c r="A64" s="0" t="n">
        <v>119.04</v>
      </c>
      <c r="B64" s="0" t="n">
        <v>81.1</v>
      </c>
      <c r="C64" s="0" t="n">
        <v>81.1</v>
      </c>
      <c r="D64" s="2" t="n">
        <v>28.687</v>
      </c>
      <c r="E64" s="0" t="e">
        <f aca="false">LN((C64-B64)/(C64-D64))</f>
        <v>#VALUE!</v>
      </c>
      <c r="F64" s="0" t="e">
        <f aca="false">-A64/E64</f>
        <v>#VALUE!</v>
      </c>
    </row>
    <row r="65" customFormat="false" ht="14.5" hidden="false" customHeight="false" outlineLevel="0" collapsed="false">
      <c r="A65" s="0" t="n">
        <v>120.96</v>
      </c>
      <c r="B65" s="0" t="n">
        <v>81.1</v>
      </c>
      <c r="C65" s="0" t="n">
        <v>81.1</v>
      </c>
      <c r="D65" s="2" t="n">
        <v>28.687</v>
      </c>
      <c r="E65" s="0" t="e">
        <f aca="false">LN((C65-B65)/(C65-D65))</f>
        <v>#VALUE!</v>
      </c>
      <c r="F65" s="0" t="e">
        <f aca="false">-A65/E65</f>
        <v>#VALUE!</v>
      </c>
    </row>
    <row r="66" customFormat="false" ht="14.5" hidden="false" customHeight="false" outlineLevel="0" collapsed="false">
      <c r="A66" s="0" t="n">
        <v>122.88</v>
      </c>
      <c r="B66" s="0" t="n">
        <v>81.1</v>
      </c>
      <c r="C66" s="0" t="n">
        <v>81.1</v>
      </c>
      <c r="D66" s="2" t="n">
        <v>28.687</v>
      </c>
      <c r="E66" s="0" t="e">
        <f aca="false">LN((C66-B66)/(C66-D66))</f>
        <v>#VALUE!</v>
      </c>
      <c r="F66" s="0" t="e">
        <f aca="false">-A66/E66</f>
        <v>#VALUE!</v>
      </c>
    </row>
    <row r="67" customFormat="false" ht="14.5" hidden="false" customHeight="false" outlineLevel="0" collapsed="false">
      <c r="A67" s="0" t="n">
        <v>124.8</v>
      </c>
      <c r="B67" s="0" t="n">
        <v>81.1</v>
      </c>
      <c r="C67" s="0" t="n">
        <v>81.1</v>
      </c>
      <c r="D67" s="2" t="n">
        <v>28.687</v>
      </c>
      <c r="E67" s="0" t="e">
        <f aca="false">LN((C67-B67)/(C67-D67))</f>
        <v>#VALUE!</v>
      </c>
      <c r="F67" s="0" t="e">
        <f aca="false">-A67/E67</f>
        <v>#VALUE!</v>
      </c>
    </row>
    <row r="68" customFormat="false" ht="14.5" hidden="false" customHeight="false" outlineLevel="0" collapsed="false">
      <c r="A68" s="0" t="n">
        <v>126.721</v>
      </c>
      <c r="B68" s="0" t="n">
        <v>81.1</v>
      </c>
      <c r="C68" s="0" t="n">
        <v>81.1</v>
      </c>
      <c r="D68" s="2" t="n">
        <v>28.687</v>
      </c>
      <c r="E68" s="0" t="e">
        <f aca="false">LN((C68-B68)/(C68-D68))</f>
        <v>#VALUE!</v>
      </c>
      <c r="F68" s="0" t="e">
        <f aca="false">-A68/E68</f>
        <v>#VALUE!</v>
      </c>
    </row>
    <row r="69" customFormat="false" ht="14.5" hidden="false" customHeight="false" outlineLevel="0" collapsed="false">
      <c r="A69" s="0" t="n">
        <v>128.64</v>
      </c>
      <c r="B69" s="0" t="n">
        <v>81.1</v>
      </c>
      <c r="C69" s="0" t="n">
        <v>81.1</v>
      </c>
      <c r="D69" s="2" t="n">
        <v>28.687</v>
      </c>
      <c r="E69" s="0" t="e">
        <f aca="false">LN((C69-B69)/(C69-D69))</f>
        <v>#VALUE!</v>
      </c>
      <c r="F69" s="0" t="e">
        <f aca="false">-A69/E69</f>
        <v>#VALUE!</v>
      </c>
    </row>
    <row r="70" customFormat="false" ht="14.5" hidden="false" customHeight="false" outlineLevel="0" collapsed="false">
      <c r="A70" s="0" t="n">
        <v>130.56</v>
      </c>
      <c r="B70" s="0" t="n">
        <v>81.1</v>
      </c>
      <c r="C70" s="0" t="n">
        <v>81.1</v>
      </c>
      <c r="D70" s="2" t="n">
        <v>28.687</v>
      </c>
      <c r="E70" s="0" t="e">
        <f aca="false">LN((C70-B70)/(C70-D70))</f>
        <v>#VALUE!</v>
      </c>
      <c r="F70" s="0" t="e">
        <f aca="false">-A70/E70</f>
        <v>#VALUE!</v>
      </c>
    </row>
    <row r="71" customFormat="false" ht="14.5" hidden="false" customHeight="false" outlineLevel="0" collapsed="false">
      <c r="A71" s="0" t="n">
        <v>132.48</v>
      </c>
      <c r="B71" s="0" t="n">
        <v>81.1</v>
      </c>
      <c r="C71" s="0" t="n">
        <v>81.1</v>
      </c>
      <c r="D71" s="2" t="n">
        <v>28.687</v>
      </c>
      <c r="E71" s="0" t="e">
        <f aca="false">LN((C71-B71)/(C71-D71))</f>
        <v>#VALUE!</v>
      </c>
      <c r="F71" s="0" t="e">
        <f aca="false">-A71/E71</f>
        <v>#VALUE!</v>
      </c>
    </row>
    <row r="72" customFormat="false" ht="14.5" hidden="false" customHeight="false" outlineLevel="0" collapsed="false">
      <c r="A72" s="0" t="n">
        <v>134.4</v>
      </c>
      <c r="B72" s="0" t="n">
        <v>81.1</v>
      </c>
      <c r="C72" s="0" t="n">
        <v>81.1</v>
      </c>
      <c r="D72" s="2" t="n">
        <v>28.687</v>
      </c>
      <c r="E72" s="0" t="e">
        <f aca="false">LN((C72-B72)/(C72-D72))</f>
        <v>#VALUE!</v>
      </c>
      <c r="F72" s="0" t="e">
        <f aca="false">-A72/E72</f>
        <v>#VALUE!</v>
      </c>
    </row>
    <row r="73" customFormat="false" ht="14.5" hidden="false" customHeight="false" outlineLevel="0" collapsed="false">
      <c r="A73" s="0" t="n">
        <v>136.32</v>
      </c>
      <c r="B73" s="0" t="n">
        <v>81.1</v>
      </c>
      <c r="C73" s="0" t="n">
        <v>81.1</v>
      </c>
      <c r="D73" s="2" t="n">
        <v>28.687</v>
      </c>
      <c r="E73" s="0" t="e">
        <f aca="false">LN((C73-B73)/(C73-D73))</f>
        <v>#VALUE!</v>
      </c>
      <c r="F73" s="0" t="e">
        <f aca="false">-A73/E73</f>
        <v>#VALUE!</v>
      </c>
    </row>
    <row r="74" customFormat="false" ht="14.5" hidden="false" customHeight="false" outlineLevel="0" collapsed="false">
      <c r="A74" s="0" t="n">
        <v>138.24</v>
      </c>
      <c r="B74" s="0" t="n">
        <v>81.1</v>
      </c>
      <c r="C74" s="0" t="n">
        <v>81.1</v>
      </c>
      <c r="D74" s="2" t="n">
        <v>28.687</v>
      </c>
      <c r="E74" s="0" t="e">
        <f aca="false">LN((C74-B74)/(C74-D74))</f>
        <v>#VALUE!</v>
      </c>
      <c r="F74" s="0" t="e">
        <f aca="false">-A74/E74</f>
        <v>#VALUE!</v>
      </c>
    </row>
    <row r="75" customFormat="false" ht="14.5" hidden="false" customHeight="false" outlineLevel="0" collapsed="false">
      <c r="A75" s="0" t="n">
        <v>140.161</v>
      </c>
      <c r="B75" s="0" t="n">
        <v>81.1</v>
      </c>
      <c r="C75" s="0" t="n">
        <v>81.1</v>
      </c>
      <c r="D75" s="2" t="n">
        <v>28.687</v>
      </c>
      <c r="E75" s="0" t="e">
        <f aca="false">LN((C75-B75)/(C75-D75))</f>
        <v>#VALUE!</v>
      </c>
      <c r="F75" s="0" t="e">
        <f aca="false">-A75/E75</f>
        <v>#VALUE!</v>
      </c>
    </row>
    <row r="76" customFormat="false" ht="14.5" hidden="false" customHeight="false" outlineLevel="0" collapsed="false">
      <c r="A76" s="0" t="n">
        <v>142.08</v>
      </c>
      <c r="B76" s="0" t="n">
        <v>81.1</v>
      </c>
      <c r="C76" s="0" t="n">
        <v>81.1</v>
      </c>
      <c r="D76" s="2" t="n">
        <v>28.687</v>
      </c>
      <c r="E76" s="0" t="e">
        <f aca="false">LN((C76-B76)/(C76-D76))</f>
        <v>#VALUE!</v>
      </c>
      <c r="F76" s="0" t="e">
        <f aca="false">-A76/E76</f>
        <v>#VALUE!</v>
      </c>
    </row>
    <row r="77" customFormat="false" ht="14.5" hidden="false" customHeight="false" outlineLevel="0" collapsed="false">
      <c r="A77" s="0" t="n">
        <v>144</v>
      </c>
      <c r="B77" s="0" t="n">
        <v>81.1</v>
      </c>
      <c r="C77" s="0" t="n">
        <v>81.1</v>
      </c>
      <c r="D77" s="2" t="n">
        <v>28.687</v>
      </c>
      <c r="E77" s="0" t="e">
        <f aca="false">LN((C77-B77)/(C77-D77))</f>
        <v>#VALUE!</v>
      </c>
      <c r="F77" s="0" t="e">
        <f aca="false">-A77/E77</f>
        <v>#VALUE!</v>
      </c>
    </row>
    <row r="78" customFormat="false" ht="14.5" hidden="false" customHeight="false" outlineLevel="0" collapsed="false">
      <c r="A78" s="0" t="n">
        <v>145.92</v>
      </c>
      <c r="B78" s="0" t="n">
        <v>81.1</v>
      </c>
      <c r="C78" s="0" t="n">
        <v>81.1</v>
      </c>
      <c r="D78" s="2" t="n">
        <v>28.687</v>
      </c>
      <c r="E78" s="0" t="e">
        <f aca="false">LN((C78-B78)/(C78-D78))</f>
        <v>#VALUE!</v>
      </c>
      <c r="F78" s="0" t="e">
        <f aca="false">-A78/E78</f>
        <v>#VALUE!</v>
      </c>
    </row>
    <row r="79" customFormat="false" ht="14.5" hidden="false" customHeight="false" outlineLevel="0" collapsed="false">
      <c r="A79" s="0" t="n">
        <v>147.84</v>
      </c>
      <c r="B79" s="0" t="n">
        <v>81.1</v>
      </c>
      <c r="C79" s="0" t="n">
        <v>81.1</v>
      </c>
      <c r="D79" s="2" t="n">
        <v>28.687</v>
      </c>
      <c r="E79" s="0" t="e">
        <f aca="false">LN((C79-B79)/(C79-D79))</f>
        <v>#VALUE!</v>
      </c>
      <c r="F79" s="0" t="e">
        <f aca="false">-A79/E79</f>
        <v>#VALUE!</v>
      </c>
    </row>
    <row r="80" customFormat="false" ht="14.5" hidden="false" customHeight="false" outlineLevel="0" collapsed="false">
      <c r="A80" s="0" t="n">
        <v>149.76</v>
      </c>
      <c r="B80" s="0" t="n">
        <v>81.1</v>
      </c>
      <c r="C80" s="0" t="n">
        <v>81.1</v>
      </c>
      <c r="D80" s="2" t="n">
        <v>28.687</v>
      </c>
      <c r="E80" s="0" t="e">
        <f aca="false">LN((C80-B80)/(C80-D80))</f>
        <v>#VALUE!</v>
      </c>
      <c r="F80" s="0" t="e">
        <f aca="false">-A80/E80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G11" activeCellId="0" sqref="G11"/>
    </sheetView>
  </sheetViews>
  <sheetFormatPr defaultRowHeight="14.5"/>
  <cols>
    <col collapsed="false" hidden="false" max="4" min="1" style="0" width="8.57085020242915"/>
    <col collapsed="false" hidden="false" max="5" min="5" style="0" width="17.0323886639676"/>
    <col collapsed="false" hidden="false" max="6" min="6" style="0" width="13.0688259109312"/>
    <col collapsed="false" hidden="false" max="1025" min="7" style="0" width="8.57085020242915"/>
  </cols>
  <sheetData>
    <row r="1" customFormat="false" ht="16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</row>
    <row r="2" customFormat="false" ht="14.5" hidden="false" customHeight="false" outlineLevel="0" collapsed="false">
      <c r="A2" s="0" t="n">
        <v>0</v>
      </c>
      <c r="B2" s="0" t="n">
        <v>38.012</v>
      </c>
      <c r="C2" s="0" t="n">
        <v>91.7</v>
      </c>
      <c r="D2" s="2" t="n">
        <v>35.062</v>
      </c>
      <c r="E2" s="0" t="n">
        <f aca="false">LN((C2-B2)/(C2-D2))</f>
        <v>-0.0534906251716243</v>
      </c>
    </row>
    <row r="3" customFormat="false" ht="14.5" hidden="false" customHeight="false" outlineLevel="0" collapsed="false">
      <c r="A3" s="0" t="n">
        <v>1.92</v>
      </c>
      <c r="B3" s="0" t="n">
        <v>39.825</v>
      </c>
      <c r="C3" s="0" t="n">
        <v>91.7</v>
      </c>
      <c r="D3" s="2" t="n">
        <v>35.062</v>
      </c>
      <c r="E3" s="0" t="n">
        <f aca="false">LN((C3-B3)/(C3-D3))</f>
        <v>-0.0878431594767002</v>
      </c>
      <c r="F3" s="0" t="n">
        <f aca="false">-A3/E3</f>
        <v>21.857137327913</v>
      </c>
    </row>
    <row r="4" customFormat="false" ht="14.5" hidden="false" customHeight="false" outlineLevel="0" collapsed="false">
      <c r="A4" s="0" t="n">
        <v>3.84</v>
      </c>
      <c r="B4" s="0" t="n">
        <v>45.45</v>
      </c>
      <c r="C4" s="0" t="n">
        <v>91.7</v>
      </c>
      <c r="D4" s="2" t="n">
        <v>35.062</v>
      </c>
      <c r="E4" s="0" t="n">
        <f aca="false">LN((C4-B4)/(C4-D4))</f>
        <v>-0.202618674069128</v>
      </c>
      <c r="F4" s="0" t="n">
        <f aca="false">-A4/E4</f>
        <v>18.9518563263813</v>
      </c>
    </row>
    <row r="5" customFormat="false" ht="14.5" hidden="false" customHeight="false" outlineLevel="0" collapsed="false">
      <c r="A5" s="0" t="n">
        <v>5.76</v>
      </c>
      <c r="B5" s="0" t="n">
        <v>50.95</v>
      </c>
      <c r="C5" s="0" t="n">
        <v>91.7</v>
      </c>
      <c r="D5" s="2" t="n">
        <v>35.062</v>
      </c>
      <c r="E5" s="0" t="n">
        <f aca="false">LN((C5-B5)/(C5-D5))</f>
        <v>-0.329224298340691</v>
      </c>
      <c r="F5" s="0" t="n">
        <f aca="false">-A5/E5</f>
        <v>17.4956709727403</v>
      </c>
    </row>
    <row r="6" customFormat="false" ht="14.5" hidden="false" customHeight="false" outlineLevel="0" collapsed="false">
      <c r="A6" s="0" t="n">
        <v>7.68</v>
      </c>
      <c r="B6" s="0" t="n">
        <v>55.887</v>
      </c>
      <c r="C6" s="0" t="n">
        <v>91.7</v>
      </c>
      <c r="D6" s="2" t="n">
        <v>35.062</v>
      </c>
      <c r="E6" s="0" t="n">
        <f aca="false">LN((C6-B6)/(C6-D6))</f>
        <v>-0.458369182044482</v>
      </c>
      <c r="F6" s="0" t="n">
        <f aca="false">-A6/E6</f>
        <v>16.7550531336871</v>
      </c>
    </row>
    <row r="7" customFormat="false" ht="14.5" hidden="false" customHeight="false" outlineLevel="0" collapsed="false">
      <c r="A7" s="0" t="n">
        <v>9.6</v>
      </c>
      <c r="B7" s="0" t="n">
        <v>60.2</v>
      </c>
      <c r="C7" s="0" t="n">
        <v>91.7</v>
      </c>
      <c r="D7" s="2" t="n">
        <v>35.062</v>
      </c>
      <c r="E7" s="0" t="n">
        <f aca="false">LN((C7-B7)/(C7-D7))</f>
        <v>-0.586692592195975</v>
      </c>
      <c r="F7" s="0" t="n">
        <f aca="false">-A7/E7</f>
        <v>16.3629132661577</v>
      </c>
    </row>
    <row r="8" customFormat="false" ht="14.5" hidden="false" customHeight="false" outlineLevel="0" collapsed="false">
      <c r="A8" s="0" t="n">
        <v>11.52</v>
      </c>
      <c r="B8" s="0" t="n">
        <v>64.012</v>
      </c>
      <c r="C8" s="0" t="n">
        <v>91.7</v>
      </c>
      <c r="D8" s="2" t="n">
        <v>35.062</v>
      </c>
      <c r="E8" s="0" t="n">
        <f aca="false">LN((C8-B8)/(C8-D8))</f>
        <v>-0.715681031694519</v>
      </c>
      <c r="F8" s="0" t="n">
        <f aca="false">-A8/E8</f>
        <v>16.0965562727352</v>
      </c>
    </row>
    <row r="9" customFormat="false" ht="14.5" hidden="false" customHeight="false" outlineLevel="0" collapsed="false">
      <c r="A9" s="0" t="n">
        <v>13.44</v>
      </c>
      <c r="B9" s="0" t="n">
        <v>67.387</v>
      </c>
      <c r="C9" s="0" t="n">
        <v>91.7</v>
      </c>
      <c r="D9" s="2" t="n">
        <v>35.062</v>
      </c>
      <c r="E9" s="0" t="n">
        <f aca="false">LN((C9-B9)/(C9-D9))</f>
        <v>-0.845668951307666</v>
      </c>
      <c r="F9" s="0" t="n">
        <f aca="false">-A9/E9</f>
        <v>15.8927438204011</v>
      </c>
    </row>
    <row r="10" customFormat="false" ht="14.5" hidden="false" customHeight="false" outlineLevel="0" collapsed="false">
      <c r="A10" s="0" t="n">
        <v>15.361</v>
      </c>
      <c r="B10" s="0" t="n">
        <v>70.2</v>
      </c>
      <c r="C10" s="0" t="n">
        <v>91.7</v>
      </c>
      <c r="D10" s="2" t="n">
        <v>35.062</v>
      </c>
      <c r="E10" s="0" t="n">
        <f aca="false">LN((C10-B10)/(C10-D10))</f>
        <v>-0.968627202893945</v>
      </c>
      <c r="F10" s="0" t="n">
        <f aca="false">-A10/E10</f>
        <v>15.8585263289182</v>
      </c>
    </row>
    <row r="11" customFormat="false" ht="14.5" hidden="false" customHeight="false" outlineLevel="0" collapsed="false">
      <c r="A11" s="0" t="n">
        <v>17.28</v>
      </c>
      <c r="B11" s="0" t="n">
        <v>72.7</v>
      </c>
      <c r="C11" s="0" t="n">
        <v>91.7</v>
      </c>
      <c r="D11" s="2" t="n">
        <v>35.062</v>
      </c>
      <c r="E11" s="0" t="n">
        <f aca="false">LN((C11-B11)/(C11-D11))</f>
        <v>-1.09224115886112</v>
      </c>
      <c r="F11" s="0" t="n">
        <f aca="false">-A11/E11</f>
        <v>15.8206819618644</v>
      </c>
    </row>
    <row r="12" customFormat="false" ht="14.5" hidden="false" customHeight="false" outlineLevel="0" collapsed="false">
      <c r="A12" s="0" t="n">
        <v>19.2</v>
      </c>
      <c r="B12" s="0" t="n">
        <v>74.887</v>
      </c>
      <c r="C12" s="0" t="n">
        <v>91.7</v>
      </c>
      <c r="D12" s="2" t="n">
        <v>35.062</v>
      </c>
      <c r="E12" s="0" t="n">
        <f aca="false">LN((C12-B12)/(C12-D12))</f>
        <v>-1.21452774133077</v>
      </c>
      <c r="F12" s="0" t="n">
        <f aca="false">-A12/E12</f>
        <v>15.8086137900501</v>
      </c>
    </row>
    <row r="13" customFormat="false" ht="14.5" hidden="false" customHeight="false" outlineLevel="0" collapsed="false">
      <c r="A13" s="0" t="n">
        <v>21.12</v>
      </c>
      <c r="B13" s="0" t="n">
        <v>76.7</v>
      </c>
      <c r="C13" s="0" t="n">
        <v>91.7</v>
      </c>
      <c r="D13" s="2" t="n">
        <v>35.062</v>
      </c>
      <c r="E13" s="0" t="n">
        <f aca="false">LN((C13-B13)/(C13-D13))</f>
        <v>-1.32862993692535</v>
      </c>
      <c r="F13" s="0" t="n">
        <f aca="false">-A13/E13</f>
        <v>15.8960741535561</v>
      </c>
    </row>
    <row r="14" customFormat="false" ht="14.5" hidden="false" customHeight="false" outlineLevel="0" collapsed="false">
      <c r="A14" s="0" t="n">
        <v>23.04</v>
      </c>
      <c r="B14" s="0" t="n">
        <v>78.325</v>
      </c>
      <c r="C14" s="0" t="n">
        <v>91.7</v>
      </c>
      <c r="D14" s="2" t="n">
        <v>35.062</v>
      </c>
      <c r="E14" s="0" t="n">
        <f aca="false">LN((C14-B14)/(C14-D14))</f>
        <v>-1.44329284524549</v>
      </c>
      <c r="F14" s="0" t="n">
        <f aca="false">-A14/E14</f>
        <v>15.9634963035385</v>
      </c>
    </row>
    <row r="15" customFormat="false" ht="14.5" hidden="false" customHeight="false" outlineLevel="0" collapsed="false">
      <c r="A15" s="0" t="n">
        <v>24.96</v>
      </c>
      <c r="B15" s="0" t="n">
        <v>79.7</v>
      </c>
      <c r="C15" s="0" t="n">
        <v>91.7</v>
      </c>
      <c r="D15" s="2" t="n">
        <v>35.062</v>
      </c>
      <c r="E15" s="0" t="n">
        <f aca="false">LN((C15-B15)/(C15-D15))</f>
        <v>-1.55177348823956</v>
      </c>
      <c r="F15" s="0" t="n">
        <f aca="false">-A15/E15</f>
        <v>16.0848217791866</v>
      </c>
    </row>
    <row r="16" customFormat="false" ht="14.5" hidden="false" customHeight="false" outlineLevel="0" collapsed="false">
      <c r="A16" s="0" t="n">
        <v>26.88</v>
      </c>
      <c r="B16" s="0" t="n">
        <v>80.95</v>
      </c>
      <c r="C16" s="0" t="n">
        <v>91.7</v>
      </c>
      <c r="D16" s="2" t="n">
        <v>35.062</v>
      </c>
      <c r="E16" s="0" t="n">
        <f aca="false">LN((C16-B16)/(C16-D16))</f>
        <v>-1.66177438345389</v>
      </c>
      <c r="F16" s="0" t="n">
        <f aca="false">-A16/E16</f>
        <v>16.1754810205533</v>
      </c>
    </row>
    <row r="17" customFormat="false" ht="14.5" hidden="false" customHeight="false" outlineLevel="0" collapsed="false">
      <c r="A17" s="0" t="n">
        <v>28.8</v>
      </c>
      <c r="B17" s="0" t="n">
        <v>82.137</v>
      </c>
      <c r="C17" s="0" t="n">
        <v>91.7</v>
      </c>
      <c r="D17" s="2" t="n">
        <v>35.062</v>
      </c>
      <c r="E17" s="0" t="n">
        <f aca="false">LN((C17-B17)/(C17-D17))</f>
        <v>-1.77877865266016</v>
      </c>
      <c r="F17" s="0" t="n">
        <f aca="false">-A17/E17</f>
        <v>16.1908846594992</v>
      </c>
    </row>
    <row r="18" customFormat="false" ht="14.5" hidden="false" customHeight="false" outlineLevel="0" collapsed="false">
      <c r="A18" s="0" t="n">
        <v>30.72</v>
      </c>
      <c r="B18" s="0" t="n">
        <v>83.137</v>
      </c>
      <c r="C18" s="0" t="n">
        <v>91.7</v>
      </c>
      <c r="D18" s="2" t="n">
        <v>35.062</v>
      </c>
      <c r="E18" s="0" t="n">
        <f aca="false">LN((C18-B18)/(C18-D18))</f>
        <v>-1.88922954198351</v>
      </c>
      <c r="F18" s="0" t="n">
        <f aca="false">-A18/E18</f>
        <v>16.2605968821274</v>
      </c>
    </row>
    <row r="19" customFormat="false" ht="14.5" hidden="false" customHeight="false" outlineLevel="0" collapsed="false">
      <c r="A19" s="0" t="n">
        <v>32.64</v>
      </c>
      <c r="B19" s="0" t="n">
        <v>84.012</v>
      </c>
      <c r="C19" s="0" t="n">
        <v>91.7</v>
      </c>
      <c r="D19" s="2" t="n">
        <v>35.062</v>
      </c>
      <c r="E19" s="0" t="n">
        <f aca="false">LN((C19-B19)/(C19-D19))</f>
        <v>-1.99701946635957</v>
      </c>
      <c r="F19" s="0" t="n">
        <f aca="false">-A19/E19</f>
        <v>16.3443574536108</v>
      </c>
    </row>
    <row r="20" customFormat="false" ht="14.5" hidden="false" customHeight="false" outlineLevel="0" collapsed="false">
      <c r="A20" s="0" t="n">
        <v>34.56</v>
      </c>
      <c r="B20" s="0" t="n">
        <v>84.825</v>
      </c>
      <c r="C20" s="0" t="n">
        <v>91.7</v>
      </c>
      <c r="D20" s="2" t="n">
        <v>35.062</v>
      </c>
      <c r="E20" s="0" t="n">
        <f aca="false">LN((C20-B20)/(C20-D20))</f>
        <v>-2.10878849447493</v>
      </c>
      <c r="F20" s="0" t="n">
        <f aca="false">-A20/E20</f>
        <v>16.3885567900944</v>
      </c>
    </row>
    <row r="21" customFormat="false" ht="14.5" hidden="false" customHeight="false" outlineLevel="0" collapsed="false">
      <c r="A21" s="0" t="n">
        <v>36.48</v>
      </c>
      <c r="B21" s="0" t="n">
        <v>85.512</v>
      </c>
      <c r="C21" s="0" t="n">
        <v>91.7</v>
      </c>
      <c r="D21" s="2" t="n">
        <v>35.062</v>
      </c>
      <c r="E21" s="0" t="n">
        <f aca="false">LN((C21-B21)/(C21-D21))</f>
        <v>-2.21406820531674</v>
      </c>
      <c r="F21" s="0" t="n">
        <f aca="false">-A21/E21</f>
        <v>16.4764571897103</v>
      </c>
    </row>
    <row r="22" customFormat="false" ht="14.5" hidden="false" customHeight="false" outlineLevel="0" collapsed="false">
      <c r="A22" s="0" t="n">
        <v>38.4</v>
      </c>
      <c r="B22" s="0" t="n">
        <v>86.137</v>
      </c>
      <c r="C22" s="0" t="n">
        <v>91.7</v>
      </c>
      <c r="D22" s="2" t="n">
        <v>35.062</v>
      </c>
      <c r="E22" s="0" t="n">
        <f aca="false">LN((C22-B22)/(C22-D22))</f>
        <v>-2.32054260693441</v>
      </c>
      <c r="F22" s="0" t="n">
        <f aca="false">-A22/E22</f>
        <v>16.5478538878151</v>
      </c>
    </row>
    <row r="23" customFormat="false" ht="14.5" hidden="false" customHeight="false" outlineLevel="0" collapsed="false">
      <c r="A23" s="0" t="n">
        <v>40.32</v>
      </c>
      <c r="B23" s="0" t="n">
        <v>86.7</v>
      </c>
      <c r="C23" s="0" t="n">
        <v>91.7</v>
      </c>
      <c r="D23" s="2" t="n">
        <v>35.062</v>
      </c>
      <c r="E23" s="0" t="n">
        <f aca="false">LN((C23-B23)/(C23-D23))</f>
        <v>-2.42724222559346</v>
      </c>
      <c r="F23" s="0" t="n">
        <f aca="false">-A23/E23</f>
        <v>16.6114446983723</v>
      </c>
    </row>
    <row r="24" customFormat="false" ht="14.5" hidden="false" customHeight="false" outlineLevel="0" collapsed="false">
      <c r="A24" s="0" t="n">
        <v>42.24</v>
      </c>
      <c r="B24" s="0" t="n">
        <v>87.2</v>
      </c>
      <c r="C24" s="0" t="n">
        <v>91.7</v>
      </c>
      <c r="D24" s="2" t="n">
        <v>35.062</v>
      </c>
      <c r="E24" s="0" t="n">
        <f aca="false">LN((C24-B24)/(C24-D24))</f>
        <v>-2.53260274125129</v>
      </c>
      <c r="F24" s="0" t="n">
        <f aca="false">-A24/E24</f>
        <v>16.6784941483284</v>
      </c>
    </row>
    <row r="25" customFormat="false" ht="14.5" hidden="false" customHeight="false" outlineLevel="0" collapsed="false">
      <c r="A25" s="0" t="n">
        <v>44.16</v>
      </c>
      <c r="B25" s="0" t="n">
        <v>87.7</v>
      </c>
      <c r="C25" s="0" t="n">
        <v>91.7</v>
      </c>
      <c r="D25" s="2" t="n">
        <v>35.062</v>
      </c>
      <c r="E25" s="0" t="n">
        <f aca="false">LN((C25-B25)/(C25-D25))</f>
        <v>-2.65038577690767</v>
      </c>
      <c r="F25" s="0" t="n">
        <f aca="false">-A25/E25</f>
        <v>16.6617253928685</v>
      </c>
    </row>
    <row r="26" customFormat="false" ht="14.5" hidden="false" customHeight="false" outlineLevel="0" collapsed="false">
      <c r="A26" s="0" t="n">
        <v>46.081</v>
      </c>
      <c r="B26" s="0" t="n">
        <v>88.075</v>
      </c>
      <c r="C26" s="0" t="n">
        <v>91.7</v>
      </c>
      <c r="D26" s="2" t="n">
        <v>35.062</v>
      </c>
      <c r="E26" s="0" t="n">
        <f aca="false">LN((C26-B26)/(C26-D26))</f>
        <v>-2.74882584972092</v>
      </c>
      <c r="F26" s="0" t="n">
        <f aca="false">-A26/E26</f>
        <v>16.7638848436609</v>
      </c>
    </row>
    <row r="27" customFormat="false" ht="14.5" hidden="false" customHeight="false" outlineLevel="0" collapsed="false">
      <c r="A27" s="0" t="n">
        <v>48</v>
      </c>
      <c r="B27" s="0" t="n">
        <v>88.45</v>
      </c>
      <c r="C27" s="0" t="n">
        <v>91.7</v>
      </c>
      <c r="D27" s="2" t="n">
        <v>35.062</v>
      </c>
      <c r="E27" s="0" t="n">
        <f aca="false">LN((C27-B27)/(C27-D27))</f>
        <v>-2.85802514168592</v>
      </c>
      <c r="F27" s="0" t="n">
        <f aca="false">-A27/E27</f>
        <v>16.794813768393</v>
      </c>
    </row>
    <row r="28" customFormat="false" ht="14.5" hidden="false" customHeight="false" outlineLevel="0" collapsed="false">
      <c r="A28" s="0" t="n">
        <v>49.92</v>
      </c>
      <c r="B28" s="0" t="n">
        <v>88.825</v>
      </c>
      <c r="C28" s="0" t="n">
        <v>91.7</v>
      </c>
      <c r="D28" s="2" t="n">
        <v>35.062</v>
      </c>
      <c r="E28" s="0" t="n">
        <f aca="false">LN((C28-B28)/(C28-D28))</f>
        <v>-2.98062746377825</v>
      </c>
      <c r="F28" s="0" t="n">
        <f aca="false">-A28/E28</f>
        <v>16.7481513898155</v>
      </c>
    </row>
    <row r="29" customFormat="false" ht="14.5" hidden="false" customHeight="false" outlineLevel="0" collapsed="false">
      <c r="A29" s="0" t="n">
        <v>51.84</v>
      </c>
      <c r="B29" s="0" t="n">
        <v>89.075</v>
      </c>
      <c r="C29" s="0" t="n">
        <v>91.7</v>
      </c>
      <c r="D29" s="2" t="n">
        <v>35.062</v>
      </c>
      <c r="E29" s="0" t="n">
        <f aca="false">LN((C29-B29)/(C29-D29))</f>
        <v>-3.07159924198398</v>
      </c>
      <c r="F29" s="0" t="n">
        <f aca="false">-A29/E29</f>
        <v>16.8772017167565</v>
      </c>
    </row>
    <row r="30" customFormat="false" ht="14.5" hidden="false" customHeight="false" outlineLevel="0" collapsed="false">
      <c r="A30" s="0" t="n">
        <v>53.76</v>
      </c>
      <c r="B30" s="0" t="n">
        <v>89.325</v>
      </c>
      <c r="C30" s="0" t="n">
        <v>91.7</v>
      </c>
      <c r="D30" s="2" t="n">
        <v>35.062</v>
      </c>
      <c r="E30" s="0" t="n">
        <f aca="false">LN((C30-B30)/(C30-D30))</f>
        <v>-3.17168270054096</v>
      </c>
      <c r="F30" s="0" t="n">
        <f aca="false">-A30/E30</f>
        <v>16.9499931348211</v>
      </c>
    </row>
    <row r="31" customFormat="false" ht="14.5" hidden="false" customHeight="false" outlineLevel="0" collapsed="false">
      <c r="A31" s="0" t="n">
        <v>55.68</v>
      </c>
      <c r="B31" s="0" t="n">
        <v>89.575</v>
      </c>
      <c r="C31" s="0" t="n">
        <v>91.7</v>
      </c>
      <c r="D31" s="2" t="n">
        <v>35.062</v>
      </c>
      <c r="E31" s="0" t="n">
        <f aca="false">LN((C31-B31)/(C31-D31))</f>
        <v>-3.28290833565118</v>
      </c>
      <c r="F31" s="0" t="n">
        <f aca="false">-A31/E31</f>
        <v>16.9605710264084</v>
      </c>
    </row>
    <row r="32" customFormat="false" ht="14.5" hidden="false" customHeight="false" outlineLevel="0" collapsed="false">
      <c r="A32" s="0" t="n">
        <v>57.6</v>
      </c>
      <c r="B32" s="0" t="n">
        <v>89.762</v>
      </c>
      <c r="C32" s="0" t="n">
        <v>91.7</v>
      </c>
      <c r="D32" s="2" t="n">
        <v>35.062</v>
      </c>
      <c r="E32" s="0" t="n">
        <f aca="false">LN((C32-B32)/(C32-D32))</f>
        <v>-3.37502362455899</v>
      </c>
      <c r="F32" s="0" t="n">
        <f aca="false">-A32/E32</f>
        <v>17.0665472030663</v>
      </c>
    </row>
    <row r="33" customFormat="false" ht="14.5" hidden="false" customHeight="false" outlineLevel="0" collapsed="false">
      <c r="A33" s="0" t="n">
        <v>59.52</v>
      </c>
      <c r="B33" s="0" t="n">
        <v>89.95</v>
      </c>
      <c r="C33" s="0" t="n">
        <v>91.7</v>
      </c>
      <c r="D33" s="2" t="n">
        <v>35.062</v>
      </c>
      <c r="E33" s="0" t="n">
        <f aca="false">LN((C33-B33)/(C33-D33))</f>
        <v>-3.47706435009214</v>
      </c>
      <c r="F33" s="0" t="n">
        <f aca="false">-A33/E33</f>
        <v>17.1178885425065</v>
      </c>
    </row>
    <row r="34" customFormat="false" ht="14.5" hidden="false" customHeight="false" outlineLevel="0" collapsed="false">
      <c r="A34" s="0" t="n">
        <v>61.44</v>
      </c>
      <c r="B34" s="0" t="n">
        <v>90.137</v>
      </c>
      <c r="C34" s="0" t="n">
        <v>91.7</v>
      </c>
      <c r="D34" s="2" t="n">
        <v>35.062</v>
      </c>
      <c r="E34" s="0" t="n">
        <f aca="false">LN((C34-B34)/(C34-D34))</f>
        <v>-3.59007308658822</v>
      </c>
      <c r="F34" s="0" t="n">
        <f aca="false">-A34/E34</f>
        <v>17.1138577176959</v>
      </c>
    </row>
    <row r="35" customFormat="false" ht="14.5" hidden="false" customHeight="false" outlineLevel="0" collapsed="false">
      <c r="A35" s="0" t="n">
        <v>63.361</v>
      </c>
      <c r="B35" s="0" t="n">
        <v>90.262</v>
      </c>
      <c r="C35" s="0" t="n">
        <v>91.7</v>
      </c>
      <c r="D35" s="2" t="n">
        <v>35.062</v>
      </c>
      <c r="E35" s="0" t="n">
        <f aca="false">LN((C35-B35)/(C35-D35))</f>
        <v>-3.67342687872871</v>
      </c>
      <c r="F35" s="0" t="n">
        <f aca="false">-A35/E35</f>
        <v>17.2484718198414</v>
      </c>
    </row>
    <row r="36" customFormat="false" ht="14.5" hidden="false" customHeight="false" outlineLevel="0" collapsed="false">
      <c r="A36" s="0" t="n">
        <v>65.28</v>
      </c>
      <c r="B36" s="0" t="n">
        <v>90.325</v>
      </c>
      <c r="C36" s="0" t="n">
        <v>91.7</v>
      </c>
      <c r="D36" s="2" t="n">
        <v>35.062</v>
      </c>
      <c r="E36" s="0" t="n">
        <f aca="false">LN((C36-B36)/(C36-D36))</f>
        <v>-3.71822640690903</v>
      </c>
      <c r="F36" s="0" t="n">
        <f aca="false">-A36/E36</f>
        <v>17.5567576731476</v>
      </c>
    </row>
    <row r="37" customFormat="false" ht="14.5" hidden="false" customHeight="false" outlineLevel="0" collapsed="false">
      <c r="A37" s="0" t="n">
        <v>67.2</v>
      </c>
      <c r="B37" s="0" t="n">
        <v>90.387</v>
      </c>
      <c r="C37" s="0" t="n">
        <v>91.7</v>
      </c>
      <c r="D37" s="2" t="n">
        <v>35.062</v>
      </c>
      <c r="E37" s="0" t="n">
        <f aca="false">LN((C37-B37)/(C37-D37))</f>
        <v>-3.7643655427069</v>
      </c>
      <c r="F37" s="0" t="n">
        <f aca="false">-A37/E37</f>
        <v>17.8516138344199</v>
      </c>
    </row>
    <row r="38" customFormat="false" ht="14.5" hidden="false" customHeight="false" outlineLevel="0" collapsed="false">
      <c r="A38" s="0" t="n">
        <v>69.12</v>
      </c>
      <c r="B38" s="0" t="n">
        <v>90.512</v>
      </c>
      <c r="C38" s="0" t="n">
        <v>91.7</v>
      </c>
      <c r="D38" s="2" t="n">
        <v>35.062</v>
      </c>
      <c r="E38" s="0" t="n">
        <f aca="false">LN((C38-B38)/(C38-D38))</f>
        <v>-3.86440891708711</v>
      </c>
      <c r="F38" s="0" t="n">
        <f aca="false">-A38/E38</f>
        <v>17.8863058964528</v>
      </c>
    </row>
    <row r="39" customFormat="false" ht="14.5" hidden="false" customHeight="false" outlineLevel="0" collapsed="false">
      <c r="A39" s="0" t="n">
        <v>71.04</v>
      </c>
      <c r="B39" s="0" t="n">
        <v>90.575</v>
      </c>
      <c r="C39" s="0" t="n">
        <v>91.7</v>
      </c>
      <c r="D39" s="2" t="n">
        <v>35.062</v>
      </c>
      <c r="E39" s="0" t="n">
        <f aca="false">LN((C39-B39)/(C39-D39))</f>
        <v>-3.91889710237118</v>
      </c>
      <c r="F39" s="0" t="n">
        <f aca="false">-A39/E39</f>
        <v>18.1275491915867</v>
      </c>
    </row>
    <row r="40" customFormat="false" ht="14.5" hidden="false" customHeight="false" outlineLevel="0" collapsed="false">
      <c r="A40" s="0" t="n">
        <v>72.96</v>
      </c>
      <c r="B40" s="0" t="n">
        <v>90.637</v>
      </c>
      <c r="C40" s="0" t="n">
        <v>91.7</v>
      </c>
      <c r="D40" s="2" t="n">
        <v>35.062</v>
      </c>
      <c r="E40" s="0" t="n">
        <f aca="false">LN((C40-B40)/(C40-D40))</f>
        <v>-3.97558503866775</v>
      </c>
      <c r="F40" s="0" t="n">
        <f aca="false">-A40/E40</f>
        <v>18.3520159398853</v>
      </c>
    </row>
    <row r="41" customFormat="false" ht="14.5" hidden="false" customHeight="false" outlineLevel="0" collapsed="false">
      <c r="A41" s="0" t="n">
        <v>74.88</v>
      </c>
      <c r="B41" s="0" t="n">
        <v>90.637</v>
      </c>
      <c r="C41" s="0" t="n">
        <v>91.7</v>
      </c>
      <c r="D41" s="2" t="n">
        <v>35.062</v>
      </c>
      <c r="E41" s="0" t="n">
        <f aca="false">LN((C41-B41)/(C41-D41))</f>
        <v>-3.97558503866775</v>
      </c>
      <c r="F41" s="0" t="n">
        <f aca="false">-A41/E41</f>
        <v>18.834963727777</v>
      </c>
    </row>
    <row r="42" customFormat="false" ht="14.5" hidden="false" customHeight="false" outlineLevel="0" collapsed="false">
      <c r="A42" s="0" t="n">
        <v>76.8</v>
      </c>
      <c r="B42" s="0" t="n">
        <v>90.7</v>
      </c>
      <c r="C42" s="0" t="n">
        <v>91.7</v>
      </c>
      <c r="D42" s="2" t="n">
        <v>35.062</v>
      </c>
      <c r="E42" s="0" t="n">
        <f aca="false">LN((C42-B42)/(C42-D42))</f>
        <v>-4.03668013802756</v>
      </c>
      <c r="F42" s="0" t="n">
        <f aca="false">-A42/E42</f>
        <v>19.0255351858338</v>
      </c>
    </row>
    <row r="43" customFormat="false" ht="14.5" hidden="false" customHeight="false" outlineLevel="0" collapsed="false">
      <c r="A43" s="0" t="n">
        <v>78.72</v>
      </c>
      <c r="B43" s="0" t="n">
        <v>90.762</v>
      </c>
      <c r="C43" s="0" t="n">
        <v>91.7</v>
      </c>
      <c r="D43" s="2" t="n">
        <v>35.062</v>
      </c>
      <c r="E43" s="0" t="n">
        <f aca="false">LN((C43-B43)/(C43-D43))</f>
        <v>-4.10068546800347</v>
      </c>
      <c r="F43" s="0" t="n">
        <f aca="false">-A43/E43</f>
        <v>19.1967905400769</v>
      </c>
    </row>
    <row r="44" customFormat="false" ht="14.5" hidden="false" customHeight="false" outlineLevel="0" collapsed="false">
      <c r="A44" s="0" t="n">
        <v>80.64</v>
      </c>
      <c r="B44" s="0" t="n">
        <v>90.887</v>
      </c>
      <c r="C44" s="0" t="n">
        <v>91.7</v>
      </c>
      <c r="D44" s="2" t="n">
        <v>35.062</v>
      </c>
      <c r="E44" s="0" t="n">
        <f aca="false">LN((C44-B44)/(C44-D44))</f>
        <v>-4.24370430746189</v>
      </c>
      <c r="F44" s="0" t="n">
        <f aca="false">-A44/E44</f>
        <v>19.0022664534396</v>
      </c>
    </row>
    <row r="45" customFormat="false" ht="14.5" hidden="false" customHeight="false" outlineLevel="0" collapsed="false">
      <c r="A45" s="0" t="n">
        <v>82.56</v>
      </c>
      <c r="B45" s="0" t="n">
        <v>91.012</v>
      </c>
      <c r="C45" s="0" t="n">
        <v>91.7</v>
      </c>
      <c r="D45" s="2" t="n">
        <v>35.062</v>
      </c>
      <c r="E45" s="0" t="n">
        <f aca="false">LN((C45-B45)/(C45-D45))</f>
        <v>-4.41064657907635</v>
      </c>
      <c r="F45" s="0" t="n">
        <f aca="false">-A45/E45</f>
        <v>18.7183440159672</v>
      </c>
    </row>
    <row r="46" customFormat="false" ht="14.5" hidden="false" customHeight="false" outlineLevel="0" collapsed="false">
      <c r="A46" s="0" t="n">
        <v>84.48</v>
      </c>
      <c r="B46" s="0" t="n">
        <v>91.075</v>
      </c>
      <c r="C46" s="0" t="n">
        <v>91.7</v>
      </c>
      <c r="D46" s="2" t="n">
        <v>35.062</v>
      </c>
      <c r="E46" s="0" t="n">
        <f aca="false">LN((C46-B46)/(C46-D46))</f>
        <v>-4.5066837672733</v>
      </c>
      <c r="F46" s="0" t="n">
        <f aca="false">-A46/E46</f>
        <v>18.7454910001625</v>
      </c>
    </row>
    <row r="47" customFormat="false" ht="14.5" hidden="false" customHeight="false" outlineLevel="0" collapsed="false">
      <c r="A47" s="0" t="n">
        <v>86.4</v>
      </c>
      <c r="B47" s="0" t="n">
        <v>91.137</v>
      </c>
      <c r="C47" s="0" t="n">
        <v>91.7</v>
      </c>
      <c r="D47" s="2" t="n">
        <v>35.062</v>
      </c>
      <c r="E47" s="0" t="n">
        <f aca="false">LN((C47-B47)/(C47-D47))</f>
        <v>-4.61115578887001</v>
      </c>
      <c r="F47" s="0" t="n">
        <f aca="false">-A47/E47</f>
        <v>18.7371678503131</v>
      </c>
    </row>
    <row r="48" customFormat="false" ht="14.5" hidden="false" customHeight="false" outlineLevel="0" collapsed="false">
      <c r="A48" s="0" t="n">
        <v>88.32</v>
      </c>
      <c r="B48" s="0" t="n">
        <v>91.262</v>
      </c>
      <c r="C48" s="0" t="n">
        <v>91.7</v>
      </c>
      <c r="D48" s="2" t="n">
        <v>35.062</v>
      </c>
      <c r="E48" s="0" t="n">
        <f aca="false">LN((C48-B48)/(C48-D48))</f>
        <v>-4.86221650663325</v>
      </c>
      <c r="F48" s="0" t="n">
        <f aca="false">-A48/E48</f>
        <v>18.1645551734502</v>
      </c>
    </row>
    <row r="49" customFormat="false" ht="14.5" hidden="false" customHeight="false" outlineLevel="0" collapsed="false">
      <c r="A49" s="0" t="n">
        <v>90.24</v>
      </c>
      <c r="B49" s="0" t="n">
        <v>91.325</v>
      </c>
      <c r="C49" s="0" t="n">
        <v>91.7</v>
      </c>
      <c r="D49" s="2" t="n">
        <v>35.062</v>
      </c>
      <c r="E49" s="0" t="n">
        <f aca="false">LN((C49-B49)/(C49-D49))</f>
        <v>-5.01750939103929</v>
      </c>
      <c r="F49" s="0" t="n">
        <f aca="false">-A49/E49</f>
        <v>17.9850186551038</v>
      </c>
    </row>
    <row r="50" customFormat="false" ht="14.5" hidden="false" customHeight="false" outlineLevel="0" collapsed="false">
      <c r="A50" s="0" t="n">
        <v>92.16</v>
      </c>
      <c r="B50" s="0" t="n">
        <v>91.387</v>
      </c>
      <c r="C50" s="0" t="n">
        <v>91.7</v>
      </c>
      <c r="D50" s="2" t="n">
        <v>35.062</v>
      </c>
      <c r="E50" s="0" t="n">
        <f aca="false">LN((C50-B50)/(C50-D50))</f>
        <v>-5.19823222646954</v>
      </c>
      <c r="F50" s="0" t="n">
        <f aca="false">-A50/E50</f>
        <v>17.7291040463177</v>
      </c>
    </row>
    <row r="51" customFormat="false" ht="14.5" hidden="false" customHeight="false" outlineLevel="0" collapsed="false">
      <c r="A51" s="0" t="n">
        <v>94.08</v>
      </c>
      <c r="B51" s="0" t="n">
        <v>91.45</v>
      </c>
      <c r="C51" s="0" t="n">
        <v>91.7</v>
      </c>
      <c r="D51" s="2" t="n">
        <v>35.062</v>
      </c>
      <c r="E51" s="0" t="n">
        <f aca="false">LN((C51-B51)/(C51-D51))</f>
        <v>-5.42297449914745</v>
      </c>
      <c r="F51" s="0" t="n">
        <f aca="false">-A51/E51</f>
        <v>17.3484127603385</v>
      </c>
    </row>
    <row r="52" customFormat="false" ht="14.5" hidden="false" customHeight="false" outlineLevel="0" collapsed="false">
      <c r="A52" s="0" t="n">
        <v>96</v>
      </c>
      <c r="B52" s="0" t="n">
        <v>91.45</v>
      </c>
      <c r="C52" s="0" t="n">
        <v>91.7</v>
      </c>
      <c r="D52" s="2" t="n">
        <v>35.062</v>
      </c>
      <c r="E52" s="0" t="n">
        <f aca="false">LN((C52-B52)/(C52-D52))</f>
        <v>-5.42297449914745</v>
      </c>
      <c r="F52" s="0" t="n">
        <f aca="false">-A52/E52</f>
        <v>17.7024620003454</v>
      </c>
    </row>
    <row r="53" customFormat="false" ht="14.5" hidden="false" customHeight="false" outlineLevel="0" collapsed="false">
      <c r="A53" s="0" t="n">
        <v>97.92</v>
      </c>
      <c r="B53" s="0" t="n">
        <v>91.512</v>
      </c>
      <c r="C53" s="0" t="n">
        <v>91.7</v>
      </c>
      <c r="D53" s="2" t="n">
        <v>35.062</v>
      </c>
      <c r="E53" s="0" t="n">
        <f aca="false">LN((C53-B53)/(C53-D53))</f>
        <v>-5.70799345417974</v>
      </c>
      <c r="F53" s="0" t="n">
        <f aca="false">-A53/E53</f>
        <v>17.154890030278</v>
      </c>
    </row>
    <row r="54" customFormat="false" ht="14.5" hidden="false" customHeight="false" outlineLevel="0" collapsed="false">
      <c r="A54" s="0" t="n">
        <v>99.84</v>
      </c>
      <c r="B54" s="0" t="n">
        <v>91.512</v>
      </c>
      <c r="C54" s="0" t="n">
        <v>91.7</v>
      </c>
      <c r="D54" s="2" t="n">
        <v>35.062</v>
      </c>
      <c r="E54" s="0" t="n">
        <f aca="false">LN((C54-B54)/(C54-D54))</f>
        <v>-5.70799345417974</v>
      </c>
      <c r="F54" s="0" t="n">
        <f aca="false">-A54/E54</f>
        <v>17.4912604230285</v>
      </c>
    </row>
    <row r="55" customFormat="false" ht="14.5" hidden="false" customHeight="false" outlineLevel="0" collapsed="false">
      <c r="A55" s="0" t="n">
        <v>101.76</v>
      </c>
      <c r="B55" s="0" t="n">
        <v>91.575</v>
      </c>
      <c r="C55" s="0" t="n">
        <v>91.7</v>
      </c>
      <c r="D55" s="2" t="n">
        <v>35.062</v>
      </c>
      <c r="E55" s="0" t="n">
        <f aca="false">LN((C55-B55)/(C55-D55))</f>
        <v>-6.1161216797074</v>
      </c>
      <c r="F55" s="0" t="n">
        <f aca="false">-A55/E55</f>
        <v>16.6379946850352</v>
      </c>
    </row>
    <row r="56" customFormat="false" ht="14.5" hidden="false" customHeight="false" outlineLevel="0" collapsed="false">
      <c r="A56" s="0" t="n">
        <v>103.68</v>
      </c>
      <c r="B56" s="0" t="n">
        <v>91.575</v>
      </c>
      <c r="C56" s="0" t="n">
        <v>91.7</v>
      </c>
      <c r="D56" s="2" t="n">
        <v>35.062</v>
      </c>
      <c r="E56" s="0" t="n">
        <f aca="false">LN((C56-B56)/(C56-D56))</f>
        <v>-6.1161216797074</v>
      </c>
      <c r="F56" s="0" t="n">
        <f aca="false">-A56/E56</f>
        <v>16.9519191130547</v>
      </c>
    </row>
    <row r="57" customFormat="false" ht="14.5" hidden="false" customHeight="false" outlineLevel="0" collapsed="false">
      <c r="A57" s="0" t="n">
        <v>105.601</v>
      </c>
      <c r="B57" s="0" t="n">
        <v>91.637</v>
      </c>
      <c r="C57" s="0" t="n">
        <v>91.7</v>
      </c>
      <c r="D57" s="2" t="n">
        <v>35.062</v>
      </c>
      <c r="E57" s="0" t="n">
        <f aca="false">LN((C57-B57)/(C57-D57))</f>
        <v>-6.80130069061813</v>
      </c>
      <c r="F57" s="0" t="n">
        <f aca="false">-A57/E57</f>
        <v>15.5265889281544</v>
      </c>
    </row>
    <row r="58" customFormat="false" ht="14.5" hidden="false" customHeight="false" outlineLevel="0" collapsed="false">
      <c r="A58" s="0" t="n">
        <v>107.52</v>
      </c>
      <c r="B58" s="0" t="n">
        <v>91.637</v>
      </c>
      <c r="C58" s="0" t="n">
        <v>91.7</v>
      </c>
      <c r="D58" s="2" t="n">
        <v>35.062</v>
      </c>
      <c r="E58" s="0" t="n">
        <f aca="false">LN((C58-B58)/(C58-D58))</f>
        <v>-6.80130069061813</v>
      </c>
      <c r="F58" s="0" t="n">
        <f aca="false">-A58/E58</f>
        <v>15.8087408410446</v>
      </c>
    </row>
    <row r="59" customFormat="false" ht="14.5" hidden="false" customHeight="false" outlineLevel="0" collapsed="false">
      <c r="A59" s="0" t="n">
        <v>109.44</v>
      </c>
      <c r="B59" s="0" t="n">
        <v>91.637</v>
      </c>
      <c r="C59" s="0" t="n">
        <v>91.7</v>
      </c>
      <c r="D59" s="2" t="n">
        <v>35.062</v>
      </c>
      <c r="E59" s="0" t="n">
        <f aca="false">LN((C59-B59)/(C59-D59))</f>
        <v>-6.80130069061813</v>
      </c>
      <c r="F59" s="0" t="n">
        <f aca="false">-A59/E59</f>
        <v>16.0910397846347</v>
      </c>
    </row>
    <row r="60" customFormat="false" ht="14.5" hidden="false" customHeight="false" outlineLevel="0" collapsed="false">
      <c r="A60" s="0" t="n">
        <v>111.36</v>
      </c>
      <c r="B60" s="0" t="n">
        <v>91.637</v>
      </c>
      <c r="C60" s="0" t="n">
        <v>91.7</v>
      </c>
      <c r="D60" s="2" t="n">
        <v>35.062</v>
      </c>
      <c r="E60" s="0" t="n">
        <f aca="false">LN((C60-B60)/(C60-D60))</f>
        <v>-6.80130069061813</v>
      </c>
      <c r="F60" s="0" t="n">
        <f aca="false">-A60/E60</f>
        <v>16.3733387282248</v>
      </c>
    </row>
    <row r="61" customFormat="false" ht="14.5" hidden="false" customHeight="false" outlineLevel="0" collapsed="false">
      <c r="A61" s="0" t="n">
        <v>113.28</v>
      </c>
      <c r="B61" s="0" t="n">
        <v>91.637</v>
      </c>
      <c r="C61" s="0" t="n">
        <v>91.7</v>
      </c>
      <c r="D61" s="2" t="n">
        <v>35.062</v>
      </c>
      <c r="E61" s="0" t="n">
        <f aca="false">LN((C61-B61)/(C61-D61))</f>
        <v>-6.80130069061813</v>
      </c>
      <c r="F61" s="0" t="n">
        <f aca="false">-A61/E61</f>
        <v>16.6556376718149</v>
      </c>
    </row>
    <row r="62" customFormat="false" ht="14.5" hidden="false" customHeight="false" outlineLevel="0" collapsed="false">
      <c r="A62" s="0" t="n">
        <v>115.201</v>
      </c>
      <c r="B62" s="0" t="n">
        <v>91.7</v>
      </c>
      <c r="C62" s="0" t="n">
        <v>91.7</v>
      </c>
      <c r="D62" s="2" t="n">
        <v>35.062</v>
      </c>
      <c r="E62" s="0" t="e">
        <f aca="false">LN((C62-B62)/(C62-D62))</f>
        <v>#VALUE!</v>
      </c>
      <c r="F62" s="0" t="e">
        <f aca="false">-A62/E62</f>
        <v>#VALUE!</v>
      </c>
    </row>
    <row r="63" customFormat="false" ht="14.5" hidden="false" customHeight="false" outlineLevel="0" collapsed="false">
      <c r="A63" s="0" t="n">
        <v>117.12</v>
      </c>
      <c r="B63" s="0" t="n">
        <v>91.7</v>
      </c>
      <c r="C63" s="0" t="n">
        <v>91.7</v>
      </c>
      <c r="D63" s="2" t="n">
        <v>35.062</v>
      </c>
      <c r="E63" s="0" t="e">
        <f aca="false">LN((C63-B63)/(C63-D63))</f>
        <v>#VALUE!</v>
      </c>
      <c r="F63" s="0" t="e">
        <f aca="false">-A63/E63</f>
        <v>#VALUE!</v>
      </c>
    </row>
    <row r="64" customFormat="false" ht="14.5" hidden="false" customHeight="false" outlineLevel="0" collapsed="false">
      <c r="A64" s="0" t="n">
        <v>119.04</v>
      </c>
      <c r="B64" s="0" t="n">
        <v>91.7</v>
      </c>
      <c r="C64" s="0" t="n">
        <v>91.7</v>
      </c>
      <c r="D64" s="2" t="n">
        <v>35.062</v>
      </c>
      <c r="E64" s="0" t="e">
        <f aca="false">LN((C64-B64)/(C64-D64))</f>
        <v>#VALUE!</v>
      </c>
      <c r="F64" s="0" t="e">
        <f aca="false">-A64/E64</f>
        <v>#VALUE!</v>
      </c>
    </row>
    <row r="65" customFormat="false" ht="14.5" hidden="false" customHeight="false" outlineLevel="0" collapsed="false">
      <c r="A65" s="0" t="n">
        <v>120.96</v>
      </c>
      <c r="B65" s="0" t="n">
        <v>91.7</v>
      </c>
      <c r="C65" s="0" t="n">
        <v>91.7</v>
      </c>
      <c r="D65" s="2" t="n">
        <v>35.062</v>
      </c>
      <c r="E65" s="0" t="e">
        <f aca="false">LN((C65-B65)/(C65-D65))</f>
        <v>#VALUE!</v>
      </c>
      <c r="F65" s="0" t="e">
        <f aca="false">-A65/E65</f>
        <v>#VALUE!</v>
      </c>
    </row>
    <row r="66" customFormat="false" ht="14.5" hidden="false" customHeight="false" outlineLevel="0" collapsed="false">
      <c r="A66" s="0" t="n">
        <v>122.88</v>
      </c>
      <c r="B66" s="0" t="n">
        <v>91.7</v>
      </c>
      <c r="C66" s="0" t="n">
        <v>91.7</v>
      </c>
      <c r="D66" s="2" t="n">
        <v>35.062</v>
      </c>
      <c r="E66" s="0" t="e">
        <f aca="false">LN((C66-B66)/(C66-D66))</f>
        <v>#VALUE!</v>
      </c>
      <c r="F66" s="0" t="e">
        <f aca="false">-A66/E66</f>
        <v>#VALUE!</v>
      </c>
    </row>
    <row r="67" customFormat="false" ht="14.5" hidden="false" customHeight="false" outlineLevel="0" collapsed="false">
      <c r="A67" s="0" t="n">
        <v>124.8</v>
      </c>
      <c r="B67" s="0" t="n">
        <v>91.7</v>
      </c>
      <c r="C67" s="0" t="n">
        <v>91.7</v>
      </c>
      <c r="D67" s="2" t="n">
        <v>35.062</v>
      </c>
      <c r="E67" s="0" t="e">
        <f aca="false">LN((C67-B67)/(C67-D67))</f>
        <v>#VALUE!</v>
      </c>
      <c r="F67" s="0" t="e">
        <f aca="false">-A67/E67</f>
        <v>#VALUE!</v>
      </c>
    </row>
    <row r="68" customFormat="false" ht="14.5" hidden="false" customHeight="false" outlineLevel="0" collapsed="false">
      <c r="A68" s="0" t="n">
        <v>126.72</v>
      </c>
      <c r="B68" s="0" t="n">
        <v>91.7</v>
      </c>
      <c r="C68" s="0" t="n">
        <v>91.7</v>
      </c>
      <c r="D68" s="2" t="n">
        <v>35.062</v>
      </c>
      <c r="E68" s="0" t="e">
        <f aca="false">LN((C68-B68)/(C68-D68))</f>
        <v>#VALUE!</v>
      </c>
      <c r="F68" s="0" t="e">
        <f aca="false">-A68/E68</f>
        <v>#VALUE!</v>
      </c>
    </row>
    <row r="69" customFormat="false" ht="14.5" hidden="false" customHeight="false" outlineLevel="0" collapsed="false">
      <c r="A69" s="0" t="n">
        <v>128.64</v>
      </c>
      <c r="B69" s="0" t="n">
        <v>91.7</v>
      </c>
      <c r="C69" s="0" t="n">
        <v>91.7</v>
      </c>
      <c r="D69" s="2" t="n">
        <v>35.062</v>
      </c>
      <c r="E69" s="0" t="e">
        <f aca="false">LN((C69-B69)/(C69-D69))</f>
        <v>#VALUE!</v>
      </c>
      <c r="F69" s="0" t="e">
        <f aca="false">-A69/E69</f>
        <v>#VALUE!</v>
      </c>
    </row>
    <row r="70" customFormat="false" ht="14.5" hidden="false" customHeight="false" outlineLevel="0" collapsed="false">
      <c r="A70" s="0" t="n">
        <v>130.56</v>
      </c>
      <c r="B70" s="0" t="n">
        <v>91.7</v>
      </c>
      <c r="C70" s="0" t="n">
        <v>91.7</v>
      </c>
      <c r="D70" s="2" t="n">
        <v>35.062</v>
      </c>
      <c r="E70" s="0" t="e">
        <f aca="false">LN((C70-B70)/(C70-D70))</f>
        <v>#VALUE!</v>
      </c>
      <c r="F70" s="0" t="e">
        <f aca="false">-A70/E70</f>
        <v>#VALUE!</v>
      </c>
    </row>
    <row r="71" customFormat="false" ht="14.5" hidden="false" customHeight="false" outlineLevel="0" collapsed="false">
      <c r="A71" s="0" t="n">
        <v>132.481</v>
      </c>
      <c r="B71" s="0" t="n">
        <v>91.7</v>
      </c>
      <c r="C71" s="0" t="n">
        <v>91.7</v>
      </c>
      <c r="D71" s="2" t="n">
        <v>35.062</v>
      </c>
      <c r="E71" s="0" t="e">
        <f aca="false">LN((C71-B71)/(C71-D71))</f>
        <v>#VALUE!</v>
      </c>
      <c r="F71" s="0" t="e">
        <f aca="false">-A71/E71</f>
        <v>#VALUE!</v>
      </c>
    </row>
    <row r="72" customFormat="false" ht="14.5" hidden="false" customHeight="false" outlineLevel="0" collapsed="false">
      <c r="A72" s="0" t="n">
        <v>134.4</v>
      </c>
      <c r="B72" s="0" t="n">
        <v>91.7</v>
      </c>
      <c r="C72" s="0" t="n">
        <v>91.7</v>
      </c>
      <c r="D72" s="2" t="n">
        <v>35.062</v>
      </c>
      <c r="E72" s="0" t="e">
        <f aca="false">LN((C72-B72)/(C72-D72))</f>
        <v>#VALUE!</v>
      </c>
      <c r="F72" s="0" t="e">
        <f aca="false">-A72/E72</f>
        <v>#VALUE!</v>
      </c>
    </row>
    <row r="73" customFormat="false" ht="14.5" hidden="false" customHeight="false" outlineLevel="0" collapsed="false">
      <c r="A73" s="0" t="n">
        <v>136.32</v>
      </c>
      <c r="B73" s="0" t="n">
        <v>91.7</v>
      </c>
      <c r="C73" s="0" t="n">
        <v>91.7</v>
      </c>
      <c r="D73" s="2" t="n">
        <v>35.062</v>
      </c>
      <c r="E73" s="0" t="e">
        <f aca="false">LN((C73-B73)/(C73-D73))</f>
        <v>#VALUE!</v>
      </c>
      <c r="F73" s="0" t="e">
        <f aca="false">-A73/E73</f>
        <v>#VALUE!</v>
      </c>
    </row>
    <row r="74" customFormat="false" ht="14.5" hidden="false" customHeight="false" outlineLevel="0" collapsed="false">
      <c r="A74" s="0" t="n">
        <v>138.241</v>
      </c>
      <c r="B74" s="0" t="n">
        <v>91.7</v>
      </c>
      <c r="C74" s="0" t="n">
        <v>91.7</v>
      </c>
      <c r="D74" s="2" t="n">
        <v>35.062</v>
      </c>
      <c r="E74" s="0" t="e">
        <f aca="false">LN((C74-B74)/(C74-D74))</f>
        <v>#VALUE!</v>
      </c>
      <c r="F74" s="0" t="e">
        <f aca="false">-A74/E74</f>
        <v>#VALUE!</v>
      </c>
    </row>
    <row r="75" customFormat="false" ht="14.5" hidden="false" customHeight="false" outlineLevel="0" collapsed="false">
      <c r="A75" s="0" t="n">
        <v>140.16</v>
      </c>
      <c r="B75" s="0" t="n">
        <v>91.7</v>
      </c>
      <c r="C75" s="0" t="n">
        <v>91.7</v>
      </c>
      <c r="D75" s="2" t="n">
        <v>35.062</v>
      </c>
      <c r="E75" s="0" t="e">
        <f aca="false">LN((C75-B75)/(C75-D75))</f>
        <v>#VALUE!</v>
      </c>
      <c r="F75" s="0" t="e">
        <f aca="false">-A75/E75</f>
        <v>#VALUE!</v>
      </c>
    </row>
    <row r="76" customFormat="false" ht="14.5" hidden="false" customHeight="false" outlineLevel="0" collapsed="false">
      <c r="A76" s="0" t="n">
        <v>142.08</v>
      </c>
      <c r="B76" s="0" t="n">
        <v>91.7</v>
      </c>
      <c r="C76" s="0" t="n">
        <v>91.7</v>
      </c>
      <c r="D76" s="2" t="n">
        <v>35.062</v>
      </c>
      <c r="E76" s="0" t="e">
        <f aca="false">LN((C76-B76)/(C76-D76))</f>
        <v>#VALUE!</v>
      </c>
      <c r="F76" s="0" t="e">
        <f aca="false">-A76/E76</f>
        <v>#VALUE!</v>
      </c>
    </row>
    <row r="77" customFormat="false" ht="14.5" hidden="false" customHeight="false" outlineLevel="0" collapsed="false">
      <c r="A77" s="0" t="n">
        <v>144</v>
      </c>
      <c r="B77" s="0" t="n">
        <v>91.7</v>
      </c>
      <c r="C77" s="0" t="n">
        <v>91.7</v>
      </c>
      <c r="D77" s="2" t="n">
        <v>35.062</v>
      </c>
      <c r="E77" s="0" t="e">
        <f aca="false">LN((C77-B77)/(C77-D77))</f>
        <v>#VALUE!</v>
      </c>
      <c r="F77" s="0" t="e">
        <f aca="false">-A77/E77</f>
        <v>#VALUE!</v>
      </c>
    </row>
    <row r="78" customFormat="false" ht="14.5" hidden="false" customHeight="false" outlineLevel="0" collapsed="false">
      <c r="A78" s="0" t="n">
        <v>145.92</v>
      </c>
      <c r="B78" s="0" t="n">
        <v>91.7</v>
      </c>
      <c r="C78" s="0" t="n">
        <v>91.7</v>
      </c>
      <c r="D78" s="2" t="n">
        <v>35.062</v>
      </c>
      <c r="E78" s="0" t="e">
        <f aca="false">LN((C78-B78)/(C78-D78))</f>
        <v>#VALUE!</v>
      </c>
      <c r="F78" s="0" t="e">
        <f aca="false">-A78/E78</f>
        <v>#VALUE!</v>
      </c>
    </row>
    <row r="79" customFormat="false" ht="14.5" hidden="false" customHeight="false" outlineLevel="0" collapsed="false">
      <c r="A79" s="0" t="n">
        <v>147.84</v>
      </c>
      <c r="B79" s="0" t="n">
        <v>91.7</v>
      </c>
      <c r="C79" s="0" t="n">
        <v>91.7</v>
      </c>
      <c r="D79" s="2" t="n">
        <v>35.062</v>
      </c>
      <c r="E79" s="0" t="e">
        <f aca="false">LN((C79-B79)/(C79-D79))</f>
        <v>#VALUE!</v>
      </c>
      <c r="F79" s="0" t="e">
        <f aca="false">-A79/E79</f>
        <v>#VALUE!</v>
      </c>
    </row>
    <row r="80" customFormat="false" ht="14.5" hidden="false" customHeight="false" outlineLevel="0" collapsed="false">
      <c r="A80" s="0" t="n">
        <v>149.76</v>
      </c>
      <c r="B80" s="0" t="n">
        <v>91.7</v>
      </c>
      <c r="C80" s="0" t="n">
        <v>91.7</v>
      </c>
      <c r="D80" s="2" t="n">
        <v>35.062</v>
      </c>
      <c r="E80" s="0" t="e">
        <f aca="false">LN((C80-B80)/(C80-D80))</f>
        <v>#VALUE!</v>
      </c>
      <c r="F80" s="0" t="e">
        <f aca="false">-A80/E80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RowHeight="14.5"/>
  <cols>
    <col collapsed="false" hidden="false" max="1" min="1" style="0" width="4.82186234817814"/>
    <col collapsed="false" hidden="false" max="2" min="2" style="0" width="7.49797570850202"/>
    <col collapsed="false" hidden="false" max="3" min="3" style="0" width="11.7813765182186"/>
    <col collapsed="false" hidden="false" max="1025" min="4" style="0" width="8.57085020242915"/>
  </cols>
  <sheetData>
    <row r="1" customFormat="false" ht="14.5" hidden="false" customHeight="false" outlineLevel="0" collapsed="false">
      <c r="A1" s="0" t="s">
        <v>6</v>
      </c>
      <c r="B1" s="0" t="s">
        <v>7</v>
      </c>
      <c r="C1" s="0" t="s">
        <v>8</v>
      </c>
    </row>
    <row r="2" customFormat="false" ht="14.5" hidden="false" customHeight="false" outlineLevel="0" collapsed="false">
      <c r="A2" s="0" t="n">
        <v>19.9</v>
      </c>
      <c r="B2" s="0" t="n">
        <v>-0.053</v>
      </c>
      <c r="C2" s="0" t="n">
        <f aca="false">-1/B2</f>
        <v>18.8679245283019</v>
      </c>
    </row>
    <row r="3" customFormat="false" ht="14.5" hidden="false" customHeight="false" outlineLevel="0" collapsed="false">
      <c r="A3" s="0" t="n">
        <v>30.2</v>
      </c>
      <c r="B3" s="0" t="n">
        <v>-0.054</v>
      </c>
      <c r="C3" s="0" t="n">
        <f aca="false">-1/B3</f>
        <v>18.5185185185185</v>
      </c>
    </row>
    <row r="4" customFormat="false" ht="14.5" hidden="false" customHeight="false" outlineLevel="0" collapsed="false">
      <c r="A4" s="0" t="n">
        <v>40.2</v>
      </c>
      <c r="B4" s="0" t="n">
        <v>-0.0595</v>
      </c>
      <c r="C4" s="0" t="n">
        <f aca="false">-1/B4</f>
        <v>16.8067226890756</v>
      </c>
    </row>
    <row r="5" customFormat="false" ht="14.5" hidden="false" customHeight="false" outlineLevel="0" collapsed="false">
      <c r="A5" s="0" t="n">
        <v>50.8</v>
      </c>
      <c r="B5" s="0" t="n">
        <v>-0.0527</v>
      </c>
      <c r="C5" s="0" t="n">
        <f aca="false">-1/B5</f>
        <v>18.9753320683112</v>
      </c>
    </row>
    <row r="6" customFormat="false" ht="14.5" hidden="false" customHeight="false" outlineLevel="0" collapsed="false">
      <c r="A6" s="0" t="n">
        <v>59.9</v>
      </c>
      <c r="B6" s="0" t="n">
        <v>-0.0553</v>
      </c>
      <c r="C6" s="0" t="n">
        <f aca="false">-1/B6</f>
        <v>18.0831826401447</v>
      </c>
    </row>
    <row r="7" customFormat="false" ht="14.5" hidden="false" customHeight="false" outlineLevel="0" collapsed="false">
      <c r="A7" s="0" t="n">
        <v>70.4</v>
      </c>
      <c r="B7" s="0" t="n">
        <v>-0.057</v>
      </c>
      <c r="C7" s="0" t="n">
        <f aca="false">-1/B7</f>
        <v>17.5438596491228</v>
      </c>
    </row>
    <row r="8" customFormat="false" ht="14.5" hidden="false" customHeight="false" outlineLevel="0" collapsed="false">
      <c r="A8" s="0" t="n">
        <v>81.1</v>
      </c>
      <c r="B8" s="0" t="n">
        <v>-0.0543</v>
      </c>
      <c r="C8" s="0" t="n">
        <f aca="false">-1/B8</f>
        <v>18.4162062615101</v>
      </c>
    </row>
    <row r="9" customFormat="false" ht="14.5" hidden="false" customHeight="false" outlineLevel="0" collapsed="false">
      <c r="A9" s="0" t="n">
        <v>91.7</v>
      </c>
      <c r="B9" s="0" t="n">
        <v>-0.0606</v>
      </c>
      <c r="C9" s="0" t="n">
        <f aca="false">-1/B9</f>
        <v>16.5016501650165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2018-04-08T13:29:29Z</dcterms:created>
  <dc:creator>Ainul Mardhiyyah</dc:creator>
  <dc:description/>
  <dc:language>en-US</dc:language>
  <cp:lastModifiedBy/>
  <dcterms:modified xsi:type="dcterms:W3CDTF">2018-04-10T16:24:45Z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