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13_ncr:10000001_{6AC1BC47-C503-4293-8495-50AF0F036A0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Working Sheet" sheetId="2" r:id="rId2"/>
    <sheet name="Chart" sheetId="3" r:id="rId3"/>
  </sheets>
  <calcPr calcId="191029"/>
  <pivotCaches>
    <pivotCache cacheId="0" r:id="rId4"/>
    <pivotCache cacheId="12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2" l="1"/>
  <c r="D100" i="2"/>
  <c r="D101" i="2"/>
  <c r="D102" i="2"/>
  <c r="D98" i="2"/>
  <c r="D56" i="2"/>
  <c r="D57" i="2"/>
  <c r="D58" i="2"/>
  <c r="D60" i="2"/>
  <c r="D59" i="2"/>
  <c r="E28" i="2"/>
  <c r="E27" i="2"/>
  <c r="E26" i="2"/>
  <c r="E25" i="2"/>
  <c r="E24" i="2"/>
</calcChain>
</file>

<file path=xl/sharedStrings.xml><?xml version="1.0" encoding="utf-8"?>
<sst xmlns="http://schemas.openxmlformats.org/spreadsheetml/2006/main" count="223" uniqueCount="73">
  <si>
    <t>TransactionID</t>
  </si>
  <si>
    <t>Date</t>
  </si>
  <si>
    <t>Region</t>
  </si>
  <si>
    <t>SalesPerson</t>
  </si>
  <si>
    <t>Customer</t>
  </si>
  <si>
    <t>Product</t>
  </si>
  <si>
    <t>Quantity</t>
  </si>
  <si>
    <t>UnitPrice</t>
  </si>
  <si>
    <t>TotalSales</t>
  </si>
  <si>
    <t>T001</t>
  </si>
  <si>
    <t>North</t>
  </si>
  <si>
    <t>Alice</t>
  </si>
  <si>
    <t>Acme Corp</t>
  </si>
  <si>
    <t>Widget</t>
  </si>
  <si>
    <t>T002</t>
  </si>
  <si>
    <t>South</t>
  </si>
  <si>
    <t>Bob</t>
  </si>
  <si>
    <t>Global Inc</t>
  </si>
  <si>
    <t>Gadget</t>
  </si>
  <si>
    <t>T003</t>
  </si>
  <si>
    <t>East</t>
  </si>
  <si>
    <t>Charlie</t>
  </si>
  <si>
    <t>Tech Solutions</t>
  </si>
  <si>
    <t>Doohickey</t>
  </si>
  <si>
    <t>T004</t>
  </si>
  <si>
    <t>West</t>
  </si>
  <si>
    <t>Diana</t>
  </si>
  <si>
    <t>Innovate LLC</t>
  </si>
  <si>
    <t>Thingamajig</t>
  </si>
  <si>
    <t>T005</t>
  </si>
  <si>
    <t>Evan</t>
  </si>
  <si>
    <t>Bright Enterprises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</si>
  <si>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</si>
  <si>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</si>
  <si>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</si>
  <si>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</si>
  <si>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</si>
  <si>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</si>
  <si>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</si>
  <si>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</si>
  <si>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</si>
  <si>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</si>
  <si>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</si>
  <si>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</si>
  <si>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</si>
  <si>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</si>
  <si>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</si>
  <si>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</si>
  <si>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</si>
  <si>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</si>
  <si>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</si>
  <si>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</si>
  <si>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Row Labels</t>
  </si>
  <si>
    <t>Grand Total</t>
  </si>
  <si>
    <t>Sum of TotalSales</t>
  </si>
  <si>
    <t>Regional Sales Analysis</t>
  </si>
  <si>
    <t>Sum of Quantity</t>
  </si>
  <si>
    <t>Sales Person</t>
  </si>
  <si>
    <t xml:space="preserve">Rank </t>
  </si>
  <si>
    <t>Sales Person Performance</t>
  </si>
  <si>
    <t>Average of TotalSales</t>
  </si>
  <si>
    <t>Average of UnitPrice</t>
  </si>
  <si>
    <t>Products</t>
  </si>
  <si>
    <t>Product Profitability</t>
  </si>
  <si>
    <t>RANK</t>
  </si>
  <si>
    <t>Customer Analysis</t>
  </si>
  <si>
    <t>Customers</t>
  </si>
  <si>
    <t>Count of SalesPerson</t>
  </si>
  <si>
    <t>Count of Product</t>
  </si>
  <si>
    <t>Pivot Table Exploration</t>
  </si>
  <si>
    <t>Comission</t>
  </si>
  <si>
    <t>Commission</t>
  </si>
  <si>
    <t>TotalSales exceed $200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</si>
</sst>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FF00"/>
      <name val="Aharoni"/>
      <charset val="177"/>
    </font>
    <font>
      <b/>
      <sz val="22"/>
      <color rgb="FFFFFF00"/>
      <name val="Aharoni"/>
      <charset val="177"/>
    </font>
    <font>
      <sz val="24"/>
      <color rgb="FFFFFF00"/>
      <name val="Aharoni"/>
      <charset val="177"/>
    </font>
    <font>
      <sz val="26"/>
      <color rgb="FFFFFF00"/>
      <name val="Aharoni"/>
      <charset val="177"/>
    </font>
    <font>
      <b/>
      <sz val="26"/>
      <color rgb="FFFFFF00"/>
      <name val="Aharoni"/>
      <charset val="177"/>
    </font>
    <font>
      <sz val="14"/>
      <color rgb="FFFFFF00"/>
      <name val="Aharoni"/>
      <charset val="177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/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4" formatCode="&quot;$&quot;#,##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Sheet (Complete).xlsx]Working Sheet!PivotTable1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'Working Sheet'!$C$6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4D-4B5B-90A4-C86E5B9A1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4D-4B5B-90A4-C86E5B9A1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4D-4B5B-90A4-C86E5B9A1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84D-4B5B-90A4-C86E5B9A1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'Working Sheet'!$B$7:$B$11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'Working Sheet'!$C$7:$C$11</c:f>
              <c:numCache>
                <c:formatCode>General</c:formatCode>
                <c:ptCount val="4"/>
                <c:pt idx="0">
                  <c:v>662.5</c:v>
                </c:pt>
                <c:pt idx="1">
                  <c:v>1185</c:v>
                </c:pt>
                <c:pt idx="2">
                  <c:v>925</c:v>
                </c:pt>
                <c:pt idx="3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4229-BA8F-8833F249D8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Sheet (Complete).xlsx]Working Sheet!PivotTable5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'Working Sheet'!$C$68</c:f>
              <c:strCache>
                <c:ptCount val="1"/>
                <c:pt idx="0">
                  <c:v>Count of SalesPerson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Sheet'!$B$69:$B$73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'Working Sheet'!$C$69:$C$73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90D-B6C2-7115D049617D}"/>
            </c:ext>
          </c:extLst>
        </c:ser>
        <c:ser>
          <c:idx val="1"/>
          <c:order val="1"/>
          <c:tx>
            <c:strRef>
              <c:f>'Working Sheet'!$D$68</c:f>
              <c:strCache>
                <c:ptCount val="1"/>
                <c:pt idx="0">
                  <c:v>Count of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 Sheet'!$B$69:$B$73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'Working Sheet'!$D$69:$D$73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90D-B6C2-7115D049617D}"/>
            </c:ext>
          </c:extLst>
        </c:ser>
        <c:ser>
          <c:idx val="2"/>
          <c:order val="2"/>
          <c:tx>
            <c:strRef>
              <c:f>'Working Sheet'!$E$68</c:f>
              <c:strCache>
                <c:ptCount val="1"/>
                <c:pt idx="0">
                  <c:v>Sum of TotalSales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'Working Sheet'!$B$69:$B$73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'Working Sheet'!$E$69:$E$73</c:f>
              <c:numCache>
                <c:formatCode>General</c:formatCode>
                <c:ptCount val="4"/>
                <c:pt idx="0">
                  <c:v>1185</c:v>
                </c:pt>
                <c:pt idx="1">
                  <c:v>1170</c:v>
                </c:pt>
                <c:pt idx="2">
                  <c:v>925</c:v>
                </c:pt>
                <c:pt idx="3">
                  <c:v>662.5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A-490D-B6C2-7115D049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959823"/>
        <c:axId val="282960783"/>
      </c:barChart>
      <c:catAx>
        <c:axId val="28295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34804731018334933"/>
              <c:y val="0.8056270049577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60783"/>
        <c:crosses val="autoZero"/>
        <c:auto val="1"/>
        <c:lblAlgn val="ctr"/>
        <c:lblOffset val="100"/>
        <c:noMultiLvlLbl val="0"/>
      </c:catAx>
      <c:valAx>
        <c:axId val="28296078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5982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171450</xdr:rowOff>
    </xdr:from>
    <xdr:to>
      <xdr:col>9</xdr:col>
      <xdr:colOff>243840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3ECA6-D567-91FD-B712-265034DA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</xdr:colOff>
      <xdr:row>73</xdr:row>
      <xdr:rowOff>49530</xdr:rowOff>
    </xdr:from>
    <xdr:to>
      <xdr:col>5</xdr:col>
      <xdr:colOff>7620</xdr:colOff>
      <xdr:row>88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5BB50-A4D7-DD23-8623-5669A902F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-Computer" refreshedDate="45718.974502083336" createdVersion="8" refreshedVersion="8" minRefreshableVersion="3" recordCount="25" xr:uid="{E2D68317-EA79-439E-BF2D-707CDAF76907}">
  <cacheSource type="worksheet">
    <worksheetSource ref="A1:I26" sheet="RAW Data"/>
  </cacheSource>
  <cacheFields count="9">
    <cacheField name="TransactionID" numFmtId="0">
      <sharedItems/>
    </cacheField>
    <cacheField name="Date" numFmtId="14">
      <sharedItems containsSemiMixedTypes="0" containsNonDate="0" containsDate="1" containsString="0" minDate="2023-01-03T00:00:00" maxDate="2023-04-01T00:00:00"/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5">
        <s v="Alice"/>
        <s v="Bob"/>
        <s v="Charlie"/>
        <s v="Diana"/>
        <s v="Evan"/>
      </sharedItems>
    </cacheField>
    <cacheField name="Customer" numFmtId="0">
      <sharedItems/>
    </cacheField>
    <cacheField name="Product" numFmtId="0">
      <sharedItems count="4">
        <s v="Widget"/>
        <s v="Gadget"/>
        <s v="Doohickey"/>
        <s v="Thingamajig"/>
      </sharedItems>
    </cacheField>
    <cacheField name="Quantity" numFmtId="0">
      <sharedItems containsSemiMixedTypes="0" containsString="0" containsNumber="1" containsInteger="1" minValue="3" maxValue="15"/>
    </cacheField>
    <cacheField name="UnitPrice" numFmtId="0">
      <sharedItems containsSemiMixedTypes="0" containsString="0" containsNumber="1" minValue="12.5" maxValue="30"/>
    </cacheField>
    <cacheField name="TotalSales" numFmtId="0">
      <sharedItems containsSemiMixedTypes="0" containsString="0" containsNumber="1" minValue="62.5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-Computer" refreshedDate="45721.476472337963" createdVersion="8" refreshedVersion="8" minRefreshableVersion="3" recordCount="26" xr:uid="{C9469A92-CF45-4B9F-9A32-26A9F1064362}">
  <cacheSource type="worksheet">
    <worksheetSource ref="A1:I1048576" sheet="RAW Data"/>
  </cacheSource>
  <cacheFields count="11">
    <cacheField name="TransactionID" numFmtId="0">
      <sharedItems containsBlank="1" count="26">
        <s v="T001"/>
        <s v="T002"/>
        <s v="T003"/>
        <s v="T004"/>
        <s v="T005"/>
        <s v="T006"/>
        <s v="T007"/>
        <s v="T008"/>
        <s v="T009"/>
        <s v="T010"/>
        <s v="T011"/>
        <s v="T012"/>
        <s v="T013"/>
        <s v="T014"/>
        <s v="T015"/>
        <s v="T016"/>
        <s v="T017"/>
        <s v="T018"/>
        <s v="T019"/>
        <s v="T020"/>
        <s v="T021"/>
        <s v="T022"/>
        <s v="T023"/>
        <s v="T024"/>
        <s v="T025"/>
        <m/>
      </sharedItems>
    </cacheField>
    <cacheField name="Date" numFmtId="0">
      <sharedItems containsNonDate="0" containsDate="1" containsString="0" containsBlank="1" minDate="2023-01-03T00:00:00" maxDate="2023-04-01T00:00:00" count="26">
        <d v="2023-01-03T00:00:00"/>
        <d v="2023-01-07T00:00:00"/>
        <d v="2023-01-10T00:00:00"/>
        <d v="2023-01-15T00:00:00"/>
        <d v="2023-01-18T00:00:00"/>
        <d v="2023-01-20T00:00:00"/>
        <d v="2023-01-22T00:00:00"/>
        <d v="2023-01-25T00:00:00"/>
        <d v="2023-02-02T00:00:00"/>
        <d v="2023-02-05T00:00:00"/>
        <d v="2023-02-07T00:00:00"/>
        <d v="2023-02-10T00:00:00"/>
        <d v="2023-02-15T00:00:00"/>
        <d v="2023-02-18T00:00:00"/>
        <d v="2023-02-20T00:00:00"/>
        <d v="2023-02-22T00:00:00"/>
        <d v="2023-03-01T00:00:00"/>
        <d v="2023-03-05T00:00:00"/>
        <d v="2023-03-07T00:00:00"/>
        <d v="2023-03-10T00:00:00"/>
        <d v="2023-03-12T00:00:00"/>
        <d v="2023-03-15T00:00:00"/>
        <d v="2023-03-18T00:00:00"/>
        <d v="2023-03-25T00:00:00"/>
        <d v="2023-03-31T00:00:00"/>
        <m/>
      </sharedItems>
      <fieldGroup par="10"/>
    </cacheField>
    <cacheField name="Region" numFmtId="0">
      <sharedItems containsBlank="1" count="5">
        <s v="North"/>
        <s v="South"/>
        <s v="East"/>
        <s v="West"/>
        <m/>
      </sharedItems>
    </cacheField>
    <cacheField name="SalesPerson" numFmtId="0">
      <sharedItems containsBlank="1" count="6">
        <s v="Alice"/>
        <s v="Bob"/>
        <s v="Charlie"/>
        <s v="Diana"/>
        <s v="Evan"/>
        <m/>
      </sharedItems>
    </cacheField>
    <cacheField name="Customer" numFmtId="0">
      <sharedItems containsBlank="1" count="6">
        <s v="Acme Corp"/>
        <s v="Global Inc"/>
        <s v="Tech Solutions"/>
        <s v="Innovate LLC"/>
        <s v="Bright Enterprises"/>
        <m/>
      </sharedItems>
    </cacheField>
    <cacheField name="Product" numFmtId="0">
      <sharedItems containsBlank="1" count="5">
        <s v="Widget"/>
        <s v="Gadget"/>
        <s v="Doohickey"/>
        <s v="Thingamajig"/>
        <m/>
      </sharedItems>
    </cacheField>
    <cacheField name="Quantity" numFmtId="0">
      <sharedItems containsString="0" containsBlank="1" containsNumber="1" containsInteger="1" minValue="3" maxValue="15" count="14">
        <n v="10"/>
        <n v="5"/>
        <n v="8"/>
        <n v="6"/>
        <n v="15"/>
        <n v="3"/>
        <n v="4"/>
        <n v="12"/>
        <n v="7"/>
        <n v="9"/>
        <n v="11"/>
        <n v="13"/>
        <n v="14"/>
        <m/>
      </sharedItems>
    </cacheField>
    <cacheField name="UnitPrice" numFmtId="0">
      <sharedItems containsString="0" containsBlank="1" containsNumber="1" minValue="12.5" maxValue="30"/>
    </cacheField>
    <cacheField name="TotalSales" numFmtId="0">
      <sharedItems containsString="0" containsBlank="1" containsNumber="1" minValue="62.5" maxValue="300" count="18">
        <n v="150"/>
        <n v="125"/>
        <n v="100"/>
        <n v="180"/>
        <n v="225"/>
        <n v="75"/>
        <n v="120"/>
        <n v="175"/>
        <n v="112.5"/>
        <n v="137.5"/>
        <n v="210"/>
        <n v="195"/>
        <n v="270"/>
        <n v="105"/>
        <n v="300"/>
        <n v="62.5"/>
        <n v="240"/>
        <m/>
      </sharedItems>
    </cacheField>
    <cacheField name="Days (Date)" numFmtId="0" databaseField="0">
      <fieldGroup base="1">
        <rangePr groupBy="days" startDate="2023-01-03T00:00:00" endDate="2023-04-01T00:00:00"/>
        <groupItems count="368">
          <s v="&lt;1/3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Months (Date)" numFmtId="0" databaseField="0">
      <fieldGroup base="1">
        <rangePr groupBy="months" startDate="2023-01-03T00:00:00" endDate="2023-04-01T00:00:00"/>
        <groupItems count="14">
          <s v="&lt;1/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T001"/>
    <d v="2023-01-03T00:00:00"/>
    <x v="0"/>
    <x v="0"/>
    <s v="Acme Corp"/>
    <x v="0"/>
    <n v="10"/>
    <n v="15"/>
    <n v="150"/>
  </r>
  <r>
    <s v="T002"/>
    <d v="2023-01-07T00:00:00"/>
    <x v="1"/>
    <x v="1"/>
    <s v="Global Inc"/>
    <x v="1"/>
    <n v="5"/>
    <n v="25"/>
    <n v="125"/>
  </r>
  <r>
    <s v="T003"/>
    <d v="2023-01-10T00:00:00"/>
    <x v="2"/>
    <x v="2"/>
    <s v="Tech Solutions"/>
    <x v="2"/>
    <n v="8"/>
    <n v="12.5"/>
    <n v="100"/>
  </r>
  <r>
    <s v="T004"/>
    <d v="2023-01-15T00:00:00"/>
    <x v="3"/>
    <x v="3"/>
    <s v="Innovate LLC"/>
    <x v="3"/>
    <n v="6"/>
    <n v="30"/>
    <n v="180"/>
  </r>
  <r>
    <s v="T005"/>
    <d v="2023-01-18T00:00:00"/>
    <x v="0"/>
    <x v="4"/>
    <s v="Bright Enterprises"/>
    <x v="0"/>
    <n v="15"/>
    <n v="15"/>
    <n v="225"/>
  </r>
  <r>
    <s v="T006"/>
    <d v="2023-01-20T00:00:00"/>
    <x v="1"/>
    <x v="0"/>
    <s v="Acme Corp"/>
    <x v="1"/>
    <n v="3"/>
    <n v="25"/>
    <n v="75"/>
  </r>
  <r>
    <s v="T007"/>
    <d v="2023-01-22T00:00:00"/>
    <x v="2"/>
    <x v="1"/>
    <s v="Global Inc"/>
    <x v="2"/>
    <n v="10"/>
    <n v="12.5"/>
    <n v="125"/>
  </r>
  <r>
    <s v="T008"/>
    <d v="2023-01-25T00:00:00"/>
    <x v="3"/>
    <x v="2"/>
    <s v="Tech Solutions"/>
    <x v="3"/>
    <n v="4"/>
    <n v="30"/>
    <n v="120"/>
  </r>
  <r>
    <s v="T009"/>
    <d v="2023-02-02T00:00:00"/>
    <x v="0"/>
    <x v="3"/>
    <s v="Innovate LLC"/>
    <x v="0"/>
    <n v="12"/>
    <n v="15"/>
    <n v="180"/>
  </r>
  <r>
    <s v="T010"/>
    <d v="2023-02-05T00:00:00"/>
    <x v="1"/>
    <x v="4"/>
    <s v="Bright Enterprises"/>
    <x v="1"/>
    <n v="7"/>
    <n v="25"/>
    <n v="175"/>
  </r>
  <r>
    <s v="T011"/>
    <d v="2023-02-07T00:00:00"/>
    <x v="2"/>
    <x v="0"/>
    <s v="Acme Corp"/>
    <x v="2"/>
    <n v="9"/>
    <n v="12.5"/>
    <n v="112.5"/>
  </r>
  <r>
    <s v="T012"/>
    <d v="2023-02-10T00:00:00"/>
    <x v="3"/>
    <x v="1"/>
    <s v="Global Inc"/>
    <x v="3"/>
    <n v="5"/>
    <n v="30"/>
    <n v="150"/>
  </r>
  <r>
    <s v="T013"/>
    <d v="2023-02-15T00:00:00"/>
    <x v="0"/>
    <x v="2"/>
    <s v="Tech Solutions"/>
    <x v="0"/>
    <n v="8"/>
    <n v="15"/>
    <n v="120"/>
  </r>
  <r>
    <s v="T014"/>
    <d v="2023-02-18T00:00:00"/>
    <x v="1"/>
    <x v="3"/>
    <s v="Innovate LLC"/>
    <x v="1"/>
    <n v="6"/>
    <n v="25"/>
    <n v="150"/>
  </r>
  <r>
    <s v="T015"/>
    <d v="2023-02-20T00:00:00"/>
    <x v="2"/>
    <x v="4"/>
    <s v="Bright Enterprises"/>
    <x v="2"/>
    <n v="11"/>
    <n v="12.5"/>
    <n v="137.5"/>
  </r>
  <r>
    <s v="T016"/>
    <d v="2023-02-22T00:00:00"/>
    <x v="3"/>
    <x v="0"/>
    <s v="Acme Corp"/>
    <x v="3"/>
    <n v="7"/>
    <n v="30"/>
    <n v="210"/>
  </r>
  <r>
    <s v="T017"/>
    <d v="2023-03-01T00:00:00"/>
    <x v="0"/>
    <x v="1"/>
    <s v="Global Inc"/>
    <x v="0"/>
    <n v="13"/>
    <n v="15"/>
    <n v="195"/>
  </r>
  <r>
    <s v="T018"/>
    <d v="2023-03-05T00:00:00"/>
    <x v="1"/>
    <x v="2"/>
    <s v="Tech Solutions"/>
    <x v="1"/>
    <n v="4"/>
    <n v="25"/>
    <n v="100"/>
  </r>
  <r>
    <s v="T019"/>
    <d v="2023-03-07T00:00:00"/>
    <x v="2"/>
    <x v="3"/>
    <s v="Innovate LLC"/>
    <x v="2"/>
    <n v="10"/>
    <n v="12.5"/>
    <n v="125"/>
  </r>
  <r>
    <s v="T020"/>
    <d v="2023-03-10T00:00:00"/>
    <x v="3"/>
    <x v="4"/>
    <s v="Bright Enterprises"/>
    <x v="3"/>
    <n v="9"/>
    <n v="30"/>
    <n v="270"/>
  </r>
  <r>
    <s v="T021"/>
    <d v="2023-03-12T00:00:00"/>
    <x v="0"/>
    <x v="0"/>
    <s v="Acme Corp"/>
    <x v="0"/>
    <n v="7"/>
    <n v="15"/>
    <n v="105"/>
  </r>
  <r>
    <s v="T022"/>
    <d v="2023-03-15T00:00:00"/>
    <x v="1"/>
    <x v="1"/>
    <s v="Global Inc"/>
    <x v="1"/>
    <n v="12"/>
    <n v="25"/>
    <n v="300"/>
  </r>
  <r>
    <s v="T023"/>
    <d v="2023-03-18T00:00:00"/>
    <x v="2"/>
    <x v="2"/>
    <s v="Tech Solutions"/>
    <x v="2"/>
    <n v="5"/>
    <n v="12.5"/>
    <n v="62.5"/>
  </r>
  <r>
    <s v="T024"/>
    <d v="2023-03-25T00:00:00"/>
    <x v="3"/>
    <x v="3"/>
    <s v="Innovate LLC"/>
    <x v="3"/>
    <n v="8"/>
    <n v="30"/>
    <n v="240"/>
  </r>
  <r>
    <s v="T025"/>
    <d v="2023-03-31T00:00:00"/>
    <x v="0"/>
    <x v="4"/>
    <s v="Bright Enterprises"/>
    <x v="0"/>
    <n v="14"/>
    <n v="15"/>
    <n v="2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x v="0"/>
    <x v="0"/>
    <x v="0"/>
    <n v="15"/>
    <x v="0"/>
  </r>
  <r>
    <x v="1"/>
    <x v="1"/>
    <x v="1"/>
    <x v="1"/>
    <x v="1"/>
    <x v="1"/>
    <x v="1"/>
    <n v="25"/>
    <x v="1"/>
  </r>
  <r>
    <x v="2"/>
    <x v="2"/>
    <x v="2"/>
    <x v="2"/>
    <x v="2"/>
    <x v="2"/>
    <x v="2"/>
    <n v="12.5"/>
    <x v="2"/>
  </r>
  <r>
    <x v="3"/>
    <x v="3"/>
    <x v="3"/>
    <x v="3"/>
    <x v="3"/>
    <x v="3"/>
    <x v="3"/>
    <n v="30"/>
    <x v="3"/>
  </r>
  <r>
    <x v="4"/>
    <x v="4"/>
    <x v="0"/>
    <x v="4"/>
    <x v="4"/>
    <x v="0"/>
    <x v="4"/>
    <n v="15"/>
    <x v="4"/>
  </r>
  <r>
    <x v="5"/>
    <x v="5"/>
    <x v="1"/>
    <x v="0"/>
    <x v="0"/>
    <x v="1"/>
    <x v="5"/>
    <n v="25"/>
    <x v="5"/>
  </r>
  <r>
    <x v="6"/>
    <x v="6"/>
    <x v="2"/>
    <x v="1"/>
    <x v="1"/>
    <x v="2"/>
    <x v="0"/>
    <n v="12.5"/>
    <x v="1"/>
  </r>
  <r>
    <x v="7"/>
    <x v="7"/>
    <x v="3"/>
    <x v="2"/>
    <x v="2"/>
    <x v="3"/>
    <x v="6"/>
    <n v="30"/>
    <x v="6"/>
  </r>
  <r>
    <x v="8"/>
    <x v="8"/>
    <x v="0"/>
    <x v="3"/>
    <x v="3"/>
    <x v="0"/>
    <x v="7"/>
    <n v="15"/>
    <x v="3"/>
  </r>
  <r>
    <x v="9"/>
    <x v="9"/>
    <x v="1"/>
    <x v="4"/>
    <x v="4"/>
    <x v="1"/>
    <x v="8"/>
    <n v="25"/>
    <x v="7"/>
  </r>
  <r>
    <x v="10"/>
    <x v="10"/>
    <x v="2"/>
    <x v="0"/>
    <x v="0"/>
    <x v="2"/>
    <x v="9"/>
    <n v="12.5"/>
    <x v="8"/>
  </r>
  <r>
    <x v="11"/>
    <x v="11"/>
    <x v="3"/>
    <x v="1"/>
    <x v="1"/>
    <x v="3"/>
    <x v="1"/>
    <n v="30"/>
    <x v="0"/>
  </r>
  <r>
    <x v="12"/>
    <x v="12"/>
    <x v="0"/>
    <x v="2"/>
    <x v="2"/>
    <x v="0"/>
    <x v="2"/>
    <n v="15"/>
    <x v="6"/>
  </r>
  <r>
    <x v="13"/>
    <x v="13"/>
    <x v="1"/>
    <x v="3"/>
    <x v="3"/>
    <x v="1"/>
    <x v="3"/>
    <n v="25"/>
    <x v="0"/>
  </r>
  <r>
    <x v="14"/>
    <x v="14"/>
    <x v="2"/>
    <x v="4"/>
    <x v="4"/>
    <x v="2"/>
    <x v="10"/>
    <n v="12.5"/>
    <x v="9"/>
  </r>
  <r>
    <x v="15"/>
    <x v="15"/>
    <x v="3"/>
    <x v="0"/>
    <x v="0"/>
    <x v="3"/>
    <x v="8"/>
    <n v="30"/>
    <x v="10"/>
  </r>
  <r>
    <x v="16"/>
    <x v="16"/>
    <x v="0"/>
    <x v="1"/>
    <x v="1"/>
    <x v="0"/>
    <x v="11"/>
    <n v="15"/>
    <x v="11"/>
  </r>
  <r>
    <x v="17"/>
    <x v="17"/>
    <x v="1"/>
    <x v="2"/>
    <x v="2"/>
    <x v="1"/>
    <x v="6"/>
    <n v="25"/>
    <x v="2"/>
  </r>
  <r>
    <x v="18"/>
    <x v="18"/>
    <x v="2"/>
    <x v="3"/>
    <x v="3"/>
    <x v="2"/>
    <x v="0"/>
    <n v="12.5"/>
    <x v="1"/>
  </r>
  <r>
    <x v="19"/>
    <x v="19"/>
    <x v="3"/>
    <x v="4"/>
    <x v="4"/>
    <x v="3"/>
    <x v="9"/>
    <n v="30"/>
    <x v="12"/>
  </r>
  <r>
    <x v="20"/>
    <x v="20"/>
    <x v="0"/>
    <x v="0"/>
    <x v="0"/>
    <x v="0"/>
    <x v="8"/>
    <n v="15"/>
    <x v="13"/>
  </r>
  <r>
    <x v="21"/>
    <x v="21"/>
    <x v="1"/>
    <x v="1"/>
    <x v="1"/>
    <x v="1"/>
    <x v="7"/>
    <n v="25"/>
    <x v="14"/>
  </r>
  <r>
    <x v="22"/>
    <x v="22"/>
    <x v="2"/>
    <x v="2"/>
    <x v="2"/>
    <x v="2"/>
    <x v="1"/>
    <n v="12.5"/>
    <x v="15"/>
  </r>
  <r>
    <x v="23"/>
    <x v="23"/>
    <x v="3"/>
    <x v="3"/>
    <x v="3"/>
    <x v="3"/>
    <x v="2"/>
    <n v="30"/>
    <x v="16"/>
  </r>
  <r>
    <x v="24"/>
    <x v="24"/>
    <x v="0"/>
    <x v="4"/>
    <x v="4"/>
    <x v="0"/>
    <x v="12"/>
    <n v="15"/>
    <x v="10"/>
  </r>
  <r>
    <x v="25"/>
    <x v="25"/>
    <x v="4"/>
    <x v="5"/>
    <x v="5"/>
    <x v="4"/>
    <x v="13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4B46F-D7F3-4530-AEB6-5E1555D27EE8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9:C135" firstHeaderRow="1" firstDataRow="1" firstDataCol="1"/>
  <pivotFields count="11">
    <pivotField axis="axisRow" showAll="0" sortType="a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4"/>
        <item x="1"/>
        <item x="3"/>
        <item x="2"/>
        <item x="5"/>
        <item t="default"/>
      </items>
    </pivotField>
    <pivotField showAll="0">
      <items count="6">
        <item x="2"/>
        <item x="1"/>
        <item x="3"/>
        <item x="0"/>
        <item x="4"/>
        <item t="default"/>
      </items>
    </pivotField>
    <pivotField showAll="0">
      <items count="15">
        <item x="5"/>
        <item x="6"/>
        <item x="1"/>
        <item x="3"/>
        <item x="8"/>
        <item x="2"/>
        <item x="9"/>
        <item x="0"/>
        <item x="10"/>
        <item x="7"/>
        <item x="11"/>
        <item x="12"/>
        <item x="4"/>
        <item x="13"/>
        <item t="default"/>
      </items>
    </pivotField>
    <pivotField showAll="0"/>
    <pivotField dataField="1" showAll="0">
      <items count="19">
        <item x="15"/>
        <item x="5"/>
        <item x="2"/>
        <item x="13"/>
        <item x="8"/>
        <item x="6"/>
        <item x="1"/>
        <item x="9"/>
        <item x="0"/>
        <item x="7"/>
        <item x="3"/>
        <item x="11"/>
        <item x="10"/>
        <item x="4"/>
        <item x="16"/>
        <item x="12"/>
        <item x="14"/>
        <item x="17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6">
    <i>
      <x v="22"/>
    </i>
    <i>
      <x v="5"/>
    </i>
    <i>
      <x v="2"/>
    </i>
    <i>
      <x v="17"/>
    </i>
    <i>
      <x v="20"/>
    </i>
    <i>
      <x v="10"/>
    </i>
    <i>
      <x v="12"/>
    </i>
    <i>
      <x v="7"/>
    </i>
    <i>
      <x v="6"/>
    </i>
    <i>
      <x v="1"/>
    </i>
    <i>
      <x v="18"/>
    </i>
    <i>
      <x v="14"/>
    </i>
    <i>
      <x/>
    </i>
    <i>
      <x v="13"/>
    </i>
    <i>
      <x v="11"/>
    </i>
    <i>
      <x v="9"/>
    </i>
    <i>
      <x v="3"/>
    </i>
    <i>
      <x v="8"/>
    </i>
    <i>
      <x v="16"/>
    </i>
    <i>
      <x v="15"/>
    </i>
    <i>
      <x v="24"/>
    </i>
    <i>
      <x v="4"/>
    </i>
    <i>
      <x v="23"/>
    </i>
    <i>
      <x v="19"/>
    </i>
    <i>
      <x v="21"/>
    </i>
    <i t="grand">
      <x/>
    </i>
  </rowItems>
  <colItems count="1">
    <i/>
  </colItems>
  <dataFields count="1">
    <dataField name="Sum of Total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83C19-81E0-4A0A-8185-0524F766DA5B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7:C103" firstHeaderRow="1" firstDataRow="1" firstDataCol="1"/>
  <pivotFields count="11"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75F5-E9B6-46D3-88C4-4F53D836119E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68:E73" firstHeaderRow="0" firstDataRow="1" firstDataCol="1"/>
  <pivotFields count="11"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 sortType="descending">
      <items count="6">
        <item x="2"/>
        <item x="0"/>
        <item x="1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6">
        <item x="2"/>
        <item x="1"/>
        <item x="3"/>
        <item x="0"/>
        <item x="4"/>
        <item t="default"/>
      </items>
    </pivotField>
    <pivotField showAll="0">
      <items count="15">
        <item x="5"/>
        <item x="6"/>
        <item x="1"/>
        <item x="3"/>
        <item x="8"/>
        <item x="2"/>
        <item x="9"/>
        <item x="0"/>
        <item x="10"/>
        <item x="7"/>
        <item x="11"/>
        <item x="12"/>
        <item x="4"/>
        <item x="13"/>
        <item t="default"/>
      </items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 v="1"/>
    </i>
    <i>
      <x v="3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lesPerson" fld="3" subtotal="count" baseField="0" baseItem="0"/>
    <dataField name="Count of Product" fld="5" subtotal="count" baseField="0" baseItem="0"/>
    <dataField name="Sum of TotalSales" fld="8" baseField="0" baseItem="0"/>
  </dataField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9414B-07B5-4A3D-AF58-F7CBBCB0A87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s">
  <location ref="B55:C61" firstHeaderRow="1" firstDataRow="1" firstDataCol="1"/>
  <pivotFields count="11"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Row" showAll="0" sortType="descending">
      <items count="7">
        <item x="0"/>
        <item x="4"/>
        <item x="1"/>
        <item x="3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Sum of Total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60C-77D4-4E26-8DC8-A3BC0407065B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B40:F45" firstHeaderRow="0" firstDataRow="1" firstDataCol="1"/>
  <pivotFields count="11"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axis="axisRow" showAll="0" sortType="ascending">
      <items count="6">
        <item x="2"/>
        <item x="1"/>
        <item x="3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Sales" fld="8" baseField="0" baseItem="0" numFmtId="164"/>
    <dataField name="Sum of Quantity" fld="6" baseField="0" baseItem="0" numFmtId="164"/>
    <dataField name="Average of UnitPrice" fld="7" subtotal="average" baseField="0" baseItem="0" numFmtId="164"/>
    <dataField name="Average of TotalSales" fld="8" subtotal="average" baseField="5" baseItem="0" numFmtId="164"/>
  </dataFields>
  <formats count="7">
    <format dxfId="16">
      <pivotArea collapsedLevelsAreSubtotals="1" fieldPosition="0">
        <references count="2">
          <reference field="4294967294" count="1" selected="0">
            <x v="3"/>
          </reference>
          <reference field="5" count="1">
            <x v="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5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3"/>
          </reference>
          <reference field="5" count="1">
            <x v="0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7533F-0ADD-492E-9D05-C3590129DC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Person">
  <location ref="B23:D29" firstHeaderRow="0" firstDataRow="1" firstDataCol="1"/>
  <pivotFields count="9">
    <pivotField showAll="0"/>
    <pivotField numFmtId="14" showAll="0"/>
    <pivotField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2"/>
        <item x="1"/>
        <item x="3"/>
        <item x="0"/>
        <item t="default"/>
      </items>
    </pivotField>
    <pivotField dataField="1" showAll="0"/>
    <pivotField showAll="0"/>
    <pivotField dataField="1" showAll="0"/>
  </pivotFields>
  <rowFields count="1">
    <field x="3"/>
  </rowFields>
  <rowItems count="6">
    <i>
      <x v="4"/>
    </i>
    <i>
      <x v="1"/>
    </i>
    <i>
      <x v="3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ales" fld="8" baseField="0" baseItem="0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22272-6AF6-48D4-B28F-641786C979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egion">
  <location ref="B6:C11" firstHeaderRow="1" firstDataRow="1" firstDataCol="1"/>
  <pivotFields count="9">
    <pivotField showAll="0"/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Sales" fld="8" baseField="0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="110" zoomScaleNormal="110" workbookViewId="0">
      <selection activeCell="C1" sqref="C1:C1048576"/>
    </sheetView>
  </sheetViews>
  <sheetFormatPr defaultRowHeight="14.4" x14ac:dyDescent="0.3"/>
  <cols>
    <col min="1" max="1" width="13.6640625" customWidth="1"/>
    <col min="2" max="2" width="18.44140625" customWidth="1"/>
    <col min="3" max="3" width="10.5546875" customWidth="1"/>
    <col min="4" max="4" width="11.5546875" customWidth="1"/>
    <col min="5" max="5" width="20.109375" customWidth="1"/>
    <col min="6" max="6" width="15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1">
        <v>44929</v>
      </c>
      <c r="C2" t="s">
        <v>10</v>
      </c>
      <c r="D2" t="s">
        <v>11</v>
      </c>
      <c r="E2" t="s">
        <v>12</v>
      </c>
      <c r="F2" t="s">
        <v>13</v>
      </c>
      <c r="G2">
        <v>10</v>
      </c>
      <c r="H2">
        <v>15</v>
      </c>
      <c r="I2">
        <v>150</v>
      </c>
    </row>
    <row r="3" spans="1:9" x14ac:dyDescent="0.3">
      <c r="A3" t="s">
        <v>14</v>
      </c>
      <c r="B3" s="1">
        <v>44933</v>
      </c>
      <c r="C3" t="s">
        <v>15</v>
      </c>
      <c r="D3" t="s">
        <v>16</v>
      </c>
      <c r="E3" t="s">
        <v>17</v>
      </c>
      <c r="F3" t="s">
        <v>18</v>
      </c>
      <c r="G3">
        <v>5</v>
      </c>
      <c r="H3">
        <v>25</v>
      </c>
      <c r="I3">
        <v>125</v>
      </c>
    </row>
    <row r="4" spans="1:9" x14ac:dyDescent="0.3">
      <c r="A4" t="s">
        <v>19</v>
      </c>
      <c r="B4" s="1">
        <v>44936</v>
      </c>
      <c r="C4" t="s">
        <v>20</v>
      </c>
      <c r="D4" t="s">
        <v>21</v>
      </c>
      <c r="E4" t="s">
        <v>22</v>
      </c>
      <c r="F4" t="s">
        <v>23</v>
      </c>
      <c r="G4">
        <v>8</v>
      </c>
      <c r="H4">
        <v>12.5</v>
      </c>
      <c r="I4">
        <v>100</v>
      </c>
    </row>
    <row r="5" spans="1:9" x14ac:dyDescent="0.3">
      <c r="A5" t="s">
        <v>24</v>
      </c>
      <c r="B5" s="1">
        <v>44941</v>
      </c>
      <c r="C5" t="s">
        <v>25</v>
      </c>
      <c r="D5" t="s">
        <v>26</v>
      </c>
      <c r="E5" t="s">
        <v>27</v>
      </c>
      <c r="F5" t="s">
        <v>28</v>
      </c>
      <c r="G5">
        <v>6</v>
      </c>
      <c r="H5">
        <v>30</v>
      </c>
      <c r="I5">
        <v>180</v>
      </c>
    </row>
    <row r="6" spans="1:9" x14ac:dyDescent="0.3">
      <c r="A6" t="s">
        <v>29</v>
      </c>
      <c r="B6" s="1">
        <v>44944</v>
      </c>
      <c r="C6" t="s">
        <v>10</v>
      </c>
      <c r="D6" t="s">
        <v>30</v>
      </c>
      <c r="E6" t="s">
        <v>31</v>
      </c>
      <c r="F6" t="s">
        <v>13</v>
      </c>
      <c r="G6">
        <v>15</v>
      </c>
      <c r="H6">
        <v>15</v>
      </c>
      <c r="I6">
        <v>225</v>
      </c>
    </row>
    <row r="7" spans="1:9" x14ac:dyDescent="0.3">
      <c r="A7" t="s">
        <v>32</v>
      </c>
      <c r="B7" s="1">
        <v>44946</v>
      </c>
      <c r="C7" t="s">
        <v>15</v>
      </c>
      <c r="D7" t="s">
        <v>11</v>
      </c>
      <c r="E7" t="s">
        <v>12</v>
      </c>
      <c r="F7" t="s">
        <v>18</v>
      </c>
      <c r="G7">
        <v>3</v>
      </c>
      <c r="H7">
        <v>25</v>
      </c>
      <c r="I7">
        <v>75</v>
      </c>
    </row>
    <row r="8" spans="1:9" x14ac:dyDescent="0.3">
      <c r="A8" t="s">
        <v>33</v>
      </c>
      <c r="B8" s="1">
        <v>44948</v>
      </c>
      <c r="C8" t="s">
        <v>20</v>
      </c>
      <c r="D8" t="s">
        <v>16</v>
      </c>
      <c r="E8" t="s">
        <v>17</v>
      </c>
      <c r="F8" t="s">
        <v>23</v>
      </c>
      <c r="G8">
        <v>10</v>
      </c>
      <c r="H8">
        <v>12.5</v>
      </c>
      <c r="I8">
        <v>125</v>
      </c>
    </row>
    <row r="9" spans="1:9" x14ac:dyDescent="0.3">
      <c r="A9" t="s">
        <v>34</v>
      </c>
      <c r="B9" s="1">
        <v>44951</v>
      </c>
      <c r="C9" t="s">
        <v>25</v>
      </c>
      <c r="D9" t="s">
        <v>21</v>
      </c>
      <c r="E9" t="s">
        <v>22</v>
      </c>
      <c r="F9" t="s">
        <v>28</v>
      </c>
      <c r="G9">
        <v>4</v>
      </c>
      <c r="H9">
        <v>30</v>
      </c>
      <c r="I9">
        <v>120</v>
      </c>
    </row>
    <row r="10" spans="1:9" x14ac:dyDescent="0.3">
      <c r="A10" t="s">
        <v>35</v>
      </c>
      <c r="B10" s="1">
        <v>44959</v>
      </c>
      <c r="C10" t="s">
        <v>10</v>
      </c>
      <c r="D10" t="s">
        <v>26</v>
      </c>
      <c r="E10" t="s">
        <v>27</v>
      </c>
      <c r="F10" t="s">
        <v>13</v>
      </c>
      <c r="G10">
        <v>12</v>
      </c>
      <c r="H10">
        <v>15</v>
      </c>
      <c r="I10">
        <v>180</v>
      </c>
    </row>
    <row r="11" spans="1:9" x14ac:dyDescent="0.3">
      <c r="A11" t="s">
        <v>36</v>
      </c>
      <c r="B11" s="1">
        <v>44962</v>
      </c>
      <c r="C11" t="s">
        <v>15</v>
      </c>
      <c r="D11" t="s">
        <v>30</v>
      </c>
      <c r="E11" t="s">
        <v>31</v>
      </c>
      <c r="F11" t="s">
        <v>18</v>
      </c>
      <c r="G11">
        <v>7</v>
      </c>
      <c r="H11">
        <v>25</v>
      </c>
      <c r="I11">
        <v>175</v>
      </c>
    </row>
    <row r="12" spans="1:9" x14ac:dyDescent="0.3">
      <c r="A12" t="s">
        <v>37</v>
      </c>
      <c r="B12" s="1">
        <v>44964</v>
      </c>
      <c r="C12" t="s">
        <v>20</v>
      </c>
      <c r="D12" t="s">
        <v>11</v>
      </c>
      <c r="E12" t="s">
        <v>12</v>
      </c>
      <c r="F12" t="s">
        <v>23</v>
      </c>
      <c r="G12">
        <v>9</v>
      </c>
      <c r="H12">
        <v>12.5</v>
      </c>
      <c r="I12">
        <v>112.5</v>
      </c>
    </row>
    <row r="13" spans="1:9" x14ac:dyDescent="0.3">
      <c r="A13" t="s">
        <v>38</v>
      </c>
      <c r="B13" s="1">
        <v>44967</v>
      </c>
      <c r="C13" t="s">
        <v>25</v>
      </c>
      <c r="D13" t="s">
        <v>16</v>
      </c>
      <c r="E13" t="s">
        <v>17</v>
      </c>
      <c r="F13" t="s">
        <v>28</v>
      </c>
      <c r="G13">
        <v>5</v>
      </c>
      <c r="H13">
        <v>30</v>
      </c>
      <c r="I13">
        <v>150</v>
      </c>
    </row>
    <row r="14" spans="1:9" x14ac:dyDescent="0.3">
      <c r="A14" t="s">
        <v>39</v>
      </c>
      <c r="B14" s="1">
        <v>44972</v>
      </c>
      <c r="C14" t="s">
        <v>10</v>
      </c>
      <c r="D14" t="s">
        <v>21</v>
      </c>
      <c r="E14" t="s">
        <v>22</v>
      </c>
      <c r="F14" t="s">
        <v>13</v>
      </c>
      <c r="G14">
        <v>8</v>
      </c>
      <c r="H14">
        <v>15</v>
      </c>
      <c r="I14">
        <v>120</v>
      </c>
    </row>
    <row r="15" spans="1:9" x14ac:dyDescent="0.3">
      <c r="A15" t="s">
        <v>40</v>
      </c>
      <c r="B15" s="1">
        <v>44975</v>
      </c>
      <c r="C15" t="s">
        <v>15</v>
      </c>
      <c r="D15" t="s">
        <v>26</v>
      </c>
      <c r="E15" t="s">
        <v>27</v>
      </c>
      <c r="F15" t="s">
        <v>18</v>
      </c>
      <c r="G15">
        <v>6</v>
      </c>
      <c r="H15">
        <v>25</v>
      </c>
      <c r="I15">
        <v>150</v>
      </c>
    </row>
    <row r="16" spans="1:9" x14ac:dyDescent="0.3">
      <c r="A16" t="s">
        <v>41</v>
      </c>
      <c r="B16" s="1">
        <v>44977</v>
      </c>
      <c r="C16" t="s">
        <v>20</v>
      </c>
      <c r="D16" t="s">
        <v>30</v>
      </c>
      <c r="E16" t="s">
        <v>31</v>
      </c>
      <c r="F16" t="s">
        <v>23</v>
      </c>
      <c r="G16">
        <v>11</v>
      </c>
      <c r="H16">
        <v>12.5</v>
      </c>
      <c r="I16">
        <v>137.5</v>
      </c>
    </row>
    <row r="17" spans="1:9" x14ac:dyDescent="0.3">
      <c r="A17" t="s">
        <v>42</v>
      </c>
      <c r="B17" s="1">
        <v>44979</v>
      </c>
      <c r="C17" t="s">
        <v>25</v>
      </c>
      <c r="D17" t="s">
        <v>11</v>
      </c>
      <c r="E17" t="s">
        <v>12</v>
      </c>
      <c r="F17" t="s">
        <v>28</v>
      </c>
      <c r="G17">
        <v>7</v>
      </c>
      <c r="H17">
        <v>30</v>
      </c>
      <c r="I17">
        <v>210</v>
      </c>
    </row>
    <row r="18" spans="1:9" x14ac:dyDescent="0.3">
      <c r="A18" t="s">
        <v>43</v>
      </c>
      <c r="B18" s="1">
        <v>44986</v>
      </c>
      <c r="C18" t="s">
        <v>10</v>
      </c>
      <c r="D18" t="s">
        <v>16</v>
      </c>
      <c r="E18" t="s">
        <v>17</v>
      </c>
      <c r="F18" t="s">
        <v>13</v>
      </c>
      <c r="G18">
        <v>13</v>
      </c>
      <c r="H18">
        <v>15</v>
      </c>
      <c r="I18">
        <v>195</v>
      </c>
    </row>
    <row r="19" spans="1:9" x14ac:dyDescent="0.3">
      <c r="A19" t="s">
        <v>44</v>
      </c>
      <c r="B19" s="1">
        <v>44990</v>
      </c>
      <c r="C19" t="s">
        <v>15</v>
      </c>
      <c r="D19" t="s">
        <v>21</v>
      </c>
      <c r="E19" t="s">
        <v>22</v>
      </c>
      <c r="F19" t="s">
        <v>18</v>
      </c>
      <c r="G19">
        <v>4</v>
      </c>
      <c r="H19">
        <v>25</v>
      </c>
      <c r="I19">
        <v>100</v>
      </c>
    </row>
    <row r="20" spans="1:9" x14ac:dyDescent="0.3">
      <c r="A20" t="s">
        <v>45</v>
      </c>
      <c r="B20" s="1">
        <v>44992</v>
      </c>
      <c r="C20" t="s">
        <v>20</v>
      </c>
      <c r="D20" t="s">
        <v>26</v>
      </c>
      <c r="E20" t="s">
        <v>27</v>
      </c>
      <c r="F20" t="s">
        <v>23</v>
      </c>
      <c r="G20">
        <v>10</v>
      </c>
      <c r="H20">
        <v>12.5</v>
      </c>
      <c r="I20">
        <v>125</v>
      </c>
    </row>
    <row r="21" spans="1:9" x14ac:dyDescent="0.3">
      <c r="A21" t="s">
        <v>46</v>
      </c>
      <c r="B21" s="1">
        <v>44995</v>
      </c>
      <c r="C21" t="s">
        <v>25</v>
      </c>
      <c r="D21" t="s">
        <v>30</v>
      </c>
      <c r="E21" t="s">
        <v>31</v>
      </c>
      <c r="F21" t="s">
        <v>28</v>
      </c>
      <c r="G21">
        <v>9</v>
      </c>
      <c r="H21">
        <v>30</v>
      </c>
      <c r="I21">
        <v>270</v>
      </c>
    </row>
    <row r="22" spans="1:9" x14ac:dyDescent="0.3">
      <c r="A22" t="s">
        <v>47</v>
      </c>
      <c r="B22" s="1">
        <v>44997</v>
      </c>
      <c r="C22" t="s">
        <v>10</v>
      </c>
      <c r="D22" t="s">
        <v>11</v>
      </c>
      <c r="E22" t="s">
        <v>12</v>
      </c>
      <c r="F22" t="s">
        <v>13</v>
      </c>
      <c r="G22">
        <v>7</v>
      </c>
      <c r="H22">
        <v>15</v>
      </c>
      <c r="I22">
        <v>105</v>
      </c>
    </row>
    <row r="23" spans="1:9" x14ac:dyDescent="0.3">
      <c r="A23" t="s">
        <v>48</v>
      </c>
      <c r="B23" s="1">
        <v>45000</v>
      </c>
      <c r="C23" t="s">
        <v>15</v>
      </c>
      <c r="D23" t="s">
        <v>16</v>
      </c>
      <c r="E23" t="s">
        <v>17</v>
      </c>
      <c r="F23" t="s">
        <v>18</v>
      </c>
      <c r="G23">
        <v>12</v>
      </c>
      <c r="H23">
        <v>25</v>
      </c>
      <c r="I23">
        <v>300</v>
      </c>
    </row>
    <row r="24" spans="1:9" x14ac:dyDescent="0.3">
      <c r="A24" t="s">
        <v>49</v>
      </c>
      <c r="B24" s="1">
        <v>45003</v>
      </c>
      <c r="C24" t="s">
        <v>20</v>
      </c>
      <c r="D24" t="s">
        <v>21</v>
      </c>
      <c r="E24" t="s">
        <v>22</v>
      </c>
      <c r="F24" t="s">
        <v>23</v>
      </c>
      <c r="G24">
        <v>5</v>
      </c>
      <c r="H24">
        <v>12.5</v>
      </c>
      <c r="I24">
        <v>62.5</v>
      </c>
    </row>
    <row r="25" spans="1:9" x14ac:dyDescent="0.3">
      <c r="A25" t="s">
        <v>50</v>
      </c>
      <c r="B25" s="1">
        <v>45010</v>
      </c>
      <c r="C25" t="s">
        <v>25</v>
      </c>
      <c r="D25" t="s">
        <v>26</v>
      </c>
      <c r="E25" t="s">
        <v>27</v>
      </c>
      <c r="F25" t="s">
        <v>28</v>
      </c>
      <c r="G25">
        <v>8</v>
      </c>
      <c r="H25">
        <v>30</v>
      </c>
      <c r="I25">
        <v>240</v>
      </c>
    </row>
    <row r="26" spans="1:9" x14ac:dyDescent="0.3">
      <c r="A26" t="s">
        <v>51</v>
      </c>
      <c r="B26" s="1">
        <v>45016</v>
      </c>
      <c r="C26" t="s">
        <v>10</v>
      </c>
      <c r="D26" t="s">
        <v>30</v>
      </c>
      <c r="E26" t="s">
        <v>31</v>
      </c>
      <c r="F26" t="s">
        <v>13</v>
      </c>
      <c r="G26">
        <v>14</v>
      </c>
      <c r="H26">
        <v>15</v>
      </c>
      <c r="I26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B6E0-62A7-4F30-AFBF-CA55B72CECDD}">
  <dimension ref="B2:F135"/>
  <sheetViews>
    <sheetView tabSelected="1" workbookViewId="0">
      <selection activeCell="B105" sqref="B105:C107"/>
    </sheetView>
  </sheetViews>
  <sheetFormatPr defaultRowHeight="14.4" x14ac:dyDescent="0.3"/>
  <cols>
    <col min="2" max="2" width="12.5546875" bestFit="1" customWidth="1"/>
    <col min="3" max="3" width="16" bestFit="1" customWidth="1"/>
    <col min="4" max="4" width="20.5546875" bestFit="1" customWidth="1"/>
    <col min="5" max="5" width="18.44140625" bestFit="1" customWidth="1"/>
    <col min="6" max="6" width="19.21875" bestFit="1" customWidth="1"/>
    <col min="7" max="7" width="10.77734375" bestFit="1" customWidth="1"/>
    <col min="8" max="8" width="7" bestFit="1" customWidth="1"/>
    <col min="9" max="9" width="10.77734375" bestFit="1" customWidth="1"/>
    <col min="10" max="15" width="3" bestFit="1" customWidth="1"/>
    <col min="16" max="16" width="7" bestFit="1" customWidth="1"/>
    <col min="17" max="17" width="15.5546875" bestFit="1" customWidth="1"/>
    <col min="18" max="23" width="2" bestFit="1" customWidth="1"/>
    <col min="24" max="29" width="3" bestFit="1" customWidth="1"/>
    <col min="30" max="30" width="7" bestFit="1" customWidth="1"/>
    <col min="31" max="31" width="23.77734375" bestFit="1" customWidth="1"/>
    <col min="32" max="32" width="20.33203125" bestFit="1" customWidth="1"/>
  </cols>
  <sheetData>
    <row r="2" spans="2:6" x14ac:dyDescent="0.3">
      <c r="B2" s="6" t="s">
        <v>55</v>
      </c>
      <c r="C2" s="7"/>
      <c r="D2" s="7"/>
      <c r="E2" s="7"/>
      <c r="F2" s="7"/>
    </row>
    <row r="3" spans="2:6" x14ac:dyDescent="0.3">
      <c r="B3" s="7"/>
      <c r="C3" s="7"/>
      <c r="D3" s="7"/>
      <c r="E3" s="7"/>
      <c r="F3" s="7"/>
    </row>
    <row r="4" spans="2:6" x14ac:dyDescent="0.3">
      <c r="B4" s="7"/>
      <c r="C4" s="7"/>
      <c r="D4" s="7"/>
      <c r="E4" s="7"/>
      <c r="F4" s="7"/>
    </row>
    <row r="6" spans="2:6" x14ac:dyDescent="0.3">
      <c r="B6" s="2" t="s">
        <v>2</v>
      </c>
      <c r="C6" t="s">
        <v>54</v>
      </c>
    </row>
    <row r="7" spans="2:6" x14ac:dyDescent="0.3">
      <c r="B7" s="3" t="s">
        <v>20</v>
      </c>
      <c r="C7">
        <v>662.5</v>
      </c>
    </row>
    <row r="8" spans="2:6" x14ac:dyDescent="0.3">
      <c r="B8" s="3" t="s">
        <v>10</v>
      </c>
      <c r="C8">
        <v>1185</v>
      </c>
    </row>
    <row r="9" spans="2:6" x14ac:dyDescent="0.3">
      <c r="B9" s="3" t="s">
        <v>15</v>
      </c>
      <c r="C9">
        <v>925</v>
      </c>
    </row>
    <row r="10" spans="2:6" x14ac:dyDescent="0.3">
      <c r="B10" s="3" t="s">
        <v>25</v>
      </c>
      <c r="C10">
        <v>1170</v>
      </c>
    </row>
    <row r="11" spans="2:6" x14ac:dyDescent="0.3">
      <c r="B11" s="3" t="s">
        <v>53</v>
      </c>
      <c r="C11">
        <v>3942.5</v>
      </c>
    </row>
    <row r="19" spans="2:5" x14ac:dyDescent="0.3">
      <c r="B19" s="8" t="s">
        <v>59</v>
      </c>
      <c r="C19" s="9"/>
      <c r="D19" s="9"/>
      <c r="E19" s="9"/>
    </row>
    <row r="20" spans="2:5" x14ac:dyDescent="0.3">
      <c r="B20" s="9"/>
      <c r="C20" s="9"/>
      <c r="D20" s="9"/>
      <c r="E20" s="9"/>
    </row>
    <row r="21" spans="2:5" x14ac:dyDescent="0.3">
      <c r="B21" s="9"/>
      <c r="C21" s="9"/>
      <c r="D21" s="9"/>
      <c r="E21" s="9"/>
    </row>
    <row r="23" spans="2:5" x14ac:dyDescent="0.3">
      <c r="B23" s="2" t="s">
        <v>57</v>
      </c>
      <c r="C23" t="s">
        <v>54</v>
      </c>
      <c r="D23" t="s">
        <v>56</v>
      </c>
      <c r="E23" s="4" t="s">
        <v>58</v>
      </c>
    </row>
    <row r="24" spans="2:5" x14ac:dyDescent="0.3">
      <c r="B24" s="3" t="s">
        <v>30</v>
      </c>
      <c r="C24">
        <v>1017.5</v>
      </c>
      <c r="D24">
        <v>56</v>
      </c>
      <c r="E24">
        <f>_xlfn.RANK.EQ(C24,$C$24:$C$28,0)</f>
        <v>1</v>
      </c>
    </row>
    <row r="25" spans="2:5" x14ac:dyDescent="0.3">
      <c r="B25" s="3" t="s">
        <v>16</v>
      </c>
      <c r="C25">
        <v>895</v>
      </c>
      <c r="D25">
        <v>45</v>
      </c>
      <c r="E25">
        <f>_xlfn.RANK.EQ(C25,$C$24:$C$28,0)</f>
        <v>2</v>
      </c>
    </row>
    <row r="26" spans="2:5" x14ac:dyDescent="0.3">
      <c r="B26" s="3" t="s">
        <v>26</v>
      </c>
      <c r="C26">
        <v>875</v>
      </c>
      <c r="D26">
        <v>42</v>
      </c>
      <c r="E26">
        <f>_xlfn.RANK.EQ(C26,$C$24:$C$28,0)</f>
        <v>3</v>
      </c>
    </row>
    <row r="27" spans="2:5" x14ac:dyDescent="0.3">
      <c r="B27" s="3" t="s">
        <v>11</v>
      </c>
      <c r="C27">
        <v>652.5</v>
      </c>
      <c r="D27">
        <v>36</v>
      </c>
      <c r="E27">
        <f>_xlfn.RANK.EQ(C27,$C$24:$C$28,0)</f>
        <v>4</v>
      </c>
    </row>
    <row r="28" spans="2:5" x14ac:dyDescent="0.3">
      <c r="B28" s="3" t="s">
        <v>21</v>
      </c>
      <c r="C28">
        <v>502.5</v>
      </c>
      <c r="D28">
        <v>29</v>
      </c>
      <c r="E28">
        <f>_xlfn.RANK.EQ(C28,$C$24:$C$28,0)</f>
        <v>5</v>
      </c>
    </row>
    <row r="29" spans="2:5" x14ac:dyDescent="0.3">
      <c r="B29" s="3" t="s">
        <v>53</v>
      </c>
      <c r="C29">
        <v>3942.5</v>
      </c>
      <c r="D29">
        <v>208</v>
      </c>
    </row>
    <row r="35" spans="2:6" x14ac:dyDescent="0.3">
      <c r="B35" s="10" t="s">
        <v>63</v>
      </c>
      <c r="C35" s="9"/>
      <c r="D35" s="9"/>
      <c r="E35" s="9"/>
    </row>
    <row r="36" spans="2:6" x14ac:dyDescent="0.3">
      <c r="B36" s="9"/>
      <c r="C36" s="9"/>
      <c r="D36" s="9"/>
      <c r="E36" s="9"/>
    </row>
    <row r="37" spans="2:6" x14ac:dyDescent="0.3">
      <c r="B37" s="9"/>
      <c r="C37" s="9"/>
      <c r="D37" s="9"/>
      <c r="E37" s="9"/>
    </row>
    <row r="40" spans="2:6" x14ac:dyDescent="0.3">
      <c r="B40" s="2" t="s">
        <v>62</v>
      </c>
      <c r="C40" t="s">
        <v>54</v>
      </c>
      <c r="D40" t="s">
        <v>56</v>
      </c>
      <c r="E40" t="s">
        <v>61</v>
      </c>
      <c r="F40" t="s">
        <v>60</v>
      </c>
    </row>
    <row r="41" spans="2:6" x14ac:dyDescent="0.3">
      <c r="B41" s="3" t="s">
        <v>23</v>
      </c>
      <c r="C41" s="5">
        <v>662.5</v>
      </c>
      <c r="D41" s="5">
        <v>53</v>
      </c>
      <c r="E41" s="5">
        <v>12.5</v>
      </c>
      <c r="F41" s="5">
        <v>110.41666666666667</v>
      </c>
    </row>
    <row r="42" spans="2:6" x14ac:dyDescent="0.3">
      <c r="B42" s="3" t="s">
        <v>18</v>
      </c>
      <c r="C42" s="5">
        <v>925</v>
      </c>
      <c r="D42" s="5">
        <v>37</v>
      </c>
      <c r="E42" s="5">
        <v>25</v>
      </c>
      <c r="F42" s="5">
        <v>154.16666666666666</v>
      </c>
    </row>
    <row r="43" spans="2:6" x14ac:dyDescent="0.3">
      <c r="B43" s="3" t="s">
        <v>28</v>
      </c>
      <c r="C43" s="5">
        <v>1170</v>
      </c>
      <c r="D43" s="5">
        <v>39</v>
      </c>
      <c r="E43" s="5">
        <v>30</v>
      </c>
      <c r="F43" s="5">
        <v>195</v>
      </c>
    </row>
    <row r="44" spans="2:6" x14ac:dyDescent="0.3">
      <c r="B44" s="3" t="s">
        <v>13</v>
      </c>
      <c r="C44" s="5">
        <v>1185</v>
      </c>
      <c r="D44" s="5">
        <v>79</v>
      </c>
      <c r="E44" s="5">
        <v>15</v>
      </c>
      <c r="F44" s="5">
        <v>169.28571428571428</v>
      </c>
    </row>
    <row r="45" spans="2:6" x14ac:dyDescent="0.3">
      <c r="B45" s="3" t="s">
        <v>53</v>
      </c>
      <c r="C45" s="5">
        <v>3942.5</v>
      </c>
      <c r="D45" s="5">
        <v>208</v>
      </c>
      <c r="E45" s="5">
        <v>20.399999999999999</v>
      </c>
      <c r="F45" s="5">
        <v>157.69999999999999</v>
      </c>
    </row>
    <row r="49" spans="2:5" x14ac:dyDescent="0.3">
      <c r="B49" s="13" t="s">
        <v>65</v>
      </c>
      <c r="C49" s="9"/>
      <c r="D49" s="9"/>
    </row>
    <row r="50" spans="2:5" x14ac:dyDescent="0.3">
      <c r="B50" s="9"/>
      <c r="C50" s="9"/>
      <c r="D50" s="9"/>
    </row>
    <row r="51" spans="2:5" x14ac:dyDescent="0.3">
      <c r="B51" s="9"/>
      <c r="C51" s="9"/>
      <c r="D51" s="9"/>
    </row>
    <row r="52" spans="2:5" x14ac:dyDescent="0.3">
      <c r="B52" s="9"/>
      <c r="C52" s="9"/>
      <c r="D52" s="9"/>
    </row>
    <row r="55" spans="2:5" x14ac:dyDescent="0.3">
      <c r="B55" s="2" t="s">
        <v>66</v>
      </c>
      <c r="C55" t="s">
        <v>54</v>
      </c>
      <c r="D55" s="12" t="s">
        <v>64</v>
      </c>
    </row>
    <row r="56" spans="2:5" x14ac:dyDescent="0.3">
      <c r="B56" s="3" t="s">
        <v>31</v>
      </c>
      <c r="C56" s="11">
        <v>1017.5</v>
      </c>
      <c r="D56">
        <f>_xlfn.RANK.EQ(C56,$C$56:$C$60,0)</f>
        <v>1</v>
      </c>
    </row>
    <row r="57" spans="2:5" x14ac:dyDescent="0.3">
      <c r="B57" s="3" t="s">
        <v>17</v>
      </c>
      <c r="C57" s="11">
        <v>895</v>
      </c>
      <c r="D57">
        <f>_xlfn.RANK.EQ(C57,$C$56:$C$60,0)</f>
        <v>2</v>
      </c>
    </row>
    <row r="58" spans="2:5" x14ac:dyDescent="0.3">
      <c r="B58" s="3" t="s">
        <v>27</v>
      </c>
      <c r="C58" s="11">
        <v>875</v>
      </c>
      <c r="D58">
        <f>_xlfn.RANK.EQ(C58,$C$56:$C$60,0)</f>
        <v>3</v>
      </c>
    </row>
    <row r="59" spans="2:5" x14ac:dyDescent="0.3">
      <c r="B59" s="3" t="s">
        <v>12</v>
      </c>
      <c r="C59" s="11">
        <v>652.5</v>
      </c>
      <c r="D59">
        <f>_xlfn.RANK.EQ(C59,$C$56:$C$60,0)</f>
        <v>4</v>
      </c>
    </row>
    <row r="60" spans="2:5" x14ac:dyDescent="0.3">
      <c r="B60" s="3" t="s">
        <v>22</v>
      </c>
      <c r="C60" s="11">
        <v>502.5</v>
      </c>
      <c r="D60">
        <f>_xlfn.RANK.EQ(C60,$C$56:$C$60,0)</f>
        <v>5</v>
      </c>
    </row>
    <row r="61" spans="2:5" x14ac:dyDescent="0.3">
      <c r="B61" s="3" t="s">
        <v>53</v>
      </c>
      <c r="C61" s="11">
        <v>3942.5</v>
      </c>
    </row>
    <row r="63" spans="2:5" x14ac:dyDescent="0.3">
      <c r="B63" s="14" t="s">
        <v>69</v>
      </c>
      <c r="C63" s="9"/>
      <c r="D63" s="9"/>
      <c r="E63" s="9"/>
    </row>
    <row r="64" spans="2:5" x14ac:dyDescent="0.3">
      <c r="B64" s="9"/>
      <c r="C64" s="9"/>
      <c r="D64" s="9"/>
      <c r="E64" s="9"/>
    </row>
    <row r="65" spans="2:5" x14ac:dyDescent="0.3">
      <c r="B65" s="9"/>
      <c r="C65" s="9"/>
      <c r="D65" s="9"/>
      <c r="E65" s="9"/>
    </row>
    <row r="66" spans="2:5" x14ac:dyDescent="0.3">
      <c r="B66" s="9"/>
      <c r="C66" s="9"/>
      <c r="D66" s="9"/>
      <c r="E66" s="9"/>
    </row>
    <row r="68" spans="2:5" x14ac:dyDescent="0.3">
      <c r="B68" s="2" t="s">
        <v>52</v>
      </c>
      <c r="C68" t="s">
        <v>67</v>
      </c>
      <c r="D68" t="s">
        <v>68</v>
      </c>
      <c r="E68" t="s">
        <v>54</v>
      </c>
    </row>
    <row r="69" spans="2:5" x14ac:dyDescent="0.3">
      <c r="B69" s="3" t="s">
        <v>10</v>
      </c>
      <c r="C69" s="11">
        <v>7</v>
      </c>
      <c r="D69" s="11">
        <v>7</v>
      </c>
      <c r="E69" s="11">
        <v>1185</v>
      </c>
    </row>
    <row r="70" spans="2:5" x14ac:dyDescent="0.3">
      <c r="B70" s="3" t="s">
        <v>25</v>
      </c>
      <c r="C70" s="11">
        <v>6</v>
      </c>
      <c r="D70" s="11">
        <v>6</v>
      </c>
      <c r="E70" s="11">
        <v>1170</v>
      </c>
    </row>
    <row r="71" spans="2:5" x14ac:dyDescent="0.3">
      <c r="B71" s="3" t="s">
        <v>15</v>
      </c>
      <c r="C71" s="11">
        <v>6</v>
      </c>
      <c r="D71" s="11">
        <v>6</v>
      </c>
      <c r="E71" s="11">
        <v>925</v>
      </c>
    </row>
    <row r="72" spans="2:5" x14ac:dyDescent="0.3">
      <c r="B72" s="3" t="s">
        <v>20</v>
      </c>
      <c r="C72" s="11">
        <v>6</v>
      </c>
      <c r="D72" s="11">
        <v>6</v>
      </c>
      <c r="E72" s="11">
        <v>662.5</v>
      </c>
    </row>
    <row r="73" spans="2:5" x14ac:dyDescent="0.3">
      <c r="B73" s="3" t="s">
        <v>53</v>
      </c>
      <c r="C73" s="11">
        <v>25</v>
      </c>
      <c r="D73" s="11">
        <v>25</v>
      </c>
      <c r="E73" s="11">
        <v>3942.5</v>
      </c>
    </row>
    <row r="93" spans="2:4" x14ac:dyDescent="0.3">
      <c r="B93" s="15" t="s">
        <v>71</v>
      </c>
      <c r="C93" s="9"/>
      <c r="D93" s="9"/>
    </row>
    <row r="94" spans="2:4" x14ac:dyDescent="0.3">
      <c r="B94" s="9"/>
      <c r="C94" s="9"/>
      <c r="D94" s="9"/>
    </row>
    <row r="95" spans="2:4" x14ac:dyDescent="0.3">
      <c r="B95" s="9"/>
      <c r="C95" s="9"/>
      <c r="D95" s="9"/>
    </row>
    <row r="97" spans="2:4" x14ac:dyDescent="0.3">
      <c r="B97" s="2" t="s">
        <v>52</v>
      </c>
      <c r="C97" t="s">
        <v>54</v>
      </c>
      <c r="D97" s="4" t="s">
        <v>70</v>
      </c>
    </row>
    <row r="98" spans="2:4" x14ac:dyDescent="0.3">
      <c r="B98" s="3" t="s">
        <v>11</v>
      </c>
      <c r="C98" s="11">
        <v>652.5</v>
      </c>
      <c r="D98">
        <f>C98*0.05</f>
        <v>32.625</v>
      </c>
    </row>
    <row r="99" spans="2:4" x14ac:dyDescent="0.3">
      <c r="B99" s="3" t="s">
        <v>16</v>
      </c>
      <c r="C99" s="11">
        <v>895</v>
      </c>
      <c r="D99">
        <f t="shared" ref="D99:D102" si="0">C99*0.05</f>
        <v>44.75</v>
      </c>
    </row>
    <row r="100" spans="2:4" x14ac:dyDescent="0.3">
      <c r="B100" s="3" t="s">
        <v>21</v>
      </c>
      <c r="C100" s="11">
        <v>502.5</v>
      </c>
      <c r="D100">
        <f t="shared" si="0"/>
        <v>25.125</v>
      </c>
    </row>
    <row r="101" spans="2:4" x14ac:dyDescent="0.3">
      <c r="B101" s="3" t="s">
        <v>26</v>
      </c>
      <c r="C101" s="11">
        <v>875</v>
      </c>
      <c r="D101">
        <f t="shared" si="0"/>
        <v>43.75</v>
      </c>
    </row>
    <row r="102" spans="2:4" x14ac:dyDescent="0.3">
      <c r="B102" s="3" t="s">
        <v>30</v>
      </c>
      <c r="C102" s="11">
        <v>1017.5</v>
      </c>
      <c r="D102">
        <f t="shared" si="0"/>
        <v>50.875</v>
      </c>
    </row>
    <row r="103" spans="2:4" x14ac:dyDescent="0.3">
      <c r="B103" s="3" t="s">
        <v>53</v>
      </c>
      <c r="C103" s="11">
        <v>3942.5</v>
      </c>
    </row>
    <row r="105" spans="2:4" x14ac:dyDescent="0.3">
      <c r="B105" s="16" t="s">
        <v>72</v>
      </c>
      <c r="C105" s="17"/>
    </row>
    <row r="106" spans="2:4" x14ac:dyDescent="0.3">
      <c r="B106" s="17"/>
      <c r="C106" s="17"/>
    </row>
    <row r="107" spans="2:4" x14ac:dyDescent="0.3">
      <c r="B107" s="17"/>
      <c r="C107" s="17"/>
    </row>
    <row r="109" spans="2:4" x14ac:dyDescent="0.3">
      <c r="B109" s="2" t="s">
        <v>52</v>
      </c>
      <c r="C109" t="s">
        <v>54</v>
      </c>
    </row>
    <row r="110" spans="2:4" x14ac:dyDescent="0.3">
      <c r="B110" s="3" t="s">
        <v>49</v>
      </c>
      <c r="C110" s="11">
        <v>62.5</v>
      </c>
    </row>
    <row r="111" spans="2:4" x14ac:dyDescent="0.3">
      <c r="B111" s="3" t="s">
        <v>32</v>
      </c>
      <c r="C111" s="11">
        <v>75</v>
      </c>
    </row>
    <row r="112" spans="2:4" x14ac:dyDescent="0.3">
      <c r="B112" s="3" t="s">
        <v>19</v>
      </c>
      <c r="C112" s="11">
        <v>100</v>
      </c>
    </row>
    <row r="113" spans="2:3" x14ac:dyDescent="0.3">
      <c r="B113" s="3" t="s">
        <v>44</v>
      </c>
      <c r="C113" s="11">
        <v>100</v>
      </c>
    </row>
    <row r="114" spans="2:3" x14ac:dyDescent="0.3">
      <c r="B114" s="3" t="s">
        <v>47</v>
      </c>
      <c r="C114" s="11">
        <v>105</v>
      </c>
    </row>
    <row r="115" spans="2:3" x14ac:dyDescent="0.3">
      <c r="B115" s="3" t="s">
        <v>37</v>
      </c>
      <c r="C115" s="11">
        <v>112.5</v>
      </c>
    </row>
    <row r="116" spans="2:3" x14ac:dyDescent="0.3">
      <c r="B116" s="3" t="s">
        <v>39</v>
      </c>
      <c r="C116" s="11">
        <v>120</v>
      </c>
    </row>
    <row r="117" spans="2:3" x14ac:dyDescent="0.3">
      <c r="B117" s="3" t="s">
        <v>34</v>
      </c>
      <c r="C117" s="11">
        <v>120</v>
      </c>
    </row>
    <row r="118" spans="2:3" x14ac:dyDescent="0.3">
      <c r="B118" s="3" t="s">
        <v>33</v>
      </c>
      <c r="C118" s="11">
        <v>125</v>
      </c>
    </row>
    <row r="119" spans="2:3" x14ac:dyDescent="0.3">
      <c r="B119" s="3" t="s">
        <v>14</v>
      </c>
      <c r="C119" s="11">
        <v>125</v>
      </c>
    </row>
    <row r="120" spans="2:3" x14ac:dyDescent="0.3">
      <c r="B120" s="3" t="s">
        <v>45</v>
      </c>
      <c r="C120" s="11">
        <v>125</v>
      </c>
    </row>
    <row r="121" spans="2:3" x14ac:dyDescent="0.3">
      <c r="B121" s="3" t="s">
        <v>41</v>
      </c>
      <c r="C121" s="11">
        <v>137.5</v>
      </c>
    </row>
    <row r="122" spans="2:3" x14ac:dyDescent="0.3">
      <c r="B122" s="3" t="s">
        <v>9</v>
      </c>
      <c r="C122" s="11">
        <v>150</v>
      </c>
    </row>
    <row r="123" spans="2:3" x14ac:dyDescent="0.3">
      <c r="B123" s="3" t="s">
        <v>40</v>
      </c>
      <c r="C123" s="11">
        <v>150</v>
      </c>
    </row>
    <row r="124" spans="2:3" x14ac:dyDescent="0.3">
      <c r="B124" s="3" t="s">
        <v>38</v>
      </c>
      <c r="C124" s="11">
        <v>150</v>
      </c>
    </row>
    <row r="125" spans="2:3" x14ac:dyDescent="0.3">
      <c r="B125" s="3" t="s">
        <v>36</v>
      </c>
      <c r="C125" s="11">
        <v>175</v>
      </c>
    </row>
    <row r="126" spans="2:3" x14ac:dyDescent="0.3">
      <c r="B126" s="3" t="s">
        <v>24</v>
      </c>
      <c r="C126" s="11">
        <v>180</v>
      </c>
    </row>
    <row r="127" spans="2:3" x14ac:dyDescent="0.3">
      <c r="B127" s="3" t="s">
        <v>35</v>
      </c>
      <c r="C127" s="11">
        <v>180</v>
      </c>
    </row>
    <row r="128" spans="2:3" x14ac:dyDescent="0.3">
      <c r="B128" s="3" t="s">
        <v>43</v>
      </c>
      <c r="C128" s="11">
        <v>195</v>
      </c>
    </row>
    <row r="129" spans="2:3" x14ac:dyDescent="0.3">
      <c r="B129" s="3" t="s">
        <v>42</v>
      </c>
      <c r="C129" s="11">
        <v>210</v>
      </c>
    </row>
    <row r="130" spans="2:3" x14ac:dyDescent="0.3">
      <c r="B130" s="3" t="s">
        <v>51</v>
      </c>
      <c r="C130" s="11">
        <v>210</v>
      </c>
    </row>
    <row r="131" spans="2:3" x14ac:dyDescent="0.3">
      <c r="B131" s="3" t="s">
        <v>29</v>
      </c>
      <c r="C131" s="11">
        <v>225</v>
      </c>
    </row>
    <row r="132" spans="2:3" x14ac:dyDescent="0.3">
      <c r="B132" s="3" t="s">
        <v>50</v>
      </c>
      <c r="C132" s="11">
        <v>240</v>
      </c>
    </row>
    <row r="133" spans="2:3" x14ac:dyDescent="0.3">
      <c r="B133" s="3" t="s">
        <v>46</v>
      </c>
      <c r="C133" s="11">
        <v>270</v>
      </c>
    </row>
    <row r="134" spans="2:3" x14ac:dyDescent="0.3">
      <c r="B134" s="3" t="s">
        <v>48</v>
      </c>
      <c r="C134" s="11">
        <v>300</v>
      </c>
    </row>
    <row r="135" spans="2:3" x14ac:dyDescent="0.3">
      <c r="B135" s="3" t="s">
        <v>53</v>
      </c>
      <c r="C135" s="11">
        <v>3942.5</v>
      </c>
    </row>
  </sheetData>
  <mergeCells count="7">
    <mergeCell ref="B93:D95"/>
    <mergeCell ref="B105:C107"/>
    <mergeCell ref="B2:F4"/>
    <mergeCell ref="B19:E21"/>
    <mergeCell ref="B35:E37"/>
    <mergeCell ref="B49:D52"/>
    <mergeCell ref="B63:E66"/>
  </mergeCells>
  <conditionalFormatting sqref="C109">
    <cfRule type="cellIs" dxfId="2" priority="2" operator="greaterThan">
      <formula>200</formula>
    </cfRule>
  </conditionalFormatting>
  <conditionalFormatting sqref="C109:C134">
    <cfRule type="cellIs" dxfId="0" priority="1" operator="greaterThan">
      <formula>200</formula>
    </cfRule>
  </conditionalFormatting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4D66-0347-4FC9-B37C-E0DCF8A8F2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Working 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Emtiaz Nur Badhon</dc:creator>
  <cp:lastModifiedBy>Emtiaz Nur Badhon</cp:lastModifiedBy>
  <dcterms:created xsi:type="dcterms:W3CDTF">2015-06-05T18:17:20Z</dcterms:created>
  <dcterms:modified xsi:type="dcterms:W3CDTF">2025-03-05T07:07:09Z</dcterms:modified>
</cp:coreProperties>
</file>