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ens/Documents/*DOCENCIA+LENS/*Lens/ Cursos/14-StatInfo/2023:2024/Exercices/Soluciones/"/>
    </mc:Choice>
  </mc:AlternateContent>
  <xr:revisionPtr revIDLastSave="0" documentId="13_ncr:1_{ABCF4936-EA9F-6545-974D-72DBF9169A6E}" xr6:coauthVersionLast="47" xr6:coauthVersionMax="47" xr10:uidLastSave="{00000000-0000-0000-0000-000000000000}"/>
  <bookViews>
    <workbookView xWindow="180" yWindow="460" windowWidth="28620" windowHeight="15980" tabRatio="372" xr2:uid="{00000000-000D-0000-FFFF-FFFF00000000}"/>
  </bookViews>
  <sheets>
    <sheet name="Question" sheetId="1" r:id="rId1"/>
    <sheet name="Données" sheetId="2" r:id="rId2"/>
  </sheets>
  <definedNames>
    <definedName name="donnees">Données!$A$1:$X$14</definedName>
    <definedName name="sp">Question!$C$29:$D$46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2" l="1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2" i="2"/>
  <c r="B2" i="2"/>
  <c r="A2" i="2"/>
  <c r="A1" i="2"/>
  <c r="F22" i="1" l="1"/>
  <c r="D44" i="1"/>
  <c r="D39" i="1"/>
  <c r="D33" i="1"/>
  <c r="D30" i="1"/>
  <c r="D36" i="1"/>
  <c r="D41" i="1"/>
  <c r="F21" i="1"/>
  <c r="D38" i="1"/>
  <c r="D43" i="1"/>
  <c r="D42" i="1"/>
  <c r="D31" i="1"/>
  <c r="F23" i="1"/>
  <c r="D40" i="1"/>
  <c r="D23" i="1"/>
  <c r="D45" i="1"/>
  <c r="D37" i="1"/>
  <c r="D35" i="1"/>
  <c r="D29" i="1"/>
  <c r="D22" i="1"/>
  <c r="D32" i="1"/>
  <c r="D46" i="1"/>
  <c r="D34" i="1"/>
  <c r="G39" i="1" l="1"/>
  <c r="G46" i="1"/>
  <c r="G40" i="1"/>
  <c r="G32" i="1"/>
  <c r="G41" i="1"/>
  <c r="G34" i="1"/>
  <c r="G36" i="1"/>
  <c r="D47" i="1"/>
  <c r="E46" i="1" s="1"/>
  <c r="G29" i="1"/>
  <c r="G30" i="1"/>
  <c r="G38" i="1"/>
  <c r="G35" i="1"/>
  <c r="G31" i="1"/>
  <c r="G33" i="1"/>
  <c r="G37" i="1"/>
  <c r="G42" i="1"/>
  <c r="G45" i="1"/>
  <c r="G43" i="1"/>
  <c r="G44" i="1"/>
  <c r="E31" i="1" l="1"/>
  <c r="E41" i="1"/>
  <c r="E45" i="1"/>
  <c r="E30" i="1"/>
  <c r="E36" i="1"/>
  <c r="E37" i="1"/>
  <c r="E38" i="1"/>
  <c r="E40" i="1"/>
  <c r="E35" i="1"/>
  <c r="E29" i="1"/>
  <c r="E34" i="1"/>
  <c r="E47" i="1"/>
  <c r="E39" i="1"/>
  <c r="E44" i="1"/>
  <c r="E32" i="1"/>
  <c r="E42" i="1"/>
  <c r="E43" i="1"/>
  <c r="E33" i="1"/>
  <c r="F38" i="1" l="1"/>
  <c r="F34" i="1"/>
  <c r="F30" i="1"/>
  <c r="F39" i="1"/>
  <c r="F35" i="1"/>
  <c r="F31" i="1"/>
  <c r="F46" i="1"/>
  <c r="F42" i="1"/>
  <c r="F33" i="1"/>
  <c r="F43" i="1"/>
  <c r="F29" i="1"/>
  <c r="F36" i="1"/>
  <c r="F37" i="1"/>
  <c r="F41" i="1"/>
  <c r="J33" i="1"/>
  <c r="J34" i="1" s="1"/>
  <c r="F32" i="1"/>
  <c r="F40" i="1"/>
  <c r="F45" i="1"/>
  <c r="F44" i="1"/>
</calcChain>
</file>

<file path=xl/sharedStrings.xml><?xml version="1.0" encoding="utf-8"?>
<sst xmlns="http://schemas.openxmlformats.org/spreadsheetml/2006/main" count="34" uniqueCount="32">
  <si>
    <t>Le journal JDL  publie un sondage réalisé par l'IFOP du 19 a 25 octobre 2015 portant sur la consomationjournalière de canettes de Soda.  Il y a 223 garçons et 113 filles qui ont repondu au sondage, qui a été effectué à la sortie des 17 centres commerciaux. Cet échantillon a été choisi de façon représentative de la population française âgée de 15 ans et plus (Méthode des quotas aecv des techniques de redressement d’échantillon).</t>
  </si>
  <si>
    <t>1) Déterminez:</t>
  </si>
  <si>
    <t>a. La population étudiée</t>
  </si>
  <si>
    <t>Consommateurs de canettes de soda, français de plus de 15 ans.</t>
  </si>
  <si>
    <t>b. L'échantillon.</t>
  </si>
  <si>
    <t>c. La variable étudiée</t>
  </si>
  <si>
    <t>Nombre des canettes consommées par jour.</t>
  </si>
  <si>
    <t>2) Précisez:</t>
  </si>
  <si>
    <t>a. La nature de la variable.</t>
  </si>
  <si>
    <t>Quantitative discrète</t>
  </si>
  <si>
    <t>b. Les modalités de la variable.</t>
  </si>
  <si>
    <t>3)  À partir des données brutes</t>
  </si>
  <si>
    <t>Médiane</t>
  </si>
  <si>
    <t>Moyenne</t>
  </si>
  <si>
    <t>Q1</t>
  </si>
  <si>
    <t>Écart Type</t>
  </si>
  <si>
    <t>Q3</t>
  </si>
  <si>
    <t>4) Construisez le tableau statistique associé à la distribution des effectifs et des fréquences.</t>
  </si>
  <si>
    <t>Modalités</t>
  </si>
  <si>
    <t>Effectifs</t>
  </si>
  <si>
    <t>Fréquences</t>
  </si>
  <si>
    <t>FCC</t>
  </si>
  <si>
    <t>Mode</t>
  </si>
  <si>
    <t>FCC = Fréquences cumulées croissantes</t>
  </si>
  <si>
    <t>Calcuer, à partir de données groupées :</t>
  </si>
  <si>
    <t>Total</t>
  </si>
  <si>
    <t>5) Représentez la distribution des effectifs par un diagramme en bâtons. Ajoutez le polygone de fréquences cumulées croissantes.</t>
  </si>
  <si>
    <t>Les consommateurs …. Sondés</t>
  </si>
  <si>
    <t>Les nombres  3,4,5, …, 18,19,20</t>
  </si>
  <si>
    <t>Formule alternative pour la cellule D29</t>
  </si>
  <si>
    <t xml:space="preserve"> =NB.SI(Données!$A$1:$X$14;C29)</t>
  </si>
  <si>
    <t>Fiche n°01 (Données Brutes Quantitatives)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</si>
</sst>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7" x14ac:knownFonts="1">
    <font>
      <sz val="10"/>
      <name val="Arial"/>
      <family val="2"/>
    </font>
    <font>
      <sz val="10"/>
      <name val="Arial"/>
      <family val="2"/>
      <charset val="1"/>
    </font>
    <font>
      <sz val="12"/>
      <name val="Comic Sans MS"/>
      <family val="4"/>
      <charset val="1"/>
    </font>
    <font>
      <sz val="12"/>
      <color indexed="18"/>
      <name val="Comic Sans MS"/>
      <family val="4"/>
      <charset val="1"/>
    </font>
    <font>
      <b/>
      <sz val="12"/>
      <name val="Comic Sans MS"/>
      <family val="4"/>
      <charset val="1"/>
    </font>
    <font>
      <sz val="10"/>
      <name val="Comic Sans MS"/>
      <family val="4"/>
      <charset val="1"/>
    </font>
    <font>
      <b/>
      <sz val="14"/>
      <name val="Comic Sans MS"/>
      <family val="4"/>
      <charset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7"/>
        <bgColor indexed="41"/>
      </patternFill>
    </fill>
    <fill>
      <patternFill patternType="solid">
        <fgColor indexed="15"/>
        <bgColor indexed="3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1" fillId="0" borderId="0" xfId="1"/>
    <xf numFmtId="0" fontId="2" fillId="0" borderId="1" xfId="1" applyFont="1" applyBorder="1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/>
    </xf>
    <xf numFmtId="166" fontId="2" fillId="2" borderId="1" xfId="1" applyNumberFormat="1" applyFont="1" applyFill="1" applyBorder="1"/>
    <xf numFmtId="0" fontId="2" fillId="2" borderId="1" xfId="1" applyFont="1" applyFill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/>
    <xf numFmtId="0" fontId="2" fillId="5" borderId="3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5" borderId="5" xfId="1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B5D2E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9952911079467E-2"/>
          <c:y val="0.10322903042798474"/>
          <c:w val="0.85398799596504404"/>
          <c:h val="0.77099182100901109"/>
        </c:manualLayout>
      </c:layout>
      <c:barChart>
        <c:barDir val="col"/>
        <c:grouping val="clustered"/>
        <c:varyColors val="0"/>
        <c:ser>
          <c:idx val="0"/>
          <c:order val="0"/>
          <c:tx>
            <c:v>Effectifs</c:v>
          </c:tx>
          <c:spPr>
            <a:solidFill>
              <a:srgbClr val="5B9BD5"/>
            </a:solidFill>
            <a:ln w="3175">
              <a:solidFill>
                <a:srgbClr val="4472C4"/>
              </a:solidFill>
              <a:prstDash val="solid"/>
            </a:ln>
          </c:spPr>
          <c:invertIfNegative val="0"/>
          <c:cat>
            <c:numRef>
              <c:f>Question!$C$29:$C$46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Question!$D$29:$D$46</c:f>
              <c:numCache>
                <c:formatCode>General</c:formatCode>
                <c:ptCount val="18"/>
                <c:pt idx="0">
                  <c:v>22</c:v>
                </c:pt>
                <c:pt idx="1">
                  <c:v>25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28</c:v>
                </c:pt>
                <c:pt idx="8">
                  <c:v>21</c:v>
                </c:pt>
                <c:pt idx="9">
                  <c:v>24</c:v>
                </c:pt>
                <c:pt idx="10">
                  <c:v>13</c:v>
                </c:pt>
                <c:pt idx="11">
                  <c:v>27</c:v>
                </c:pt>
                <c:pt idx="12">
                  <c:v>17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10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CE4B-B8A4-A88855D5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48544"/>
        <c:axId val="1"/>
      </c:barChart>
      <c:lineChart>
        <c:grouping val="standard"/>
        <c:varyColors val="0"/>
        <c:ser>
          <c:idx val="0"/>
          <c:order val="1"/>
          <c:tx>
            <c:v>FCC</c:v>
          </c:tx>
          <c:spPr>
            <a:ln w="38100">
              <a:solidFill>
                <a:srgbClr val="ED7D31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solid"/>
              </a:ln>
            </c:spPr>
          </c:marker>
          <c:cat>
            <c:numRef>
              <c:f>Question!$C$29:$C$46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Question!$F$29:$F$46</c:f>
              <c:numCache>
                <c:formatCode>0.0%</c:formatCode>
                <c:ptCount val="18"/>
                <c:pt idx="0">
                  <c:v>6.5476190476190479E-2</c:v>
                </c:pt>
                <c:pt idx="1">
                  <c:v>0.13988095238095238</c:v>
                </c:pt>
                <c:pt idx="2">
                  <c:v>0.1875</c:v>
                </c:pt>
                <c:pt idx="3">
                  <c:v>0.22619047619047619</c:v>
                </c:pt>
                <c:pt idx="4">
                  <c:v>0.2767857142857143</c:v>
                </c:pt>
                <c:pt idx="5">
                  <c:v>0.33035714285714285</c:v>
                </c:pt>
                <c:pt idx="6">
                  <c:v>0.36607142857142855</c:v>
                </c:pt>
                <c:pt idx="7">
                  <c:v>0.44940476190476186</c:v>
                </c:pt>
                <c:pt idx="8">
                  <c:v>0.51190476190476186</c:v>
                </c:pt>
                <c:pt idx="9">
                  <c:v>0.58333333333333326</c:v>
                </c:pt>
                <c:pt idx="10">
                  <c:v>0.62202380952380942</c:v>
                </c:pt>
                <c:pt idx="11">
                  <c:v>0.70238095238095233</c:v>
                </c:pt>
                <c:pt idx="12">
                  <c:v>0.75297619047619047</c:v>
                </c:pt>
                <c:pt idx="13">
                  <c:v>0.7857142857142857</c:v>
                </c:pt>
                <c:pt idx="14">
                  <c:v>0.8392857142857143</c:v>
                </c:pt>
                <c:pt idx="15">
                  <c:v>0.90773809523809523</c:v>
                </c:pt>
                <c:pt idx="16">
                  <c:v>0.9375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5-CE4B-B8A4-A88855D5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7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70AD47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Nombre de canettes</a:t>
                </a:r>
              </a:p>
            </c:rich>
          </c:tx>
          <c:layout>
            <c:manualLayout>
              <c:xMode val="edge"/>
              <c:yMode val="edge"/>
              <c:x val="0.43657480314960628"/>
              <c:y val="0.911318770637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400" b="1" i="0" u="none" strike="noStrike" baseline="0">
                    <a:solidFill>
                      <a:srgbClr val="5B9BD5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Effectifs</a:t>
                </a:r>
              </a:p>
            </c:rich>
          </c:tx>
          <c:layout>
            <c:manualLayout>
              <c:xMode val="edge"/>
              <c:yMode val="edge"/>
              <c:x val="6.7324874546122156E-3"/>
              <c:y val="0.454852933705867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accent1">
                    <a:lumMod val="75000"/>
                  </a:schemeClr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5748544"/>
        <c:crossesAt val="1"/>
        <c:crossBetween val="between"/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70AD47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Consommation</a:t>
                </a:r>
                <a:r>
                  <a:rPr lang="fr-FR" baseline="0"/>
                  <a:t> journal!ère </a:t>
                </a:r>
                <a:r>
                  <a:rPr lang="fr-FR"/>
                  <a:t>de canettes</a:t>
                </a:r>
              </a:p>
            </c:rich>
          </c:tx>
          <c:layout>
            <c:manualLayout>
              <c:xMode val="edge"/>
              <c:yMode val="edge"/>
              <c:x val="0.43657480314960628"/>
              <c:y val="2.096837693675387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12700">
            <a:solidFill>
              <a:srgbClr val="D9D9D9"/>
            </a:solidFill>
            <a:prstDash val="solid"/>
          </a:ln>
        </c:spPr>
        <c:crossAx val="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"/>
        <c:scaling>
          <c:orientation val="minMax"/>
          <c:max val="1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24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FCC</a:t>
                </a:r>
              </a:p>
            </c:rich>
          </c:tx>
          <c:layout>
            <c:manualLayout>
              <c:xMode val="edge"/>
              <c:yMode val="edge"/>
              <c:x val="0.93684916976051569"/>
              <c:y val="0.454852933705867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"/>
        <c:crosses val="max"/>
        <c:crossBetween val="midCat"/>
        <c:majorUnit val="0.25"/>
      </c:valAx>
      <c:spPr>
        <a:gradFill rotWithShape="0">
          <a:gsLst>
            <a:gs pos="0">
              <a:srgbClr val="70AD47"/>
            </a:gs>
            <a:gs pos="100000">
              <a:srgbClr val="B5D2EC"/>
            </a:gs>
          </a:gsLst>
          <a:lin ang="5400000" scaled="1"/>
        </a:gradFill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ayout>
        <c:manualLayout>
          <c:xMode val="edge"/>
          <c:yMode val="edge"/>
          <c:x val="0.8385181784495005"/>
          <c:y val="0.93681102362204738"/>
          <c:w val="9.2655586358518796E-2"/>
          <c:h val="4.17885445770891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E6E6FF"/>
    </a:solidFill>
    <a:ln w="12700">
      <a:solidFill>
        <a:srgbClr val="FFCC9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58</xdr:row>
      <xdr:rowOff>38100</xdr:rowOff>
    </xdr:from>
    <xdr:to>
      <xdr:col>29</xdr:col>
      <xdr:colOff>850900</xdr:colOff>
      <xdr:row>89</xdr:row>
      <xdr:rowOff>38100</xdr:rowOff>
    </xdr:to>
    <xdr:graphicFrame macro="">
      <xdr:nvGraphicFramePr>
        <xdr:cNvPr id="1032" name="Gráfico 1">
          <a:extLst>
            <a:ext uri="{FF2B5EF4-FFF2-40B4-BE49-F238E27FC236}">
              <a16:creationId xmlns:a16="http://schemas.microsoft.com/office/drawing/2014/main" id="{790EDBDA-0214-2D4C-A6ED-4E3F27892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0.03972</cdr:x>
      <cdr:y>0.91452</cdr:y>
    </cdr:from>
    <cdr:to>
      <cdr:x>0.16318</cdr:x>
      <cdr:y>0.97097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44B037F-7F33-3436-80C7-420EB3BCC2AE}"/>
            </a:ext>
          </a:extLst>
        </cdr:cNvPr>
        <cdr:cNvSpPr txBox="1"/>
      </cdr:nvSpPr>
      <cdr:spPr>
        <a:xfrm xmlns:a="http://schemas.openxmlformats.org/drawingml/2006/main">
          <a:off x="973667" y="7200900"/>
          <a:ext cx="3026833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0.07253</cdr:x>
      <cdr:y>0.9172</cdr:y>
    </cdr:from>
    <cdr:to>
      <cdr:x>0.19858</cdr:x>
      <cdr:y>0.9871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D11B57DD-48A2-F7A2-357D-C5335D025853}"/>
            </a:ext>
          </a:extLst>
        </cdr:cNvPr>
        <cdr:cNvSpPr txBox="1"/>
      </cdr:nvSpPr>
      <cdr:spPr>
        <a:xfrm xmlns:a="http://schemas.openxmlformats.org/drawingml/2006/main">
          <a:off x="1778000" y="7222067"/>
          <a:ext cx="3090333" cy="55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400"/>
            <a:t>M. Saralegi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W70" zoomScale="143" zoomScaleNormal="143" workbookViewId="0">
      <selection activeCell="AG82" sqref="AG82"/>
    </sheetView>
  </sheetViews>
  <sheetFormatPr baseColWidth="10" defaultColWidth="11.6640625" defaultRowHeight="20.5" customHeight="1" x14ac:dyDescent="0.25"/>
  <cols>
    <col min="1" max="2" width="11.6640625" style="1"/>
    <col min="3" max="3" width="13.6640625" style="1" customWidth="1"/>
    <col min="4" max="4" width="11.5" style="1" customWidth="1"/>
    <col min="5" max="5" width="13.33203125" style="1" customWidth="1"/>
    <col min="6" max="6" width="10.5" style="1" customWidth="1"/>
    <col min="7" max="7" width="11.6640625" style="1"/>
    <col min="8" max="8" width="13" style="1" customWidth="1"/>
    <col min="9" max="9" width="11.6640625" style="1"/>
    <col min="10" max="10" width="13.6640625" style="1" customWidth="1"/>
    <col min="11" max="16384" width="11.6640625" style="1"/>
  </cols>
  <sheetData>
    <row r="1" spans="1:13" s="2" customFormat="1" ht="20.5" customHeight="1" x14ac:dyDescent="0.15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20.5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3"/>
      <c r="M2" s="3"/>
    </row>
    <row r="3" spans="1:13" ht="20.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3"/>
      <c r="M3" s="3"/>
    </row>
    <row r="4" spans="1:13" ht="20.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3"/>
      <c r="M4" s="3"/>
    </row>
    <row r="5" spans="1:13" ht="20.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3"/>
      <c r="M5" s="3"/>
    </row>
    <row r="6" spans="1:13" ht="20.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3"/>
      <c r="M6" s="3"/>
    </row>
    <row r="7" spans="1:13" ht="20.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3"/>
      <c r="M7" s="3"/>
    </row>
    <row r="8" spans="1:13" ht="20.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20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3" ht="20.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3" ht="20.5" customHeight="1" x14ac:dyDescent="0.25">
      <c r="A11" s="15" t="s">
        <v>1</v>
      </c>
      <c r="B11" s="15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3" ht="20.5" customHeight="1" x14ac:dyDescent="0.25">
      <c r="A12" s="3"/>
      <c r="B12" s="15" t="s">
        <v>2</v>
      </c>
      <c r="C12" s="15"/>
      <c r="D12" s="15"/>
      <c r="E12" s="3"/>
      <c r="F12" s="3"/>
      <c r="G12" s="16" t="s">
        <v>3</v>
      </c>
      <c r="H12" s="16"/>
      <c r="I12" s="16"/>
      <c r="J12" s="16"/>
      <c r="K12" s="16"/>
      <c r="L12" s="16"/>
    </row>
    <row r="13" spans="1:13" ht="20.5" customHeight="1" x14ac:dyDescent="0.25">
      <c r="A13" s="3"/>
      <c r="B13" s="15" t="s">
        <v>4</v>
      </c>
      <c r="C13" s="15"/>
      <c r="D13" s="15"/>
      <c r="E13" s="3"/>
      <c r="F13" s="3"/>
      <c r="G13" s="16" t="s">
        <v>27</v>
      </c>
      <c r="H13" s="16"/>
      <c r="I13" s="16"/>
      <c r="J13" s="16"/>
      <c r="K13" s="3"/>
      <c r="L13" s="3"/>
    </row>
    <row r="14" spans="1:13" ht="20.5" customHeight="1" x14ac:dyDescent="0.25">
      <c r="A14" s="3"/>
      <c r="B14" s="15" t="s">
        <v>5</v>
      </c>
      <c r="C14" s="15"/>
      <c r="D14" s="15"/>
      <c r="E14" s="3"/>
      <c r="F14" s="3"/>
      <c r="G14" s="16" t="s">
        <v>6</v>
      </c>
      <c r="H14" s="16"/>
      <c r="I14" s="16"/>
      <c r="J14" s="16"/>
      <c r="K14" s="3"/>
      <c r="L14" s="3"/>
    </row>
    <row r="15" spans="1:13" ht="20.5" customHeight="1" x14ac:dyDescent="0.25">
      <c r="A15" s="15" t="s">
        <v>7</v>
      </c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3" ht="20.5" customHeight="1" x14ac:dyDescent="0.25">
      <c r="A16" s="3"/>
      <c r="B16" s="15" t="s">
        <v>8</v>
      </c>
      <c r="C16" s="15"/>
      <c r="D16" s="15"/>
      <c r="E16" s="3"/>
      <c r="F16" s="3"/>
      <c r="G16" s="16" t="s">
        <v>9</v>
      </c>
      <c r="H16" s="16"/>
      <c r="I16" s="16"/>
      <c r="J16" s="16"/>
      <c r="K16" s="3"/>
      <c r="L16" s="3"/>
    </row>
    <row r="17" spans="1:12" ht="20.5" customHeight="1" x14ac:dyDescent="0.25">
      <c r="A17" s="3"/>
      <c r="B17" s="15" t="s">
        <v>10</v>
      </c>
      <c r="C17" s="15"/>
      <c r="D17" s="15"/>
      <c r="E17" s="3"/>
      <c r="F17" s="3"/>
      <c r="G17" s="16" t="s">
        <v>28</v>
      </c>
      <c r="H17" s="16"/>
      <c r="I17" s="16"/>
      <c r="J17" s="16"/>
      <c r="K17" s="3"/>
      <c r="L17" s="3"/>
    </row>
    <row r="18" spans="1:12" ht="20.5" customHeight="1" x14ac:dyDescent="0.25">
      <c r="A18" s="3"/>
      <c r="E18" s="3"/>
      <c r="F18" s="3"/>
      <c r="G18" s="3"/>
      <c r="H18" s="3"/>
      <c r="I18" s="3"/>
      <c r="J18" s="3"/>
      <c r="K18" s="3"/>
      <c r="L18" s="3"/>
    </row>
    <row r="19" spans="1:12" ht="20.5" customHeight="1" x14ac:dyDescent="0.25">
      <c r="A19" s="15" t="s">
        <v>11</v>
      </c>
      <c r="B19" s="15"/>
      <c r="C19" s="15"/>
      <c r="D19" s="15"/>
      <c r="E19" s="3"/>
      <c r="F19" s="3"/>
      <c r="G19" s="3"/>
      <c r="H19" s="3"/>
      <c r="I19" s="3"/>
      <c r="J19" s="3"/>
      <c r="K19" s="3"/>
      <c r="L19" s="3"/>
    </row>
    <row r="20" spans="1:12" ht="20.5" customHeight="1" x14ac:dyDescent="0.25">
      <c r="E20" s="3"/>
      <c r="F20" s="3"/>
      <c r="G20" s="3"/>
      <c r="H20" s="3"/>
      <c r="I20" s="3"/>
      <c r="J20" s="3"/>
      <c r="K20" s="3"/>
      <c r="L20" s="3"/>
    </row>
    <row r="21" spans="1:12" ht="20.5" customHeight="1" x14ac:dyDescent="0.25">
      <c r="A21" s="3"/>
      <c r="B21" s="3"/>
      <c r="C21" s="3"/>
      <c r="D21" s="3"/>
      <c r="E21" s="4" t="s">
        <v>12</v>
      </c>
      <c r="F21" s="5">
        <f ca="1">MEDIAN(donnees)</f>
        <v>11</v>
      </c>
      <c r="G21" s="3"/>
      <c r="H21" s="3"/>
      <c r="I21" s="3"/>
      <c r="J21" s="3"/>
      <c r="K21" s="3"/>
      <c r="L21" s="3"/>
    </row>
    <row r="22" spans="1:12" ht="20.5" customHeight="1" x14ac:dyDescent="0.25">
      <c r="A22" s="3"/>
      <c r="B22" s="3"/>
      <c r="C22" s="4" t="s">
        <v>13</v>
      </c>
      <c r="D22" s="6">
        <f ca="1">AVERAGE(donnees)</f>
        <v>11.31547619047619</v>
      </c>
      <c r="E22" s="4" t="s">
        <v>14</v>
      </c>
      <c r="F22" s="5">
        <f ca="1">QUARTILE(donnees,1)</f>
        <v>7</v>
      </c>
      <c r="G22" s="3"/>
      <c r="H22" s="3"/>
      <c r="I22" s="3"/>
      <c r="J22" s="3"/>
      <c r="K22" s="3"/>
      <c r="L22" s="3"/>
    </row>
    <row r="23" spans="1:12" ht="20.5" customHeight="1" x14ac:dyDescent="0.25">
      <c r="A23" s="3"/>
      <c r="B23" s="3"/>
      <c r="C23" s="4" t="s">
        <v>15</v>
      </c>
      <c r="D23" s="6">
        <f ca="1">STDEV(donnees)</f>
        <v>5.1810675796695671</v>
      </c>
      <c r="E23" s="4" t="s">
        <v>16</v>
      </c>
      <c r="F23" s="5">
        <f ca="1">QUARTILE(donnees,3)</f>
        <v>15</v>
      </c>
      <c r="G23" s="3"/>
      <c r="H23" s="3"/>
      <c r="I23" s="3"/>
      <c r="J23" s="3"/>
      <c r="K23" s="3"/>
      <c r="L23" s="3"/>
    </row>
    <row r="24" spans="1:12" ht="20.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20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20.5" customHeight="1" x14ac:dyDescent="0.25">
      <c r="A26" s="14" t="s">
        <v>17</v>
      </c>
      <c r="B26" s="14"/>
      <c r="C26" s="14"/>
      <c r="D26" s="14"/>
      <c r="E26" s="14"/>
      <c r="F26" s="14"/>
      <c r="G26" s="14"/>
      <c r="H26" s="14"/>
      <c r="I26" s="14"/>
      <c r="J26" s="14"/>
      <c r="K26" s="3"/>
      <c r="L26" s="3"/>
    </row>
    <row r="27" spans="1:12" ht="20.5" customHeight="1" x14ac:dyDescent="0.25">
      <c r="I27" s="3"/>
      <c r="J27" s="3"/>
      <c r="K27" s="3"/>
      <c r="L27" s="3"/>
    </row>
    <row r="28" spans="1:12" ht="20.5" customHeight="1" x14ac:dyDescent="0.25">
      <c r="C28" s="7" t="s">
        <v>18</v>
      </c>
      <c r="D28" s="7" t="s">
        <v>19</v>
      </c>
      <c r="E28" s="7" t="s">
        <v>20</v>
      </c>
      <c r="F28" s="8" t="s">
        <v>21</v>
      </c>
      <c r="G28" s="8" t="s">
        <v>22</v>
      </c>
      <c r="I28" s="17" t="s">
        <v>23</v>
      </c>
      <c r="J28" s="17"/>
      <c r="K28" s="17"/>
      <c r="L28" s="17"/>
    </row>
    <row r="29" spans="1:12" ht="20.5" customHeight="1" x14ac:dyDescent="0.25">
      <c r="C29" s="5">
        <v>3</v>
      </c>
      <c r="D29" s="5">
        <f t="shared" ref="D29:D46" ca="1" si="0">COUNTIF(donnees,C29)</f>
        <v>22</v>
      </c>
      <c r="E29" s="9">
        <f t="shared" ref="E29:E47" ca="1" si="1">D29/D$47</f>
        <v>6.5476190476190479E-2</v>
      </c>
      <c r="F29" s="9">
        <f ca="1">SUM(E$29:E29)</f>
        <v>6.5476190476190479E-2</v>
      </c>
      <c r="G29" s="5" t="str">
        <f t="shared" ref="G29:G46" ca="1" si="2">IF(D29=MAX(D$29:D$46),C29,"")</f>
        <v/>
      </c>
      <c r="I29" s="3"/>
      <c r="J29" s="3"/>
      <c r="K29" s="3"/>
      <c r="L29" s="3"/>
    </row>
    <row r="30" spans="1:12" ht="20.5" customHeight="1" x14ac:dyDescent="0.25">
      <c r="C30" s="5">
        <v>4</v>
      </c>
      <c r="D30" s="5">
        <f t="shared" ca="1" si="0"/>
        <v>25</v>
      </c>
      <c r="E30" s="9">
        <f t="shared" ca="1" si="1"/>
        <v>7.4404761904761904E-2</v>
      </c>
      <c r="F30" s="9">
        <f ca="1">SUM(E$29:E30)</f>
        <v>0.13988095238095238</v>
      </c>
      <c r="G30" s="5" t="str">
        <f t="shared" ca="1" si="2"/>
        <v/>
      </c>
      <c r="I30" s="3"/>
      <c r="J30" s="3"/>
      <c r="K30" s="3"/>
      <c r="L30" s="3"/>
    </row>
    <row r="31" spans="1:12" ht="20.5" customHeight="1" x14ac:dyDescent="0.25">
      <c r="C31" s="5">
        <v>5</v>
      </c>
      <c r="D31" s="5">
        <f t="shared" ca="1" si="0"/>
        <v>16</v>
      </c>
      <c r="E31" s="9">
        <f t="shared" ca="1" si="1"/>
        <v>4.7619047619047616E-2</v>
      </c>
      <c r="F31" s="9">
        <f ca="1">SUM(E$29:E31)</f>
        <v>0.1875</v>
      </c>
      <c r="G31" s="5" t="str">
        <f t="shared" ca="1" si="2"/>
        <v/>
      </c>
      <c r="I31" s="18" t="s">
        <v>24</v>
      </c>
      <c r="J31" s="18"/>
      <c r="K31" s="18"/>
      <c r="L31" s="18"/>
    </row>
    <row r="32" spans="1:12" ht="20.5" customHeight="1" x14ac:dyDescent="0.25">
      <c r="C32" s="5">
        <v>6</v>
      </c>
      <c r="D32" s="5">
        <f t="shared" ca="1" si="0"/>
        <v>13</v>
      </c>
      <c r="E32" s="9">
        <f t="shared" ca="1" si="1"/>
        <v>3.8690476190476192E-2</v>
      </c>
      <c r="F32" s="9">
        <f ca="1">SUM(E$29:E32)</f>
        <v>0.22619047619047619</v>
      </c>
      <c r="G32" s="5" t="str">
        <f t="shared" ca="1" si="2"/>
        <v/>
      </c>
      <c r="I32" s="3"/>
      <c r="J32" s="3"/>
      <c r="K32" s="3"/>
      <c r="L32" s="3"/>
    </row>
    <row r="33" spans="3:12" ht="20.5" customHeight="1" x14ac:dyDescent="0.25">
      <c r="C33" s="5">
        <v>7</v>
      </c>
      <c r="D33" s="5">
        <f t="shared" ca="1" si="0"/>
        <v>17</v>
      </c>
      <c r="E33" s="9">
        <f t="shared" ca="1" si="1"/>
        <v>5.0595238095238096E-2</v>
      </c>
      <c r="F33" s="9">
        <f ca="1">SUM(E$29:E33)</f>
        <v>0.2767857142857143</v>
      </c>
      <c r="G33" s="5" t="str">
        <f t="shared" ca="1" si="2"/>
        <v/>
      </c>
      <c r="I33" s="4" t="s">
        <v>13</v>
      </c>
      <c r="J33" s="10">
        <f ca="1">SUMPRODUCT(C29:C46,E29:E46)</f>
        <v>11.31547619047619</v>
      </c>
      <c r="K33" s="3"/>
      <c r="L33" s="3"/>
    </row>
    <row r="34" spans="3:12" ht="20.5" customHeight="1" x14ac:dyDescent="0.25">
      <c r="C34" s="5">
        <v>8</v>
      </c>
      <c r="D34" s="5">
        <f t="shared" ca="1" si="0"/>
        <v>18</v>
      </c>
      <c r="E34" s="9">
        <f t="shared" ca="1" si="1"/>
        <v>5.3571428571428568E-2</v>
      </c>
      <c r="F34" s="9">
        <f ca="1">SUM(E$29:E34)</f>
        <v>0.33035714285714285</v>
      </c>
      <c r="G34" s="5" t="str">
        <f t="shared" ca="1" si="2"/>
        <v/>
      </c>
      <c r="I34" s="4" t="s">
        <v>15</v>
      </c>
      <c r="J34" s="10">
        <f ca="1">SQRT(SUMPRODUCT(C29:C46,C29:C46,E29:E46)-J33*J33)</f>
        <v>5.1733519125744634</v>
      </c>
      <c r="K34" s="3"/>
      <c r="L34" s="3"/>
    </row>
    <row r="35" spans="3:12" ht="20.5" customHeight="1" x14ac:dyDescent="0.25">
      <c r="C35" s="5">
        <v>9</v>
      </c>
      <c r="D35" s="5">
        <f t="shared" ca="1" si="0"/>
        <v>12</v>
      </c>
      <c r="E35" s="9">
        <f t="shared" ca="1" si="1"/>
        <v>3.5714285714285712E-2</v>
      </c>
      <c r="F35" s="9">
        <f ca="1">SUM(E$29:E35)</f>
        <v>0.36607142857142855</v>
      </c>
      <c r="G35" s="5" t="str">
        <f t="shared" ca="1" si="2"/>
        <v/>
      </c>
      <c r="I35" s="3"/>
      <c r="J35" s="3"/>
      <c r="K35" s="3"/>
      <c r="L35" s="3"/>
    </row>
    <row r="36" spans="3:12" ht="20.5" customHeight="1" x14ac:dyDescent="0.25">
      <c r="C36" s="5">
        <v>10</v>
      </c>
      <c r="D36" s="5">
        <f t="shared" ca="1" si="0"/>
        <v>28</v>
      </c>
      <c r="E36" s="9">
        <f t="shared" ca="1" si="1"/>
        <v>8.3333333333333329E-2</v>
      </c>
      <c r="F36" s="9">
        <f ca="1">SUM(E$29:E36)</f>
        <v>0.44940476190476186</v>
      </c>
      <c r="G36" s="5">
        <f t="shared" ca="1" si="2"/>
        <v>10</v>
      </c>
      <c r="I36" s="3"/>
      <c r="J36" s="3"/>
      <c r="K36" s="3"/>
      <c r="L36" s="3"/>
    </row>
    <row r="37" spans="3:12" ht="20.5" customHeight="1" x14ac:dyDescent="0.25">
      <c r="C37" s="5">
        <v>11</v>
      </c>
      <c r="D37" s="5">
        <f t="shared" ca="1" si="0"/>
        <v>21</v>
      </c>
      <c r="E37" s="9">
        <f t="shared" ca="1" si="1"/>
        <v>6.25E-2</v>
      </c>
      <c r="F37" s="9">
        <f ca="1">SUM(E$29:E37)</f>
        <v>0.51190476190476186</v>
      </c>
      <c r="G37" s="5" t="str">
        <f t="shared" ca="1" si="2"/>
        <v/>
      </c>
      <c r="I37" s="3"/>
      <c r="J37" s="3"/>
      <c r="K37" s="3"/>
      <c r="L37" s="3"/>
    </row>
    <row r="38" spans="3:12" ht="20.5" customHeight="1" x14ac:dyDescent="0.25">
      <c r="C38" s="5">
        <v>12</v>
      </c>
      <c r="D38" s="5">
        <f t="shared" ca="1" si="0"/>
        <v>24</v>
      </c>
      <c r="E38" s="9">
        <f t="shared" ca="1" si="1"/>
        <v>7.1428571428571425E-2</v>
      </c>
      <c r="F38" s="9">
        <f ca="1">SUM(E$29:E38)</f>
        <v>0.58333333333333326</v>
      </c>
      <c r="G38" s="5" t="str">
        <f t="shared" ca="1" si="2"/>
        <v/>
      </c>
      <c r="I38" s="3"/>
      <c r="J38" s="3"/>
      <c r="K38" s="3"/>
      <c r="L38" s="3"/>
    </row>
    <row r="39" spans="3:12" ht="20.5" customHeight="1" x14ac:dyDescent="0.25">
      <c r="C39" s="5">
        <v>13</v>
      </c>
      <c r="D39" s="5">
        <f t="shared" ca="1" si="0"/>
        <v>13</v>
      </c>
      <c r="E39" s="9">
        <f t="shared" ca="1" si="1"/>
        <v>3.8690476190476192E-2</v>
      </c>
      <c r="F39" s="9">
        <f ca="1">SUM(E$29:E39)</f>
        <v>0.62202380952380942</v>
      </c>
      <c r="G39" s="5" t="str">
        <f t="shared" ca="1" si="2"/>
        <v/>
      </c>
      <c r="I39" s="19" t="s">
        <v>29</v>
      </c>
      <c r="J39" s="20"/>
      <c r="K39" s="20"/>
      <c r="L39" s="21"/>
    </row>
    <row r="40" spans="3:12" ht="20.5" customHeight="1" x14ac:dyDescent="0.25">
      <c r="C40" s="5">
        <v>14</v>
      </c>
      <c r="D40" s="5">
        <f t="shared" ca="1" si="0"/>
        <v>27</v>
      </c>
      <c r="E40" s="9">
        <f t="shared" ca="1" si="1"/>
        <v>8.0357142857142863E-2</v>
      </c>
      <c r="F40" s="9">
        <f ca="1">SUM(E$29:E40)</f>
        <v>0.70238095238095233</v>
      </c>
      <c r="G40" s="5" t="str">
        <f t="shared" ca="1" si="2"/>
        <v/>
      </c>
      <c r="J40" s="3"/>
      <c r="K40" s="3"/>
      <c r="L40" s="3"/>
    </row>
    <row r="41" spans="3:12" ht="20.5" customHeight="1" x14ac:dyDescent="0.25">
      <c r="C41" s="5">
        <v>15</v>
      </c>
      <c r="D41" s="5">
        <f t="shared" ca="1" si="0"/>
        <v>17</v>
      </c>
      <c r="E41" s="9">
        <f t="shared" ca="1" si="1"/>
        <v>5.0595238095238096E-2</v>
      </c>
      <c r="F41" s="9">
        <f ca="1">SUM(E$29:E41)</f>
        <v>0.75297619047619047</v>
      </c>
      <c r="G41" s="5" t="str">
        <f t="shared" ca="1" si="2"/>
        <v/>
      </c>
      <c r="I41" s="22" t="s">
        <v>30</v>
      </c>
      <c r="J41" s="22"/>
      <c r="K41" s="22"/>
      <c r="L41" s="22"/>
    </row>
    <row r="42" spans="3:12" ht="20.5" customHeight="1" x14ac:dyDescent="0.25">
      <c r="C42" s="5">
        <v>16</v>
      </c>
      <c r="D42" s="5">
        <f t="shared" ca="1" si="0"/>
        <v>11</v>
      </c>
      <c r="E42" s="9">
        <f t="shared" ca="1" si="1"/>
        <v>3.273809523809524E-2</v>
      </c>
      <c r="F42" s="9">
        <f ca="1">SUM(E$29:E42)</f>
        <v>0.7857142857142857</v>
      </c>
      <c r="G42" s="5" t="str">
        <f t="shared" ca="1" si="2"/>
        <v/>
      </c>
      <c r="I42" s="3"/>
      <c r="J42" s="3"/>
      <c r="K42" s="3"/>
      <c r="L42" s="3"/>
    </row>
    <row r="43" spans="3:12" ht="20.5" customHeight="1" x14ac:dyDescent="0.25">
      <c r="C43" s="5">
        <v>17</v>
      </c>
      <c r="D43" s="5">
        <f t="shared" ca="1" si="0"/>
        <v>18</v>
      </c>
      <c r="E43" s="9">
        <f t="shared" ca="1" si="1"/>
        <v>5.3571428571428568E-2</v>
      </c>
      <c r="F43" s="9">
        <f ca="1">SUM(E$29:E43)</f>
        <v>0.8392857142857143</v>
      </c>
      <c r="G43" s="5" t="str">
        <f t="shared" ca="1" si="2"/>
        <v/>
      </c>
      <c r="I43" s="3"/>
      <c r="J43" s="3"/>
      <c r="K43" s="3"/>
      <c r="L43" s="3"/>
    </row>
    <row r="44" spans="3:12" ht="20.5" customHeight="1" x14ac:dyDescent="0.25">
      <c r="C44" s="5">
        <v>18</v>
      </c>
      <c r="D44" s="5">
        <f t="shared" ca="1" si="0"/>
        <v>23</v>
      </c>
      <c r="E44" s="9">
        <f t="shared" ca="1" si="1"/>
        <v>6.8452380952380959E-2</v>
      </c>
      <c r="F44" s="9">
        <f ca="1">SUM(E$29:E44)</f>
        <v>0.90773809523809523</v>
      </c>
      <c r="G44" s="5" t="str">
        <f t="shared" ca="1" si="2"/>
        <v/>
      </c>
      <c r="I44" s="3"/>
      <c r="J44" s="3"/>
      <c r="K44" s="3"/>
      <c r="L44" s="3"/>
    </row>
    <row r="45" spans="3:12" ht="20.5" customHeight="1" x14ac:dyDescent="0.25">
      <c r="C45" s="5">
        <v>19</v>
      </c>
      <c r="D45" s="5">
        <f t="shared" ca="1" si="0"/>
        <v>10</v>
      </c>
      <c r="E45" s="9">
        <f t="shared" ca="1" si="1"/>
        <v>2.976190476190476E-2</v>
      </c>
      <c r="F45" s="9">
        <f ca="1">SUM(E$29:E45)</f>
        <v>0.9375</v>
      </c>
      <c r="G45" s="5" t="str">
        <f t="shared" ca="1" si="2"/>
        <v/>
      </c>
      <c r="I45" s="3"/>
      <c r="J45" s="3"/>
      <c r="K45" s="3"/>
      <c r="L45" s="3"/>
    </row>
    <row r="46" spans="3:12" ht="20.5" customHeight="1" x14ac:dyDescent="0.25">
      <c r="C46" s="5">
        <v>20</v>
      </c>
      <c r="D46" s="5">
        <f t="shared" ca="1" si="0"/>
        <v>21</v>
      </c>
      <c r="E46" s="9">
        <f t="shared" ca="1" si="1"/>
        <v>6.25E-2</v>
      </c>
      <c r="F46" s="9">
        <f ca="1">SUM(E$29:E46)</f>
        <v>1</v>
      </c>
      <c r="G46" s="5" t="str">
        <f t="shared" ca="1" si="2"/>
        <v/>
      </c>
      <c r="I46" s="3"/>
      <c r="J46" s="3"/>
      <c r="K46" s="3"/>
      <c r="L46" s="3"/>
    </row>
    <row r="47" spans="3:12" ht="20.5" customHeight="1" x14ac:dyDescent="0.25">
      <c r="C47" s="5" t="s">
        <v>25</v>
      </c>
      <c r="D47" s="5">
        <f ca="1">SUM(D28:D46)</f>
        <v>336</v>
      </c>
      <c r="E47" s="9">
        <f t="shared" ca="1" si="1"/>
        <v>1</v>
      </c>
      <c r="F47" s="9"/>
      <c r="G47" s="11"/>
      <c r="I47" s="3"/>
      <c r="J47" s="3"/>
      <c r="K47" s="3"/>
      <c r="L47" s="3"/>
    </row>
    <row r="48" spans="3:12" ht="20.5" customHeight="1" x14ac:dyDescent="0.25">
      <c r="C48" s="5"/>
      <c r="D48" s="5"/>
      <c r="E48" s="5"/>
      <c r="F48" s="5"/>
      <c r="G48" s="11"/>
      <c r="I48" s="3"/>
      <c r="J48" s="3"/>
      <c r="K48" s="3"/>
      <c r="L48" s="3"/>
    </row>
    <row r="49" spans="1:12" ht="20.5" customHeight="1" x14ac:dyDescent="0.25">
      <c r="I49" s="3"/>
      <c r="J49" s="3"/>
      <c r="K49" s="3"/>
      <c r="L49" s="3"/>
    </row>
    <row r="50" spans="1:12" ht="20.5" customHeight="1" x14ac:dyDescent="0.25">
      <c r="A50" s="14" t="s">
        <v>26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</sheetData>
  <sheetProtection selectLockedCells="1" selectUnlockedCells="1"/>
  <mergeCells count="22">
    <mergeCell ref="B16:D16"/>
    <mergeCell ref="G16:J16"/>
    <mergeCell ref="A1:K1"/>
    <mergeCell ref="A2:K7"/>
    <mergeCell ref="A9:J9"/>
    <mergeCell ref="A11:B11"/>
    <mergeCell ref="B12:D12"/>
    <mergeCell ref="G12:L12"/>
    <mergeCell ref="B13:D13"/>
    <mergeCell ref="G13:J13"/>
    <mergeCell ref="B14:D14"/>
    <mergeCell ref="G14:J14"/>
    <mergeCell ref="A15:B15"/>
    <mergeCell ref="A50:L50"/>
    <mergeCell ref="B17:D17"/>
    <mergeCell ref="G17:J17"/>
    <mergeCell ref="A19:D19"/>
    <mergeCell ref="A26:J26"/>
    <mergeCell ref="I28:L28"/>
    <mergeCell ref="I31:L31"/>
    <mergeCell ref="I39:L39"/>
    <mergeCell ref="I41:L4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"/>
  <sheetViews>
    <sheetView zoomScale="80" zoomScaleNormal="80" workbookViewId="0">
      <pane xSplit="7" topLeftCell="H1" activePane="topRight" state="frozen"/>
      <selection pane="topRight" activeCell="D2" sqref="D2"/>
    </sheetView>
  </sheetViews>
  <sheetFormatPr baseColWidth="10" defaultColWidth="11" defaultRowHeight="16" x14ac:dyDescent="0.25"/>
  <cols>
    <col min="1" max="16384" width="11" style="12"/>
  </cols>
  <sheetData>
    <row r="1" spans="1:24" ht="22.25" customHeight="1" x14ac:dyDescent="0.25">
      <c r="A1" s="13">
        <f t="shared" ref="A1:J14" ca="1" si="0">RANDBETWEEN(3,20)</f>
        <v>17</v>
      </c>
      <c r="B1" s="13">
        <f t="shared" ca="1" si="0"/>
        <v>14</v>
      </c>
      <c r="C1" s="13">
        <f t="shared" ca="1" si="0"/>
        <v>18</v>
      </c>
      <c r="D1" s="13">
        <f t="shared" ca="1" si="0"/>
        <v>7</v>
      </c>
      <c r="E1" s="13">
        <f t="shared" ca="1" si="0"/>
        <v>13</v>
      </c>
      <c r="F1" s="13">
        <f t="shared" ca="1" si="0"/>
        <v>18</v>
      </c>
      <c r="G1" s="13">
        <f t="shared" ca="1" si="0"/>
        <v>10</v>
      </c>
      <c r="H1" s="13">
        <f t="shared" ca="1" si="0"/>
        <v>3</v>
      </c>
      <c r="I1" s="13">
        <f t="shared" ca="1" si="0"/>
        <v>8</v>
      </c>
      <c r="J1" s="13">
        <f t="shared" ca="1" si="0"/>
        <v>8</v>
      </c>
      <c r="K1" s="13">
        <f t="shared" ref="K1:X14" ca="1" si="1">RANDBETWEEN(3,20)</f>
        <v>3</v>
      </c>
      <c r="L1" s="13">
        <f t="shared" ca="1" si="1"/>
        <v>18</v>
      </c>
      <c r="M1" s="13">
        <f t="shared" ca="1" si="1"/>
        <v>8</v>
      </c>
      <c r="N1" s="13">
        <f t="shared" ca="1" si="1"/>
        <v>5</v>
      </c>
      <c r="O1" s="13">
        <f t="shared" ca="1" si="1"/>
        <v>3</v>
      </c>
      <c r="P1" s="13">
        <f t="shared" ca="1" si="1"/>
        <v>10</v>
      </c>
      <c r="Q1" s="13">
        <f t="shared" ca="1" si="1"/>
        <v>5</v>
      </c>
      <c r="R1" s="13">
        <f t="shared" ca="1" si="1"/>
        <v>11</v>
      </c>
      <c r="S1" s="13">
        <f t="shared" ca="1" si="1"/>
        <v>3</v>
      </c>
      <c r="T1" s="13">
        <f t="shared" ca="1" si="1"/>
        <v>18</v>
      </c>
      <c r="U1" s="13">
        <f t="shared" ca="1" si="1"/>
        <v>4</v>
      </c>
      <c r="V1" s="13">
        <f t="shared" ca="1" si="1"/>
        <v>14</v>
      </c>
      <c r="W1" s="13">
        <f t="shared" ca="1" si="1"/>
        <v>3</v>
      </c>
      <c r="X1" s="13">
        <f t="shared" ca="1" si="1"/>
        <v>4</v>
      </c>
    </row>
    <row r="2" spans="1:24" ht="22.25" customHeight="1" x14ac:dyDescent="0.25">
      <c r="A2" s="13">
        <f t="shared" ca="1" si="0"/>
        <v>18</v>
      </c>
      <c r="B2" s="13">
        <f t="shared" ca="1" si="0"/>
        <v>15</v>
      </c>
      <c r="C2" s="13">
        <f t="shared" ca="1" si="0"/>
        <v>20</v>
      </c>
      <c r="D2" s="13">
        <f t="shared" ca="1" si="0"/>
        <v>7</v>
      </c>
      <c r="E2" s="13">
        <f t="shared" ca="1" si="0"/>
        <v>11</v>
      </c>
      <c r="F2" s="13">
        <f t="shared" ca="1" si="0"/>
        <v>6</v>
      </c>
      <c r="G2" s="13">
        <f t="shared" ca="1" si="0"/>
        <v>7</v>
      </c>
      <c r="H2" s="13">
        <f t="shared" ca="1" si="0"/>
        <v>10</v>
      </c>
      <c r="I2" s="13">
        <f t="shared" ca="1" si="0"/>
        <v>20</v>
      </c>
      <c r="J2" s="13">
        <f t="shared" ca="1" si="0"/>
        <v>11</v>
      </c>
      <c r="K2" s="13">
        <f t="shared" ca="1" si="1"/>
        <v>13</v>
      </c>
      <c r="L2" s="13">
        <f t="shared" ca="1" si="1"/>
        <v>17</v>
      </c>
      <c r="M2" s="13">
        <f t="shared" ca="1" si="1"/>
        <v>16</v>
      </c>
      <c r="N2" s="13">
        <f t="shared" ca="1" si="1"/>
        <v>19</v>
      </c>
      <c r="O2" s="13">
        <f t="shared" ca="1" si="1"/>
        <v>12</v>
      </c>
      <c r="P2" s="13">
        <f t="shared" ca="1" si="1"/>
        <v>5</v>
      </c>
      <c r="Q2" s="13">
        <f t="shared" ca="1" si="1"/>
        <v>15</v>
      </c>
      <c r="R2" s="13">
        <f t="shared" ca="1" si="1"/>
        <v>12</v>
      </c>
      <c r="S2" s="13">
        <f t="shared" ca="1" si="1"/>
        <v>15</v>
      </c>
      <c r="T2" s="13">
        <f t="shared" ca="1" si="1"/>
        <v>5</v>
      </c>
      <c r="U2" s="13">
        <f t="shared" ca="1" si="1"/>
        <v>18</v>
      </c>
      <c r="V2" s="13">
        <f t="shared" ca="1" si="1"/>
        <v>15</v>
      </c>
      <c r="W2" s="13">
        <f t="shared" ca="1" si="1"/>
        <v>11</v>
      </c>
      <c r="X2" s="13">
        <f t="shared" ca="1" si="1"/>
        <v>6</v>
      </c>
    </row>
    <row r="3" spans="1:24" ht="22.25" customHeight="1" x14ac:dyDescent="0.25">
      <c r="A3" s="13">
        <f t="shared" ca="1" si="0"/>
        <v>11</v>
      </c>
      <c r="B3" s="13">
        <f t="shared" ca="1" si="0"/>
        <v>8</v>
      </c>
      <c r="C3" s="13">
        <f t="shared" ca="1" si="0"/>
        <v>20</v>
      </c>
      <c r="D3" s="13">
        <f t="shared" ca="1" si="0"/>
        <v>7</v>
      </c>
      <c r="E3" s="13">
        <f t="shared" ca="1" si="0"/>
        <v>14</v>
      </c>
      <c r="F3" s="13">
        <f t="shared" ca="1" si="0"/>
        <v>12</v>
      </c>
      <c r="G3" s="13">
        <f t="shared" ca="1" si="0"/>
        <v>14</v>
      </c>
      <c r="H3" s="13">
        <f t="shared" ca="1" si="0"/>
        <v>20</v>
      </c>
      <c r="I3" s="13">
        <f t="shared" ca="1" si="0"/>
        <v>9</v>
      </c>
      <c r="J3" s="13">
        <f t="shared" ca="1" si="0"/>
        <v>16</v>
      </c>
      <c r="K3" s="13">
        <f t="shared" ca="1" si="1"/>
        <v>9</v>
      </c>
      <c r="L3" s="13">
        <f t="shared" ca="1" si="1"/>
        <v>4</v>
      </c>
      <c r="M3" s="13">
        <f t="shared" ca="1" si="1"/>
        <v>17</v>
      </c>
      <c r="N3" s="13">
        <f t="shared" ca="1" si="1"/>
        <v>13</v>
      </c>
      <c r="O3" s="13">
        <f t="shared" ca="1" si="1"/>
        <v>9</v>
      </c>
      <c r="P3" s="13">
        <f t="shared" ca="1" si="1"/>
        <v>12</v>
      </c>
      <c r="Q3" s="13">
        <f t="shared" ca="1" si="1"/>
        <v>19</v>
      </c>
      <c r="R3" s="13">
        <f t="shared" ca="1" si="1"/>
        <v>17</v>
      </c>
      <c r="S3" s="13">
        <f t="shared" ca="1" si="1"/>
        <v>13</v>
      </c>
      <c r="T3" s="13">
        <f t="shared" ca="1" si="1"/>
        <v>4</v>
      </c>
      <c r="U3" s="13">
        <f t="shared" ca="1" si="1"/>
        <v>18</v>
      </c>
      <c r="V3" s="13">
        <f t="shared" ca="1" si="1"/>
        <v>7</v>
      </c>
      <c r="W3" s="13">
        <f t="shared" ca="1" si="1"/>
        <v>10</v>
      </c>
      <c r="X3" s="13">
        <f t="shared" ca="1" si="1"/>
        <v>11</v>
      </c>
    </row>
    <row r="4" spans="1:24" ht="22.25" customHeight="1" x14ac:dyDescent="0.25">
      <c r="A4" s="13">
        <f t="shared" ca="1" si="0"/>
        <v>20</v>
      </c>
      <c r="B4" s="13">
        <f t="shared" ca="1" si="0"/>
        <v>3</v>
      </c>
      <c r="C4" s="13">
        <f t="shared" ca="1" si="0"/>
        <v>14</v>
      </c>
      <c r="D4" s="13">
        <f t="shared" ca="1" si="0"/>
        <v>5</v>
      </c>
      <c r="E4" s="13">
        <f t="shared" ca="1" si="0"/>
        <v>10</v>
      </c>
      <c r="F4" s="13">
        <f t="shared" ca="1" si="0"/>
        <v>14</v>
      </c>
      <c r="G4" s="13">
        <f t="shared" ca="1" si="0"/>
        <v>6</v>
      </c>
      <c r="H4" s="13">
        <f t="shared" ca="1" si="0"/>
        <v>11</v>
      </c>
      <c r="I4" s="13">
        <f t="shared" ca="1" si="0"/>
        <v>17</v>
      </c>
      <c r="J4" s="13">
        <f t="shared" ca="1" si="0"/>
        <v>10</v>
      </c>
      <c r="K4" s="13">
        <f t="shared" ca="1" si="1"/>
        <v>10</v>
      </c>
      <c r="L4" s="13">
        <f t="shared" ca="1" si="1"/>
        <v>18</v>
      </c>
      <c r="M4" s="13">
        <f t="shared" ca="1" si="1"/>
        <v>15</v>
      </c>
      <c r="N4" s="13">
        <f t="shared" ca="1" si="1"/>
        <v>16</v>
      </c>
      <c r="O4" s="13">
        <f t="shared" ca="1" si="1"/>
        <v>13</v>
      </c>
      <c r="P4" s="13">
        <f t="shared" ca="1" si="1"/>
        <v>7</v>
      </c>
      <c r="Q4" s="13">
        <f t="shared" ca="1" si="1"/>
        <v>5</v>
      </c>
      <c r="R4" s="13">
        <f t="shared" ca="1" si="1"/>
        <v>12</v>
      </c>
      <c r="S4" s="13">
        <f t="shared" ca="1" si="1"/>
        <v>5</v>
      </c>
      <c r="T4" s="13">
        <f t="shared" ca="1" si="1"/>
        <v>10</v>
      </c>
      <c r="U4" s="13">
        <f t="shared" ca="1" si="1"/>
        <v>3</v>
      </c>
      <c r="V4" s="13">
        <f t="shared" ca="1" si="1"/>
        <v>3</v>
      </c>
      <c r="W4" s="13">
        <f t="shared" ca="1" si="1"/>
        <v>12</v>
      </c>
      <c r="X4" s="13">
        <f t="shared" ca="1" si="1"/>
        <v>4</v>
      </c>
    </row>
    <row r="5" spans="1:24" ht="22.25" customHeight="1" x14ac:dyDescent="0.25">
      <c r="A5" s="13">
        <f t="shared" ca="1" si="0"/>
        <v>10</v>
      </c>
      <c r="B5" s="13">
        <f t="shared" ca="1" si="0"/>
        <v>17</v>
      </c>
      <c r="C5" s="13">
        <f t="shared" ca="1" si="0"/>
        <v>12</v>
      </c>
      <c r="D5" s="13">
        <f t="shared" ca="1" si="0"/>
        <v>11</v>
      </c>
      <c r="E5" s="13">
        <f t="shared" ca="1" si="0"/>
        <v>7</v>
      </c>
      <c r="F5" s="13">
        <f t="shared" ca="1" si="0"/>
        <v>16</v>
      </c>
      <c r="G5" s="13">
        <f t="shared" ca="1" si="0"/>
        <v>20</v>
      </c>
      <c r="H5" s="13">
        <f t="shared" ca="1" si="0"/>
        <v>13</v>
      </c>
      <c r="I5" s="13">
        <f t="shared" ca="1" si="0"/>
        <v>11</v>
      </c>
      <c r="J5" s="13">
        <f t="shared" ca="1" si="0"/>
        <v>14</v>
      </c>
      <c r="K5" s="13">
        <f t="shared" ca="1" si="1"/>
        <v>9</v>
      </c>
      <c r="L5" s="13">
        <f t="shared" ca="1" si="1"/>
        <v>5</v>
      </c>
      <c r="M5" s="13">
        <f t="shared" ca="1" si="1"/>
        <v>18</v>
      </c>
      <c r="N5" s="13">
        <f t="shared" ca="1" si="1"/>
        <v>17</v>
      </c>
      <c r="O5" s="13">
        <f t="shared" ca="1" si="1"/>
        <v>9</v>
      </c>
      <c r="P5" s="13">
        <f t="shared" ca="1" si="1"/>
        <v>14</v>
      </c>
      <c r="Q5" s="13">
        <f t="shared" ca="1" si="1"/>
        <v>20</v>
      </c>
      <c r="R5" s="13">
        <f t="shared" ca="1" si="1"/>
        <v>5</v>
      </c>
      <c r="S5" s="13">
        <f t="shared" ca="1" si="1"/>
        <v>7</v>
      </c>
      <c r="T5" s="13">
        <f t="shared" ca="1" si="1"/>
        <v>3</v>
      </c>
      <c r="U5" s="13">
        <f t="shared" ca="1" si="1"/>
        <v>4</v>
      </c>
      <c r="V5" s="13">
        <f t="shared" ca="1" si="1"/>
        <v>19</v>
      </c>
      <c r="W5" s="13">
        <f t="shared" ca="1" si="1"/>
        <v>12</v>
      </c>
      <c r="X5" s="13">
        <f t="shared" ca="1" si="1"/>
        <v>20</v>
      </c>
    </row>
    <row r="6" spans="1:24" ht="22.25" customHeight="1" x14ac:dyDescent="0.25">
      <c r="A6" s="13">
        <f t="shared" ca="1" si="0"/>
        <v>7</v>
      </c>
      <c r="B6" s="13">
        <f t="shared" ca="1" si="0"/>
        <v>4</v>
      </c>
      <c r="C6" s="13">
        <f t="shared" ca="1" si="0"/>
        <v>10</v>
      </c>
      <c r="D6" s="13">
        <f t="shared" ca="1" si="0"/>
        <v>11</v>
      </c>
      <c r="E6" s="13">
        <f t="shared" ca="1" si="0"/>
        <v>10</v>
      </c>
      <c r="F6" s="13">
        <f t="shared" ca="1" si="0"/>
        <v>6</v>
      </c>
      <c r="G6" s="13">
        <f t="shared" ca="1" si="0"/>
        <v>14</v>
      </c>
      <c r="H6" s="13">
        <f t="shared" ca="1" si="0"/>
        <v>15</v>
      </c>
      <c r="I6" s="13">
        <f t="shared" ca="1" si="0"/>
        <v>13</v>
      </c>
      <c r="J6" s="13">
        <f t="shared" ca="1" si="0"/>
        <v>15</v>
      </c>
      <c r="K6" s="13">
        <f t="shared" ca="1" si="1"/>
        <v>8</v>
      </c>
      <c r="L6" s="13">
        <f t="shared" ca="1" si="1"/>
        <v>7</v>
      </c>
      <c r="M6" s="13">
        <f t="shared" ca="1" si="1"/>
        <v>5</v>
      </c>
      <c r="N6" s="13">
        <f t="shared" ca="1" si="1"/>
        <v>10</v>
      </c>
      <c r="O6" s="13">
        <f t="shared" ca="1" si="1"/>
        <v>4</v>
      </c>
      <c r="P6" s="13">
        <f t="shared" ca="1" si="1"/>
        <v>4</v>
      </c>
      <c r="Q6" s="13">
        <f t="shared" ca="1" si="1"/>
        <v>16</v>
      </c>
      <c r="R6" s="13">
        <f t="shared" ca="1" si="1"/>
        <v>10</v>
      </c>
      <c r="S6" s="13">
        <f t="shared" ca="1" si="1"/>
        <v>8</v>
      </c>
      <c r="T6" s="13">
        <f t="shared" ca="1" si="1"/>
        <v>4</v>
      </c>
      <c r="U6" s="13">
        <f t="shared" ca="1" si="1"/>
        <v>16</v>
      </c>
      <c r="V6" s="13">
        <f t="shared" ca="1" si="1"/>
        <v>4</v>
      </c>
      <c r="W6" s="13">
        <f t="shared" ca="1" si="1"/>
        <v>3</v>
      </c>
      <c r="X6" s="13">
        <f t="shared" ca="1" si="1"/>
        <v>10</v>
      </c>
    </row>
    <row r="7" spans="1:24" ht="22.25" customHeight="1" x14ac:dyDescent="0.25">
      <c r="A7" s="13">
        <f t="shared" ca="1" si="0"/>
        <v>4</v>
      </c>
      <c r="B7" s="13">
        <f t="shared" ca="1" si="0"/>
        <v>6</v>
      </c>
      <c r="C7" s="13">
        <f t="shared" ca="1" si="0"/>
        <v>13</v>
      </c>
      <c r="D7" s="13">
        <f t="shared" ca="1" si="0"/>
        <v>19</v>
      </c>
      <c r="E7" s="13">
        <f t="shared" ca="1" si="0"/>
        <v>10</v>
      </c>
      <c r="F7" s="13">
        <f t="shared" ca="1" si="0"/>
        <v>11</v>
      </c>
      <c r="G7" s="13">
        <f t="shared" ca="1" si="0"/>
        <v>3</v>
      </c>
      <c r="H7" s="13">
        <f t="shared" ca="1" si="0"/>
        <v>15</v>
      </c>
      <c r="I7" s="13">
        <f t="shared" ca="1" si="0"/>
        <v>4</v>
      </c>
      <c r="J7" s="13">
        <f t="shared" ca="1" si="0"/>
        <v>12</v>
      </c>
      <c r="K7" s="13">
        <f t="shared" ca="1" si="1"/>
        <v>16</v>
      </c>
      <c r="L7" s="13">
        <f t="shared" ca="1" si="1"/>
        <v>18</v>
      </c>
      <c r="M7" s="13">
        <f t="shared" ca="1" si="1"/>
        <v>5</v>
      </c>
      <c r="N7" s="13">
        <f t="shared" ca="1" si="1"/>
        <v>7</v>
      </c>
      <c r="O7" s="13">
        <f t="shared" ca="1" si="1"/>
        <v>5</v>
      </c>
      <c r="P7" s="13">
        <f t="shared" ca="1" si="1"/>
        <v>20</v>
      </c>
      <c r="Q7" s="13">
        <f t="shared" ca="1" si="1"/>
        <v>3</v>
      </c>
      <c r="R7" s="13">
        <f t="shared" ca="1" si="1"/>
        <v>3</v>
      </c>
      <c r="S7" s="13">
        <f t="shared" ca="1" si="1"/>
        <v>14</v>
      </c>
      <c r="T7" s="13">
        <f t="shared" ca="1" si="1"/>
        <v>15</v>
      </c>
      <c r="U7" s="13">
        <f t="shared" ca="1" si="1"/>
        <v>8</v>
      </c>
      <c r="V7" s="13">
        <f t="shared" ca="1" si="1"/>
        <v>4</v>
      </c>
      <c r="W7" s="13">
        <f t="shared" ca="1" si="1"/>
        <v>12</v>
      </c>
      <c r="X7" s="13">
        <f t="shared" ca="1" si="1"/>
        <v>9</v>
      </c>
    </row>
    <row r="8" spans="1:24" ht="22.25" customHeight="1" x14ac:dyDescent="0.25">
      <c r="A8" s="13">
        <f t="shared" ca="1" si="0"/>
        <v>8</v>
      </c>
      <c r="B8" s="13">
        <f t="shared" ca="1" si="0"/>
        <v>12</v>
      </c>
      <c r="C8" s="13">
        <f t="shared" ca="1" si="0"/>
        <v>17</v>
      </c>
      <c r="D8" s="13">
        <f t="shared" ca="1" si="0"/>
        <v>18</v>
      </c>
      <c r="E8" s="13">
        <f t="shared" ca="1" si="0"/>
        <v>14</v>
      </c>
      <c r="F8" s="13">
        <f t="shared" ca="1" si="0"/>
        <v>10</v>
      </c>
      <c r="G8" s="13">
        <f t="shared" ca="1" si="0"/>
        <v>7</v>
      </c>
      <c r="H8" s="13">
        <f t="shared" ca="1" si="0"/>
        <v>10</v>
      </c>
      <c r="I8" s="13">
        <f t="shared" ca="1" si="0"/>
        <v>13</v>
      </c>
      <c r="J8" s="13">
        <f t="shared" ca="1" si="0"/>
        <v>6</v>
      </c>
      <c r="K8" s="13">
        <f t="shared" ca="1" si="1"/>
        <v>13</v>
      </c>
      <c r="L8" s="13">
        <f t="shared" ca="1" si="1"/>
        <v>15</v>
      </c>
      <c r="M8" s="13">
        <f t="shared" ca="1" si="1"/>
        <v>5</v>
      </c>
      <c r="N8" s="13">
        <f t="shared" ca="1" si="1"/>
        <v>10</v>
      </c>
      <c r="O8" s="13">
        <f t="shared" ca="1" si="1"/>
        <v>4</v>
      </c>
      <c r="P8" s="13">
        <f t="shared" ca="1" si="1"/>
        <v>3</v>
      </c>
      <c r="Q8" s="13">
        <f t="shared" ca="1" si="1"/>
        <v>18</v>
      </c>
      <c r="R8" s="13">
        <f t="shared" ca="1" si="1"/>
        <v>20</v>
      </c>
      <c r="S8" s="13">
        <f t="shared" ca="1" si="1"/>
        <v>17</v>
      </c>
      <c r="T8" s="13">
        <f t="shared" ca="1" si="1"/>
        <v>20</v>
      </c>
      <c r="U8" s="13">
        <f t="shared" ca="1" si="1"/>
        <v>10</v>
      </c>
      <c r="V8" s="13">
        <f t="shared" ca="1" si="1"/>
        <v>18</v>
      </c>
      <c r="W8" s="13">
        <f t="shared" ca="1" si="1"/>
        <v>20</v>
      </c>
      <c r="X8" s="13">
        <f t="shared" ca="1" si="1"/>
        <v>14</v>
      </c>
    </row>
    <row r="9" spans="1:24" ht="22.25" customHeight="1" x14ac:dyDescent="0.25">
      <c r="A9" s="13">
        <f t="shared" ca="1" si="0"/>
        <v>19</v>
      </c>
      <c r="B9" s="13">
        <f t="shared" ca="1" si="0"/>
        <v>14</v>
      </c>
      <c r="C9" s="13">
        <f t="shared" ca="1" si="0"/>
        <v>11</v>
      </c>
      <c r="D9" s="13">
        <f t="shared" ca="1" si="0"/>
        <v>14</v>
      </c>
      <c r="E9" s="13">
        <f t="shared" ca="1" si="0"/>
        <v>11</v>
      </c>
      <c r="F9" s="13">
        <f t="shared" ca="1" si="0"/>
        <v>17</v>
      </c>
      <c r="G9" s="13">
        <f t="shared" ca="1" si="0"/>
        <v>17</v>
      </c>
      <c r="H9" s="13">
        <f t="shared" ca="1" si="0"/>
        <v>3</v>
      </c>
      <c r="I9" s="13">
        <f t="shared" ca="1" si="0"/>
        <v>19</v>
      </c>
      <c r="J9" s="13">
        <f t="shared" ca="1" si="0"/>
        <v>20</v>
      </c>
      <c r="K9" s="13">
        <f t="shared" ca="1" si="1"/>
        <v>7</v>
      </c>
      <c r="L9" s="13">
        <f t="shared" ca="1" si="1"/>
        <v>12</v>
      </c>
      <c r="M9" s="13">
        <f t="shared" ca="1" si="1"/>
        <v>7</v>
      </c>
      <c r="N9" s="13">
        <f t="shared" ca="1" si="1"/>
        <v>8</v>
      </c>
      <c r="O9" s="13">
        <f t="shared" ca="1" si="1"/>
        <v>15</v>
      </c>
      <c r="P9" s="13">
        <f t="shared" ca="1" si="1"/>
        <v>3</v>
      </c>
      <c r="Q9" s="13">
        <f t="shared" ca="1" si="1"/>
        <v>17</v>
      </c>
      <c r="R9" s="13">
        <f t="shared" ca="1" si="1"/>
        <v>18</v>
      </c>
      <c r="S9" s="13">
        <f t="shared" ca="1" si="1"/>
        <v>10</v>
      </c>
      <c r="T9" s="13">
        <f t="shared" ca="1" si="1"/>
        <v>10</v>
      </c>
      <c r="U9" s="13">
        <f t="shared" ca="1" si="1"/>
        <v>4</v>
      </c>
      <c r="V9" s="13">
        <f t="shared" ca="1" si="1"/>
        <v>7</v>
      </c>
      <c r="W9" s="13">
        <f t="shared" ca="1" si="1"/>
        <v>11</v>
      </c>
      <c r="X9" s="13">
        <f t="shared" ca="1" si="1"/>
        <v>3</v>
      </c>
    </row>
    <row r="10" spans="1:24" ht="22.25" customHeight="1" x14ac:dyDescent="0.25">
      <c r="A10" s="13">
        <f t="shared" ca="1" si="0"/>
        <v>20</v>
      </c>
      <c r="B10" s="13">
        <f t="shared" ca="1" si="0"/>
        <v>14</v>
      </c>
      <c r="C10" s="13">
        <f t="shared" ca="1" si="0"/>
        <v>9</v>
      </c>
      <c r="D10" s="13">
        <f t="shared" ca="1" si="0"/>
        <v>12</v>
      </c>
      <c r="E10" s="13">
        <f t="shared" ca="1" si="0"/>
        <v>18</v>
      </c>
      <c r="F10" s="13">
        <f t="shared" ca="1" si="0"/>
        <v>15</v>
      </c>
      <c r="G10" s="13">
        <f t="shared" ca="1" si="0"/>
        <v>17</v>
      </c>
      <c r="H10" s="13">
        <f t="shared" ca="1" si="0"/>
        <v>12</v>
      </c>
      <c r="I10" s="13">
        <f t="shared" ca="1" si="0"/>
        <v>15</v>
      </c>
      <c r="J10" s="13">
        <f t="shared" ca="1" si="0"/>
        <v>4</v>
      </c>
      <c r="K10" s="13">
        <f t="shared" ca="1" si="1"/>
        <v>14</v>
      </c>
      <c r="L10" s="13">
        <f t="shared" ca="1" si="1"/>
        <v>16</v>
      </c>
      <c r="M10" s="13">
        <f t="shared" ca="1" si="1"/>
        <v>10</v>
      </c>
      <c r="N10" s="13">
        <f t="shared" ca="1" si="1"/>
        <v>6</v>
      </c>
      <c r="O10" s="13">
        <f t="shared" ca="1" si="1"/>
        <v>4</v>
      </c>
      <c r="P10" s="13">
        <f t="shared" ca="1" si="1"/>
        <v>14</v>
      </c>
      <c r="Q10" s="13">
        <f t="shared" ca="1" si="1"/>
        <v>17</v>
      </c>
      <c r="R10" s="13">
        <f t="shared" ca="1" si="1"/>
        <v>11</v>
      </c>
      <c r="S10" s="13">
        <f t="shared" ca="1" si="1"/>
        <v>14</v>
      </c>
      <c r="T10" s="13">
        <f t="shared" ca="1" si="1"/>
        <v>12</v>
      </c>
      <c r="U10" s="13">
        <f t="shared" ca="1" si="1"/>
        <v>12</v>
      </c>
      <c r="V10" s="13">
        <f t="shared" ca="1" si="1"/>
        <v>8</v>
      </c>
      <c r="W10" s="13">
        <f t="shared" ca="1" si="1"/>
        <v>4</v>
      </c>
      <c r="X10" s="13">
        <f t="shared" ca="1" si="1"/>
        <v>6</v>
      </c>
    </row>
    <row r="11" spans="1:24" ht="22.25" customHeight="1" x14ac:dyDescent="0.25">
      <c r="A11" s="13">
        <f t="shared" ca="1" si="0"/>
        <v>11</v>
      </c>
      <c r="B11" s="13">
        <f t="shared" ca="1" si="0"/>
        <v>3</v>
      </c>
      <c r="C11" s="13">
        <f t="shared" ca="1" si="0"/>
        <v>8</v>
      </c>
      <c r="D11" s="13">
        <f t="shared" ca="1" si="0"/>
        <v>9</v>
      </c>
      <c r="E11" s="13">
        <f t="shared" ca="1" si="0"/>
        <v>13</v>
      </c>
      <c r="F11" s="13">
        <f t="shared" ca="1" si="0"/>
        <v>18</v>
      </c>
      <c r="G11" s="13">
        <f t="shared" ca="1" si="0"/>
        <v>20</v>
      </c>
      <c r="H11" s="13">
        <f t="shared" ca="1" si="0"/>
        <v>18</v>
      </c>
      <c r="I11" s="13">
        <f t="shared" ca="1" si="0"/>
        <v>8</v>
      </c>
      <c r="J11" s="13">
        <f t="shared" ca="1" si="0"/>
        <v>12</v>
      </c>
      <c r="K11" s="13">
        <f t="shared" ca="1" si="1"/>
        <v>17</v>
      </c>
      <c r="L11" s="13">
        <f t="shared" ca="1" si="1"/>
        <v>6</v>
      </c>
      <c r="M11" s="13">
        <f t="shared" ca="1" si="1"/>
        <v>6</v>
      </c>
      <c r="N11" s="13">
        <f t="shared" ca="1" si="1"/>
        <v>11</v>
      </c>
      <c r="O11" s="13">
        <f t="shared" ca="1" si="1"/>
        <v>19</v>
      </c>
      <c r="P11" s="13">
        <f t="shared" ca="1" si="1"/>
        <v>19</v>
      </c>
      <c r="Q11" s="13">
        <f t="shared" ca="1" si="1"/>
        <v>10</v>
      </c>
      <c r="R11" s="13">
        <f t="shared" ca="1" si="1"/>
        <v>4</v>
      </c>
      <c r="S11" s="13">
        <f t="shared" ca="1" si="1"/>
        <v>18</v>
      </c>
      <c r="T11" s="13">
        <f t="shared" ca="1" si="1"/>
        <v>17</v>
      </c>
      <c r="U11" s="13">
        <f t="shared" ca="1" si="1"/>
        <v>12</v>
      </c>
      <c r="V11" s="13">
        <f t="shared" ca="1" si="1"/>
        <v>15</v>
      </c>
      <c r="W11" s="13">
        <f t="shared" ca="1" si="1"/>
        <v>3</v>
      </c>
      <c r="X11" s="13">
        <f t="shared" ca="1" si="1"/>
        <v>12</v>
      </c>
    </row>
    <row r="12" spans="1:24" ht="22.25" customHeight="1" x14ac:dyDescent="0.25">
      <c r="A12" s="13">
        <f t="shared" ca="1" si="0"/>
        <v>20</v>
      </c>
      <c r="B12" s="13">
        <f t="shared" ca="1" si="0"/>
        <v>11</v>
      </c>
      <c r="C12" s="13">
        <f t="shared" ca="1" si="0"/>
        <v>20</v>
      </c>
      <c r="D12" s="13">
        <f t="shared" ca="1" si="0"/>
        <v>20</v>
      </c>
      <c r="E12" s="13">
        <f t="shared" ca="1" si="0"/>
        <v>18</v>
      </c>
      <c r="F12" s="13">
        <f t="shared" ca="1" si="0"/>
        <v>11</v>
      </c>
      <c r="G12" s="13">
        <f t="shared" ca="1" si="0"/>
        <v>15</v>
      </c>
      <c r="H12" s="13">
        <f t="shared" ca="1" si="0"/>
        <v>8</v>
      </c>
      <c r="I12" s="13">
        <f t="shared" ca="1" si="0"/>
        <v>20</v>
      </c>
      <c r="J12" s="13">
        <f t="shared" ca="1" si="0"/>
        <v>16</v>
      </c>
      <c r="K12" s="13">
        <f t="shared" ca="1" si="1"/>
        <v>14</v>
      </c>
      <c r="L12" s="13">
        <f t="shared" ca="1" si="1"/>
        <v>13</v>
      </c>
      <c r="M12" s="13">
        <f t="shared" ca="1" si="1"/>
        <v>12</v>
      </c>
      <c r="N12" s="13">
        <f t="shared" ca="1" si="1"/>
        <v>9</v>
      </c>
      <c r="O12" s="13">
        <f t="shared" ca="1" si="1"/>
        <v>10</v>
      </c>
      <c r="P12" s="13">
        <f t="shared" ca="1" si="1"/>
        <v>14</v>
      </c>
      <c r="Q12" s="13">
        <f t="shared" ca="1" si="1"/>
        <v>20</v>
      </c>
      <c r="R12" s="13">
        <f t="shared" ca="1" si="1"/>
        <v>15</v>
      </c>
      <c r="S12" s="13">
        <f t="shared" ca="1" si="1"/>
        <v>4</v>
      </c>
      <c r="T12" s="13">
        <f t="shared" ca="1" si="1"/>
        <v>3</v>
      </c>
      <c r="U12" s="13">
        <f t="shared" ca="1" si="1"/>
        <v>13</v>
      </c>
      <c r="V12" s="13">
        <f t="shared" ca="1" si="1"/>
        <v>3</v>
      </c>
      <c r="W12" s="13">
        <f t="shared" ca="1" si="1"/>
        <v>9</v>
      </c>
      <c r="X12" s="13">
        <f t="shared" ca="1" si="1"/>
        <v>12</v>
      </c>
    </row>
    <row r="13" spans="1:24" ht="22.25" customHeight="1" x14ac:dyDescent="0.25">
      <c r="A13" s="13">
        <f t="shared" ca="1" si="0"/>
        <v>14</v>
      </c>
      <c r="B13" s="13">
        <f t="shared" ca="1" si="0"/>
        <v>10</v>
      </c>
      <c r="C13" s="13">
        <f t="shared" ca="1" si="0"/>
        <v>12</v>
      </c>
      <c r="D13" s="13">
        <f t="shared" ca="1" si="0"/>
        <v>11</v>
      </c>
      <c r="E13" s="13">
        <f t="shared" ca="1" si="0"/>
        <v>17</v>
      </c>
      <c r="F13" s="13">
        <f t="shared" ca="1" si="0"/>
        <v>14</v>
      </c>
      <c r="G13" s="13">
        <f t="shared" ca="1" si="0"/>
        <v>9</v>
      </c>
      <c r="H13" s="13">
        <f t="shared" ca="1" si="0"/>
        <v>4</v>
      </c>
      <c r="I13" s="13">
        <f t="shared" ca="1" si="0"/>
        <v>8</v>
      </c>
      <c r="J13" s="13">
        <f t="shared" ca="1" si="0"/>
        <v>16</v>
      </c>
      <c r="K13" s="13">
        <f t="shared" ca="1" si="1"/>
        <v>7</v>
      </c>
      <c r="L13" s="13">
        <f t="shared" ca="1" si="1"/>
        <v>4</v>
      </c>
      <c r="M13" s="13">
        <f t="shared" ca="1" si="1"/>
        <v>16</v>
      </c>
      <c r="N13" s="13">
        <f t="shared" ca="1" si="1"/>
        <v>8</v>
      </c>
      <c r="O13" s="13">
        <f t="shared" ca="1" si="1"/>
        <v>18</v>
      </c>
      <c r="P13" s="13">
        <f t="shared" ca="1" si="1"/>
        <v>20</v>
      </c>
      <c r="Q13" s="13">
        <f t="shared" ca="1" si="1"/>
        <v>8</v>
      </c>
      <c r="R13" s="13">
        <f t="shared" ca="1" si="1"/>
        <v>8</v>
      </c>
      <c r="S13" s="13">
        <f t="shared" ca="1" si="1"/>
        <v>12</v>
      </c>
      <c r="T13" s="13">
        <f t="shared" ca="1" si="1"/>
        <v>10</v>
      </c>
      <c r="U13" s="13">
        <f t="shared" ca="1" si="1"/>
        <v>14</v>
      </c>
      <c r="V13" s="13">
        <f t="shared" ca="1" si="1"/>
        <v>12</v>
      </c>
      <c r="W13" s="13">
        <f t="shared" ca="1" si="1"/>
        <v>4</v>
      </c>
      <c r="X13" s="13">
        <f t="shared" ca="1" si="1"/>
        <v>10</v>
      </c>
    </row>
    <row r="14" spans="1:24" ht="22.25" customHeight="1" x14ac:dyDescent="0.25">
      <c r="A14" s="13">
        <f t="shared" ca="1" si="0"/>
        <v>14</v>
      </c>
      <c r="B14" s="13">
        <f t="shared" ca="1" si="0"/>
        <v>5</v>
      </c>
      <c r="C14" s="13">
        <f t="shared" ca="1" si="0"/>
        <v>5</v>
      </c>
      <c r="D14" s="13">
        <f t="shared" ca="1" si="0"/>
        <v>18</v>
      </c>
      <c r="E14" s="13">
        <f t="shared" ca="1" si="0"/>
        <v>18</v>
      </c>
      <c r="F14" s="13">
        <f t="shared" ca="1" si="0"/>
        <v>14</v>
      </c>
      <c r="G14" s="13">
        <f t="shared" ca="1" si="0"/>
        <v>3</v>
      </c>
      <c r="H14" s="13">
        <f t="shared" ca="1" si="0"/>
        <v>6</v>
      </c>
      <c r="I14" s="13">
        <f t="shared" ca="1" si="0"/>
        <v>14</v>
      </c>
      <c r="J14" s="13">
        <f t="shared" ca="1" si="0"/>
        <v>4</v>
      </c>
      <c r="K14" s="13">
        <f t="shared" ca="1" si="1"/>
        <v>6</v>
      </c>
      <c r="L14" s="13">
        <f t="shared" ca="1" si="1"/>
        <v>7</v>
      </c>
      <c r="M14" s="13">
        <f t="shared" ca="1" si="1"/>
        <v>17</v>
      </c>
      <c r="N14" s="13">
        <f t="shared" ca="1" si="1"/>
        <v>19</v>
      </c>
      <c r="O14" s="13">
        <f t="shared" ca="1" si="1"/>
        <v>10</v>
      </c>
      <c r="P14" s="13">
        <f t="shared" ca="1" si="1"/>
        <v>9</v>
      </c>
      <c r="Q14" s="13">
        <f t="shared" ca="1" si="1"/>
        <v>11</v>
      </c>
      <c r="R14" s="13">
        <f t="shared" ca="1" si="1"/>
        <v>8</v>
      </c>
      <c r="S14" s="13">
        <f t="shared" ca="1" si="1"/>
        <v>18</v>
      </c>
      <c r="T14" s="13">
        <f t="shared" ca="1" si="1"/>
        <v>19</v>
      </c>
      <c r="U14" s="13">
        <f t="shared" ca="1" si="1"/>
        <v>5</v>
      </c>
      <c r="V14" s="13">
        <f t="shared" ca="1" si="1"/>
        <v>15</v>
      </c>
      <c r="W14" s="13">
        <f t="shared" ca="1" si="1"/>
        <v>6</v>
      </c>
      <c r="X14" s="13">
        <f t="shared" ca="1" si="1"/>
        <v>14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Question</vt:lpstr>
      <vt:lpstr>Données</vt:lpstr>
      <vt:lpstr>donnees</vt:lpstr>
      <vt:lpstr>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saralegui aranguren</cp:lastModifiedBy>
  <dcterms:created xsi:type="dcterms:W3CDTF">2020-11-09T15:33:16Z</dcterms:created>
  <dcterms:modified xsi:type="dcterms:W3CDTF">2023-09-29T14:25:20Z</dcterms:modified>
</cp:coreProperties>
</file>