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lens/Documents/*DOCENCIA+LENS/*Lens/ Cursos/14-StatInfo/2023:2024/Exercices/Soluciones/"/>
    </mc:Choice>
  </mc:AlternateContent>
  <xr:revisionPtr revIDLastSave="0" documentId="13_ncr:1_{AE706F3C-9927-7C4F-B486-06D17C907969}" xr6:coauthVersionLast="47" xr6:coauthVersionMax="47" xr10:uidLastSave="{00000000-0000-0000-0000-000000000000}"/>
  <bookViews>
    <workbookView xWindow="0" yWindow="460" windowWidth="28800" windowHeight="17540" tabRatio="375" xr2:uid="{00000000-000D-0000-FFFF-FFFF00000000}"/>
  </bookViews>
  <sheets>
    <sheet name="Question" sheetId="1" r:id="rId1"/>
    <sheet name="Données" sheetId="2" r:id="rId2"/>
    <sheet name="Graphe" sheetId="3" r:id="rId3"/>
  </sheets>
  <definedNames>
    <definedName name="donnees">Données!$A$1:$Z$28</definedName>
    <definedName name="Gg">Données!$A$1:$Z$28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5" i="1" l="1"/>
  <c r="A1" i="2"/>
  <c r="B1" i="2"/>
  <c r="C1" i="2"/>
  <c r="D1" i="2"/>
  <c r="E1" i="2"/>
  <c r="F1" i="2"/>
  <c r="G1" i="2"/>
  <c r="H1" i="2"/>
  <c r="I1" i="2"/>
  <c r="J1" i="2"/>
  <c r="K1" i="2"/>
  <c r="L1" i="2"/>
  <c r="M1" i="2"/>
  <c r="N1" i="2"/>
  <c r="O1" i="2"/>
  <c r="P1" i="2"/>
  <c r="Q1" i="2"/>
  <c r="R1" i="2"/>
  <c r="S1" i="2"/>
  <c r="T1" i="2"/>
  <c r="U1" i="2"/>
  <c r="V1" i="2"/>
  <c r="W1" i="2"/>
  <c r="X1" i="2"/>
  <c r="Y1" i="2"/>
  <c r="Z1" i="2"/>
  <c r="A2" i="2"/>
  <c r="B2" i="2"/>
  <c r="C2" i="2"/>
  <c r="D2" i="2"/>
  <c r="E2" i="2"/>
  <c r="F2" i="2"/>
  <c r="G2" i="2"/>
  <c r="H2" i="2"/>
  <c r="I2" i="2"/>
  <c r="J2" i="2"/>
  <c r="K2" i="2"/>
  <c r="L2" i="2"/>
  <c r="M2" i="2"/>
  <c r="N2" i="2"/>
  <c r="O2" i="2"/>
  <c r="P2" i="2"/>
  <c r="Q2" i="2"/>
  <c r="R2" i="2"/>
  <c r="S2" i="2"/>
  <c r="T2" i="2"/>
  <c r="U2" i="2"/>
  <c r="V2" i="2"/>
  <c r="W2" i="2"/>
  <c r="X2" i="2"/>
  <c r="Y2" i="2"/>
  <c r="Z2" i="2"/>
  <c r="A3" i="2"/>
  <c r="B3" i="2"/>
  <c r="C3" i="2"/>
  <c r="D3" i="2"/>
  <c r="E3" i="2"/>
  <c r="F3" i="2"/>
  <c r="G3" i="2"/>
  <c r="H3" i="2"/>
  <c r="I3" i="2"/>
  <c r="J3" i="2"/>
  <c r="K3" i="2"/>
  <c r="L3" i="2"/>
  <c r="M3" i="2"/>
  <c r="N3" i="2"/>
  <c r="O3" i="2"/>
  <c r="P3" i="2"/>
  <c r="Q3" i="2"/>
  <c r="R3" i="2"/>
  <c r="S3" i="2"/>
  <c r="T3" i="2"/>
  <c r="U3" i="2"/>
  <c r="V3" i="2"/>
  <c r="W3" i="2"/>
  <c r="X3" i="2"/>
  <c r="Y3" i="2"/>
  <c r="Z3" i="2"/>
  <c r="A4" i="2"/>
  <c r="B4" i="2"/>
  <c r="C4" i="2"/>
  <c r="D4" i="2"/>
  <c r="E4" i="2"/>
  <c r="F4" i="2"/>
  <c r="G4" i="2"/>
  <c r="H4" i="2"/>
  <c r="I4" i="2"/>
  <c r="J4" i="2"/>
  <c r="K4" i="2"/>
  <c r="L4" i="2"/>
  <c r="M4" i="2"/>
  <c r="N4" i="2"/>
  <c r="O4" i="2"/>
  <c r="P4" i="2"/>
  <c r="Q4" i="2"/>
  <c r="R4" i="2"/>
  <c r="S4" i="2"/>
  <c r="T4" i="2"/>
  <c r="U4" i="2"/>
  <c r="V4" i="2"/>
  <c r="W4" i="2"/>
  <c r="X4" i="2"/>
  <c r="Y4" i="2"/>
  <c r="Z4" i="2"/>
  <c r="A5" i="2"/>
  <c r="B5" i="2"/>
  <c r="C5" i="2"/>
  <c r="D5" i="2"/>
  <c r="E5" i="2"/>
  <c r="F5" i="2"/>
  <c r="G5" i="2"/>
  <c r="H5" i="2"/>
  <c r="I5" i="2"/>
  <c r="J5" i="2"/>
  <c r="K5" i="2"/>
  <c r="L5" i="2"/>
  <c r="M5" i="2"/>
  <c r="N5" i="2"/>
  <c r="O5" i="2"/>
  <c r="P5" i="2"/>
  <c r="Q5" i="2"/>
  <c r="R5" i="2"/>
  <c r="S5" i="2"/>
  <c r="T5" i="2"/>
  <c r="U5" i="2"/>
  <c r="V5" i="2"/>
  <c r="W5" i="2"/>
  <c r="X5" i="2"/>
  <c r="Y5" i="2"/>
  <c r="Z5" i="2"/>
  <c r="A6" i="2"/>
  <c r="B6" i="2"/>
  <c r="C6" i="2"/>
  <c r="D6" i="2"/>
  <c r="E6" i="2"/>
  <c r="F6" i="2"/>
  <c r="G6" i="2"/>
  <c r="H6" i="2"/>
  <c r="I6" i="2"/>
  <c r="J6" i="2"/>
  <c r="K6" i="2"/>
  <c r="L6" i="2"/>
  <c r="M6" i="2"/>
  <c r="N6" i="2"/>
  <c r="O6" i="2"/>
  <c r="P6" i="2"/>
  <c r="Q6" i="2"/>
  <c r="R6" i="2"/>
  <c r="S6" i="2"/>
  <c r="T6" i="2"/>
  <c r="U6" i="2"/>
  <c r="V6" i="2"/>
  <c r="W6" i="2"/>
  <c r="X6" i="2"/>
  <c r="Y6" i="2"/>
  <c r="Z6" i="2"/>
  <c r="A7" i="2"/>
  <c r="B7" i="2"/>
  <c r="C7" i="2"/>
  <c r="D7" i="2"/>
  <c r="E7" i="2"/>
  <c r="F7" i="2"/>
  <c r="G7" i="2"/>
  <c r="H7" i="2"/>
  <c r="I7" i="2"/>
  <c r="J7" i="2"/>
  <c r="K7" i="2"/>
  <c r="L7" i="2"/>
  <c r="M7" i="2"/>
  <c r="N7" i="2"/>
  <c r="O7" i="2"/>
  <c r="P7" i="2"/>
  <c r="Q7" i="2"/>
  <c r="R7" i="2"/>
  <c r="S7" i="2"/>
  <c r="T7" i="2"/>
  <c r="U7" i="2"/>
  <c r="V7" i="2"/>
  <c r="W7" i="2"/>
  <c r="X7" i="2"/>
  <c r="Y7" i="2"/>
  <c r="Z7" i="2"/>
  <c r="A8" i="2"/>
  <c r="B8" i="2"/>
  <c r="C8" i="2"/>
  <c r="D8" i="2"/>
  <c r="E8" i="2"/>
  <c r="F8" i="2"/>
  <c r="G8" i="2"/>
  <c r="H8" i="2"/>
  <c r="I8" i="2"/>
  <c r="J8" i="2"/>
  <c r="K8" i="2"/>
  <c r="L8" i="2"/>
  <c r="M8" i="2"/>
  <c r="N8" i="2"/>
  <c r="O8" i="2"/>
  <c r="P8" i="2"/>
  <c r="Q8" i="2"/>
  <c r="R8" i="2"/>
  <c r="S8" i="2"/>
  <c r="T8" i="2"/>
  <c r="U8" i="2"/>
  <c r="V8" i="2"/>
  <c r="W8" i="2"/>
  <c r="X8" i="2"/>
  <c r="Y8" i="2"/>
  <c r="Z8" i="2"/>
  <c r="A9" i="2"/>
  <c r="B9" i="2"/>
  <c r="C9" i="2"/>
  <c r="D9" i="2"/>
  <c r="E9" i="2"/>
  <c r="F9" i="2"/>
  <c r="G9" i="2"/>
  <c r="H9" i="2"/>
  <c r="I9" i="2"/>
  <c r="J9" i="2"/>
  <c r="K9" i="2"/>
  <c r="L9" i="2"/>
  <c r="M9" i="2"/>
  <c r="N9" i="2"/>
  <c r="O9" i="2"/>
  <c r="P9" i="2"/>
  <c r="Q9" i="2"/>
  <c r="R9" i="2"/>
  <c r="S9" i="2"/>
  <c r="T9" i="2"/>
  <c r="U9" i="2"/>
  <c r="V9" i="2"/>
  <c r="W9" i="2"/>
  <c r="X9" i="2"/>
  <c r="Y9" i="2"/>
  <c r="Z9" i="2"/>
  <c r="A10" i="2"/>
  <c r="B10" i="2"/>
  <c r="C10" i="2"/>
  <c r="D10" i="2"/>
  <c r="E10" i="2"/>
  <c r="F10" i="2"/>
  <c r="G10" i="2"/>
  <c r="H10" i="2"/>
  <c r="I10" i="2"/>
  <c r="J10" i="2"/>
  <c r="K10" i="2"/>
  <c r="L10" i="2"/>
  <c r="M10" i="2"/>
  <c r="N10" i="2"/>
  <c r="O10" i="2"/>
  <c r="P10" i="2"/>
  <c r="Q10" i="2"/>
  <c r="R10" i="2"/>
  <c r="S10" i="2"/>
  <c r="T10" i="2"/>
  <c r="U10" i="2"/>
  <c r="V10" i="2"/>
  <c r="W10" i="2"/>
  <c r="X10" i="2"/>
  <c r="Y10" i="2"/>
  <c r="Z10" i="2"/>
  <c r="A11" i="2"/>
  <c r="B11" i="2"/>
  <c r="C11" i="2"/>
  <c r="D11" i="2"/>
  <c r="E11" i="2"/>
  <c r="F11" i="2"/>
  <c r="G11" i="2"/>
  <c r="H11" i="2"/>
  <c r="I11" i="2"/>
  <c r="J11" i="2"/>
  <c r="K11" i="2"/>
  <c r="L11" i="2"/>
  <c r="M11" i="2"/>
  <c r="N11" i="2"/>
  <c r="O11" i="2"/>
  <c r="P11" i="2"/>
  <c r="Q11" i="2"/>
  <c r="R11" i="2"/>
  <c r="S11" i="2"/>
  <c r="T11" i="2"/>
  <c r="U11" i="2"/>
  <c r="V11" i="2"/>
  <c r="W11" i="2"/>
  <c r="X11" i="2"/>
  <c r="Y11" i="2"/>
  <c r="Z11" i="2"/>
  <c r="A12" i="2"/>
  <c r="B12" i="2"/>
  <c r="C12" i="2"/>
  <c r="D12" i="2"/>
  <c r="E12" i="2"/>
  <c r="F12" i="2"/>
  <c r="G12" i="2"/>
  <c r="H12" i="2"/>
  <c r="I12" i="2"/>
  <c r="J12" i="2"/>
  <c r="K12" i="2"/>
  <c r="L12" i="2"/>
  <c r="M12" i="2"/>
  <c r="N12" i="2"/>
  <c r="O12" i="2"/>
  <c r="P12" i="2"/>
  <c r="Q12" i="2"/>
  <c r="R12" i="2"/>
  <c r="S12" i="2"/>
  <c r="T12" i="2"/>
  <c r="U12" i="2"/>
  <c r="V12" i="2"/>
  <c r="W12" i="2"/>
  <c r="X12" i="2"/>
  <c r="Y12" i="2"/>
  <c r="Z12" i="2"/>
  <c r="A13" i="2"/>
  <c r="B13" i="2"/>
  <c r="C13" i="2"/>
  <c r="D13" i="2"/>
  <c r="E13" i="2"/>
  <c r="F13" i="2"/>
  <c r="G13" i="2"/>
  <c r="H13" i="2"/>
  <c r="I13" i="2"/>
  <c r="J13" i="2"/>
  <c r="K13" i="2"/>
  <c r="L13" i="2"/>
  <c r="M13" i="2"/>
  <c r="N13" i="2"/>
  <c r="O13" i="2"/>
  <c r="P13" i="2"/>
  <c r="Q13" i="2"/>
  <c r="R13" i="2"/>
  <c r="S13" i="2"/>
  <c r="T13" i="2"/>
  <c r="U13" i="2"/>
  <c r="V13" i="2"/>
  <c r="W13" i="2"/>
  <c r="X13" i="2"/>
  <c r="Y13" i="2"/>
  <c r="Z13" i="2"/>
  <c r="A14" i="2"/>
  <c r="B14" i="2"/>
  <c r="C14" i="2"/>
  <c r="D14" i="2"/>
  <c r="E14" i="2"/>
  <c r="F14" i="2"/>
  <c r="G14" i="2"/>
  <c r="H14" i="2"/>
  <c r="I14" i="2"/>
  <c r="J14" i="2"/>
  <c r="K14" i="2"/>
  <c r="L14" i="2"/>
  <c r="M14" i="2"/>
  <c r="N14" i="2"/>
  <c r="O14" i="2"/>
  <c r="P14" i="2"/>
  <c r="Q14" i="2"/>
  <c r="R14" i="2"/>
  <c r="S14" i="2"/>
  <c r="T14" i="2"/>
  <c r="U14" i="2"/>
  <c r="V14" i="2"/>
  <c r="W14" i="2"/>
  <c r="X14" i="2"/>
  <c r="Y14" i="2"/>
  <c r="Z14" i="2"/>
  <c r="A15" i="2"/>
  <c r="B15" i="2"/>
  <c r="C15" i="2"/>
  <c r="D15" i="2"/>
  <c r="E15" i="2"/>
  <c r="F15" i="2"/>
  <c r="G15" i="2"/>
  <c r="H15" i="2"/>
  <c r="I15" i="2"/>
  <c r="J15" i="2"/>
  <c r="K15" i="2"/>
  <c r="L15" i="2"/>
  <c r="M15" i="2"/>
  <c r="N15" i="2"/>
  <c r="O15" i="2"/>
  <c r="P15" i="2"/>
  <c r="Q15" i="2"/>
  <c r="R15" i="2"/>
  <c r="S15" i="2"/>
  <c r="T15" i="2"/>
  <c r="U15" i="2"/>
  <c r="V15" i="2"/>
  <c r="W15" i="2"/>
  <c r="X15" i="2"/>
  <c r="Y15" i="2"/>
  <c r="Z15" i="2"/>
  <c r="A16" i="2"/>
  <c r="B16" i="2"/>
  <c r="C16" i="2"/>
  <c r="D16" i="2"/>
  <c r="E16" i="2"/>
  <c r="F16" i="2"/>
  <c r="G16" i="2"/>
  <c r="H16" i="2"/>
  <c r="I16" i="2"/>
  <c r="J16" i="2"/>
  <c r="K16" i="2"/>
  <c r="L16" i="2"/>
  <c r="M16" i="2"/>
  <c r="N16" i="2"/>
  <c r="O16" i="2"/>
  <c r="P16" i="2"/>
  <c r="Q16" i="2"/>
  <c r="R16" i="2"/>
  <c r="S16" i="2"/>
  <c r="T16" i="2"/>
  <c r="U16" i="2"/>
  <c r="V16" i="2"/>
  <c r="W16" i="2"/>
  <c r="X16" i="2"/>
  <c r="Y16" i="2"/>
  <c r="Z16" i="2"/>
  <c r="A17" i="2"/>
  <c r="B17" i="2"/>
  <c r="C17" i="2"/>
  <c r="D17" i="2"/>
  <c r="E17" i="2"/>
  <c r="F17" i="2"/>
  <c r="G17" i="2"/>
  <c r="H17" i="2"/>
  <c r="I17" i="2"/>
  <c r="J17" i="2"/>
  <c r="K17" i="2"/>
  <c r="L17" i="2"/>
  <c r="M17" i="2"/>
  <c r="N17" i="2"/>
  <c r="O17" i="2"/>
  <c r="P17" i="2"/>
  <c r="Q17" i="2"/>
  <c r="R17" i="2"/>
  <c r="S17" i="2"/>
  <c r="T17" i="2"/>
  <c r="U17" i="2"/>
  <c r="V17" i="2"/>
  <c r="W17" i="2"/>
  <c r="X17" i="2"/>
  <c r="Y17" i="2"/>
  <c r="Z17" i="2"/>
  <c r="A18" i="2"/>
  <c r="B18" i="2"/>
  <c r="C18" i="2"/>
  <c r="D18" i="2"/>
  <c r="E18" i="2"/>
  <c r="F18" i="2"/>
  <c r="G18" i="2"/>
  <c r="H18" i="2"/>
  <c r="I18" i="2"/>
  <c r="J18" i="2"/>
  <c r="K18" i="2"/>
  <c r="L18" i="2"/>
  <c r="M18" i="2"/>
  <c r="N18" i="2"/>
  <c r="O18" i="2"/>
  <c r="P18" i="2"/>
  <c r="Q18" i="2"/>
  <c r="R18" i="2"/>
  <c r="S18" i="2"/>
  <c r="T18" i="2"/>
  <c r="U18" i="2"/>
  <c r="V18" i="2"/>
  <c r="W18" i="2"/>
  <c r="X18" i="2"/>
  <c r="Y18" i="2"/>
  <c r="Z18" i="2"/>
  <c r="A19" i="2"/>
  <c r="B19" i="2"/>
  <c r="C19" i="2"/>
  <c r="D19" i="2"/>
  <c r="E19" i="2"/>
  <c r="F19" i="2"/>
  <c r="G19" i="2"/>
  <c r="H19" i="2"/>
  <c r="I19" i="2"/>
  <c r="J19" i="2"/>
  <c r="K19" i="2"/>
  <c r="L19" i="2"/>
  <c r="M19" i="2"/>
  <c r="N19" i="2"/>
  <c r="O19" i="2"/>
  <c r="P19" i="2"/>
  <c r="Q19" i="2"/>
  <c r="R19" i="2"/>
  <c r="S19" i="2"/>
  <c r="T19" i="2"/>
  <c r="U19" i="2"/>
  <c r="V19" i="2"/>
  <c r="W19" i="2"/>
  <c r="X19" i="2"/>
  <c r="Y19" i="2"/>
  <c r="Z19" i="2"/>
  <c r="A20" i="2"/>
  <c r="B20" i="2"/>
  <c r="C20" i="2"/>
  <c r="D20" i="2"/>
  <c r="E20" i="2"/>
  <c r="F20" i="2"/>
  <c r="G20" i="2"/>
  <c r="H20" i="2"/>
  <c r="I20" i="2"/>
  <c r="J20" i="2"/>
  <c r="K20" i="2"/>
  <c r="L20" i="2"/>
  <c r="M20" i="2"/>
  <c r="N20" i="2"/>
  <c r="O20" i="2"/>
  <c r="P20" i="2"/>
  <c r="Q20" i="2"/>
  <c r="R20" i="2"/>
  <c r="S20" i="2"/>
  <c r="T20" i="2"/>
  <c r="U20" i="2"/>
  <c r="V20" i="2"/>
  <c r="W20" i="2"/>
  <c r="X20" i="2"/>
  <c r="Y20" i="2"/>
  <c r="Z20" i="2"/>
  <c r="A21" i="2"/>
  <c r="B21" i="2"/>
  <c r="C21" i="2"/>
  <c r="D21" i="2"/>
  <c r="E21" i="2"/>
  <c r="F21" i="2"/>
  <c r="G21" i="2"/>
  <c r="H21" i="2"/>
  <c r="I21" i="2"/>
  <c r="J21" i="2"/>
  <c r="K21" i="2"/>
  <c r="L21" i="2"/>
  <c r="M21" i="2"/>
  <c r="N21" i="2"/>
  <c r="O21" i="2"/>
  <c r="P21" i="2"/>
  <c r="Q21" i="2"/>
  <c r="R21" i="2"/>
  <c r="S21" i="2"/>
  <c r="T21" i="2"/>
  <c r="U21" i="2"/>
  <c r="V21" i="2"/>
  <c r="W21" i="2"/>
  <c r="X21" i="2"/>
  <c r="Y21" i="2"/>
  <c r="Z21" i="2"/>
  <c r="A22" i="2"/>
  <c r="B22" i="2"/>
  <c r="C22" i="2"/>
  <c r="D22" i="2"/>
  <c r="E22" i="2"/>
  <c r="F22" i="2"/>
  <c r="G22" i="2"/>
  <c r="H22" i="2"/>
  <c r="I22" i="2"/>
  <c r="J22" i="2"/>
  <c r="K22" i="2"/>
  <c r="L22" i="2"/>
  <c r="M22" i="2"/>
  <c r="N22" i="2"/>
  <c r="O22" i="2"/>
  <c r="P22" i="2"/>
  <c r="Q22" i="2"/>
  <c r="R22" i="2"/>
  <c r="S22" i="2"/>
  <c r="T22" i="2"/>
  <c r="U22" i="2"/>
  <c r="V22" i="2"/>
  <c r="W22" i="2"/>
  <c r="X22" i="2"/>
  <c r="Y22" i="2"/>
  <c r="Z22" i="2"/>
  <c r="A23" i="2"/>
  <c r="B23" i="2"/>
  <c r="C23" i="2"/>
  <c r="D23" i="2"/>
  <c r="E23" i="2"/>
  <c r="F23" i="2"/>
  <c r="G23" i="2"/>
  <c r="H23" i="2"/>
  <c r="I23" i="2"/>
  <c r="J23" i="2"/>
  <c r="K23" i="2"/>
  <c r="L23" i="2"/>
  <c r="M23" i="2"/>
  <c r="N23" i="2"/>
  <c r="O23" i="2"/>
  <c r="P23" i="2"/>
  <c r="Q23" i="2"/>
  <c r="R23" i="2"/>
  <c r="S23" i="2"/>
  <c r="T23" i="2"/>
  <c r="U23" i="2"/>
  <c r="V23" i="2"/>
  <c r="W23" i="2"/>
  <c r="X23" i="2"/>
  <c r="Y23" i="2"/>
  <c r="Z23" i="2"/>
  <c r="A24" i="2"/>
  <c r="B24" i="2"/>
  <c r="C24" i="2"/>
  <c r="D24" i="2"/>
  <c r="E24" i="2"/>
  <c r="F24" i="2"/>
  <c r="G24" i="2"/>
  <c r="H24" i="2"/>
  <c r="I24" i="2"/>
  <c r="J24" i="2"/>
  <c r="K24" i="2"/>
  <c r="L24" i="2"/>
  <c r="M24" i="2"/>
  <c r="N24" i="2"/>
  <c r="O24" i="2"/>
  <c r="P24" i="2"/>
  <c r="Q24" i="2"/>
  <c r="R24" i="2"/>
  <c r="S24" i="2"/>
  <c r="T24" i="2"/>
  <c r="U24" i="2"/>
  <c r="V24" i="2"/>
  <c r="W24" i="2"/>
  <c r="X24" i="2"/>
  <c r="Y24" i="2"/>
  <c r="Z24" i="2"/>
  <c r="A25" i="2"/>
  <c r="B25" i="2"/>
  <c r="C25" i="2"/>
  <c r="D25" i="2"/>
  <c r="E25" i="2"/>
  <c r="F25" i="2"/>
  <c r="G25" i="2"/>
  <c r="H25" i="2"/>
  <c r="I25" i="2"/>
  <c r="J25" i="2"/>
  <c r="K25" i="2"/>
  <c r="L25" i="2"/>
  <c r="M25" i="2"/>
  <c r="N25" i="2"/>
  <c r="O25" i="2"/>
  <c r="P25" i="2"/>
  <c r="Q25" i="2"/>
  <c r="R25" i="2"/>
  <c r="S25" i="2"/>
  <c r="T25" i="2"/>
  <c r="U25" i="2"/>
  <c r="V25" i="2"/>
  <c r="W25" i="2"/>
  <c r="X25" i="2"/>
  <c r="Y25" i="2"/>
  <c r="Z25" i="2"/>
  <c r="A26" i="2"/>
  <c r="B26" i="2"/>
  <c r="C26" i="2"/>
  <c r="D26" i="2"/>
  <c r="E26" i="2"/>
  <c r="F26" i="2"/>
  <c r="G26" i="2"/>
  <c r="H26" i="2"/>
  <c r="I26" i="2"/>
  <c r="J26" i="2"/>
  <c r="K26" i="2"/>
  <c r="L26" i="2"/>
  <c r="M26" i="2"/>
  <c r="N26" i="2"/>
  <c r="O26" i="2"/>
  <c r="P26" i="2"/>
  <c r="Q26" i="2"/>
  <c r="R26" i="2"/>
  <c r="S26" i="2"/>
  <c r="T26" i="2"/>
  <c r="U26" i="2"/>
  <c r="V26" i="2"/>
  <c r="W26" i="2"/>
  <c r="X26" i="2"/>
  <c r="Y26" i="2"/>
  <c r="Z26" i="2"/>
  <c r="A27" i="2"/>
  <c r="B27" i="2"/>
  <c r="C27" i="2"/>
  <c r="D27" i="2"/>
  <c r="E27" i="2"/>
  <c r="F27" i="2"/>
  <c r="G27" i="2"/>
  <c r="H27" i="2"/>
  <c r="I27" i="2"/>
  <c r="J27" i="2"/>
  <c r="K27" i="2"/>
  <c r="L27" i="2"/>
  <c r="M27" i="2"/>
  <c r="N27" i="2"/>
  <c r="O27" i="2"/>
  <c r="P27" i="2"/>
  <c r="Q27" i="2"/>
  <c r="R27" i="2"/>
  <c r="S27" i="2"/>
  <c r="T27" i="2"/>
  <c r="U27" i="2"/>
  <c r="V27" i="2"/>
  <c r="W27" i="2"/>
  <c r="X27" i="2"/>
  <c r="Y27" i="2"/>
  <c r="Z27" i="2"/>
  <c r="A28" i="2"/>
  <c r="B28" i="2"/>
  <c r="C28" i="2"/>
  <c r="D28" i="2"/>
  <c r="E28" i="2"/>
  <c r="F28" i="2"/>
  <c r="G28" i="2"/>
  <c r="H28" i="2"/>
  <c r="I28" i="2"/>
  <c r="J28" i="2"/>
  <c r="K28" i="2"/>
  <c r="L28" i="2"/>
  <c r="M28" i="2"/>
  <c r="N28" i="2"/>
  <c r="O28" i="2"/>
  <c r="P28" i="2"/>
  <c r="Q28" i="2"/>
  <c r="R28" i="2"/>
  <c r="S28" i="2"/>
  <c r="T28" i="2"/>
  <c r="U28" i="2"/>
  <c r="V28" i="2"/>
  <c r="W28" i="2"/>
  <c r="X28" i="2"/>
  <c r="Y28" i="2"/>
  <c r="Z28" i="2"/>
  <c r="A25" i="1"/>
  <c r="A26" i="1"/>
  <c r="D26" i="1"/>
  <c r="A27" i="1"/>
  <c r="D27" i="1"/>
  <c r="A28" i="1"/>
  <c r="D28" i="1"/>
  <c r="A29" i="1"/>
  <c r="D29" i="1"/>
  <c r="A30" i="1"/>
  <c r="D30" i="1"/>
  <c r="A31" i="1"/>
  <c r="D31" i="1"/>
  <c r="A32" i="1"/>
  <c r="D32" i="1"/>
  <c r="A33" i="1"/>
  <c r="D33" i="1"/>
  <c r="A34" i="1"/>
  <c r="D34" i="1"/>
  <c r="D35" i="1"/>
  <c r="B28" i="1"/>
  <c r="B27" i="1" l="1"/>
  <c r="B30" i="1"/>
  <c r="B32" i="1"/>
  <c r="B25" i="1"/>
  <c r="B26" i="1"/>
  <c r="B31" i="1"/>
  <c r="B34" i="1"/>
  <c r="B29" i="1"/>
  <c r="L19" i="1"/>
  <c r="L18" i="1"/>
  <c r="B33" i="1"/>
  <c r="G19" i="1"/>
  <c r="L29" i="1"/>
  <c r="L28" i="1"/>
  <c r="B36" i="1" l="1"/>
  <c r="C30" i="1" s="1"/>
  <c r="C28" i="1" l="1"/>
  <c r="C33" i="1"/>
  <c r="C26" i="1"/>
  <c r="C31" i="1"/>
  <c r="C34" i="1"/>
  <c r="C25" i="1"/>
  <c r="C27" i="1"/>
  <c r="C32" i="1"/>
  <c r="C29" i="1"/>
  <c r="L33" i="1" l="1"/>
  <c r="L34" i="1" s="1"/>
</calcChain>
</file>

<file path=xl/sharedStrings.xml><?xml version="1.0" encoding="utf-8"?>
<sst xmlns="http://schemas.openxmlformats.org/spreadsheetml/2006/main" count="32" uniqueCount="30">
  <si>
    <t>Le journal JDM  publie un sondage réalisé par l'IFOP du 21 a 31 avril 2035 réalisé auprès les 1235 stations  d'essence de la Région .Le journal a reçu 511 réponses des gérants tandis que les autres 217 réponses ont été fournies par des employés. Bien que 36 % des stations d'essence appartiennent aux Grandes surfaces, seulement 17 % de réponses obtenues proviennent de ce Secteur .Parmi les différentes questions traitées dans le dossier (prix d'un litre de Diesel,d'un litre d'essence, consommation moyenne des clients, …) seulement la première est considérée dans cet exercice. Fiche n°08 (Données en Classes)</t>
  </si>
  <si>
    <t>1) Déterminez:</t>
  </si>
  <si>
    <t>a. La population étudiée</t>
  </si>
  <si>
    <t>Stations d'essence de la Région</t>
  </si>
  <si>
    <t>b. L'échantillon.</t>
  </si>
  <si>
    <t>Les 728 stations sondées</t>
  </si>
  <si>
    <t>c. La variable étudiée</t>
  </si>
  <si>
    <t>Prix du litre de Diesel</t>
  </si>
  <si>
    <t>2) Précisez:</t>
  </si>
  <si>
    <t>a. La nature de la variable.</t>
  </si>
  <si>
    <t>Quantitative continue</t>
  </si>
  <si>
    <t>Min</t>
  </si>
  <si>
    <t>b. Les modalités de la variable.</t>
  </si>
  <si>
    <t>Max</t>
  </si>
  <si>
    <t>3) Regrouper les données en classes de même ampleur (entre 8 et 12 classes).</t>
  </si>
  <si>
    <t>Facultatif</t>
  </si>
  <si>
    <t>Classes</t>
  </si>
  <si>
    <t>Effectifs</t>
  </si>
  <si>
    <t>Fréquences</t>
  </si>
  <si>
    <t>Critère</t>
  </si>
  <si>
    <t>Bornes</t>
  </si>
  <si>
    <t>Centres</t>
  </si>
  <si>
    <t>Calcuer, à partir de données brutes :</t>
  </si>
  <si>
    <t>Moyenne</t>
  </si>
  <si>
    <t>Écart Type</t>
  </si>
  <si>
    <t>Calcuer, à partir de données en classes :</t>
  </si>
  <si>
    <t>Total</t>
  </si>
  <si>
    <t>4) Représenter l'histogramme des effectifs. Ajouter le polygone des fréquences.</t>
  </si>
  <si>
    <t>(Séance prochaine)</t>
  </si>
  <si>
    <t>Fiche n°03 (Données en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</si>
</sst>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407];[Red]\-#,##0.000\ [$€-407]"/>
    <numFmt numFmtId="165" formatCode="0.000"/>
  </numFmts>
  <fonts count="11" x14ac:knownFonts="1">
    <font>
      <sz val="10"/>
      <name val="Arial"/>
      <family val="2"/>
    </font>
    <font>
      <sz val="10"/>
      <name val="Arial"/>
      <family val="2"/>
      <charset val="1"/>
    </font>
    <font>
      <sz val="12"/>
      <name val="Comic Sans MS"/>
      <family val="4"/>
      <charset val="1"/>
    </font>
    <font>
      <sz val="12"/>
      <color indexed="18"/>
      <name val="Comic Sans MS"/>
      <family val="4"/>
      <charset val="1"/>
    </font>
    <font>
      <sz val="12"/>
      <name val="Comic Sans MS"/>
      <family val="4"/>
    </font>
    <font>
      <sz val="14"/>
      <name val="Comic Sans MS"/>
      <family val="4"/>
      <charset val="1"/>
    </font>
    <font>
      <sz val="14"/>
      <color indexed="8"/>
      <name val="Comic Sans MS"/>
      <family val="4"/>
      <charset val="1"/>
    </font>
    <font>
      <sz val="14"/>
      <color indexed="12"/>
      <name val="Comic Sans MS"/>
      <family val="4"/>
      <charset val="1"/>
    </font>
    <font>
      <sz val="14"/>
      <color indexed="15"/>
      <name val="Comic Sans MS"/>
      <family val="4"/>
      <charset val="1"/>
    </font>
    <font>
      <sz val="12"/>
      <color indexed="54"/>
      <name val="Comic Sans MS"/>
      <family val="4"/>
      <charset val="1"/>
    </font>
    <font>
      <b/>
      <sz val="12"/>
      <name val="Comic Sans MS"/>
      <family val="4"/>
      <charset val="1"/>
    </font>
  </fonts>
  <fills count="5">
    <fill>
      <patternFill patternType="none"/>
    </fill>
    <fill>
      <patternFill patternType="gray125"/>
    </fill>
    <fill>
      <patternFill patternType="solid">
        <fgColor indexed="13"/>
        <bgColor indexed="34"/>
      </patternFill>
    </fill>
    <fill>
      <patternFill patternType="solid">
        <fgColor indexed="27"/>
        <bgColor indexed="41"/>
      </patternFill>
    </fill>
    <fill>
      <patternFill patternType="solid">
        <fgColor indexed="9"/>
        <bgColor indexed="31"/>
      </patternFill>
    </fill>
  </fills>
  <borders count="19">
    <border>
      <left/>
      <right/>
      <top/>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ck">
        <color indexed="8"/>
      </left>
      <right style="thick">
        <color indexed="8"/>
      </right>
      <top style="thick">
        <color indexed="8"/>
      </top>
      <bottom/>
      <diagonal/>
    </border>
    <border>
      <left/>
      <right style="thick">
        <color indexed="8"/>
      </right>
      <top style="thick">
        <color indexed="8"/>
      </top>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ck">
        <color indexed="8"/>
      </left>
      <right style="thick">
        <color indexed="8"/>
      </right>
      <top style="hair">
        <color indexed="8"/>
      </top>
      <bottom style="hair">
        <color indexed="8"/>
      </bottom>
      <diagonal/>
    </border>
    <border>
      <left style="hair">
        <color indexed="8"/>
      </left>
      <right style="thick">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ck">
        <color indexed="8"/>
      </left>
      <right style="thick">
        <color indexed="8"/>
      </right>
      <top style="hair">
        <color indexed="8"/>
      </top>
      <bottom style="thick">
        <color indexed="8"/>
      </bottom>
      <diagonal/>
    </border>
    <border>
      <left style="hair">
        <color indexed="8"/>
      </left>
      <right style="thick">
        <color indexed="8"/>
      </right>
      <top style="hair">
        <color indexed="8"/>
      </top>
      <bottom style="thick">
        <color indexed="8"/>
      </bottom>
      <diagonal/>
    </border>
    <border>
      <left style="thick">
        <color indexed="8"/>
      </left>
      <right style="thick">
        <color indexed="8"/>
      </right>
      <top style="thick">
        <color indexed="8"/>
      </top>
      <bottom style="thin">
        <color indexed="8"/>
      </bottom>
      <diagonal/>
    </border>
    <border>
      <left/>
      <right/>
      <top/>
      <bottom style="thick">
        <color indexed="8"/>
      </bottom>
      <diagonal/>
    </border>
    <border>
      <left style="hair">
        <color indexed="8"/>
      </left>
      <right/>
      <top style="hair">
        <color indexed="8"/>
      </top>
      <bottom style="hair">
        <color indexed="8"/>
      </bottom>
      <diagonal/>
    </border>
    <border>
      <left/>
      <right/>
      <top style="hair">
        <color indexed="8"/>
      </top>
      <bottom style="hair">
        <color indexed="8"/>
      </bottom>
      <diagonal/>
    </border>
    <border>
      <left/>
      <right style="hair">
        <color indexed="8"/>
      </right>
      <top style="hair">
        <color indexed="8"/>
      </top>
      <bottom style="hair">
        <color indexed="8"/>
      </bottom>
      <diagonal/>
    </border>
  </borders>
  <cellStyleXfs count="2">
    <xf numFmtId="0" fontId="0" fillId="0" borderId="0"/>
    <xf numFmtId="0" fontId="1" fillId="0" borderId="0"/>
  </cellStyleXfs>
  <cellXfs count="44">
    <xf numFmtId="0" fontId="0" fillId="0" borderId="0" xfId="0"/>
    <xf numFmtId="0" fontId="2" fillId="0" borderId="0" xfId="1" applyFont="1"/>
    <xf numFmtId="0" fontId="2" fillId="0" borderId="0" xfId="1" applyFont="1" applyAlignment="1">
      <alignment vertical="center"/>
    </xf>
    <xf numFmtId="0" fontId="1" fillId="0" borderId="0" xfId="1"/>
    <xf numFmtId="164" fontId="2" fillId="0" borderId="0" xfId="1" applyNumberFormat="1" applyFont="1"/>
    <xf numFmtId="0" fontId="2" fillId="2" borderId="0" xfId="1" applyFont="1" applyFill="1"/>
    <xf numFmtId="164" fontId="2" fillId="2" borderId="0" xfId="1" applyNumberFormat="1" applyFont="1" applyFill="1"/>
    <xf numFmtId="0" fontId="3" fillId="0" borderId="0" xfId="1" applyFont="1"/>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6" fillId="3" borderId="3" xfId="1" applyFont="1" applyFill="1" applyBorder="1" applyAlignment="1">
      <alignment horizontal="center" vertical="center"/>
    </xf>
    <xf numFmtId="0" fontId="6" fillId="3" borderId="4" xfId="1" applyFont="1" applyFill="1" applyBorder="1" applyAlignment="1">
      <alignment horizontal="center" vertical="center"/>
    </xf>
    <xf numFmtId="0" fontId="5" fillId="4" borderId="5" xfId="1" applyFont="1" applyFill="1" applyBorder="1" applyAlignment="1">
      <alignment horizontal="center" vertical="center"/>
    </xf>
    <xf numFmtId="0" fontId="5" fillId="4" borderId="6" xfId="1" applyFont="1" applyFill="1" applyBorder="1" applyAlignment="1">
      <alignment horizontal="center" vertical="center"/>
    </xf>
    <xf numFmtId="10" fontId="5" fillId="4" borderId="6" xfId="1" applyNumberFormat="1" applyFont="1" applyFill="1" applyBorder="1" applyAlignment="1">
      <alignment horizontal="center" vertical="center"/>
    </xf>
    <xf numFmtId="0" fontId="7" fillId="4" borderId="7" xfId="1" applyFont="1" applyFill="1" applyBorder="1" applyAlignment="1">
      <alignment horizontal="center" vertical="center"/>
    </xf>
    <xf numFmtId="0" fontId="7" fillId="4" borderId="8" xfId="1" applyFont="1" applyFill="1" applyBorder="1" applyAlignment="1">
      <alignment horizontal="center" vertical="center"/>
    </xf>
    <xf numFmtId="0" fontId="5" fillId="0" borderId="5" xfId="1" applyFont="1" applyBorder="1" applyAlignment="1">
      <alignment horizontal="center" vertical="center"/>
    </xf>
    <xf numFmtId="0" fontId="5" fillId="0" borderId="6" xfId="1" applyFont="1" applyBorder="1" applyAlignment="1">
      <alignment horizontal="center" vertical="center"/>
    </xf>
    <xf numFmtId="10" fontId="5" fillId="0" borderId="6" xfId="1" applyNumberFormat="1" applyFont="1" applyBorder="1" applyAlignment="1">
      <alignment horizontal="center" vertical="center"/>
    </xf>
    <xf numFmtId="0" fontId="7" fillId="3" borderId="7" xfId="1" applyFont="1" applyFill="1" applyBorder="1" applyAlignment="1">
      <alignment horizontal="center" vertical="center"/>
    </xf>
    <xf numFmtId="0" fontId="7" fillId="3" borderId="8" xfId="1" applyFont="1" applyFill="1" applyBorder="1" applyAlignment="1">
      <alignment horizontal="center" vertical="center"/>
    </xf>
    <xf numFmtId="0" fontId="2" fillId="0" borderId="9" xfId="1" applyFont="1" applyBorder="1"/>
    <xf numFmtId="164" fontId="2" fillId="2" borderId="9" xfId="1" applyNumberFormat="1" applyFont="1" applyFill="1" applyBorder="1"/>
    <xf numFmtId="165" fontId="2" fillId="2" borderId="9" xfId="1" applyNumberFormat="1" applyFont="1" applyFill="1" applyBorder="1"/>
    <xf numFmtId="0" fontId="4" fillId="0" borderId="0" xfId="0" applyFont="1"/>
    <xf numFmtId="0" fontId="5" fillId="0" borderId="10" xfId="1" applyFont="1" applyBorder="1" applyAlignment="1">
      <alignment horizontal="center" vertical="center"/>
    </xf>
    <xf numFmtId="0" fontId="5" fillId="0" borderId="11" xfId="1" applyFont="1" applyBorder="1" applyAlignment="1">
      <alignment horizontal="center" vertical="center"/>
    </xf>
    <xf numFmtId="0" fontId="8" fillId="3" borderId="12" xfId="1" applyFont="1" applyFill="1" applyBorder="1" applyAlignment="1">
      <alignment horizontal="center" vertical="center"/>
    </xf>
    <xf numFmtId="0" fontId="8" fillId="3" borderId="13" xfId="1" applyFont="1" applyFill="1" applyBorder="1" applyAlignment="1">
      <alignment horizontal="center" vertical="center"/>
    </xf>
    <xf numFmtId="0" fontId="9" fillId="0" borderId="0" xfId="1" applyFont="1"/>
    <xf numFmtId="0" fontId="10" fillId="0" borderId="0" xfId="1" applyFont="1" applyAlignment="1">
      <alignment horizontal="center" vertical="center"/>
    </xf>
    <xf numFmtId="164" fontId="10" fillId="0" borderId="0" xfId="1" applyNumberFormat="1" applyFont="1" applyAlignment="1">
      <alignment horizontal="center" vertical="center"/>
    </xf>
    <xf numFmtId="0" fontId="4" fillId="0" borderId="0" xfId="0" applyFont="1" applyAlignment="1">
      <alignment horizontal="center" vertical="center"/>
    </xf>
    <xf numFmtId="0" fontId="2" fillId="0" borderId="0" xfId="1" applyFont="1" applyAlignment="1">
      <alignment horizontal="left" vertical="center"/>
    </xf>
    <xf numFmtId="0" fontId="2" fillId="0" borderId="15" xfId="1" applyFont="1" applyBorder="1" applyAlignment="1">
      <alignment horizontal="center"/>
    </xf>
    <xf numFmtId="0" fontId="2" fillId="0" borderId="16" xfId="1" applyFont="1" applyBorder="1" applyAlignment="1">
      <alignment horizontal="center"/>
    </xf>
    <xf numFmtId="0" fontId="2" fillId="0" borderId="17" xfId="1" applyFont="1" applyBorder="1" applyAlignment="1">
      <alignment horizontal="center"/>
    </xf>
    <xf numFmtId="0" fontId="2" fillId="0" borderId="18" xfId="1" applyFont="1" applyBorder="1" applyAlignment="1">
      <alignment horizontal="center"/>
    </xf>
    <xf numFmtId="0" fontId="2" fillId="0" borderId="0" xfId="1" applyFont="1"/>
    <xf numFmtId="0" fontId="3" fillId="2" borderId="0" xfId="1" applyFont="1" applyFill="1" applyAlignment="1">
      <alignment vertical="center"/>
    </xf>
    <xf numFmtId="0" fontId="3" fillId="0" borderId="0" xfId="1" applyFont="1" applyAlignment="1">
      <alignment horizontal="left" vertical="center" wrapText="1"/>
    </xf>
    <xf numFmtId="0" fontId="2" fillId="3" borderId="14" xfId="1" applyFont="1" applyFill="1" applyBorder="1" applyAlignment="1">
      <alignment horizontal="center" vertical="center"/>
    </xf>
    <xf numFmtId="0" fontId="2" fillId="3" borderId="14" xfId="1" applyFont="1" applyFill="1" applyBorder="1" applyAlignment="1">
      <alignment horizontal="center" vertical="center" wrapText="1"/>
    </xf>
  </cellXfs>
  <cellStyles count="2">
    <cellStyle name="Excel Built-in Normal" xfId="1" xr:uid="{00000000-0005-0000-0000-000000000000}"/>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E6E6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B8B8B"/>
      <rgbColor rgb="005B9BD5"/>
      <rgbColor rgb="00993366"/>
      <rgbColor rgb="00FFFFCC"/>
      <rgbColor rgb="00CCFFFF"/>
      <rgbColor rgb="00660066"/>
      <rgbColor rgb="00ED7D31"/>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83CAFF"/>
      <rgbColor rgb="00FF99CC"/>
      <rgbColor rgb="00CC99FF"/>
      <rgbColor rgb="00FFCC99"/>
      <rgbColor rgb="003366FF"/>
      <rgbColor rgb="0033CCCC"/>
      <rgbColor rgb="0099CC00"/>
      <rgbColor rgb="00FFCC00"/>
      <rgbColor rgb="00FF9900"/>
      <rgbColor rgb="00EB613D"/>
      <rgbColor rgb="0099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2400" i="1">
                <a:solidFill>
                  <a:srgbClr val="FF0000"/>
                </a:solidFill>
              </a:rPr>
              <a:t>Prix d'un litre de Diesel</a:t>
            </a:r>
          </a:p>
        </c:rich>
      </c:tx>
      <c:layout>
        <c:manualLayout>
          <c:xMode val="edge"/>
          <c:yMode val="edge"/>
          <c:x val="0.37339973453635783"/>
          <c:y val="4.0668028966502047E-2"/>
        </c:manualLayout>
      </c:layout>
      <c:overlay val="0"/>
    </c:title>
    <c:autoTitleDeleted val="0"/>
    <c:plotArea>
      <c:layout>
        <c:manualLayout>
          <c:layoutTarget val="inner"/>
          <c:xMode val="edge"/>
          <c:yMode val="edge"/>
          <c:x val="7.8928384363861376E-2"/>
          <c:y val="0.11975039569340701"/>
          <c:w val="0.83322335658344382"/>
          <c:h val="0.75191828762753354"/>
        </c:manualLayout>
      </c:layout>
      <c:barChart>
        <c:barDir val="col"/>
        <c:grouping val="clustered"/>
        <c:varyColors val="0"/>
        <c:ser>
          <c:idx val="0"/>
          <c:order val="0"/>
          <c:tx>
            <c:strRef>
              <c:f>Question!$B$24</c:f>
              <c:strCache>
                <c:ptCount val="1"/>
                <c:pt idx="0">
                  <c:v>Effectifs</c:v>
                </c:pt>
              </c:strCache>
            </c:strRef>
          </c:tx>
          <c:spPr>
            <a:solidFill>
              <a:srgbClr val="ED7D31"/>
            </a:solidFill>
            <a:ln w="25400">
              <a:solidFill>
                <a:srgbClr val="FF0000"/>
              </a:solidFill>
            </a:ln>
          </c:spPr>
          <c:invertIfNegative val="0"/>
          <c:cat>
            <c:strRef>
              <c:f>Question!$A$25:$A$34</c:f>
              <c:strCache>
                <c:ptCount val="10"/>
                <c:pt idx="0">
                  <c:v>[ 1,35 ; 1,365 [</c:v>
                </c:pt>
                <c:pt idx="1">
                  <c:v>[ 1,365 ; 1,38 [</c:v>
                </c:pt>
                <c:pt idx="2">
                  <c:v>[ 1,38 ; 1,395 [</c:v>
                </c:pt>
                <c:pt idx="3">
                  <c:v>[ 1,395 ; 1,41 [</c:v>
                </c:pt>
                <c:pt idx="4">
                  <c:v>[ 1,41 ; 1,425 [</c:v>
                </c:pt>
                <c:pt idx="5">
                  <c:v>[ 1,425 ; 1,44 [</c:v>
                </c:pt>
                <c:pt idx="6">
                  <c:v>[ 1,44 ; 1,455 [</c:v>
                </c:pt>
                <c:pt idx="7">
                  <c:v>[ 1,455 ; 1,47 [</c:v>
                </c:pt>
                <c:pt idx="8">
                  <c:v>[ 1,47 ; 1,485 [</c:v>
                </c:pt>
                <c:pt idx="9">
                  <c:v>[ 1,485 ; 1,5 [</c:v>
                </c:pt>
              </c:strCache>
            </c:strRef>
          </c:cat>
          <c:val>
            <c:numRef>
              <c:f>Question!$B$25:$B$34</c:f>
              <c:numCache>
                <c:formatCode>General</c:formatCode>
                <c:ptCount val="10"/>
                <c:pt idx="0">
                  <c:v>16</c:v>
                </c:pt>
                <c:pt idx="1">
                  <c:v>23</c:v>
                </c:pt>
                <c:pt idx="2">
                  <c:v>140</c:v>
                </c:pt>
                <c:pt idx="3">
                  <c:v>137</c:v>
                </c:pt>
                <c:pt idx="4">
                  <c:v>135</c:v>
                </c:pt>
                <c:pt idx="5">
                  <c:v>119</c:v>
                </c:pt>
                <c:pt idx="6">
                  <c:v>114</c:v>
                </c:pt>
                <c:pt idx="7">
                  <c:v>17</c:v>
                </c:pt>
                <c:pt idx="8">
                  <c:v>13</c:v>
                </c:pt>
                <c:pt idx="9">
                  <c:v>14</c:v>
                </c:pt>
              </c:numCache>
            </c:numRef>
          </c:val>
          <c:extLst>
            <c:ext xmlns:c16="http://schemas.microsoft.com/office/drawing/2014/chart" uri="{C3380CC4-5D6E-409C-BE32-E72D297353CC}">
              <c16:uniqueId val="{00000000-81D0-D546-88E2-00B7A134E825}"/>
            </c:ext>
          </c:extLst>
        </c:ser>
        <c:dLbls>
          <c:showLegendKey val="0"/>
          <c:showVal val="0"/>
          <c:showCatName val="0"/>
          <c:showSerName val="0"/>
          <c:showPercent val="0"/>
          <c:showBubbleSize val="0"/>
        </c:dLbls>
        <c:gapWidth val="0"/>
        <c:axId val="88291680"/>
        <c:axId val="88701344"/>
      </c:barChart>
      <c:lineChart>
        <c:grouping val="standard"/>
        <c:varyColors val="0"/>
        <c:ser>
          <c:idx val="0"/>
          <c:order val="1"/>
          <c:tx>
            <c:strRef>
              <c:f>Question!$C$24</c:f>
              <c:strCache>
                <c:ptCount val="1"/>
                <c:pt idx="0">
                  <c:v>Fréquences</c:v>
                </c:pt>
              </c:strCache>
            </c:strRef>
          </c:tx>
          <c:spPr>
            <a:ln w="38100">
              <a:solidFill>
                <a:srgbClr val="5B9BD5"/>
              </a:solidFill>
              <a:prstDash val="solid"/>
            </a:ln>
          </c:spPr>
          <c:marker>
            <c:symbol val="square"/>
            <c:size val="5"/>
            <c:spPr>
              <a:solidFill>
                <a:srgbClr val="5B9BD5"/>
              </a:solidFill>
              <a:ln>
                <a:solidFill>
                  <a:srgbClr val="5B9BD5"/>
                </a:solidFill>
                <a:prstDash val="solid"/>
              </a:ln>
            </c:spPr>
          </c:marker>
          <c:cat>
            <c:strRef>
              <c:f>Question!$A$25:$A$34</c:f>
              <c:strCache>
                <c:ptCount val="10"/>
                <c:pt idx="0">
                  <c:v>[ 1,35 ; 1,365 [</c:v>
                </c:pt>
                <c:pt idx="1">
                  <c:v>[ 1,365 ; 1,38 [</c:v>
                </c:pt>
                <c:pt idx="2">
                  <c:v>[ 1,38 ; 1,395 [</c:v>
                </c:pt>
                <c:pt idx="3">
                  <c:v>[ 1,395 ; 1,41 [</c:v>
                </c:pt>
                <c:pt idx="4">
                  <c:v>[ 1,41 ; 1,425 [</c:v>
                </c:pt>
                <c:pt idx="5">
                  <c:v>[ 1,425 ; 1,44 [</c:v>
                </c:pt>
                <c:pt idx="6">
                  <c:v>[ 1,44 ; 1,455 [</c:v>
                </c:pt>
                <c:pt idx="7">
                  <c:v>[ 1,455 ; 1,47 [</c:v>
                </c:pt>
                <c:pt idx="8">
                  <c:v>[ 1,47 ; 1,485 [</c:v>
                </c:pt>
                <c:pt idx="9">
                  <c:v>[ 1,485 ; 1,5 [</c:v>
                </c:pt>
              </c:strCache>
            </c:strRef>
          </c:cat>
          <c:val>
            <c:numRef>
              <c:f>Question!$C$25:$C$34</c:f>
              <c:numCache>
                <c:formatCode>0.00%</c:formatCode>
                <c:ptCount val="10"/>
                <c:pt idx="0">
                  <c:v>2.197802197802198E-2</c:v>
                </c:pt>
                <c:pt idx="1">
                  <c:v>3.1593406593406592E-2</c:v>
                </c:pt>
                <c:pt idx="2">
                  <c:v>0.19230769230769232</c:v>
                </c:pt>
                <c:pt idx="3">
                  <c:v>0.18818681318681318</c:v>
                </c:pt>
                <c:pt idx="4">
                  <c:v>0.18543956043956045</c:v>
                </c:pt>
                <c:pt idx="5">
                  <c:v>0.16346153846153846</c:v>
                </c:pt>
                <c:pt idx="6">
                  <c:v>0.15659340659340659</c:v>
                </c:pt>
                <c:pt idx="7">
                  <c:v>2.3351648351648352E-2</c:v>
                </c:pt>
                <c:pt idx="8">
                  <c:v>1.7857142857142856E-2</c:v>
                </c:pt>
                <c:pt idx="9">
                  <c:v>1.9230769230769232E-2</c:v>
                </c:pt>
              </c:numCache>
            </c:numRef>
          </c:val>
          <c:smooth val="0"/>
          <c:extLst>
            <c:ext xmlns:c16="http://schemas.microsoft.com/office/drawing/2014/chart" uri="{C3380CC4-5D6E-409C-BE32-E72D297353CC}">
              <c16:uniqueId val="{00000001-81D0-D546-88E2-00B7A134E825}"/>
            </c:ext>
          </c:extLst>
        </c:ser>
        <c:dLbls>
          <c:showLegendKey val="0"/>
          <c:showVal val="0"/>
          <c:showCatName val="0"/>
          <c:showSerName val="0"/>
          <c:showPercent val="0"/>
          <c:showBubbleSize val="0"/>
        </c:dLbls>
        <c:marker val="1"/>
        <c:smooth val="0"/>
        <c:axId val="11270000"/>
        <c:axId val="1"/>
      </c:lineChart>
      <c:catAx>
        <c:axId val="11270000"/>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fr-FR" sz="1600"/>
                  <a:t>Prix</a:t>
                </a:r>
              </a:p>
            </c:rich>
          </c:tx>
          <c:layout>
            <c:manualLayout>
              <c:xMode val="edge"/>
              <c:yMode val="edge"/>
              <c:x val="0.47925626545850875"/>
              <c:y val="0.92948983100518157"/>
            </c:manualLayout>
          </c:layout>
          <c:overlay val="0"/>
          <c:spPr>
            <a:noFill/>
            <a:ln w="25400">
              <a:noFill/>
            </a:ln>
          </c:spPr>
        </c:title>
        <c:numFmt formatCode="General" sourceLinked="1"/>
        <c:majorTickMark val="out"/>
        <c:minorTickMark val="none"/>
        <c:tickLblPos val="nextTo"/>
        <c:spPr>
          <a:ln w="12700">
            <a:solidFill>
              <a:srgbClr val="8B8B8B"/>
            </a:solidFill>
            <a:prstDash val="solid"/>
          </a:ln>
        </c:spPr>
        <c:txPr>
          <a:bodyPr rot="0" vert="horz"/>
          <a:lstStyle/>
          <a:p>
            <a:pPr>
              <a:defRPr sz="1400" b="0" i="0" u="none" strike="noStrike" baseline="0">
                <a:solidFill>
                  <a:srgbClr val="000000"/>
                </a:solidFill>
                <a:latin typeface="Arial"/>
                <a:ea typeface="Arial"/>
                <a:cs typeface="Arial"/>
              </a:defRPr>
            </a:pPr>
            <a:endParaRPr lang="fr-FR"/>
          </a:p>
        </c:txPr>
        <c:crossAx val="1"/>
        <c:crossesAt val="0"/>
        <c:auto val="1"/>
        <c:lblAlgn val="ctr"/>
        <c:lblOffset val="100"/>
        <c:tickLblSkip val="1"/>
        <c:tickMarkSkip val="1"/>
        <c:noMultiLvlLbl val="0"/>
      </c:catAx>
      <c:valAx>
        <c:axId val="1"/>
        <c:scaling>
          <c:orientation val="minMax"/>
          <c:max val="0.25"/>
        </c:scaling>
        <c:delete val="0"/>
        <c:axPos val="r"/>
        <c:title>
          <c:tx>
            <c:rich>
              <a:bodyPr rot="-5400000" vert="horz"/>
              <a:lstStyle/>
              <a:p>
                <a:pPr algn="ctr">
                  <a:defRPr sz="2000" b="1" i="0" u="none" strike="noStrike" baseline="0">
                    <a:solidFill>
                      <a:srgbClr val="0066CC"/>
                    </a:solidFill>
                    <a:latin typeface="Calibri"/>
                    <a:ea typeface="Calibri"/>
                    <a:cs typeface="Calibri"/>
                  </a:defRPr>
                </a:pPr>
                <a:r>
                  <a:rPr lang="fr-FR" sz="2000" baseline="0"/>
                  <a:t>Fréquences</a:t>
                </a:r>
              </a:p>
            </c:rich>
          </c:tx>
          <c:layout>
            <c:manualLayout>
              <c:xMode val="edge"/>
              <c:yMode val="edge"/>
              <c:x val="0.95971547473175733"/>
              <c:y val="0.4731166992445221"/>
            </c:manualLayout>
          </c:layout>
          <c:overlay val="0"/>
          <c:spPr>
            <a:noFill/>
            <a:ln w="25400">
              <a:noFill/>
            </a:ln>
          </c:spPr>
        </c:title>
        <c:numFmt formatCode="0%" sourceLinked="0"/>
        <c:majorTickMark val="out"/>
        <c:minorTickMark val="none"/>
        <c:tickLblPos val="nextTo"/>
        <c:spPr>
          <a:ln w="6350">
            <a:solidFill>
              <a:srgbClr val="FF0000"/>
            </a:solidFill>
          </a:ln>
        </c:spPr>
        <c:txPr>
          <a:bodyPr rot="0" vert="horz"/>
          <a:lstStyle/>
          <a:p>
            <a:pPr>
              <a:defRPr sz="1800" b="0" i="0" u="none" strike="noStrike" baseline="0">
                <a:ln>
                  <a:solidFill>
                    <a:schemeClr val="accent1"/>
                  </a:solidFill>
                </a:ln>
                <a:solidFill>
                  <a:srgbClr val="000000"/>
                </a:solidFill>
                <a:latin typeface="Arial"/>
                <a:ea typeface="Arial"/>
                <a:cs typeface="Arial"/>
              </a:defRPr>
            </a:pPr>
            <a:endParaRPr lang="fr-FR"/>
          </a:p>
        </c:txPr>
        <c:crossAx val="11270000"/>
        <c:crosses val="max"/>
        <c:crossBetween val="between"/>
      </c:valAx>
      <c:valAx>
        <c:axId val="88701344"/>
        <c:scaling>
          <c:orientation val="minMax"/>
        </c:scaling>
        <c:delete val="0"/>
        <c:axPos val="l"/>
        <c:title>
          <c:tx>
            <c:rich>
              <a:bodyPr/>
              <a:lstStyle/>
              <a:p>
                <a:pPr>
                  <a:defRPr sz="2000" baseline="0">
                    <a:ln>
                      <a:solidFill>
                        <a:schemeClr val="accent2"/>
                      </a:solidFill>
                    </a:ln>
                  </a:defRPr>
                </a:pPr>
                <a:r>
                  <a:rPr lang="fr-FR" sz="2000" baseline="0">
                    <a:ln>
                      <a:solidFill>
                        <a:schemeClr val="accent2"/>
                      </a:solidFill>
                    </a:ln>
                  </a:rPr>
                  <a:t>Effectifs</a:t>
                </a:r>
              </a:p>
            </c:rich>
          </c:tx>
          <c:overlay val="0"/>
        </c:title>
        <c:numFmt formatCode="General" sourceLinked="1"/>
        <c:majorTickMark val="out"/>
        <c:minorTickMark val="none"/>
        <c:tickLblPos val="nextTo"/>
        <c:txPr>
          <a:bodyPr/>
          <a:lstStyle/>
          <a:p>
            <a:pPr>
              <a:defRPr sz="1800" baseline="0">
                <a:ln>
                  <a:solidFill>
                    <a:schemeClr val="accent2"/>
                  </a:solidFill>
                </a:ln>
              </a:defRPr>
            </a:pPr>
            <a:endParaRPr lang="fr-FR"/>
          </a:p>
        </c:txPr>
        <c:crossAx val="88291680"/>
        <c:crosses val="autoZero"/>
        <c:crossBetween val="between"/>
      </c:valAx>
      <c:catAx>
        <c:axId val="88291680"/>
        <c:scaling>
          <c:orientation val="minMax"/>
        </c:scaling>
        <c:delete val="1"/>
        <c:axPos val="b"/>
        <c:numFmt formatCode="General" sourceLinked="1"/>
        <c:majorTickMark val="out"/>
        <c:minorTickMark val="none"/>
        <c:tickLblPos val="nextTo"/>
        <c:crossAx val="88701344"/>
        <c:crosses val="autoZero"/>
        <c:auto val="1"/>
        <c:lblAlgn val="ctr"/>
        <c:lblOffset val="100"/>
        <c:noMultiLvlLbl val="0"/>
      </c:catAx>
      <c:spPr>
        <a:pattFill prst="trellis">
          <a:fgClr>
            <a:schemeClr val="accent1"/>
          </a:fgClr>
          <a:bgClr>
            <a:schemeClr val="bg1"/>
          </a:bgClr>
        </a:pattFill>
        <a:ln w="25400">
          <a:noFill/>
        </a:ln>
      </c:spPr>
    </c:plotArea>
    <c:legend>
      <c:legendPos val="b"/>
      <c:overlay val="0"/>
    </c:legend>
    <c:plotVisOnly val="1"/>
    <c:dispBlanksAs val="gap"/>
    <c:showDLblsOverMax val="0"/>
  </c:chart>
  <c:spPr>
    <a:gradFill flip="none" rotWithShape="1">
      <a:gsLst>
        <a:gs pos="44000">
          <a:srgbClr val="FFD452"/>
        </a:gs>
        <a:gs pos="0">
          <a:schemeClr val="accent4">
            <a:lumMod val="0"/>
            <a:lumOff val="100000"/>
          </a:schemeClr>
        </a:gs>
        <a:gs pos="16000">
          <a:schemeClr val="accent4">
            <a:lumMod val="0"/>
            <a:lumOff val="100000"/>
          </a:schemeClr>
        </a:gs>
        <a:gs pos="79000">
          <a:schemeClr val="accent4">
            <a:lumMod val="100000"/>
          </a:schemeClr>
        </a:gs>
      </a:gsLst>
      <a:path path="circle">
        <a:fillToRect l="50000" t="-80000" r="50000" b="180000"/>
      </a:path>
      <a:tileRect/>
    </a:gradFill>
    <a:ln w="12700">
      <a:solidFill>
        <a:srgbClr val="D9D9D9"/>
      </a:solidFill>
      <a:prstDash val="solid"/>
    </a:ln>
  </c:spPr>
  <c:txPr>
    <a:bodyPr/>
    <a:lstStyle/>
    <a:p>
      <a:pPr>
        <a:defRPr sz="1000" b="0" i="0" u="none" strike="noStrike" baseline="0">
          <a:solidFill>
            <a:srgbClr val="000000"/>
          </a:solidFill>
          <a:latin typeface="Arial"/>
          <a:ea typeface="Arial"/>
          <a:cs typeface="Arial"/>
        </a:defRPr>
      </a:pPr>
      <a:endParaRPr lang="fr-FR"/>
    </a:p>
  </c:txPr>
  <c:printSettings>
    <c:headerFooter alignWithMargins="0"/>
    <c:pageMargins b="0.984251969" l="0.78740157499999996" r="0.78740157499999996" t="0.984251969" header="0.51180555555555551" footer="0.51180555555555551"/>
    <c:pageSetup firstPageNumber="0"/>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42</xdr:row>
      <xdr:rowOff>203201</xdr:rowOff>
    </xdr:from>
    <xdr:to>
      <xdr:col>15</xdr:col>
      <xdr:colOff>355600</xdr:colOff>
      <xdr:row>82</xdr:row>
      <xdr:rowOff>1</xdr:rowOff>
    </xdr:to>
    <xdr:graphicFrame macro="">
      <xdr:nvGraphicFramePr>
        <xdr:cNvPr id="1027" name="Graphique 1">
          <a:extLst>
            <a:ext uri="{FF2B5EF4-FFF2-40B4-BE49-F238E27FC236}">
              <a16:creationId xmlns:a16="http://schemas.microsoft.com/office/drawing/2014/main" id="{5C0FCA73-A94A-C046-8A73-F97047227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0.0804</cdr:x>
      <cdr:y>0.91427</cdr:y>
    </cdr:from>
    <cdr:to>
      <cdr:x>0.08159</cdr:x>
      <cdr:y>0.93155</cdr:y>
    </cdr:to>
    <cdr:sp macro="" textlink="">
      <cdr:nvSpPr>
        <cdr:cNvPr id="4097" name="Text Box 1"/>
        <cdr:cNvSpPr txBox="1">
          <a:spLocks xmlns:a="http://schemas.openxmlformats.org/drawingml/2006/main" noChangeArrowheads="1"/>
        </cdr:cNvSpPr>
      </cdr:nvSpPr>
      <cdr:spPr bwMode="auto">
        <a:xfrm xmlns:a="http://schemas.openxmlformats.org/drawingml/2006/main">
          <a:off x="1252971" y="8279834"/>
          <a:ext cx="18531" cy="156518"/>
        </a:xfrm>
        <a:prstGeom xmlns:a="http://schemas.openxmlformats.org/drawingml/2006/main" prst="rect">
          <a:avLst/>
        </a:prstGeom>
        <a:solidFill xmlns:a="http://schemas.openxmlformats.org/drawingml/2006/main">
          <a:srgbClr xmlns:mc="http://schemas.openxmlformats.org/markup-compatibility/2006" xmlns:a14="http://schemas.microsoft.com/office/drawing/2010/main" val="E6E6FF" mc:Ignorable="a14" a14:legacySpreadsheetColorIndex="9"/>
        </a:solidFill>
        <a:ln xmlns:a="http://schemas.openxmlformats.org/drawingml/2006/main">
          <a:noFill/>
        </a:ln>
        <a:effectLst xmlns:a="http://schemas.openxmlformats.org/drawingml/2006/main"/>
      </cdr:spPr>
      <cdr:txBody>
        <a:bodyPr xmlns:a="http://schemas.openxmlformats.org/drawingml/2006/main" wrap="none" lIns="18288" tIns="0" rIns="0" bIns="0" anchor="ctr" upright="1">
          <a:spAutoFit/>
        </a:bodyPr>
        <a:lstStyle xmlns:a="http://schemas.openxmlformats.org/drawingml/2006/main"/>
        <a:p xmlns:a="http://schemas.openxmlformats.org/drawingml/2006/main">
          <a:pPr algn="ctr" rtl="0">
            <a:defRPr sz="1000"/>
          </a:pPr>
          <a:endParaRPr lang="fr-FR"/>
        </a:p>
      </cdr:txBody>
    </cdr:sp>
  </cdr:relSizeAnchor>
  <cdr:relSizeAnchor xmlns:cdr="http://schemas.openxmlformats.org/drawingml/2006/chartDrawing">
    <cdr:from>
      <cdr:x>0.06029</cdr:x>
      <cdr:y>0.92606</cdr:y>
    </cdr:from>
    <cdr:to>
      <cdr:x>0.13835</cdr:x>
      <cdr:y>0.9592</cdr:y>
    </cdr:to>
    <cdr:sp macro="" textlink="">
      <cdr:nvSpPr>
        <cdr:cNvPr id="2" name="ZoneTexte 1">
          <a:extLst xmlns:a="http://schemas.openxmlformats.org/drawingml/2006/main">
            <a:ext uri="{FF2B5EF4-FFF2-40B4-BE49-F238E27FC236}">
              <a16:creationId xmlns:a16="http://schemas.microsoft.com/office/drawing/2014/main" id="{3A392A66-0802-1667-51EE-A561829888E9}"/>
            </a:ext>
          </a:extLst>
        </cdr:cNvPr>
        <cdr:cNvSpPr txBox="1"/>
      </cdr:nvSpPr>
      <cdr:spPr>
        <a:xfrm xmlns:a="http://schemas.openxmlformats.org/drawingml/2006/main">
          <a:off x="998682" y="8386618"/>
          <a:ext cx="1293091" cy="30018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0.0805</cdr:x>
      <cdr:y>0.92223</cdr:y>
    </cdr:from>
    <cdr:to>
      <cdr:x>0.1718</cdr:x>
      <cdr:y>0.95156</cdr:y>
    </cdr:to>
    <cdr:sp macro="" textlink="">
      <cdr:nvSpPr>
        <cdr:cNvPr id="3" name="ZoneTexte 2">
          <a:extLst xmlns:a="http://schemas.openxmlformats.org/drawingml/2006/main">
            <a:ext uri="{FF2B5EF4-FFF2-40B4-BE49-F238E27FC236}">
              <a16:creationId xmlns:a16="http://schemas.microsoft.com/office/drawing/2014/main" id="{758A6FDC-EE6C-E882-89DD-726DBD62EC94}"/>
            </a:ext>
          </a:extLst>
        </cdr:cNvPr>
        <cdr:cNvSpPr txBox="1"/>
      </cdr:nvSpPr>
      <cdr:spPr>
        <a:xfrm xmlns:a="http://schemas.openxmlformats.org/drawingml/2006/main">
          <a:off x="1333500" y="8351981"/>
          <a:ext cx="1512455" cy="2655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fr-FR" sz="1100"/>
        </a:p>
      </cdr:txBody>
    </cdr:sp>
  </cdr:relSizeAnchor>
  <cdr:relSizeAnchor xmlns:cdr="http://schemas.openxmlformats.org/drawingml/2006/chartDrawing">
    <cdr:from>
      <cdr:x>0.08503</cdr:x>
      <cdr:y>0.93371</cdr:y>
    </cdr:from>
    <cdr:to>
      <cdr:x>0.15751</cdr:x>
      <cdr:y>0.9745</cdr:y>
    </cdr:to>
    <cdr:sp macro="" textlink="">
      <cdr:nvSpPr>
        <cdr:cNvPr id="4" name="ZoneTexte 3">
          <a:extLst xmlns:a="http://schemas.openxmlformats.org/drawingml/2006/main">
            <a:ext uri="{FF2B5EF4-FFF2-40B4-BE49-F238E27FC236}">
              <a16:creationId xmlns:a16="http://schemas.microsoft.com/office/drawing/2014/main" id="{41F12122-19FB-D18B-4F36-521340CE0247}"/>
            </a:ext>
          </a:extLst>
        </cdr:cNvPr>
        <cdr:cNvSpPr txBox="1"/>
      </cdr:nvSpPr>
      <cdr:spPr>
        <a:xfrm xmlns:a="http://schemas.openxmlformats.org/drawingml/2006/main">
          <a:off x="1408545" y="8455890"/>
          <a:ext cx="1200728" cy="36945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fr-FR" sz="1300" baseline="0"/>
            <a:t>M.E.S.A</a:t>
          </a:r>
          <a:r>
            <a:rPr lang="fr-FR" sz="1100"/>
            <a:t>.</a:t>
          </a:r>
        </a:p>
        <a:p xmlns:a="http://schemas.openxmlformats.org/drawingml/2006/main">
          <a:endParaRPr lang="fr-FR" sz="1100"/>
        </a:p>
      </cdr:txBody>
    </cdr:sp>
  </cdr:relSizeAnchor>
</c:userShape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4"/>
  <sheetViews>
    <sheetView tabSelected="1" topLeftCell="A37" zoomScale="110" zoomScaleNormal="110" workbookViewId="0">
      <selection activeCell="C85" sqref="C85"/>
    </sheetView>
  </sheetViews>
  <sheetFormatPr baseColWidth="10" defaultColWidth="12" defaultRowHeight="18" x14ac:dyDescent="0.25"/>
  <cols>
    <col min="1" max="1" width="27.83203125" style="1" customWidth="1"/>
    <col min="2" max="2" width="12" style="1"/>
    <col min="3" max="3" width="23.6640625" style="1" customWidth="1"/>
    <col min="4" max="4" width="12" style="1"/>
    <col min="5" max="5" width="15" style="1" customWidth="1"/>
    <col min="6" max="7" width="12" style="1"/>
    <col min="8" max="8" width="14.6640625" style="1" customWidth="1"/>
    <col min="9" max="9" width="15.5" style="1" customWidth="1"/>
    <col min="10" max="10" width="5" style="1" customWidth="1"/>
    <col min="11" max="11" width="15.33203125" style="1" customWidth="1"/>
    <col min="12" max="16384" width="12" style="1"/>
  </cols>
  <sheetData>
    <row r="1" spans="1:16" s="2" customFormat="1" ht="19" customHeight="1" x14ac:dyDescent="0.15">
      <c r="A1" s="42" t="s">
        <v>29</v>
      </c>
      <c r="B1" s="42"/>
      <c r="C1" s="42"/>
      <c r="D1" s="42"/>
      <c r="E1" s="42"/>
      <c r="F1" s="42"/>
      <c r="G1" s="42"/>
      <c r="H1" s="42"/>
      <c r="I1" s="42"/>
      <c r="J1" s="42"/>
      <c r="K1" s="42"/>
      <c r="L1" s="42"/>
      <c r="M1" s="42"/>
    </row>
    <row r="2" spans="1:16" ht="12.75" customHeight="1" x14ac:dyDescent="0.25">
      <c r="A2" s="43" t="s">
        <v>0</v>
      </c>
      <c r="B2" s="43"/>
      <c r="C2" s="43"/>
      <c r="D2" s="43"/>
      <c r="E2" s="43"/>
      <c r="F2" s="43"/>
      <c r="G2" s="43"/>
      <c r="H2" s="43"/>
      <c r="I2" s="43"/>
      <c r="J2" s="43"/>
      <c r="K2" s="43"/>
      <c r="L2" s="43"/>
      <c r="M2" s="43"/>
      <c r="P2" s="3"/>
    </row>
    <row r="3" spans="1:16" ht="12.75" customHeight="1" x14ac:dyDescent="0.25">
      <c r="A3" s="43"/>
      <c r="B3" s="43"/>
      <c r="C3" s="43"/>
      <c r="D3" s="43"/>
      <c r="E3" s="43"/>
      <c r="F3" s="43"/>
      <c r="G3" s="43"/>
      <c r="H3" s="43"/>
      <c r="I3" s="43"/>
      <c r="J3" s="43"/>
      <c r="K3" s="43"/>
      <c r="L3" s="43"/>
      <c r="M3" s="43"/>
      <c r="P3" s="3"/>
    </row>
    <row r="4" spans="1:16" ht="12.75" customHeight="1" x14ac:dyDescent="0.25">
      <c r="A4" s="43"/>
      <c r="B4" s="43"/>
      <c r="C4" s="43"/>
      <c r="D4" s="43"/>
      <c r="E4" s="43"/>
      <c r="F4" s="43"/>
      <c r="G4" s="43"/>
      <c r="H4" s="43"/>
      <c r="I4" s="43"/>
      <c r="J4" s="43"/>
      <c r="K4" s="43"/>
      <c r="L4" s="43"/>
      <c r="M4" s="43"/>
      <c r="P4" s="3"/>
    </row>
    <row r="5" spans="1:16" ht="12.75" customHeight="1" x14ac:dyDescent="0.25">
      <c r="A5" s="43"/>
      <c r="B5" s="43"/>
      <c r="C5" s="43"/>
      <c r="D5" s="43"/>
      <c r="E5" s="43"/>
      <c r="F5" s="43"/>
      <c r="G5" s="43"/>
      <c r="H5" s="43"/>
      <c r="I5" s="43"/>
      <c r="J5" s="43"/>
      <c r="K5" s="43"/>
      <c r="L5" s="43"/>
      <c r="M5" s="43"/>
      <c r="P5" s="3"/>
    </row>
    <row r="6" spans="1:16" ht="12.75" customHeight="1" x14ac:dyDescent="0.25">
      <c r="A6" s="43"/>
      <c r="B6" s="43"/>
      <c r="C6" s="43"/>
      <c r="D6" s="43"/>
      <c r="E6" s="43"/>
      <c r="F6" s="43"/>
      <c r="G6" s="43"/>
      <c r="H6" s="43"/>
      <c r="I6" s="43"/>
      <c r="J6" s="43"/>
      <c r="K6" s="43"/>
      <c r="L6" s="43"/>
      <c r="M6" s="43"/>
      <c r="P6" s="3"/>
    </row>
    <row r="7" spans="1:16" ht="12.75" customHeight="1" x14ac:dyDescent="0.25">
      <c r="A7" s="43"/>
      <c r="B7" s="43"/>
      <c r="C7" s="43"/>
      <c r="D7" s="43"/>
      <c r="E7" s="43"/>
      <c r="F7" s="43"/>
      <c r="G7" s="43"/>
      <c r="H7" s="43"/>
      <c r="I7" s="43"/>
      <c r="J7" s="43"/>
      <c r="K7" s="43"/>
      <c r="L7" s="43"/>
      <c r="M7" s="43"/>
      <c r="P7" s="3"/>
    </row>
    <row r="8" spans="1:16" ht="12.75" customHeight="1" x14ac:dyDescent="0.25">
      <c r="A8" s="43"/>
      <c r="B8" s="43"/>
      <c r="C8" s="43"/>
      <c r="D8" s="43"/>
      <c r="E8" s="43"/>
      <c r="F8" s="43"/>
      <c r="G8" s="43"/>
      <c r="H8" s="43"/>
      <c r="I8" s="43"/>
      <c r="J8" s="43"/>
      <c r="K8" s="43"/>
      <c r="L8" s="43"/>
      <c r="M8" s="43"/>
      <c r="P8" s="3"/>
    </row>
    <row r="9" spans="1:16" ht="19" customHeight="1" x14ac:dyDescent="0.25">
      <c r="A9" s="43"/>
      <c r="B9" s="43"/>
      <c r="C9" s="43"/>
      <c r="D9" s="43"/>
      <c r="E9" s="43"/>
      <c r="F9" s="43"/>
      <c r="G9" s="43"/>
      <c r="H9" s="43"/>
      <c r="I9" s="43"/>
      <c r="J9" s="43"/>
      <c r="K9" s="43"/>
      <c r="L9" s="43"/>
      <c r="M9" s="43"/>
      <c r="P9" s="3"/>
    </row>
    <row r="10" spans="1:16" ht="19" customHeight="1" x14ac:dyDescent="0.25">
      <c r="A10" s="3"/>
      <c r="B10" s="3"/>
      <c r="C10" s="3"/>
      <c r="D10" s="3"/>
      <c r="E10" s="3"/>
      <c r="F10" s="3"/>
      <c r="G10" s="3"/>
      <c r="H10" s="3"/>
      <c r="I10" s="3"/>
      <c r="J10" s="3"/>
      <c r="K10" s="3"/>
      <c r="L10" s="3"/>
      <c r="P10" s="3"/>
    </row>
    <row r="11" spans="1:16" ht="19" customHeight="1" x14ac:dyDescent="0.25">
      <c r="A11" s="3"/>
      <c r="B11" s="3"/>
      <c r="C11" s="3"/>
      <c r="D11" s="3"/>
      <c r="E11" s="3"/>
      <c r="F11" s="3"/>
      <c r="G11" s="3"/>
      <c r="H11" s="3"/>
      <c r="I11" s="3"/>
      <c r="J11" s="3"/>
      <c r="K11" s="4"/>
      <c r="L11" s="3"/>
      <c r="P11" s="4"/>
    </row>
    <row r="12" spans="1:16" ht="19" customHeight="1" x14ac:dyDescent="0.25">
      <c r="A12" s="34" t="s">
        <v>1</v>
      </c>
      <c r="B12" s="34"/>
      <c r="C12" s="3"/>
      <c r="D12" s="3"/>
      <c r="E12" s="3"/>
      <c r="F12" s="3"/>
      <c r="G12" s="3"/>
      <c r="H12" s="3"/>
      <c r="I12" s="3"/>
      <c r="J12" s="3"/>
      <c r="K12" s="3"/>
      <c r="L12" s="3"/>
      <c r="P12" s="4"/>
    </row>
    <row r="13" spans="1:16" ht="19" customHeight="1" x14ac:dyDescent="0.25">
      <c r="A13" s="3"/>
      <c r="B13" s="34" t="s">
        <v>2</v>
      </c>
      <c r="C13" s="34"/>
      <c r="D13" s="34"/>
      <c r="E13" s="3"/>
      <c r="F13" s="3"/>
      <c r="G13" s="40" t="s">
        <v>3</v>
      </c>
      <c r="H13" s="40"/>
      <c r="I13" s="40"/>
      <c r="J13" s="40"/>
      <c r="K13" s="3"/>
      <c r="L13" s="3"/>
    </row>
    <row r="14" spans="1:16" ht="19" customHeight="1" x14ac:dyDescent="0.25">
      <c r="A14" s="3"/>
      <c r="B14" s="39" t="s">
        <v>4</v>
      </c>
      <c r="C14" s="39"/>
      <c r="D14" s="3"/>
      <c r="E14" s="3"/>
      <c r="F14" s="3"/>
      <c r="G14" s="40" t="s">
        <v>5</v>
      </c>
      <c r="H14" s="40"/>
      <c r="I14" s="40"/>
      <c r="J14" s="40"/>
      <c r="K14" s="3"/>
      <c r="L14" s="3"/>
    </row>
    <row r="15" spans="1:16" ht="19" customHeight="1" x14ac:dyDescent="0.25">
      <c r="A15" s="3"/>
      <c r="B15" s="39" t="s">
        <v>6</v>
      </c>
      <c r="C15" s="39"/>
      <c r="D15" s="3"/>
      <c r="E15" s="3"/>
      <c r="F15" s="3"/>
      <c r="G15" s="40" t="s">
        <v>7</v>
      </c>
      <c r="H15" s="40"/>
      <c r="I15" s="40"/>
      <c r="J15" s="40"/>
      <c r="K15" s="3"/>
      <c r="L15" s="3"/>
    </row>
    <row r="16" spans="1:16" ht="19" customHeight="1" x14ac:dyDescent="0.25">
      <c r="A16" s="3"/>
      <c r="B16" s="3"/>
      <c r="C16" s="3"/>
      <c r="D16" s="3"/>
      <c r="E16" s="3"/>
      <c r="F16" s="3"/>
      <c r="G16" s="2"/>
      <c r="H16" s="2"/>
      <c r="I16" s="2"/>
      <c r="J16" s="2"/>
      <c r="K16" s="3"/>
      <c r="L16" s="3"/>
    </row>
    <row r="17" spans="1:14" ht="19" customHeight="1" x14ac:dyDescent="0.25">
      <c r="A17" s="1" t="s">
        <v>8</v>
      </c>
      <c r="B17" s="3"/>
      <c r="C17" s="3"/>
      <c r="D17" s="3"/>
      <c r="E17" s="3"/>
      <c r="F17" s="3"/>
      <c r="G17" s="41"/>
      <c r="H17" s="41"/>
      <c r="I17" s="41"/>
      <c r="J17" s="41"/>
      <c r="K17" s="3"/>
      <c r="L17" s="3"/>
    </row>
    <row r="18" spans="1:14" ht="19" customHeight="1" x14ac:dyDescent="0.25">
      <c r="A18" s="3"/>
      <c r="B18" s="39" t="s">
        <v>9</v>
      </c>
      <c r="C18" s="39"/>
      <c r="D18" s="39"/>
      <c r="E18" s="3"/>
      <c r="F18" s="3"/>
      <c r="G18" s="40" t="s">
        <v>10</v>
      </c>
      <c r="H18" s="40"/>
      <c r="I18" s="40"/>
      <c r="J18" s="40"/>
      <c r="K18" s="5" t="s">
        <v>11</v>
      </c>
      <c r="L18" s="6">
        <f ca="1">MIN(Gg)</f>
        <v>1.351</v>
      </c>
    </row>
    <row r="19" spans="1:14" ht="19" customHeight="1" x14ac:dyDescent="0.25">
      <c r="A19" s="3"/>
      <c r="B19" s="39" t="s">
        <v>12</v>
      </c>
      <c r="C19" s="39"/>
      <c r="D19" s="39"/>
      <c r="E19" s="3"/>
      <c r="F19" s="3"/>
      <c r="G19" s="40" t="str">
        <f ca="1">"Les nombres compris entre "&amp;MIN(donnees)&amp;" et "&amp;MAX(donnees)</f>
        <v>Les nombres compris entre 1,351 et 1,499</v>
      </c>
      <c r="H19" s="40"/>
      <c r="I19" s="40"/>
      <c r="J19" s="40"/>
      <c r="K19" s="5" t="s">
        <v>13</v>
      </c>
      <c r="L19" s="6">
        <f ca="1">MAX(Gg)</f>
        <v>1.4990000000000001</v>
      </c>
    </row>
    <row r="20" spans="1:14" ht="19" customHeight="1" x14ac:dyDescent="0.25">
      <c r="A20" s="3"/>
      <c r="B20" s="3"/>
      <c r="C20" s="3"/>
      <c r="D20" s="3"/>
      <c r="E20" s="3"/>
      <c r="F20" s="3"/>
      <c r="G20" s="7"/>
      <c r="H20" s="3"/>
      <c r="I20" s="3"/>
    </row>
    <row r="21" spans="1:14" ht="17" customHeight="1" x14ac:dyDescent="0.25">
      <c r="A21" s="39" t="s">
        <v>14</v>
      </c>
      <c r="B21" s="39"/>
      <c r="C21" s="39"/>
      <c r="D21" s="39"/>
      <c r="E21" s="39"/>
      <c r="F21" s="39"/>
      <c r="G21" s="39"/>
      <c r="H21" s="3"/>
      <c r="I21" s="3"/>
    </row>
    <row r="22" spans="1:14" ht="19" customHeight="1" x14ac:dyDescent="0.25">
      <c r="H22" s="3"/>
      <c r="I22" s="3"/>
    </row>
    <row r="23" spans="1:14" ht="19" customHeight="1" thickBot="1" x14ac:dyDescent="0.3">
      <c r="D23" s="35" t="s">
        <v>15</v>
      </c>
      <c r="E23" s="35"/>
      <c r="F23" s="35"/>
      <c r="G23" s="33"/>
      <c r="I23" s="3"/>
    </row>
    <row r="24" spans="1:14" ht="19" customHeight="1" thickTop="1" x14ac:dyDescent="0.25">
      <c r="A24" s="8" t="s">
        <v>16</v>
      </c>
      <c r="B24" s="9" t="s">
        <v>17</v>
      </c>
      <c r="C24" s="9" t="s">
        <v>18</v>
      </c>
      <c r="D24" s="10" t="s">
        <v>19</v>
      </c>
      <c r="E24" s="11" t="s">
        <v>20</v>
      </c>
      <c r="F24" s="11" t="s">
        <v>21</v>
      </c>
    </row>
    <row r="25" spans="1:14" ht="19" customHeight="1" x14ac:dyDescent="0.25">
      <c r="A25" s="12" t="str">
        <f t="shared" ref="A25:A34" si="0">"[ "&amp;E25&amp;" ; "&amp;E26&amp;" ["</f>
        <v>[ 1,35 ; 1,365 [</v>
      </c>
      <c r="B25" s="13">
        <f t="shared" ref="B25:B34" ca="1" si="1">COUNTIF(donnees,D25)-COUNTIF(donnees,D26)</f>
        <v>16</v>
      </c>
      <c r="C25" s="14">
        <f t="shared" ref="C25:C34" ca="1" si="2">B25/B$36</f>
        <v>2.197802197802198E-2</v>
      </c>
      <c r="D25" s="15" t="str">
        <f>"&gt;="&amp;E25</f>
        <v>&gt;=1,35</v>
      </c>
      <c r="E25" s="16">
        <v>1.35</v>
      </c>
      <c r="F25" s="16">
        <v>1.3574999999999999</v>
      </c>
    </row>
    <row r="26" spans="1:14" ht="19" customHeight="1" x14ac:dyDescent="0.25">
      <c r="A26" s="17" t="str">
        <f t="shared" si="0"/>
        <v>[ 1,365 ; 1,38 [</v>
      </c>
      <c r="B26" s="18">
        <f t="shared" ca="1" si="1"/>
        <v>23</v>
      </c>
      <c r="C26" s="19">
        <f t="shared" ca="1" si="2"/>
        <v>3.1593406593406592E-2</v>
      </c>
      <c r="D26" s="20" t="str">
        <f t="shared" ref="D26:D35" si="3">"&gt;="&amp;E26</f>
        <v>&gt;=1,365</v>
      </c>
      <c r="E26" s="21">
        <v>1.365</v>
      </c>
      <c r="F26" s="21">
        <v>1.3725000000000001</v>
      </c>
      <c r="K26" s="36" t="s">
        <v>22</v>
      </c>
      <c r="L26" s="37"/>
      <c r="M26" s="38"/>
      <c r="N26" s="22"/>
    </row>
    <row r="27" spans="1:14" ht="19" customHeight="1" x14ac:dyDescent="0.25">
      <c r="A27" s="17" t="str">
        <f t="shared" si="0"/>
        <v>[ 1,38 ; 1,395 [</v>
      </c>
      <c r="B27" s="18">
        <f t="shared" ca="1" si="1"/>
        <v>140</v>
      </c>
      <c r="C27" s="19">
        <f t="shared" ca="1" si="2"/>
        <v>0.19230769230769232</v>
      </c>
      <c r="D27" s="20" t="str">
        <f t="shared" si="3"/>
        <v>&gt;=1,38</v>
      </c>
      <c r="E27" s="21">
        <v>1.38</v>
      </c>
      <c r="F27" s="21">
        <v>1.3875</v>
      </c>
      <c r="K27" s="3"/>
      <c r="L27" s="3"/>
      <c r="M27" s="3"/>
      <c r="N27" s="3"/>
    </row>
    <row r="28" spans="1:14" ht="19" customHeight="1" x14ac:dyDescent="0.25">
      <c r="A28" s="17" t="str">
        <f t="shared" si="0"/>
        <v>[ 1,395 ; 1,41 [</v>
      </c>
      <c r="B28" s="18">
        <f t="shared" ca="1" si="1"/>
        <v>137</v>
      </c>
      <c r="C28" s="19">
        <f t="shared" ca="1" si="2"/>
        <v>0.18818681318681318</v>
      </c>
      <c r="D28" s="20" t="str">
        <f t="shared" si="3"/>
        <v>&gt;=1,395</v>
      </c>
      <c r="E28" s="21">
        <v>1.395</v>
      </c>
      <c r="F28" s="21">
        <v>1.4025000000000001</v>
      </c>
      <c r="I28" s="3"/>
      <c r="K28" s="22" t="s">
        <v>23</v>
      </c>
      <c r="L28" s="23">
        <f ca="1">AVERAGE(Données!A1:J28)</f>
        <v>1.4187714285714286</v>
      </c>
      <c r="M28" s="3"/>
      <c r="N28" s="3"/>
    </row>
    <row r="29" spans="1:14" ht="19" customHeight="1" x14ac:dyDescent="0.25">
      <c r="A29" s="17" t="str">
        <f t="shared" si="0"/>
        <v>[ 1,41 ; 1,425 [</v>
      </c>
      <c r="B29" s="18">
        <f t="shared" ca="1" si="1"/>
        <v>135</v>
      </c>
      <c r="C29" s="19">
        <f t="shared" ca="1" si="2"/>
        <v>0.18543956043956045</v>
      </c>
      <c r="D29" s="20" t="str">
        <f t="shared" si="3"/>
        <v>&gt;=1,41</v>
      </c>
      <c r="E29" s="21">
        <v>1.41</v>
      </c>
      <c r="F29" s="21">
        <v>1.4175</v>
      </c>
      <c r="I29" s="3"/>
      <c r="K29" s="22" t="s">
        <v>24</v>
      </c>
      <c r="L29" s="24">
        <f ca="1">STDEVP(Données!A1:J28)</f>
        <v>3.5615474738045078E-2</v>
      </c>
      <c r="M29" s="3"/>
      <c r="N29" s="3"/>
    </row>
    <row r="30" spans="1:14" ht="19" customHeight="1" x14ac:dyDescent="0.25">
      <c r="A30" s="17" t="str">
        <f t="shared" si="0"/>
        <v>[ 1,425 ; 1,44 [</v>
      </c>
      <c r="B30" s="18">
        <f t="shared" ca="1" si="1"/>
        <v>119</v>
      </c>
      <c r="C30" s="19">
        <f t="shared" ca="1" si="2"/>
        <v>0.16346153846153846</v>
      </c>
      <c r="D30" s="20" t="str">
        <f t="shared" si="3"/>
        <v>&gt;=1,425</v>
      </c>
      <c r="E30" s="21">
        <v>1.425</v>
      </c>
      <c r="F30" s="21">
        <v>1.4325000000000001</v>
      </c>
      <c r="K30" s="25"/>
      <c r="L30" s="25"/>
      <c r="M30" s="25"/>
      <c r="N30" s="25"/>
    </row>
    <row r="31" spans="1:14" ht="19" customHeight="1" x14ac:dyDescent="0.25">
      <c r="A31" s="17" t="str">
        <f t="shared" si="0"/>
        <v>[ 1,44 ; 1,455 [</v>
      </c>
      <c r="B31" s="18">
        <f t="shared" ca="1" si="1"/>
        <v>114</v>
      </c>
      <c r="C31" s="19">
        <f t="shared" ca="1" si="2"/>
        <v>0.15659340659340659</v>
      </c>
      <c r="D31" s="20" t="str">
        <f t="shared" si="3"/>
        <v>&gt;=1,44</v>
      </c>
      <c r="E31" s="21">
        <v>1.44</v>
      </c>
      <c r="F31" s="21">
        <v>1.4475</v>
      </c>
      <c r="K31" s="36" t="s">
        <v>25</v>
      </c>
      <c r="L31" s="37"/>
      <c r="M31" s="38"/>
      <c r="N31" s="22"/>
    </row>
    <row r="32" spans="1:14" ht="19" customHeight="1" x14ac:dyDescent="0.25">
      <c r="A32" s="17" t="str">
        <f t="shared" si="0"/>
        <v>[ 1,455 ; 1,47 [</v>
      </c>
      <c r="B32" s="18">
        <f t="shared" ca="1" si="1"/>
        <v>17</v>
      </c>
      <c r="C32" s="19">
        <f t="shared" ca="1" si="2"/>
        <v>2.3351648351648352E-2</v>
      </c>
      <c r="D32" s="20" t="str">
        <f t="shared" si="3"/>
        <v>&gt;=1,455</v>
      </c>
      <c r="E32" s="21">
        <v>1.4550000000000001</v>
      </c>
      <c r="F32" s="21">
        <v>1.4624999999999999</v>
      </c>
      <c r="K32" s="3"/>
      <c r="L32" s="3"/>
      <c r="M32" s="3"/>
      <c r="N32" s="3"/>
    </row>
    <row r="33" spans="1:14" ht="19" customHeight="1" x14ac:dyDescent="0.25">
      <c r="A33" s="17" t="str">
        <f t="shared" si="0"/>
        <v>[ 1,47 ; 1,485 [</v>
      </c>
      <c r="B33" s="18">
        <f t="shared" ca="1" si="1"/>
        <v>13</v>
      </c>
      <c r="C33" s="19">
        <f t="shared" ca="1" si="2"/>
        <v>1.7857142857142856E-2</v>
      </c>
      <c r="D33" s="20" t="str">
        <f t="shared" si="3"/>
        <v>&gt;=1,47</v>
      </c>
      <c r="E33" s="21">
        <v>1.47</v>
      </c>
      <c r="F33" s="21">
        <v>1.4775</v>
      </c>
      <c r="K33" s="22" t="s">
        <v>23</v>
      </c>
      <c r="L33" s="24">
        <f ca="1">SUMPRODUCT(F25:F34,C25:C34)</f>
        <v>1.416881868131868</v>
      </c>
      <c r="M33" s="3"/>
      <c r="N33" s="3"/>
    </row>
    <row r="34" spans="1:14" ht="19" customHeight="1" x14ac:dyDescent="0.25">
      <c r="A34" s="17" t="str">
        <f t="shared" si="0"/>
        <v>[ 1,485 ; 1,5 [</v>
      </c>
      <c r="B34" s="18">
        <f t="shared" ca="1" si="1"/>
        <v>14</v>
      </c>
      <c r="C34" s="19">
        <f t="shared" ca="1" si="2"/>
        <v>1.9230769230769232E-2</v>
      </c>
      <c r="D34" s="20" t="str">
        <f t="shared" si="3"/>
        <v>&gt;=1,485</v>
      </c>
      <c r="E34" s="21">
        <v>1.4849999999999999</v>
      </c>
      <c r="F34" s="21">
        <v>1.4924999999999999</v>
      </c>
      <c r="K34" s="22" t="s">
        <v>24</v>
      </c>
      <c r="L34" s="24">
        <f ca="1">SQRT(SUMPRODUCT(F25:F34,F25:F34,C25:C34)-L33*L33)</f>
        <v>2.7488055364452899E-2</v>
      </c>
      <c r="M34" s="3"/>
      <c r="N34" s="3"/>
    </row>
    <row r="35" spans="1:14" ht="19" customHeight="1" x14ac:dyDescent="0.25">
      <c r="A35" s="17"/>
      <c r="B35"/>
      <c r="C35" s="18"/>
      <c r="D35" s="20" t="str">
        <f t="shared" si="3"/>
        <v>&gt;=1,5</v>
      </c>
      <c r="E35" s="21">
        <v>1.5</v>
      </c>
      <c r="F35" s="21"/>
    </row>
    <row r="36" spans="1:14" ht="19" customHeight="1" thickBot="1" x14ac:dyDescent="0.3">
      <c r="A36" s="26" t="s">
        <v>26</v>
      </c>
      <c r="B36" s="27">
        <f ca="1">SUM(B25:B34)</f>
        <v>728</v>
      </c>
      <c r="C36" s="27"/>
      <c r="D36" s="28"/>
      <c r="E36" s="29"/>
      <c r="F36" s="29"/>
    </row>
    <row r="37" spans="1:14" ht="19" customHeight="1" thickTop="1" x14ac:dyDescent="0.25">
      <c r="C37"/>
      <c r="H37" s="3"/>
    </row>
    <row r="38" spans="1:14" ht="19" customHeight="1" x14ac:dyDescent="0.25">
      <c r="H38" s="3"/>
    </row>
    <row r="39" spans="1:14" ht="19" customHeight="1" x14ac:dyDescent="0.25">
      <c r="H39" s="3"/>
    </row>
    <row r="40" spans="1:14" ht="19" customHeight="1" x14ac:dyDescent="0.25">
      <c r="H40" s="3"/>
    </row>
    <row r="41" spans="1:14" ht="19" customHeight="1" x14ac:dyDescent="0.25">
      <c r="H41" s="3"/>
    </row>
    <row r="42" spans="1:14" ht="19" customHeight="1" x14ac:dyDescent="0.25">
      <c r="A42" s="34" t="s">
        <v>27</v>
      </c>
      <c r="B42" s="34"/>
      <c r="C42" s="34"/>
      <c r="D42" s="34"/>
      <c r="E42" s="34"/>
      <c r="F42" s="34"/>
      <c r="G42" s="34"/>
      <c r="H42" s="34"/>
    </row>
    <row r="43" spans="1:14" ht="19" customHeight="1" x14ac:dyDescent="0.25">
      <c r="B43" s="3"/>
    </row>
    <row r="44" spans="1:14" ht="19" customHeight="1" x14ac:dyDescent="0.25">
      <c r="B44" s="30" t="s">
        <v>28</v>
      </c>
    </row>
  </sheetData>
  <sheetProtection selectLockedCells="1" selectUnlockedCells="1"/>
  <mergeCells count="19">
    <mergeCell ref="A1:M1"/>
    <mergeCell ref="A2:M9"/>
    <mergeCell ref="A12:B12"/>
    <mergeCell ref="B13:D13"/>
    <mergeCell ref="G13:J13"/>
    <mergeCell ref="B14:C14"/>
    <mergeCell ref="G14:J14"/>
    <mergeCell ref="B15:C15"/>
    <mergeCell ref="G15:J15"/>
    <mergeCell ref="G17:J17"/>
    <mergeCell ref="A42:H42"/>
    <mergeCell ref="D23:F23"/>
    <mergeCell ref="K26:M26"/>
    <mergeCell ref="K31:M31"/>
    <mergeCell ref="B18:D18"/>
    <mergeCell ref="G18:J18"/>
    <mergeCell ref="B19:D19"/>
    <mergeCell ref="G19:J19"/>
    <mergeCell ref="A21:G21"/>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8"/>
  <sheetViews>
    <sheetView zoomScale="110" zoomScaleNormal="110" workbookViewId="0">
      <pane xSplit="10" topLeftCell="AY1" activePane="topRight" state="frozen"/>
      <selection pane="topRight" activeCell="H17" sqref="H17"/>
    </sheetView>
  </sheetViews>
  <sheetFormatPr baseColWidth="10" defaultColWidth="12" defaultRowHeight="18" x14ac:dyDescent="0.15"/>
  <cols>
    <col min="1" max="16384" width="12" style="31"/>
  </cols>
  <sheetData>
    <row r="1" spans="1:26" x14ac:dyDescent="0.15">
      <c r="A1" s="32">
        <f t="shared" ref="A1:D4" ca="1" si="0">RANDBETWEEN(1380,1450)/1000</f>
        <v>1.415</v>
      </c>
      <c r="B1" s="32">
        <f t="shared" ca="1" si="0"/>
        <v>1.45</v>
      </c>
      <c r="C1" s="32">
        <f t="shared" ca="1" si="0"/>
        <v>1.419</v>
      </c>
      <c r="D1" s="32">
        <f t="shared" ca="1" si="0"/>
        <v>1.397</v>
      </c>
      <c r="E1" s="32">
        <f t="shared" ref="E1:J10" ca="1" si="1">RANDBETWEEN(1350,1499)/1000</f>
        <v>1.405</v>
      </c>
      <c r="F1" s="32">
        <f t="shared" ca="1" si="1"/>
        <v>1.403</v>
      </c>
      <c r="G1" s="32">
        <f t="shared" ca="1" si="1"/>
        <v>1.4750000000000001</v>
      </c>
      <c r="H1" s="32">
        <f t="shared" ca="1" si="1"/>
        <v>1.3560000000000001</v>
      </c>
      <c r="I1" s="32">
        <f t="shared" ca="1" si="1"/>
        <v>1.4379999999999999</v>
      </c>
      <c r="J1" s="32">
        <f t="shared" ca="1" si="1"/>
        <v>1.3640000000000001</v>
      </c>
      <c r="K1" s="32">
        <f t="shared" ref="K1:Z10" ca="1" si="2">RANDBETWEEN(1380,1450)/1000</f>
        <v>1.423</v>
      </c>
      <c r="L1" s="32">
        <f t="shared" ca="1" si="2"/>
        <v>1.444</v>
      </c>
      <c r="M1" s="32">
        <f t="shared" ca="1" si="2"/>
        <v>1.431</v>
      </c>
      <c r="N1" s="32">
        <f t="shared" ca="1" si="2"/>
        <v>1.413</v>
      </c>
      <c r="O1" s="32">
        <f t="shared" ca="1" si="2"/>
        <v>1.413</v>
      </c>
      <c r="P1" s="32">
        <f t="shared" ca="1" si="2"/>
        <v>1.417</v>
      </c>
      <c r="Q1" s="32">
        <f t="shared" ca="1" si="2"/>
        <v>1.3959999999999999</v>
      </c>
      <c r="R1" s="32">
        <f t="shared" ca="1" si="2"/>
        <v>1.4</v>
      </c>
      <c r="S1" s="32">
        <f t="shared" ca="1" si="2"/>
        <v>1.41</v>
      </c>
      <c r="T1" s="32">
        <f t="shared" ca="1" si="2"/>
        <v>1.425</v>
      </c>
      <c r="U1" s="32">
        <f t="shared" ca="1" si="2"/>
        <v>1.4350000000000001</v>
      </c>
      <c r="V1" s="32">
        <f t="shared" ca="1" si="2"/>
        <v>1.4039999999999999</v>
      </c>
      <c r="W1" s="32">
        <f t="shared" ca="1" si="2"/>
        <v>1.401</v>
      </c>
      <c r="X1" s="32">
        <f t="shared" ca="1" si="2"/>
        <v>1.4319999999999999</v>
      </c>
      <c r="Y1" s="32">
        <f t="shared" ca="1" si="2"/>
        <v>1.393</v>
      </c>
      <c r="Z1" s="32">
        <f t="shared" ca="1" si="2"/>
        <v>1.3879999999999999</v>
      </c>
    </row>
    <row r="2" spans="1:26" x14ac:dyDescent="0.15">
      <c r="A2" s="32">
        <f t="shared" ca="1" si="0"/>
        <v>1.41</v>
      </c>
      <c r="B2" s="32">
        <f t="shared" ca="1" si="0"/>
        <v>1.397</v>
      </c>
      <c r="C2" s="32">
        <f t="shared" ca="1" si="0"/>
        <v>1.431</v>
      </c>
      <c r="D2" s="32">
        <f t="shared" ca="1" si="0"/>
        <v>1.444</v>
      </c>
      <c r="E2" s="32">
        <f t="shared" ca="1" si="1"/>
        <v>1.3740000000000001</v>
      </c>
      <c r="F2" s="32">
        <f t="shared" ca="1" si="1"/>
        <v>1.397</v>
      </c>
      <c r="G2" s="32">
        <f t="shared" ca="1" si="1"/>
        <v>1.37</v>
      </c>
      <c r="H2" s="32">
        <f t="shared" ca="1" si="1"/>
        <v>1.4570000000000001</v>
      </c>
      <c r="I2" s="32">
        <f t="shared" ca="1" si="1"/>
        <v>1.391</v>
      </c>
      <c r="J2" s="32">
        <f t="shared" ca="1" si="1"/>
        <v>1.4450000000000001</v>
      </c>
      <c r="K2" s="32">
        <f t="shared" ca="1" si="2"/>
        <v>1.44</v>
      </c>
      <c r="L2" s="32">
        <f t="shared" ca="1" si="2"/>
        <v>1.4419999999999999</v>
      </c>
      <c r="M2" s="32">
        <f t="shared" ca="1" si="2"/>
        <v>1.3919999999999999</v>
      </c>
      <c r="N2" s="32">
        <f t="shared" ca="1" si="2"/>
        <v>1.3919999999999999</v>
      </c>
      <c r="O2" s="32">
        <f t="shared" ca="1" si="2"/>
        <v>1.4119999999999999</v>
      </c>
      <c r="P2" s="32">
        <f t="shared" ca="1" si="2"/>
        <v>1.3879999999999999</v>
      </c>
      <c r="Q2" s="32">
        <f t="shared" ca="1" si="2"/>
        <v>1.389</v>
      </c>
      <c r="R2" s="32">
        <f t="shared" ca="1" si="2"/>
        <v>1.4259999999999999</v>
      </c>
      <c r="S2" s="32">
        <f t="shared" ca="1" si="2"/>
        <v>1.407</v>
      </c>
      <c r="T2" s="32">
        <f t="shared" ca="1" si="2"/>
        <v>1.4019999999999999</v>
      </c>
      <c r="U2" s="32">
        <f t="shared" ca="1" si="2"/>
        <v>1.4039999999999999</v>
      </c>
      <c r="V2" s="32">
        <f t="shared" ca="1" si="2"/>
        <v>1.4059999999999999</v>
      </c>
      <c r="W2" s="32">
        <f t="shared" ca="1" si="2"/>
        <v>1.395</v>
      </c>
      <c r="X2" s="32">
        <f t="shared" ca="1" si="2"/>
        <v>1.421</v>
      </c>
      <c r="Y2" s="32">
        <f t="shared" ca="1" si="2"/>
        <v>1.427</v>
      </c>
      <c r="Z2" s="32">
        <f t="shared" ca="1" si="2"/>
        <v>1.397</v>
      </c>
    </row>
    <row r="3" spans="1:26" x14ac:dyDescent="0.15">
      <c r="A3" s="32">
        <f t="shared" ca="1" si="0"/>
        <v>1.419</v>
      </c>
      <c r="B3" s="32">
        <f t="shared" ca="1" si="0"/>
        <v>1.411</v>
      </c>
      <c r="C3" s="32">
        <f t="shared" ca="1" si="0"/>
        <v>1.38</v>
      </c>
      <c r="D3" s="32">
        <f t="shared" ca="1" si="0"/>
        <v>1.4119999999999999</v>
      </c>
      <c r="E3" s="32">
        <f t="shared" ca="1" si="1"/>
        <v>1.3819999999999999</v>
      </c>
      <c r="F3" s="32">
        <f t="shared" ca="1" si="1"/>
        <v>1.43</v>
      </c>
      <c r="G3" s="32">
        <f t="shared" ca="1" si="1"/>
        <v>1.363</v>
      </c>
      <c r="H3" s="32">
        <f t="shared" ca="1" si="1"/>
        <v>1.3680000000000001</v>
      </c>
      <c r="I3" s="32">
        <f t="shared" ca="1" si="1"/>
        <v>1.415</v>
      </c>
      <c r="J3" s="32">
        <f t="shared" ca="1" si="1"/>
        <v>1.4590000000000001</v>
      </c>
      <c r="K3" s="32">
        <f t="shared" ca="1" si="2"/>
        <v>1.419</v>
      </c>
      <c r="L3" s="32">
        <f t="shared" ca="1" si="2"/>
        <v>1.407</v>
      </c>
      <c r="M3" s="32">
        <f t="shared" ca="1" si="2"/>
        <v>1.4430000000000001</v>
      </c>
      <c r="N3" s="32">
        <f t="shared" ca="1" si="2"/>
        <v>1.429</v>
      </c>
      <c r="O3" s="32">
        <f t="shared" ca="1" si="2"/>
        <v>1.415</v>
      </c>
      <c r="P3" s="32">
        <f t="shared" ca="1" si="2"/>
        <v>1.3919999999999999</v>
      </c>
      <c r="Q3" s="32">
        <f t="shared" ca="1" si="2"/>
        <v>1.3859999999999999</v>
      </c>
      <c r="R3" s="32">
        <f t="shared" ca="1" si="2"/>
        <v>1.417</v>
      </c>
      <c r="S3" s="32">
        <f t="shared" ca="1" si="2"/>
        <v>1.389</v>
      </c>
      <c r="T3" s="32">
        <f t="shared" ca="1" si="2"/>
        <v>1.4350000000000001</v>
      </c>
      <c r="U3" s="32">
        <f t="shared" ca="1" si="2"/>
        <v>1.405</v>
      </c>
      <c r="V3" s="32">
        <f t="shared" ca="1" si="2"/>
        <v>1.444</v>
      </c>
      <c r="W3" s="32">
        <f t="shared" ca="1" si="2"/>
        <v>1.3939999999999999</v>
      </c>
      <c r="X3" s="32">
        <f t="shared" ca="1" si="2"/>
        <v>1.4039999999999999</v>
      </c>
      <c r="Y3" s="32">
        <f t="shared" ca="1" si="2"/>
        <v>1.411</v>
      </c>
      <c r="Z3" s="32">
        <f t="shared" ca="1" si="2"/>
        <v>1.4019999999999999</v>
      </c>
    </row>
    <row r="4" spans="1:26" x14ac:dyDescent="0.15">
      <c r="A4" s="32">
        <f t="shared" ca="1" si="0"/>
        <v>1.41</v>
      </c>
      <c r="B4" s="32">
        <f t="shared" ca="1" si="0"/>
        <v>1.4419999999999999</v>
      </c>
      <c r="C4" s="32">
        <f t="shared" ca="1" si="0"/>
        <v>1.44</v>
      </c>
      <c r="D4" s="32">
        <f t="shared" ca="1" si="0"/>
        <v>1.401</v>
      </c>
      <c r="E4" s="32">
        <f t="shared" ca="1" si="1"/>
        <v>1.37</v>
      </c>
      <c r="F4" s="32">
        <f t="shared" ca="1" si="1"/>
        <v>1.4970000000000001</v>
      </c>
      <c r="G4" s="32">
        <f t="shared" ca="1" si="1"/>
        <v>1.496</v>
      </c>
      <c r="H4" s="32">
        <f t="shared" ca="1" si="1"/>
        <v>1.496</v>
      </c>
      <c r="I4" s="32">
        <f t="shared" ca="1" si="1"/>
        <v>1.4430000000000001</v>
      </c>
      <c r="J4" s="32">
        <f t="shared" ca="1" si="1"/>
        <v>1.4650000000000001</v>
      </c>
      <c r="K4" s="32">
        <f t="shared" ca="1" si="2"/>
        <v>1.4279999999999999</v>
      </c>
      <c r="L4" s="32">
        <f t="shared" ca="1" si="2"/>
        <v>1.4410000000000001</v>
      </c>
      <c r="M4" s="32">
        <f t="shared" ca="1" si="2"/>
        <v>1.448</v>
      </c>
      <c r="N4" s="32">
        <f t="shared" ca="1" si="2"/>
        <v>1.4279999999999999</v>
      </c>
      <c r="O4" s="32">
        <f t="shared" ca="1" si="2"/>
        <v>1.446</v>
      </c>
      <c r="P4" s="32">
        <f t="shared" ca="1" si="2"/>
        <v>1.387</v>
      </c>
      <c r="Q4" s="32">
        <f t="shared" ca="1" si="2"/>
        <v>1.3879999999999999</v>
      </c>
      <c r="R4" s="32">
        <f t="shared" ca="1" si="2"/>
        <v>1.3819999999999999</v>
      </c>
      <c r="S4" s="32">
        <f t="shared" ca="1" si="2"/>
        <v>1.3859999999999999</v>
      </c>
      <c r="T4" s="32">
        <f t="shared" ca="1" si="2"/>
        <v>1.4159999999999999</v>
      </c>
      <c r="U4" s="32">
        <f t="shared" ca="1" si="2"/>
        <v>1.391</v>
      </c>
      <c r="V4" s="32">
        <f t="shared" ca="1" si="2"/>
        <v>1.421</v>
      </c>
      <c r="W4" s="32">
        <f t="shared" ca="1" si="2"/>
        <v>1.389</v>
      </c>
      <c r="X4" s="32">
        <f t="shared" ca="1" si="2"/>
        <v>1.3819999999999999</v>
      </c>
      <c r="Y4" s="32">
        <f t="shared" ca="1" si="2"/>
        <v>1.3959999999999999</v>
      </c>
      <c r="Z4" s="32">
        <f t="shared" ca="1" si="2"/>
        <v>1.395</v>
      </c>
    </row>
    <row r="5" spans="1:26" x14ac:dyDescent="0.15">
      <c r="A5" s="32">
        <f t="shared" ref="A5:C28" ca="1" si="3">RANDBETWEEN(1380,1450)/1000</f>
        <v>1.4450000000000001</v>
      </c>
      <c r="B5" s="32">
        <f t="shared" ca="1" si="3"/>
        <v>1.425</v>
      </c>
      <c r="C5" s="32">
        <f t="shared" ca="1" si="3"/>
        <v>1.4379999999999999</v>
      </c>
      <c r="D5" s="32">
        <f ca="1">RANDBETWEEN(1370,1479)/1000</f>
        <v>1.377</v>
      </c>
      <c r="E5" s="32">
        <f t="shared" ca="1" si="1"/>
        <v>1.367</v>
      </c>
      <c r="F5" s="32">
        <f t="shared" ca="1" si="1"/>
        <v>1.3939999999999999</v>
      </c>
      <c r="G5" s="32">
        <f t="shared" ca="1" si="1"/>
        <v>1.4890000000000001</v>
      </c>
      <c r="H5" s="32">
        <f t="shared" ca="1" si="1"/>
        <v>1.375</v>
      </c>
      <c r="I5" s="32">
        <f t="shared" ca="1" si="1"/>
        <v>1.44</v>
      </c>
      <c r="J5" s="32">
        <f t="shared" ca="1" si="1"/>
        <v>1.4590000000000001</v>
      </c>
      <c r="K5" s="32">
        <f t="shared" ca="1" si="2"/>
        <v>1.393</v>
      </c>
      <c r="L5" s="32">
        <f t="shared" ca="1" si="2"/>
        <v>1.415</v>
      </c>
      <c r="M5" s="32">
        <f t="shared" ca="1" si="2"/>
        <v>1.4039999999999999</v>
      </c>
      <c r="N5" s="32">
        <f t="shared" ca="1" si="2"/>
        <v>1.4079999999999999</v>
      </c>
      <c r="O5" s="32">
        <f t="shared" ca="1" si="2"/>
        <v>1.417</v>
      </c>
      <c r="P5" s="32">
        <f t="shared" ca="1" si="2"/>
        <v>1.425</v>
      </c>
      <c r="Q5" s="32">
        <f t="shared" ca="1" si="2"/>
        <v>1.383</v>
      </c>
      <c r="R5" s="32">
        <f t="shared" ca="1" si="2"/>
        <v>1.4339999999999999</v>
      </c>
      <c r="S5" s="32">
        <f t="shared" ca="1" si="2"/>
        <v>1.411</v>
      </c>
      <c r="T5" s="32">
        <f t="shared" ca="1" si="2"/>
        <v>1.395</v>
      </c>
      <c r="U5" s="32">
        <f t="shared" ca="1" si="2"/>
        <v>1.4159999999999999</v>
      </c>
      <c r="V5" s="32">
        <f t="shared" ca="1" si="2"/>
        <v>1.399</v>
      </c>
      <c r="W5" s="32">
        <f t="shared" ca="1" si="2"/>
        <v>1.3859999999999999</v>
      </c>
      <c r="X5" s="32">
        <f t="shared" ca="1" si="2"/>
        <v>1.4119999999999999</v>
      </c>
      <c r="Y5" s="32">
        <f t="shared" ca="1" si="2"/>
        <v>1.387</v>
      </c>
      <c r="Z5" s="32">
        <f t="shared" ca="1" si="2"/>
        <v>1.43</v>
      </c>
    </row>
    <row r="6" spans="1:26" x14ac:dyDescent="0.15">
      <c r="A6" s="32">
        <f t="shared" ca="1" si="3"/>
        <v>1.4019999999999999</v>
      </c>
      <c r="B6" s="32">
        <f t="shared" ca="1" si="3"/>
        <v>1.42</v>
      </c>
      <c r="C6" s="32">
        <f t="shared" ca="1" si="3"/>
        <v>1.4059999999999999</v>
      </c>
      <c r="D6" s="32">
        <f t="shared" ref="D6:D28" ca="1" si="4">RANDBETWEEN(1380,1450)/1000</f>
        <v>1.385</v>
      </c>
      <c r="E6" s="32">
        <f t="shared" ca="1" si="1"/>
        <v>1.4790000000000001</v>
      </c>
      <c r="F6" s="32">
        <f t="shared" ca="1" si="1"/>
        <v>1.454</v>
      </c>
      <c r="G6" s="32">
        <f t="shared" ca="1" si="1"/>
        <v>1.407</v>
      </c>
      <c r="H6" s="32">
        <f t="shared" ca="1" si="1"/>
        <v>1.3979999999999999</v>
      </c>
      <c r="I6" s="32">
        <f t="shared" ca="1" si="1"/>
        <v>1.377</v>
      </c>
      <c r="J6" s="32">
        <f t="shared" ca="1" si="1"/>
        <v>1.46</v>
      </c>
      <c r="K6" s="32">
        <f t="shared" ca="1" si="2"/>
        <v>1.45</v>
      </c>
      <c r="L6" s="32">
        <f t="shared" ca="1" si="2"/>
        <v>1.393</v>
      </c>
      <c r="M6" s="32">
        <f t="shared" ca="1" si="2"/>
        <v>1.444</v>
      </c>
      <c r="N6" s="32">
        <f t="shared" ca="1" si="2"/>
        <v>1.4219999999999999</v>
      </c>
      <c r="O6" s="32">
        <f t="shared" ca="1" si="2"/>
        <v>1.4450000000000001</v>
      </c>
      <c r="P6" s="32">
        <f t="shared" ca="1" si="2"/>
        <v>1.4470000000000001</v>
      </c>
      <c r="Q6" s="32">
        <f t="shared" ca="1" si="2"/>
        <v>1.4019999999999999</v>
      </c>
      <c r="R6" s="32">
        <f t="shared" ca="1" si="2"/>
        <v>1.44</v>
      </c>
      <c r="S6" s="32">
        <f t="shared" ca="1" si="2"/>
        <v>1.4410000000000001</v>
      </c>
      <c r="T6" s="32">
        <f t="shared" ca="1" si="2"/>
        <v>1.3879999999999999</v>
      </c>
      <c r="U6" s="32">
        <f t="shared" ca="1" si="2"/>
        <v>1.3939999999999999</v>
      </c>
      <c r="V6" s="32">
        <f t="shared" ca="1" si="2"/>
        <v>1.4119999999999999</v>
      </c>
      <c r="W6" s="32">
        <f t="shared" ca="1" si="2"/>
        <v>1.4019999999999999</v>
      </c>
      <c r="X6" s="32">
        <f t="shared" ca="1" si="2"/>
        <v>1.4</v>
      </c>
      <c r="Y6" s="32">
        <f t="shared" ca="1" si="2"/>
        <v>1.3959999999999999</v>
      </c>
      <c r="Z6" s="32">
        <f t="shared" ca="1" si="2"/>
        <v>1.393</v>
      </c>
    </row>
    <row r="7" spans="1:26" x14ac:dyDescent="0.15">
      <c r="A7" s="32">
        <f t="shared" ca="1" si="3"/>
        <v>1.401</v>
      </c>
      <c r="B7" s="32">
        <f t="shared" ca="1" si="3"/>
        <v>1.413</v>
      </c>
      <c r="C7" s="32">
        <f t="shared" ca="1" si="3"/>
        <v>1.4370000000000001</v>
      </c>
      <c r="D7" s="32">
        <f t="shared" ca="1" si="4"/>
        <v>1.4370000000000001</v>
      </c>
      <c r="E7" s="32">
        <f t="shared" ca="1" si="1"/>
        <v>1.3680000000000001</v>
      </c>
      <c r="F7" s="32">
        <f t="shared" ca="1" si="1"/>
        <v>1.3879999999999999</v>
      </c>
      <c r="G7" s="32">
        <f t="shared" ca="1" si="1"/>
        <v>1.405</v>
      </c>
      <c r="H7" s="32">
        <f t="shared" ca="1" si="1"/>
        <v>1.369</v>
      </c>
      <c r="I7" s="32">
        <f t="shared" ca="1" si="1"/>
        <v>1.468</v>
      </c>
      <c r="J7" s="32">
        <f t="shared" ca="1" si="1"/>
        <v>1.397</v>
      </c>
      <c r="K7" s="32">
        <f t="shared" ca="1" si="2"/>
        <v>1.419</v>
      </c>
      <c r="L7" s="32">
        <f t="shared" ca="1" si="2"/>
        <v>1.4259999999999999</v>
      </c>
      <c r="M7" s="32">
        <f t="shared" ca="1" si="2"/>
        <v>1.4219999999999999</v>
      </c>
      <c r="N7" s="32">
        <f t="shared" ca="1" si="2"/>
        <v>1.399</v>
      </c>
      <c r="O7" s="32">
        <f t="shared" ca="1" si="2"/>
        <v>1.4490000000000001</v>
      </c>
      <c r="P7" s="32">
        <f t="shared" ca="1" si="2"/>
        <v>1.4490000000000001</v>
      </c>
      <c r="Q7" s="32">
        <f t="shared" ca="1" si="2"/>
        <v>1.393</v>
      </c>
      <c r="R7" s="32">
        <f t="shared" ca="1" si="2"/>
        <v>1.41</v>
      </c>
      <c r="S7" s="32">
        <f t="shared" ca="1" si="2"/>
        <v>1.3959999999999999</v>
      </c>
      <c r="T7" s="32">
        <f t="shared" ca="1" si="2"/>
        <v>1.3979999999999999</v>
      </c>
      <c r="U7" s="32">
        <f t="shared" ca="1" si="2"/>
        <v>1.38</v>
      </c>
      <c r="V7" s="32">
        <f t="shared" ca="1" si="2"/>
        <v>1.39</v>
      </c>
      <c r="W7" s="32">
        <f t="shared" ca="1" si="2"/>
        <v>1.387</v>
      </c>
      <c r="X7" s="32">
        <f t="shared" ca="1" si="2"/>
        <v>1.385</v>
      </c>
      <c r="Y7" s="32">
        <f t="shared" ca="1" si="2"/>
        <v>1.3959999999999999</v>
      </c>
      <c r="Z7" s="32">
        <f t="shared" ca="1" si="2"/>
        <v>1.419</v>
      </c>
    </row>
    <row r="8" spans="1:26" x14ac:dyDescent="0.15">
      <c r="A8" s="32">
        <f t="shared" ca="1" si="3"/>
        <v>1.4419999999999999</v>
      </c>
      <c r="B8" s="32">
        <f t="shared" ca="1" si="3"/>
        <v>1.448</v>
      </c>
      <c r="C8" s="32">
        <f t="shared" ca="1" si="3"/>
        <v>1.4279999999999999</v>
      </c>
      <c r="D8" s="32">
        <f t="shared" ca="1" si="4"/>
        <v>1.4379999999999999</v>
      </c>
      <c r="E8" s="32">
        <f t="shared" ca="1" si="1"/>
        <v>1.401</v>
      </c>
      <c r="F8" s="32">
        <f t="shared" ca="1" si="1"/>
        <v>1.4850000000000001</v>
      </c>
      <c r="G8" s="32">
        <f t="shared" ca="1" si="1"/>
        <v>1.3919999999999999</v>
      </c>
      <c r="H8" s="32">
        <f t="shared" ca="1" si="1"/>
        <v>1.4259999999999999</v>
      </c>
      <c r="I8" s="32">
        <f t="shared" ca="1" si="1"/>
        <v>1.4219999999999999</v>
      </c>
      <c r="J8" s="32">
        <f t="shared" ca="1" si="1"/>
        <v>1.4470000000000001</v>
      </c>
      <c r="K8" s="32">
        <f t="shared" ca="1" si="2"/>
        <v>1.39</v>
      </c>
      <c r="L8" s="32">
        <f t="shared" ca="1" si="2"/>
        <v>1.425</v>
      </c>
      <c r="M8" s="32">
        <f t="shared" ca="1" si="2"/>
        <v>1.4339999999999999</v>
      </c>
      <c r="N8" s="32">
        <f t="shared" ca="1" si="2"/>
        <v>1.4079999999999999</v>
      </c>
      <c r="O8" s="32">
        <f t="shared" ca="1" si="2"/>
        <v>1.4279999999999999</v>
      </c>
      <c r="P8" s="32">
        <f t="shared" ca="1" si="2"/>
        <v>1.4119999999999999</v>
      </c>
      <c r="Q8" s="32">
        <f t="shared" ca="1" si="2"/>
        <v>1.4370000000000001</v>
      </c>
      <c r="R8" s="32">
        <f t="shared" ca="1" si="2"/>
        <v>1.423</v>
      </c>
      <c r="S8" s="32">
        <f t="shared" ca="1" si="2"/>
        <v>1.403</v>
      </c>
      <c r="T8" s="32">
        <f t="shared" ca="1" si="2"/>
        <v>1.425</v>
      </c>
      <c r="U8" s="32">
        <f t="shared" ca="1" si="2"/>
        <v>1.4259999999999999</v>
      </c>
      <c r="V8" s="32">
        <f t="shared" ca="1" si="2"/>
        <v>1.4470000000000001</v>
      </c>
      <c r="W8" s="32">
        <f t="shared" ca="1" si="2"/>
        <v>1.4039999999999999</v>
      </c>
      <c r="X8" s="32">
        <f t="shared" ca="1" si="2"/>
        <v>1.4319999999999999</v>
      </c>
      <c r="Y8" s="32">
        <f t="shared" ca="1" si="2"/>
        <v>1.3959999999999999</v>
      </c>
      <c r="Z8" s="32">
        <f t="shared" ca="1" si="2"/>
        <v>1.405</v>
      </c>
    </row>
    <row r="9" spans="1:26" x14ac:dyDescent="0.15">
      <c r="A9" s="32">
        <f t="shared" ca="1" si="3"/>
        <v>1.4119999999999999</v>
      </c>
      <c r="B9" s="32">
        <f t="shared" ca="1" si="3"/>
        <v>1.448</v>
      </c>
      <c r="C9" s="32">
        <f t="shared" ca="1" si="3"/>
        <v>1.4139999999999999</v>
      </c>
      <c r="D9" s="32">
        <f t="shared" ca="1" si="4"/>
        <v>1.399</v>
      </c>
      <c r="E9" s="32">
        <f t="shared" ca="1" si="1"/>
        <v>1.3620000000000001</v>
      </c>
      <c r="F9" s="32">
        <f t="shared" ca="1" si="1"/>
        <v>1.387</v>
      </c>
      <c r="G9" s="32">
        <f t="shared" ca="1" si="1"/>
        <v>1.43</v>
      </c>
      <c r="H9" s="32">
        <f t="shared" ca="1" si="1"/>
        <v>1.3520000000000001</v>
      </c>
      <c r="I9" s="32">
        <f t="shared" ca="1" si="1"/>
        <v>1.381</v>
      </c>
      <c r="J9" s="32">
        <f t="shared" ca="1" si="1"/>
        <v>1.4990000000000001</v>
      </c>
      <c r="K9" s="32">
        <f t="shared" ca="1" si="2"/>
        <v>1.446</v>
      </c>
      <c r="L9" s="32">
        <f t="shared" ca="1" si="2"/>
        <v>1.448</v>
      </c>
      <c r="M9" s="32">
        <f t="shared" ca="1" si="2"/>
        <v>1.3839999999999999</v>
      </c>
      <c r="N9" s="32">
        <f t="shared" ca="1" si="2"/>
        <v>1.391</v>
      </c>
      <c r="O9" s="32">
        <f t="shared" ca="1" si="2"/>
        <v>1.429</v>
      </c>
      <c r="P9" s="32">
        <f t="shared" ca="1" si="2"/>
        <v>1.395</v>
      </c>
      <c r="Q9" s="32">
        <f t="shared" ca="1" si="2"/>
        <v>1.38</v>
      </c>
      <c r="R9" s="32">
        <f t="shared" ca="1" si="2"/>
        <v>1.4219999999999999</v>
      </c>
      <c r="S9" s="32">
        <f t="shared" ca="1" si="2"/>
        <v>1.3879999999999999</v>
      </c>
      <c r="T9" s="32">
        <f t="shared" ca="1" si="2"/>
        <v>1.4059999999999999</v>
      </c>
      <c r="U9" s="32">
        <f t="shared" ca="1" si="2"/>
        <v>1.4</v>
      </c>
      <c r="V9" s="32">
        <f t="shared" ca="1" si="2"/>
        <v>1.4330000000000001</v>
      </c>
      <c r="W9" s="32">
        <f t="shared" ca="1" si="2"/>
        <v>1.4119999999999999</v>
      </c>
      <c r="X9" s="32">
        <f t="shared" ca="1" si="2"/>
        <v>1.4</v>
      </c>
      <c r="Y9" s="32">
        <f t="shared" ca="1" si="2"/>
        <v>1.448</v>
      </c>
      <c r="Z9" s="32">
        <f t="shared" ca="1" si="2"/>
        <v>1.409</v>
      </c>
    </row>
    <row r="10" spans="1:26" x14ac:dyDescent="0.15">
      <c r="A10" s="32">
        <f t="shared" ca="1" si="3"/>
        <v>1.4279999999999999</v>
      </c>
      <c r="B10" s="32">
        <f t="shared" ca="1" si="3"/>
        <v>1.395</v>
      </c>
      <c r="C10" s="32">
        <f t="shared" ca="1" si="3"/>
        <v>1.4359999999999999</v>
      </c>
      <c r="D10" s="32">
        <f t="shared" ca="1" si="4"/>
        <v>1.385</v>
      </c>
      <c r="E10" s="32">
        <f t="shared" ca="1" si="1"/>
        <v>1.379</v>
      </c>
      <c r="F10" s="32">
        <f t="shared" ca="1" si="1"/>
        <v>1.413</v>
      </c>
      <c r="G10" s="32">
        <f t="shared" ca="1" si="1"/>
        <v>1.4159999999999999</v>
      </c>
      <c r="H10" s="32">
        <f t="shared" ca="1" si="1"/>
        <v>1.3839999999999999</v>
      </c>
      <c r="I10" s="32">
        <f t="shared" ca="1" si="1"/>
        <v>1.4350000000000001</v>
      </c>
      <c r="J10" s="32">
        <f t="shared" ca="1" si="1"/>
        <v>1.3680000000000001</v>
      </c>
      <c r="K10" s="32">
        <f t="shared" ca="1" si="2"/>
        <v>1.448</v>
      </c>
      <c r="L10" s="32">
        <f t="shared" ca="1" si="2"/>
        <v>1.4</v>
      </c>
      <c r="M10" s="32">
        <f t="shared" ca="1" si="2"/>
        <v>1.423</v>
      </c>
      <c r="N10" s="32">
        <f t="shared" ca="1" si="2"/>
        <v>1.383</v>
      </c>
      <c r="O10" s="32">
        <f t="shared" ca="1" si="2"/>
        <v>1.45</v>
      </c>
      <c r="P10" s="32">
        <f t="shared" ca="1" si="2"/>
        <v>1.4370000000000001</v>
      </c>
      <c r="Q10" s="32">
        <f t="shared" ca="1" si="2"/>
        <v>1.411</v>
      </c>
      <c r="R10" s="32">
        <f t="shared" ca="1" si="2"/>
        <v>1.4059999999999999</v>
      </c>
      <c r="S10" s="32">
        <f t="shared" ca="1" si="2"/>
        <v>1.4350000000000001</v>
      </c>
      <c r="T10" s="32">
        <f t="shared" ca="1" si="2"/>
        <v>1.4039999999999999</v>
      </c>
      <c r="U10" s="32">
        <f t="shared" ca="1" si="2"/>
        <v>1.4470000000000001</v>
      </c>
      <c r="V10" s="32">
        <f t="shared" ca="1" si="2"/>
        <v>1.427</v>
      </c>
      <c r="W10" s="32">
        <f t="shared" ca="1" si="2"/>
        <v>1.4379999999999999</v>
      </c>
      <c r="X10" s="32">
        <f t="shared" ca="1" si="2"/>
        <v>1.3879999999999999</v>
      </c>
      <c r="Y10" s="32">
        <f t="shared" ca="1" si="2"/>
        <v>1.38</v>
      </c>
      <c r="Z10" s="32">
        <f t="shared" ca="1" si="2"/>
        <v>1.415</v>
      </c>
    </row>
    <row r="11" spans="1:26" x14ac:dyDescent="0.15">
      <c r="A11" s="32">
        <f t="shared" ca="1" si="3"/>
        <v>1.4450000000000001</v>
      </c>
      <c r="B11" s="32">
        <f t="shared" ca="1" si="3"/>
        <v>1.4119999999999999</v>
      </c>
      <c r="C11" s="32">
        <f t="shared" ca="1" si="3"/>
        <v>1.4039999999999999</v>
      </c>
      <c r="D11" s="32">
        <f t="shared" ca="1" si="4"/>
        <v>1.385</v>
      </c>
      <c r="E11" s="32">
        <f t="shared" ref="E11:J20" ca="1" si="5">RANDBETWEEN(1350,1499)/1000</f>
        <v>1.4079999999999999</v>
      </c>
      <c r="F11" s="32">
        <f t="shared" ca="1" si="5"/>
        <v>1.3520000000000001</v>
      </c>
      <c r="G11" s="32">
        <f t="shared" ca="1" si="5"/>
        <v>1.3919999999999999</v>
      </c>
      <c r="H11" s="32">
        <f t="shared" ca="1" si="5"/>
        <v>1.4139999999999999</v>
      </c>
      <c r="I11" s="32">
        <f t="shared" ca="1" si="5"/>
        <v>1.4810000000000001</v>
      </c>
      <c r="J11" s="32">
        <f t="shared" ca="1" si="5"/>
        <v>1.381</v>
      </c>
      <c r="K11" s="32">
        <f t="shared" ref="K11:Z20" ca="1" si="6">RANDBETWEEN(1380,1450)/1000</f>
        <v>1.3959999999999999</v>
      </c>
      <c r="L11" s="32">
        <f t="shared" ca="1" si="6"/>
        <v>1.4470000000000001</v>
      </c>
      <c r="M11" s="32">
        <f t="shared" ca="1" si="6"/>
        <v>1.4430000000000001</v>
      </c>
      <c r="N11" s="32">
        <f t="shared" ca="1" si="6"/>
        <v>1.391</v>
      </c>
      <c r="O11" s="32">
        <f t="shared" ca="1" si="6"/>
        <v>1.415</v>
      </c>
      <c r="P11" s="32">
        <f t="shared" ca="1" si="6"/>
        <v>1.41</v>
      </c>
      <c r="Q11" s="32">
        <f t="shared" ca="1" si="6"/>
        <v>1.4139999999999999</v>
      </c>
      <c r="R11" s="32">
        <f t="shared" ca="1" si="6"/>
        <v>1.429</v>
      </c>
      <c r="S11" s="32">
        <f t="shared" ca="1" si="6"/>
        <v>1.4019999999999999</v>
      </c>
      <c r="T11" s="32">
        <f t="shared" ca="1" si="6"/>
        <v>1.4330000000000001</v>
      </c>
      <c r="U11" s="32">
        <f t="shared" ca="1" si="6"/>
        <v>1.403</v>
      </c>
      <c r="V11" s="32">
        <f t="shared" ca="1" si="6"/>
        <v>1.4159999999999999</v>
      </c>
      <c r="W11" s="32">
        <f t="shared" ca="1" si="6"/>
        <v>1.4350000000000001</v>
      </c>
      <c r="X11" s="32">
        <f t="shared" ca="1" si="6"/>
        <v>1.4039999999999999</v>
      </c>
      <c r="Y11" s="32">
        <f t="shared" ca="1" si="6"/>
        <v>1.413</v>
      </c>
      <c r="Z11" s="32">
        <f t="shared" ca="1" si="6"/>
        <v>1.381</v>
      </c>
    </row>
    <row r="12" spans="1:26" x14ac:dyDescent="0.15">
      <c r="A12" s="32">
        <f t="shared" ca="1" si="3"/>
        <v>1.427</v>
      </c>
      <c r="B12" s="32">
        <f t="shared" ca="1" si="3"/>
        <v>1.4450000000000001</v>
      </c>
      <c r="C12" s="32">
        <f t="shared" ca="1" si="3"/>
        <v>1.4330000000000001</v>
      </c>
      <c r="D12" s="32">
        <f t="shared" ca="1" si="4"/>
        <v>1.3919999999999999</v>
      </c>
      <c r="E12" s="32">
        <f t="shared" ca="1" si="5"/>
        <v>1.3720000000000001</v>
      </c>
      <c r="F12" s="32">
        <f t="shared" ca="1" si="5"/>
        <v>1.4550000000000001</v>
      </c>
      <c r="G12" s="32">
        <f t="shared" ca="1" si="5"/>
        <v>1.397</v>
      </c>
      <c r="H12" s="32">
        <f t="shared" ca="1" si="5"/>
        <v>1.4339999999999999</v>
      </c>
      <c r="I12" s="32">
        <f t="shared" ca="1" si="5"/>
        <v>1.353</v>
      </c>
      <c r="J12" s="32">
        <f t="shared" ca="1" si="5"/>
        <v>1.4419999999999999</v>
      </c>
      <c r="K12" s="32">
        <f t="shared" ca="1" si="6"/>
        <v>1.4019999999999999</v>
      </c>
      <c r="L12" s="32">
        <f t="shared" ca="1" si="6"/>
        <v>1.4330000000000001</v>
      </c>
      <c r="M12" s="32">
        <f t="shared" ca="1" si="6"/>
        <v>1.4279999999999999</v>
      </c>
      <c r="N12" s="32">
        <f t="shared" ca="1" si="6"/>
        <v>1.4</v>
      </c>
      <c r="O12" s="32">
        <f t="shared" ca="1" si="6"/>
        <v>1.4259999999999999</v>
      </c>
      <c r="P12" s="32">
        <f t="shared" ca="1" si="6"/>
        <v>1.3939999999999999</v>
      </c>
      <c r="Q12" s="32">
        <f t="shared" ca="1" si="6"/>
        <v>1.393</v>
      </c>
      <c r="R12" s="32">
        <f t="shared" ca="1" si="6"/>
        <v>1.425</v>
      </c>
      <c r="S12" s="32">
        <f t="shared" ca="1" si="6"/>
        <v>1.4339999999999999</v>
      </c>
      <c r="T12" s="32">
        <f t="shared" ca="1" si="6"/>
        <v>1.411</v>
      </c>
      <c r="U12" s="32">
        <f t="shared" ca="1" si="6"/>
        <v>1.431</v>
      </c>
      <c r="V12" s="32">
        <f t="shared" ca="1" si="6"/>
        <v>1.4039999999999999</v>
      </c>
      <c r="W12" s="32">
        <f t="shared" ca="1" si="6"/>
        <v>1.3879999999999999</v>
      </c>
      <c r="X12" s="32">
        <f t="shared" ca="1" si="6"/>
        <v>1.4119999999999999</v>
      </c>
      <c r="Y12" s="32">
        <f t="shared" ca="1" si="6"/>
        <v>1.387</v>
      </c>
      <c r="Z12" s="32">
        <f t="shared" ca="1" si="6"/>
        <v>1.4490000000000001</v>
      </c>
    </row>
    <row r="13" spans="1:26" x14ac:dyDescent="0.15">
      <c r="A13" s="32">
        <f t="shared" ca="1" si="3"/>
        <v>1.391</v>
      </c>
      <c r="B13" s="32">
        <f t="shared" ca="1" si="3"/>
        <v>1.427</v>
      </c>
      <c r="C13" s="32">
        <f t="shared" ca="1" si="3"/>
        <v>1.383</v>
      </c>
      <c r="D13" s="32">
        <f t="shared" ca="1" si="4"/>
        <v>1.417</v>
      </c>
      <c r="E13" s="32">
        <f t="shared" ca="1" si="5"/>
        <v>1.359</v>
      </c>
      <c r="F13" s="32">
        <f t="shared" ca="1" si="5"/>
        <v>1.351</v>
      </c>
      <c r="G13" s="32">
        <f t="shared" ca="1" si="5"/>
        <v>1.4550000000000001</v>
      </c>
      <c r="H13" s="32">
        <f t="shared" ca="1" si="5"/>
        <v>1.4810000000000001</v>
      </c>
      <c r="I13" s="32">
        <f t="shared" ca="1" si="5"/>
        <v>1.395</v>
      </c>
      <c r="J13" s="32">
        <f t="shared" ca="1" si="5"/>
        <v>1.484</v>
      </c>
      <c r="K13" s="32">
        <f t="shared" ca="1" si="6"/>
        <v>1.3939999999999999</v>
      </c>
      <c r="L13" s="32">
        <f t="shared" ca="1" si="6"/>
        <v>1.381</v>
      </c>
      <c r="M13" s="32">
        <f t="shared" ca="1" si="6"/>
        <v>1.413</v>
      </c>
      <c r="N13" s="32">
        <f t="shared" ca="1" si="6"/>
        <v>1.4179999999999999</v>
      </c>
      <c r="O13" s="32">
        <f t="shared" ca="1" si="6"/>
        <v>1.3879999999999999</v>
      </c>
      <c r="P13" s="32">
        <f t="shared" ca="1" si="6"/>
        <v>1.3819999999999999</v>
      </c>
      <c r="Q13" s="32">
        <f t="shared" ca="1" si="6"/>
        <v>1.4350000000000001</v>
      </c>
      <c r="R13" s="32">
        <f t="shared" ca="1" si="6"/>
        <v>1.4419999999999999</v>
      </c>
      <c r="S13" s="32">
        <f t="shared" ca="1" si="6"/>
        <v>1.4159999999999999</v>
      </c>
      <c r="T13" s="32">
        <f t="shared" ca="1" si="6"/>
        <v>1.417</v>
      </c>
      <c r="U13" s="32">
        <f t="shared" ca="1" si="6"/>
        <v>1.4370000000000001</v>
      </c>
      <c r="V13" s="32">
        <f t="shared" ca="1" si="6"/>
        <v>1.38</v>
      </c>
      <c r="W13" s="32">
        <f t="shared" ca="1" si="6"/>
        <v>1.3919999999999999</v>
      </c>
      <c r="X13" s="32">
        <f t="shared" ca="1" si="6"/>
        <v>1.3839999999999999</v>
      </c>
      <c r="Y13" s="32">
        <f t="shared" ca="1" si="6"/>
        <v>1.4179999999999999</v>
      </c>
      <c r="Z13" s="32">
        <f t="shared" ca="1" si="6"/>
        <v>1.385</v>
      </c>
    </row>
    <row r="14" spans="1:26" x14ac:dyDescent="0.15">
      <c r="A14" s="32">
        <f t="shared" ca="1" si="3"/>
        <v>1.4430000000000001</v>
      </c>
      <c r="B14" s="32">
        <f t="shared" ca="1" si="3"/>
        <v>1.4430000000000001</v>
      </c>
      <c r="C14" s="32">
        <f t="shared" ca="1" si="3"/>
        <v>1.411</v>
      </c>
      <c r="D14" s="32">
        <f t="shared" ca="1" si="4"/>
        <v>1.419</v>
      </c>
      <c r="E14" s="32">
        <f t="shared" ca="1" si="5"/>
        <v>1.4</v>
      </c>
      <c r="F14" s="32">
        <f t="shared" ca="1" si="5"/>
        <v>1.4450000000000001</v>
      </c>
      <c r="G14" s="32">
        <f t="shared" ca="1" si="5"/>
        <v>1.498</v>
      </c>
      <c r="H14" s="32">
        <f t="shared" ca="1" si="5"/>
        <v>1.466</v>
      </c>
      <c r="I14" s="32">
        <f t="shared" ca="1" si="5"/>
        <v>1.403</v>
      </c>
      <c r="J14" s="32">
        <f t="shared" ca="1" si="5"/>
        <v>1.492</v>
      </c>
      <c r="K14" s="32">
        <f t="shared" ca="1" si="6"/>
        <v>1.4159999999999999</v>
      </c>
      <c r="L14" s="32">
        <f t="shared" ca="1" si="6"/>
        <v>1.391</v>
      </c>
      <c r="M14" s="32">
        <f t="shared" ca="1" si="6"/>
        <v>1.421</v>
      </c>
      <c r="N14" s="32">
        <f t="shared" ca="1" si="6"/>
        <v>1.391</v>
      </c>
      <c r="O14" s="32">
        <f t="shared" ca="1" si="6"/>
        <v>1.4330000000000001</v>
      </c>
      <c r="P14" s="32">
        <f t="shared" ca="1" si="6"/>
        <v>1.4490000000000001</v>
      </c>
      <c r="Q14" s="32">
        <f t="shared" ca="1" si="6"/>
        <v>1.4059999999999999</v>
      </c>
      <c r="R14" s="32">
        <f t="shared" ca="1" si="6"/>
        <v>1.415</v>
      </c>
      <c r="S14" s="32">
        <f t="shared" ca="1" si="6"/>
        <v>1.444</v>
      </c>
      <c r="T14" s="32">
        <f t="shared" ca="1" si="6"/>
        <v>1.387</v>
      </c>
      <c r="U14" s="32">
        <f t="shared" ca="1" si="6"/>
        <v>1.4059999999999999</v>
      </c>
      <c r="V14" s="32">
        <f t="shared" ca="1" si="6"/>
        <v>1.4239999999999999</v>
      </c>
      <c r="W14" s="32">
        <f t="shared" ca="1" si="6"/>
        <v>1.4450000000000001</v>
      </c>
      <c r="X14" s="32">
        <f t="shared" ca="1" si="6"/>
        <v>1.4430000000000001</v>
      </c>
      <c r="Y14" s="32">
        <f t="shared" ca="1" si="6"/>
        <v>1.3939999999999999</v>
      </c>
      <c r="Z14" s="32">
        <f t="shared" ca="1" si="6"/>
        <v>1.45</v>
      </c>
    </row>
    <row r="15" spans="1:26" x14ac:dyDescent="0.15">
      <c r="A15" s="32">
        <f t="shared" ca="1" si="3"/>
        <v>1.4390000000000001</v>
      </c>
      <c r="B15" s="32">
        <f t="shared" ca="1" si="3"/>
        <v>1.395</v>
      </c>
      <c r="C15" s="32">
        <f t="shared" ca="1" si="3"/>
        <v>1.41</v>
      </c>
      <c r="D15" s="32">
        <f t="shared" ca="1" si="4"/>
        <v>1.4279999999999999</v>
      </c>
      <c r="E15" s="32">
        <f t="shared" ca="1" si="5"/>
        <v>1.4419999999999999</v>
      </c>
      <c r="F15" s="32">
        <f t="shared" ca="1" si="5"/>
        <v>1.351</v>
      </c>
      <c r="G15" s="32">
        <f t="shared" ca="1" si="5"/>
        <v>1.444</v>
      </c>
      <c r="H15" s="32">
        <f t="shared" ca="1" si="5"/>
        <v>1.3819999999999999</v>
      </c>
      <c r="I15" s="32">
        <f t="shared" ca="1" si="5"/>
        <v>1.411</v>
      </c>
      <c r="J15" s="32">
        <f t="shared" ca="1" si="5"/>
        <v>1.45</v>
      </c>
      <c r="K15" s="32">
        <f t="shared" ca="1" si="6"/>
        <v>1.4259999999999999</v>
      </c>
      <c r="L15" s="32">
        <f t="shared" ca="1" si="6"/>
        <v>1.4339999999999999</v>
      </c>
      <c r="M15" s="32">
        <f t="shared" ca="1" si="6"/>
        <v>1.395</v>
      </c>
      <c r="N15" s="32">
        <f t="shared" ca="1" si="6"/>
        <v>1.4159999999999999</v>
      </c>
      <c r="O15" s="32">
        <f t="shared" ca="1" si="6"/>
        <v>1.4079999999999999</v>
      </c>
      <c r="P15" s="32">
        <f t="shared" ca="1" si="6"/>
        <v>1.413</v>
      </c>
      <c r="Q15" s="32">
        <f t="shared" ca="1" si="6"/>
        <v>1.389</v>
      </c>
      <c r="R15" s="32">
        <f t="shared" ca="1" si="6"/>
        <v>1.4470000000000001</v>
      </c>
      <c r="S15" s="32">
        <f t="shared" ca="1" si="6"/>
        <v>1.4219999999999999</v>
      </c>
      <c r="T15" s="32">
        <f t="shared" ca="1" si="6"/>
        <v>1.39</v>
      </c>
      <c r="U15" s="32">
        <f t="shared" ca="1" si="6"/>
        <v>1.4179999999999999</v>
      </c>
      <c r="V15" s="32">
        <f t="shared" ca="1" si="6"/>
        <v>1.4</v>
      </c>
      <c r="W15" s="32">
        <f t="shared" ca="1" si="6"/>
        <v>1.4430000000000001</v>
      </c>
      <c r="X15" s="32">
        <f t="shared" ca="1" si="6"/>
        <v>1.4259999999999999</v>
      </c>
      <c r="Y15" s="32">
        <f t="shared" ca="1" si="6"/>
        <v>1.431</v>
      </c>
      <c r="Z15" s="32">
        <f t="shared" ca="1" si="6"/>
        <v>1.3839999999999999</v>
      </c>
    </row>
    <row r="16" spans="1:26" x14ac:dyDescent="0.15">
      <c r="A16" s="32">
        <f t="shared" ca="1" si="3"/>
        <v>1.4430000000000001</v>
      </c>
      <c r="B16" s="32">
        <f t="shared" ca="1" si="3"/>
        <v>1.4350000000000001</v>
      </c>
      <c r="C16" s="32">
        <f t="shared" ca="1" si="3"/>
        <v>1.4330000000000001</v>
      </c>
      <c r="D16" s="32">
        <f t="shared" ca="1" si="4"/>
        <v>1.421</v>
      </c>
      <c r="E16" s="32">
        <f t="shared" ca="1" si="5"/>
        <v>1.387</v>
      </c>
      <c r="F16" s="32">
        <f t="shared" ca="1" si="5"/>
        <v>1.36</v>
      </c>
      <c r="G16" s="32">
        <f t="shared" ca="1" si="5"/>
        <v>1.478</v>
      </c>
      <c r="H16" s="32">
        <f t="shared" ca="1" si="5"/>
        <v>1.4139999999999999</v>
      </c>
      <c r="I16" s="32">
        <f t="shared" ca="1" si="5"/>
        <v>1.395</v>
      </c>
      <c r="J16" s="32">
        <f t="shared" ca="1" si="5"/>
        <v>1.4350000000000001</v>
      </c>
      <c r="K16" s="32">
        <f t="shared" ca="1" si="6"/>
        <v>1.45</v>
      </c>
      <c r="L16" s="32">
        <f t="shared" ca="1" si="6"/>
        <v>1.41</v>
      </c>
      <c r="M16" s="32">
        <f t="shared" ca="1" si="6"/>
        <v>1.4390000000000001</v>
      </c>
      <c r="N16" s="32">
        <f t="shared" ca="1" si="6"/>
        <v>1.387</v>
      </c>
      <c r="O16" s="32">
        <f t="shared" ca="1" si="6"/>
        <v>1.401</v>
      </c>
      <c r="P16" s="32">
        <f t="shared" ca="1" si="6"/>
        <v>1.417</v>
      </c>
      <c r="Q16" s="32">
        <f t="shared" ca="1" si="6"/>
        <v>1.411</v>
      </c>
      <c r="R16" s="32">
        <f t="shared" ca="1" si="6"/>
        <v>1.4039999999999999</v>
      </c>
      <c r="S16" s="32">
        <f t="shared" ca="1" si="6"/>
        <v>1.3839999999999999</v>
      </c>
      <c r="T16" s="32">
        <f t="shared" ca="1" si="6"/>
        <v>1.39</v>
      </c>
      <c r="U16" s="32">
        <f t="shared" ca="1" si="6"/>
        <v>1.415</v>
      </c>
      <c r="V16" s="32">
        <f t="shared" ca="1" si="6"/>
        <v>1.383</v>
      </c>
      <c r="W16" s="32">
        <f t="shared" ca="1" si="6"/>
        <v>1.407</v>
      </c>
      <c r="X16" s="32">
        <f t="shared" ca="1" si="6"/>
        <v>1.423</v>
      </c>
      <c r="Y16" s="32">
        <f t="shared" ca="1" si="6"/>
        <v>1.427</v>
      </c>
      <c r="Z16" s="32">
        <f t="shared" ca="1" si="6"/>
        <v>1.4379999999999999</v>
      </c>
    </row>
    <row r="17" spans="1:26" x14ac:dyDescent="0.15">
      <c r="A17" s="32">
        <f t="shared" ca="1" si="3"/>
        <v>1.3979999999999999</v>
      </c>
      <c r="B17" s="32">
        <f t="shared" ca="1" si="3"/>
        <v>1.3859999999999999</v>
      </c>
      <c r="C17" s="32">
        <f t="shared" ca="1" si="3"/>
        <v>1.39</v>
      </c>
      <c r="D17" s="32">
        <f t="shared" ca="1" si="4"/>
        <v>1.4410000000000001</v>
      </c>
      <c r="E17" s="32">
        <f t="shared" ca="1" si="5"/>
        <v>1.407</v>
      </c>
      <c r="F17" s="32">
        <f t="shared" ca="1" si="5"/>
        <v>1.42</v>
      </c>
      <c r="G17" s="32">
        <f t="shared" ca="1" si="5"/>
        <v>1.4410000000000001</v>
      </c>
      <c r="H17" s="32">
        <f t="shared" ca="1" si="5"/>
        <v>1.444</v>
      </c>
      <c r="I17" s="32">
        <f t="shared" ca="1" si="5"/>
        <v>1.492</v>
      </c>
      <c r="J17" s="32">
        <f t="shared" ca="1" si="5"/>
        <v>1.3720000000000001</v>
      </c>
      <c r="K17" s="32">
        <f t="shared" ca="1" si="6"/>
        <v>1.4450000000000001</v>
      </c>
      <c r="L17" s="32">
        <f t="shared" ca="1" si="6"/>
        <v>1.4430000000000001</v>
      </c>
      <c r="M17" s="32">
        <f t="shared" ca="1" si="6"/>
        <v>1.4159999999999999</v>
      </c>
      <c r="N17" s="32">
        <f t="shared" ca="1" si="6"/>
        <v>1.3939999999999999</v>
      </c>
      <c r="O17" s="32">
        <f t="shared" ca="1" si="6"/>
        <v>1.4419999999999999</v>
      </c>
      <c r="P17" s="32">
        <f t="shared" ca="1" si="6"/>
        <v>1.45</v>
      </c>
      <c r="Q17" s="32">
        <f t="shared" ca="1" si="6"/>
        <v>1.4</v>
      </c>
      <c r="R17" s="32">
        <f t="shared" ca="1" si="6"/>
        <v>1.4139999999999999</v>
      </c>
      <c r="S17" s="32">
        <f t="shared" ca="1" si="6"/>
        <v>1.4159999999999999</v>
      </c>
      <c r="T17" s="32">
        <f t="shared" ca="1" si="6"/>
        <v>1.4319999999999999</v>
      </c>
      <c r="U17" s="32">
        <f t="shared" ca="1" si="6"/>
        <v>1.4039999999999999</v>
      </c>
      <c r="V17" s="32">
        <f t="shared" ca="1" si="6"/>
        <v>1.44</v>
      </c>
      <c r="W17" s="32">
        <f t="shared" ca="1" si="6"/>
        <v>1.403</v>
      </c>
      <c r="X17" s="32">
        <f t="shared" ca="1" si="6"/>
        <v>1.429</v>
      </c>
      <c r="Y17" s="32">
        <f t="shared" ca="1" si="6"/>
        <v>1.4490000000000001</v>
      </c>
      <c r="Z17" s="32">
        <f t="shared" ca="1" si="6"/>
        <v>1.4350000000000001</v>
      </c>
    </row>
    <row r="18" spans="1:26" x14ac:dyDescent="0.15">
      <c r="A18" s="32">
        <f t="shared" ca="1" si="3"/>
        <v>1.4319999999999999</v>
      </c>
      <c r="B18" s="32">
        <f t="shared" ca="1" si="3"/>
        <v>1.385</v>
      </c>
      <c r="C18" s="32">
        <f t="shared" ca="1" si="3"/>
        <v>1.391</v>
      </c>
      <c r="D18" s="32">
        <f t="shared" ca="1" si="4"/>
        <v>1.41</v>
      </c>
      <c r="E18" s="32">
        <f t="shared" ca="1" si="5"/>
        <v>1.4</v>
      </c>
      <c r="F18" s="32">
        <f t="shared" ca="1" si="5"/>
        <v>1.486</v>
      </c>
      <c r="G18" s="32">
        <f t="shared" ca="1" si="5"/>
        <v>1.423</v>
      </c>
      <c r="H18" s="32">
        <f t="shared" ca="1" si="5"/>
        <v>1.419</v>
      </c>
      <c r="I18" s="32">
        <f t="shared" ca="1" si="5"/>
        <v>1.383</v>
      </c>
      <c r="J18" s="32">
        <f t="shared" ca="1" si="5"/>
        <v>1.4159999999999999</v>
      </c>
      <c r="K18" s="32">
        <f t="shared" ca="1" si="6"/>
        <v>1.4</v>
      </c>
      <c r="L18" s="32">
        <f t="shared" ca="1" si="6"/>
        <v>1.3839999999999999</v>
      </c>
      <c r="M18" s="32">
        <f t="shared" ca="1" si="6"/>
        <v>1.423</v>
      </c>
      <c r="N18" s="32">
        <f t="shared" ca="1" si="6"/>
        <v>1.389</v>
      </c>
      <c r="O18" s="32">
        <f t="shared" ca="1" si="6"/>
        <v>1.381</v>
      </c>
      <c r="P18" s="32">
        <f t="shared" ca="1" si="6"/>
        <v>1.427</v>
      </c>
      <c r="Q18" s="32">
        <f t="shared" ca="1" si="6"/>
        <v>1.4450000000000001</v>
      </c>
      <c r="R18" s="32">
        <f t="shared" ca="1" si="6"/>
        <v>1.405</v>
      </c>
      <c r="S18" s="32">
        <f t="shared" ca="1" si="6"/>
        <v>1.3879999999999999</v>
      </c>
      <c r="T18" s="32">
        <f t="shared" ca="1" si="6"/>
        <v>1.431</v>
      </c>
      <c r="U18" s="32">
        <f t="shared" ca="1" si="6"/>
        <v>1.3919999999999999</v>
      </c>
      <c r="V18" s="32">
        <f t="shared" ca="1" si="6"/>
        <v>1.3979999999999999</v>
      </c>
      <c r="W18" s="32">
        <f t="shared" ca="1" si="6"/>
        <v>1.387</v>
      </c>
      <c r="X18" s="32">
        <f t="shared" ca="1" si="6"/>
        <v>1.397</v>
      </c>
      <c r="Y18" s="32">
        <f t="shared" ca="1" si="6"/>
        <v>1.3879999999999999</v>
      </c>
      <c r="Z18" s="32">
        <f t="shared" ca="1" si="6"/>
        <v>1.3859999999999999</v>
      </c>
    </row>
    <row r="19" spans="1:26" x14ac:dyDescent="0.15">
      <c r="A19" s="32">
        <f t="shared" ca="1" si="3"/>
        <v>1.4410000000000001</v>
      </c>
      <c r="B19" s="32">
        <f t="shared" ca="1" si="3"/>
        <v>1.4359999999999999</v>
      </c>
      <c r="C19" s="32">
        <f t="shared" ca="1" si="3"/>
        <v>1.423</v>
      </c>
      <c r="D19" s="32">
        <f t="shared" ca="1" si="4"/>
        <v>1.4410000000000001</v>
      </c>
      <c r="E19" s="32">
        <f t="shared" ca="1" si="5"/>
        <v>1.4470000000000001</v>
      </c>
      <c r="F19" s="32">
        <f t="shared" ca="1" si="5"/>
        <v>1.367</v>
      </c>
      <c r="G19" s="32">
        <f t="shared" ca="1" si="5"/>
        <v>1.365</v>
      </c>
      <c r="H19" s="32">
        <f t="shared" ca="1" si="5"/>
        <v>1.415</v>
      </c>
      <c r="I19" s="32">
        <f t="shared" ca="1" si="5"/>
        <v>1.371</v>
      </c>
      <c r="J19" s="32">
        <f t="shared" ca="1" si="5"/>
        <v>1.4750000000000001</v>
      </c>
      <c r="K19" s="32">
        <f t="shared" ca="1" si="6"/>
        <v>1.431</v>
      </c>
      <c r="L19" s="32">
        <f t="shared" ca="1" si="6"/>
        <v>1.429</v>
      </c>
      <c r="M19" s="32">
        <f t="shared" ca="1" si="6"/>
        <v>1.421</v>
      </c>
      <c r="N19" s="32">
        <f t="shared" ca="1" si="6"/>
        <v>1.3879999999999999</v>
      </c>
      <c r="O19" s="32">
        <f t="shared" ca="1" si="6"/>
        <v>1.4350000000000001</v>
      </c>
      <c r="P19" s="32">
        <f t="shared" ca="1" si="6"/>
        <v>1.383</v>
      </c>
      <c r="Q19" s="32">
        <f t="shared" ca="1" si="6"/>
        <v>1.44</v>
      </c>
      <c r="R19" s="32">
        <f t="shared" ca="1" si="6"/>
        <v>1.407</v>
      </c>
      <c r="S19" s="32">
        <f t="shared" ca="1" si="6"/>
        <v>1.45</v>
      </c>
      <c r="T19" s="32">
        <f t="shared" ca="1" si="6"/>
        <v>1.411</v>
      </c>
      <c r="U19" s="32">
        <f t="shared" ca="1" si="6"/>
        <v>1.4139999999999999</v>
      </c>
      <c r="V19" s="32">
        <f t="shared" ca="1" si="6"/>
        <v>1.4</v>
      </c>
      <c r="W19" s="32">
        <f t="shared" ca="1" si="6"/>
        <v>1.411</v>
      </c>
      <c r="X19" s="32">
        <f t="shared" ca="1" si="6"/>
        <v>1.4350000000000001</v>
      </c>
      <c r="Y19" s="32">
        <f t="shared" ca="1" si="6"/>
        <v>1.4279999999999999</v>
      </c>
      <c r="Z19" s="32">
        <f t="shared" ca="1" si="6"/>
        <v>1.4390000000000001</v>
      </c>
    </row>
    <row r="20" spans="1:26" x14ac:dyDescent="0.15">
      <c r="A20" s="32">
        <f t="shared" ca="1" si="3"/>
        <v>1.427</v>
      </c>
      <c r="B20" s="32">
        <f t="shared" ca="1" si="3"/>
        <v>1.417</v>
      </c>
      <c r="C20" s="32">
        <f t="shared" ca="1" si="3"/>
        <v>1.389</v>
      </c>
      <c r="D20" s="32">
        <f t="shared" ca="1" si="4"/>
        <v>1.399</v>
      </c>
      <c r="E20" s="32">
        <f t="shared" ca="1" si="5"/>
        <v>1.389</v>
      </c>
      <c r="F20" s="32">
        <f t="shared" ca="1" si="5"/>
        <v>1.4259999999999999</v>
      </c>
      <c r="G20" s="32">
        <f t="shared" ca="1" si="5"/>
        <v>1.458</v>
      </c>
      <c r="H20" s="32">
        <f t="shared" ca="1" si="5"/>
        <v>1.472</v>
      </c>
      <c r="I20" s="32">
        <f t="shared" ca="1" si="5"/>
        <v>1.365</v>
      </c>
      <c r="J20" s="32">
        <f t="shared" ca="1" si="5"/>
        <v>1.458</v>
      </c>
      <c r="K20" s="32">
        <f t="shared" ca="1" si="6"/>
        <v>1.4019999999999999</v>
      </c>
      <c r="L20" s="32">
        <f t="shared" ca="1" si="6"/>
        <v>1.4419999999999999</v>
      </c>
      <c r="M20" s="32">
        <f t="shared" ca="1" si="6"/>
        <v>1.4450000000000001</v>
      </c>
      <c r="N20" s="32">
        <f t="shared" ca="1" si="6"/>
        <v>1.4410000000000001</v>
      </c>
      <c r="O20" s="32">
        <f t="shared" ca="1" si="6"/>
        <v>1.393</v>
      </c>
      <c r="P20" s="32">
        <f t="shared" ca="1" si="6"/>
        <v>1.45</v>
      </c>
      <c r="Q20" s="32">
        <f t="shared" ca="1" si="6"/>
        <v>1.3939999999999999</v>
      </c>
      <c r="R20" s="32">
        <f t="shared" ca="1" si="6"/>
        <v>1.42</v>
      </c>
      <c r="S20" s="32">
        <f t="shared" ca="1" si="6"/>
        <v>1.4410000000000001</v>
      </c>
      <c r="T20" s="32">
        <f t="shared" ca="1" si="6"/>
        <v>1.395</v>
      </c>
      <c r="U20" s="32">
        <f t="shared" ca="1" si="6"/>
        <v>1.393</v>
      </c>
      <c r="V20" s="32">
        <f t="shared" ca="1" si="6"/>
        <v>1.3859999999999999</v>
      </c>
      <c r="W20" s="32">
        <f t="shared" ca="1" si="6"/>
        <v>1.4419999999999999</v>
      </c>
      <c r="X20" s="32">
        <f t="shared" ca="1" si="6"/>
        <v>1.3879999999999999</v>
      </c>
      <c r="Y20" s="32">
        <f t="shared" ca="1" si="6"/>
        <v>1.423</v>
      </c>
      <c r="Z20" s="32">
        <f t="shared" ca="1" si="6"/>
        <v>1.446</v>
      </c>
    </row>
    <row r="21" spans="1:26" x14ac:dyDescent="0.15">
      <c r="A21" s="32">
        <f t="shared" ca="1" si="3"/>
        <v>1.43</v>
      </c>
      <c r="B21" s="32">
        <f t="shared" ca="1" si="3"/>
        <v>1.4350000000000001</v>
      </c>
      <c r="C21" s="32">
        <f t="shared" ca="1" si="3"/>
        <v>1.4159999999999999</v>
      </c>
      <c r="D21" s="32">
        <f t="shared" ca="1" si="4"/>
        <v>1.4079999999999999</v>
      </c>
      <c r="E21" s="32">
        <f t="shared" ref="E21:J28" ca="1" si="7">RANDBETWEEN(1350,1499)/1000</f>
        <v>1.3660000000000001</v>
      </c>
      <c r="F21" s="32">
        <f t="shared" ca="1" si="7"/>
        <v>1.472</v>
      </c>
      <c r="G21" s="32">
        <f t="shared" ca="1" si="7"/>
        <v>1.4359999999999999</v>
      </c>
      <c r="H21" s="32">
        <f t="shared" ca="1" si="7"/>
        <v>1.4079999999999999</v>
      </c>
      <c r="I21" s="32">
        <f t="shared" ca="1" si="7"/>
        <v>1.4990000000000001</v>
      </c>
      <c r="J21" s="32">
        <f t="shared" ca="1" si="7"/>
        <v>1.403</v>
      </c>
      <c r="K21" s="32">
        <f t="shared" ref="K21:Z28" ca="1" si="8">RANDBETWEEN(1380,1450)/1000</f>
        <v>1.395</v>
      </c>
      <c r="L21" s="32">
        <f t="shared" ca="1" si="8"/>
        <v>1.425</v>
      </c>
      <c r="M21" s="32">
        <f t="shared" ca="1" si="8"/>
        <v>1.4019999999999999</v>
      </c>
      <c r="N21" s="32">
        <f t="shared" ca="1" si="8"/>
        <v>1.3939999999999999</v>
      </c>
      <c r="O21" s="32">
        <f t="shared" ca="1" si="8"/>
        <v>1.3939999999999999</v>
      </c>
      <c r="P21" s="32">
        <f t="shared" ca="1" si="8"/>
        <v>1.41</v>
      </c>
      <c r="Q21" s="32">
        <f t="shared" ca="1" si="8"/>
        <v>1.4410000000000001</v>
      </c>
      <c r="R21" s="32">
        <f t="shared" ca="1" si="8"/>
        <v>1.3939999999999999</v>
      </c>
      <c r="S21" s="32">
        <f t="shared" ca="1" si="8"/>
        <v>1.411</v>
      </c>
      <c r="T21" s="32">
        <f t="shared" ca="1" si="8"/>
        <v>1.4159999999999999</v>
      </c>
      <c r="U21" s="32">
        <f t="shared" ca="1" si="8"/>
        <v>1.4119999999999999</v>
      </c>
      <c r="V21" s="32">
        <f t="shared" ca="1" si="8"/>
        <v>1.4359999999999999</v>
      </c>
      <c r="W21" s="32">
        <f t="shared" ca="1" si="8"/>
        <v>1.393</v>
      </c>
      <c r="X21" s="32">
        <f t="shared" ca="1" si="8"/>
        <v>1.399</v>
      </c>
      <c r="Y21" s="32">
        <f t="shared" ca="1" si="8"/>
        <v>1.3939999999999999</v>
      </c>
      <c r="Z21" s="32">
        <f t="shared" ca="1" si="8"/>
        <v>1.4430000000000001</v>
      </c>
    </row>
    <row r="22" spans="1:26" x14ac:dyDescent="0.15">
      <c r="A22" s="32">
        <f t="shared" ca="1" si="3"/>
        <v>1.4259999999999999</v>
      </c>
      <c r="B22" s="32">
        <f t="shared" ca="1" si="3"/>
        <v>1.417</v>
      </c>
      <c r="C22" s="32">
        <f t="shared" ca="1" si="3"/>
        <v>1.403</v>
      </c>
      <c r="D22" s="32">
        <f t="shared" ca="1" si="4"/>
        <v>1.4</v>
      </c>
      <c r="E22" s="32">
        <f t="shared" ca="1" si="7"/>
        <v>1.498</v>
      </c>
      <c r="F22" s="32">
        <f t="shared" ca="1" si="7"/>
        <v>1.4570000000000001</v>
      </c>
      <c r="G22" s="32">
        <f t="shared" ca="1" si="7"/>
        <v>1.4610000000000001</v>
      </c>
      <c r="H22" s="32">
        <f t="shared" ca="1" si="7"/>
        <v>1.4510000000000001</v>
      </c>
      <c r="I22" s="32">
        <f t="shared" ca="1" si="7"/>
        <v>1.49</v>
      </c>
      <c r="J22" s="32">
        <f t="shared" ca="1" si="7"/>
        <v>1.48</v>
      </c>
      <c r="K22" s="32">
        <f t="shared" ca="1" si="8"/>
        <v>1.403</v>
      </c>
      <c r="L22" s="32">
        <f t="shared" ca="1" si="8"/>
        <v>1.417</v>
      </c>
      <c r="M22" s="32">
        <f t="shared" ca="1" si="8"/>
        <v>1.3839999999999999</v>
      </c>
      <c r="N22" s="32">
        <f t="shared" ca="1" si="8"/>
        <v>1.399</v>
      </c>
      <c r="O22" s="32">
        <f t="shared" ca="1" si="8"/>
        <v>1.4450000000000001</v>
      </c>
      <c r="P22" s="32">
        <f t="shared" ca="1" si="8"/>
        <v>1.45</v>
      </c>
      <c r="Q22" s="32">
        <f t="shared" ca="1" si="8"/>
        <v>1.431</v>
      </c>
      <c r="R22" s="32">
        <f t="shared" ca="1" si="8"/>
        <v>1.395</v>
      </c>
      <c r="S22" s="32">
        <f t="shared" ca="1" si="8"/>
        <v>1.446</v>
      </c>
      <c r="T22" s="32">
        <f t="shared" ca="1" si="8"/>
        <v>1.4</v>
      </c>
      <c r="U22" s="32">
        <f t="shared" ca="1" si="8"/>
        <v>1.4490000000000001</v>
      </c>
      <c r="V22" s="32">
        <f t="shared" ca="1" si="8"/>
        <v>1.3979999999999999</v>
      </c>
      <c r="W22" s="32">
        <f t="shared" ca="1" si="8"/>
        <v>1.417</v>
      </c>
      <c r="X22" s="32">
        <f t="shared" ca="1" si="8"/>
        <v>1.4319999999999999</v>
      </c>
      <c r="Y22" s="32">
        <f t="shared" ca="1" si="8"/>
        <v>1.4159999999999999</v>
      </c>
      <c r="Z22" s="32">
        <f t="shared" ca="1" si="8"/>
        <v>1.4470000000000001</v>
      </c>
    </row>
    <row r="23" spans="1:26" x14ac:dyDescent="0.15">
      <c r="A23" s="32">
        <f t="shared" ca="1" si="3"/>
        <v>1.43</v>
      </c>
      <c r="B23" s="32">
        <f t="shared" ca="1" si="3"/>
        <v>1.4410000000000001</v>
      </c>
      <c r="C23" s="32">
        <f t="shared" ca="1" si="3"/>
        <v>1.4379999999999999</v>
      </c>
      <c r="D23" s="32">
        <f t="shared" ca="1" si="4"/>
        <v>1.415</v>
      </c>
      <c r="E23" s="32">
        <f t="shared" ca="1" si="7"/>
        <v>1.401</v>
      </c>
      <c r="F23" s="32">
        <f t="shared" ca="1" si="7"/>
        <v>1.371</v>
      </c>
      <c r="G23" s="32">
        <f t="shared" ca="1" si="7"/>
        <v>1.4410000000000001</v>
      </c>
      <c r="H23" s="32">
        <f t="shared" ca="1" si="7"/>
        <v>1.357</v>
      </c>
      <c r="I23" s="32">
        <f t="shared" ca="1" si="7"/>
        <v>1.4510000000000001</v>
      </c>
      <c r="J23" s="32">
        <f t="shared" ca="1" si="7"/>
        <v>1.405</v>
      </c>
      <c r="K23" s="32">
        <f t="shared" ca="1" si="8"/>
        <v>1.3939999999999999</v>
      </c>
      <c r="L23" s="32">
        <f t="shared" ca="1" si="8"/>
        <v>1.448</v>
      </c>
      <c r="M23" s="32">
        <f t="shared" ca="1" si="8"/>
        <v>1.4239999999999999</v>
      </c>
      <c r="N23" s="32">
        <f t="shared" ca="1" si="8"/>
        <v>1.44</v>
      </c>
      <c r="O23" s="32">
        <f t="shared" ca="1" si="8"/>
        <v>1.387</v>
      </c>
      <c r="P23" s="32">
        <f t="shared" ca="1" si="8"/>
        <v>1.421</v>
      </c>
      <c r="Q23" s="32">
        <f t="shared" ca="1" si="8"/>
        <v>1.421</v>
      </c>
      <c r="R23" s="32">
        <f t="shared" ca="1" si="8"/>
        <v>1.431</v>
      </c>
      <c r="S23" s="32">
        <f t="shared" ca="1" si="8"/>
        <v>1.39</v>
      </c>
      <c r="T23" s="32">
        <f t="shared" ca="1" si="8"/>
        <v>1.4279999999999999</v>
      </c>
      <c r="U23" s="32">
        <f t="shared" ca="1" si="8"/>
        <v>1.4390000000000001</v>
      </c>
      <c r="V23" s="32">
        <f t="shared" ca="1" si="8"/>
        <v>1.417</v>
      </c>
      <c r="W23" s="32">
        <f t="shared" ca="1" si="8"/>
        <v>1.3919999999999999</v>
      </c>
      <c r="X23" s="32">
        <f t="shared" ca="1" si="8"/>
        <v>1.415</v>
      </c>
      <c r="Y23" s="32">
        <f t="shared" ca="1" si="8"/>
        <v>1.4330000000000001</v>
      </c>
      <c r="Z23" s="32">
        <f t="shared" ca="1" si="8"/>
        <v>1.41</v>
      </c>
    </row>
    <row r="24" spans="1:26" x14ac:dyDescent="0.15">
      <c r="A24" s="32">
        <f t="shared" ca="1" si="3"/>
        <v>1.444</v>
      </c>
      <c r="B24" s="32">
        <f t="shared" ca="1" si="3"/>
        <v>1.4239999999999999</v>
      </c>
      <c r="C24" s="32">
        <f t="shared" ca="1" si="3"/>
        <v>1.3839999999999999</v>
      </c>
      <c r="D24" s="32">
        <f t="shared" ca="1" si="4"/>
        <v>1.44</v>
      </c>
      <c r="E24" s="32">
        <f t="shared" ca="1" si="7"/>
        <v>1.3640000000000001</v>
      </c>
      <c r="F24" s="32">
        <f t="shared" ca="1" si="7"/>
        <v>1.4490000000000001</v>
      </c>
      <c r="G24" s="32">
        <f t="shared" ca="1" si="7"/>
        <v>1.387</v>
      </c>
      <c r="H24" s="32">
        <f t="shared" ca="1" si="7"/>
        <v>1.4339999999999999</v>
      </c>
      <c r="I24" s="32">
        <f t="shared" ca="1" si="7"/>
        <v>1.411</v>
      </c>
      <c r="J24" s="32">
        <f t="shared" ca="1" si="7"/>
        <v>1.3660000000000001</v>
      </c>
      <c r="K24" s="32">
        <f t="shared" ca="1" si="8"/>
        <v>1.4179999999999999</v>
      </c>
      <c r="L24" s="32">
        <f t="shared" ca="1" si="8"/>
        <v>1.431</v>
      </c>
      <c r="M24" s="32">
        <f t="shared" ca="1" si="8"/>
        <v>1.4419999999999999</v>
      </c>
      <c r="N24" s="32">
        <f t="shared" ca="1" si="8"/>
        <v>1.4059999999999999</v>
      </c>
      <c r="O24" s="32">
        <f t="shared" ca="1" si="8"/>
        <v>1.3959999999999999</v>
      </c>
      <c r="P24" s="32">
        <f t="shared" ca="1" si="8"/>
        <v>1.4490000000000001</v>
      </c>
      <c r="Q24" s="32">
        <f t="shared" ca="1" si="8"/>
        <v>1.4239999999999999</v>
      </c>
      <c r="R24" s="32">
        <f t="shared" ca="1" si="8"/>
        <v>1.393</v>
      </c>
      <c r="S24" s="32">
        <f t="shared" ca="1" si="8"/>
        <v>1.4139999999999999</v>
      </c>
      <c r="T24" s="32">
        <f t="shared" ca="1" si="8"/>
        <v>1.3839999999999999</v>
      </c>
      <c r="U24" s="32">
        <f t="shared" ca="1" si="8"/>
        <v>1.43</v>
      </c>
      <c r="V24" s="32">
        <f t="shared" ca="1" si="8"/>
        <v>1.4259999999999999</v>
      </c>
      <c r="W24" s="32">
        <f t="shared" ca="1" si="8"/>
        <v>1.3939999999999999</v>
      </c>
      <c r="X24" s="32">
        <f t="shared" ca="1" si="8"/>
        <v>1.419</v>
      </c>
      <c r="Y24" s="32">
        <f t="shared" ca="1" si="8"/>
        <v>1.44</v>
      </c>
      <c r="Z24" s="32">
        <f t="shared" ca="1" si="8"/>
        <v>1.3819999999999999</v>
      </c>
    </row>
    <row r="25" spans="1:26" x14ac:dyDescent="0.15">
      <c r="A25" s="32">
        <f t="shared" ca="1" si="3"/>
        <v>1.3919999999999999</v>
      </c>
      <c r="B25" s="32">
        <f t="shared" ca="1" si="3"/>
        <v>1.387</v>
      </c>
      <c r="C25" s="32">
        <f t="shared" ca="1" si="3"/>
        <v>1.427</v>
      </c>
      <c r="D25" s="32">
        <f t="shared" ca="1" si="4"/>
        <v>1.4239999999999999</v>
      </c>
      <c r="E25" s="32">
        <f t="shared" ca="1" si="7"/>
        <v>1.377</v>
      </c>
      <c r="F25" s="32">
        <f t="shared" ca="1" si="7"/>
        <v>1.3540000000000001</v>
      </c>
      <c r="G25" s="32">
        <f t="shared" ca="1" si="7"/>
        <v>1.36</v>
      </c>
      <c r="H25" s="32">
        <f t="shared" ca="1" si="7"/>
        <v>1.454</v>
      </c>
      <c r="I25" s="32">
        <f t="shared" ca="1" si="7"/>
        <v>1.3560000000000001</v>
      </c>
      <c r="J25" s="32">
        <f t="shared" ca="1" si="7"/>
        <v>1.3879999999999999</v>
      </c>
      <c r="K25" s="32">
        <f t="shared" ca="1" si="8"/>
        <v>1.4</v>
      </c>
      <c r="L25" s="32">
        <f t="shared" ca="1" si="8"/>
        <v>1.444</v>
      </c>
      <c r="M25" s="32">
        <f t="shared" ca="1" si="8"/>
        <v>1.4430000000000001</v>
      </c>
      <c r="N25" s="32">
        <f t="shared" ca="1" si="8"/>
        <v>1.385</v>
      </c>
      <c r="O25" s="32">
        <f t="shared" ca="1" si="8"/>
        <v>1.429</v>
      </c>
      <c r="P25" s="32">
        <f t="shared" ca="1" si="8"/>
        <v>1.4350000000000001</v>
      </c>
      <c r="Q25" s="32">
        <f t="shared" ca="1" si="8"/>
        <v>1.411</v>
      </c>
      <c r="R25" s="32">
        <f t="shared" ca="1" si="8"/>
        <v>1.403</v>
      </c>
      <c r="S25" s="32">
        <f t="shared" ca="1" si="8"/>
        <v>1.3839999999999999</v>
      </c>
      <c r="T25" s="32">
        <f t="shared" ca="1" si="8"/>
        <v>1.413</v>
      </c>
      <c r="U25" s="32">
        <f t="shared" ca="1" si="8"/>
        <v>1.41</v>
      </c>
      <c r="V25" s="32">
        <f t="shared" ca="1" si="8"/>
        <v>1.42</v>
      </c>
      <c r="W25" s="32">
        <f t="shared" ca="1" si="8"/>
        <v>1.4359999999999999</v>
      </c>
      <c r="X25" s="32">
        <f t="shared" ca="1" si="8"/>
        <v>1.444</v>
      </c>
      <c r="Y25" s="32">
        <f t="shared" ca="1" si="8"/>
        <v>1.42</v>
      </c>
      <c r="Z25" s="32">
        <f t="shared" ca="1" si="8"/>
        <v>1.4039999999999999</v>
      </c>
    </row>
    <row r="26" spans="1:26" x14ac:dyDescent="0.15">
      <c r="A26" s="32">
        <f t="shared" ca="1" si="3"/>
        <v>1.399</v>
      </c>
      <c r="B26" s="32">
        <f t="shared" ca="1" si="3"/>
        <v>1.411</v>
      </c>
      <c r="C26" s="32">
        <f t="shared" ca="1" si="3"/>
        <v>1.4079999999999999</v>
      </c>
      <c r="D26" s="32">
        <f t="shared" ca="1" si="4"/>
        <v>1.4359999999999999</v>
      </c>
      <c r="E26" s="32">
        <f t="shared" ca="1" si="7"/>
        <v>1.397</v>
      </c>
      <c r="F26" s="32">
        <f t="shared" ca="1" si="7"/>
        <v>1.48</v>
      </c>
      <c r="G26" s="32">
        <f t="shared" ca="1" si="7"/>
        <v>1.4610000000000001</v>
      </c>
      <c r="H26" s="32">
        <f t="shared" ca="1" si="7"/>
        <v>1.466</v>
      </c>
      <c r="I26" s="32">
        <f t="shared" ca="1" si="7"/>
        <v>1.486</v>
      </c>
      <c r="J26" s="32">
        <f t="shared" ca="1" si="7"/>
        <v>1.4810000000000001</v>
      </c>
      <c r="K26" s="32">
        <f t="shared" ca="1" si="8"/>
        <v>1.423</v>
      </c>
      <c r="L26" s="32">
        <f t="shared" ca="1" si="8"/>
        <v>1.4450000000000001</v>
      </c>
      <c r="M26" s="32">
        <f t="shared" ca="1" si="8"/>
        <v>1.444</v>
      </c>
      <c r="N26" s="32">
        <f t="shared" ca="1" si="8"/>
        <v>1.4019999999999999</v>
      </c>
      <c r="O26" s="32">
        <f t="shared" ca="1" si="8"/>
        <v>1.387</v>
      </c>
      <c r="P26" s="32">
        <f t="shared" ca="1" si="8"/>
        <v>1.383</v>
      </c>
      <c r="Q26" s="32">
        <f t="shared" ca="1" si="8"/>
        <v>1.403</v>
      </c>
      <c r="R26" s="32">
        <f t="shared" ca="1" si="8"/>
        <v>1.3959999999999999</v>
      </c>
      <c r="S26" s="32">
        <f t="shared" ca="1" si="8"/>
        <v>1.385</v>
      </c>
      <c r="T26" s="32">
        <f t="shared" ca="1" si="8"/>
        <v>1.44</v>
      </c>
      <c r="U26" s="32">
        <f t="shared" ca="1" si="8"/>
        <v>1.397</v>
      </c>
      <c r="V26" s="32">
        <f t="shared" ca="1" si="8"/>
        <v>1.4359999999999999</v>
      </c>
      <c r="W26" s="32">
        <f t="shared" ca="1" si="8"/>
        <v>1.429</v>
      </c>
      <c r="X26" s="32">
        <f t="shared" ca="1" si="8"/>
        <v>1.3979999999999999</v>
      </c>
      <c r="Y26" s="32">
        <f t="shared" ca="1" si="8"/>
        <v>1.383</v>
      </c>
      <c r="Z26" s="32">
        <f t="shared" ca="1" si="8"/>
        <v>1.448</v>
      </c>
    </row>
    <row r="27" spans="1:26" x14ac:dyDescent="0.15">
      <c r="A27" s="32">
        <f t="shared" ca="1" si="3"/>
        <v>1.395</v>
      </c>
      <c r="B27" s="32">
        <f t="shared" ca="1" si="3"/>
        <v>1.385</v>
      </c>
      <c r="C27" s="32">
        <f t="shared" ca="1" si="3"/>
        <v>1.4219999999999999</v>
      </c>
      <c r="D27" s="32">
        <f t="shared" ca="1" si="4"/>
        <v>1.4219999999999999</v>
      </c>
      <c r="E27" s="32">
        <f t="shared" ca="1" si="7"/>
        <v>1.381</v>
      </c>
      <c r="F27" s="32">
        <f t="shared" ca="1" si="7"/>
        <v>1.387</v>
      </c>
      <c r="G27" s="32">
        <f t="shared" ca="1" si="7"/>
        <v>1.464</v>
      </c>
      <c r="H27" s="32">
        <f t="shared" ca="1" si="7"/>
        <v>1.397</v>
      </c>
      <c r="I27" s="32">
        <f t="shared" ca="1" si="7"/>
        <v>1.37</v>
      </c>
      <c r="J27" s="32">
        <f t="shared" ca="1" si="7"/>
        <v>1.446</v>
      </c>
      <c r="K27" s="32">
        <f t="shared" ca="1" si="8"/>
        <v>1.4350000000000001</v>
      </c>
      <c r="L27" s="32">
        <f t="shared" ca="1" si="8"/>
        <v>1.4019999999999999</v>
      </c>
      <c r="M27" s="32">
        <f t="shared" ca="1" si="8"/>
        <v>1.4410000000000001</v>
      </c>
      <c r="N27" s="32">
        <f t="shared" ca="1" si="8"/>
        <v>1.4019999999999999</v>
      </c>
      <c r="O27" s="32">
        <f t="shared" ca="1" si="8"/>
        <v>1.425</v>
      </c>
      <c r="P27" s="32">
        <f t="shared" ca="1" si="8"/>
        <v>1.429</v>
      </c>
      <c r="Q27" s="32">
        <f t="shared" ca="1" si="8"/>
        <v>1.4339999999999999</v>
      </c>
      <c r="R27" s="32">
        <f t="shared" ca="1" si="8"/>
        <v>1.409</v>
      </c>
      <c r="S27" s="32">
        <f t="shared" ca="1" si="8"/>
        <v>1.395</v>
      </c>
      <c r="T27" s="32">
        <f t="shared" ca="1" si="8"/>
        <v>1.4379999999999999</v>
      </c>
      <c r="U27" s="32">
        <f t="shared" ca="1" si="8"/>
        <v>1.4470000000000001</v>
      </c>
      <c r="V27" s="32">
        <f t="shared" ca="1" si="8"/>
        <v>1.4139999999999999</v>
      </c>
      <c r="W27" s="32">
        <f t="shared" ca="1" si="8"/>
        <v>1.44</v>
      </c>
      <c r="X27" s="32">
        <f t="shared" ca="1" si="8"/>
        <v>1.397</v>
      </c>
      <c r="Y27" s="32">
        <f t="shared" ca="1" si="8"/>
        <v>1.4330000000000001</v>
      </c>
      <c r="Z27" s="32">
        <f t="shared" ca="1" si="8"/>
        <v>1.387</v>
      </c>
    </row>
    <row r="28" spans="1:26" x14ac:dyDescent="0.15">
      <c r="A28" s="32">
        <f t="shared" ca="1" si="3"/>
        <v>1.3919999999999999</v>
      </c>
      <c r="B28" s="32">
        <f t="shared" ca="1" si="3"/>
        <v>1.421</v>
      </c>
      <c r="C28" s="32">
        <f t="shared" ca="1" si="3"/>
        <v>1.403</v>
      </c>
      <c r="D28" s="32">
        <f t="shared" ca="1" si="4"/>
        <v>1.43</v>
      </c>
      <c r="E28" s="32">
        <f t="shared" ca="1" si="7"/>
        <v>1.397</v>
      </c>
      <c r="F28" s="32">
        <f t="shared" ca="1" si="7"/>
        <v>1.4650000000000001</v>
      </c>
      <c r="G28" s="32">
        <f t="shared" ca="1" si="7"/>
        <v>1.452</v>
      </c>
      <c r="H28" s="32">
        <f t="shared" ca="1" si="7"/>
        <v>1.4419999999999999</v>
      </c>
      <c r="I28" s="32">
        <f t="shared" ca="1" si="7"/>
        <v>1.4710000000000001</v>
      </c>
      <c r="J28" s="32">
        <f t="shared" ca="1" si="7"/>
        <v>1.4350000000000001</v>
      </c>
      <c r="K28" s="32">
        <f t="shared" ca="1" si="8"/>
        <v>1.395</v>
      </c>
      <c r="L28" s="32">
        <f t="shared" ca="1" si="8"/>
        <v>1.4470000000000001</v>
      </c>
      <c r="M28" s="32">
        <f t="shared" ca="1" si="8"/>
        <v>1.4119999999999999</v>
      </c>
      <c r="N28" s="32">
        <f t="shared" ca="1" si="8"/>
        <v>1.3919999999999999</v>
      </c>
      <c r="O28" s="32">
        <f t="shared" ca="1" si="8"/>
        <v>1.4</v>
      </c>
      <c r="P28" s="32">
        <f t="shared" ca="1" si="8"/>
        <v>1.4039999999999999</v>
      </c>
      <c r="Q28" s="32">
        <f t="shared" ca="1" si="8"/>
        <v>1.3919999999999999</v>
      </c>
      <c r="R28" s="32">
        <f t="shared" ca="1" si="8"/>
        <v>1.401</v>
      </c>
      <c r="S28" s="32">
        <f t="shared" ca="1" si="8"/>
        <v>1.4159999999999999</v>
      </c>
      <c r="T28" s="32">
        <f t="shared" ca="1" si="8"/>
        <v>1.4</v>
      </c>
      <c r="U28" s="32">
        <f t="shared" ca="1" si="8"/>
        <v>1.39</v>
      </c>
      <c r="V28" s="32">
        <f t="shared" ca="1" si="8"/>
        <v>1.381</v>
      </c>
      <c r="W28" s="32">
        <f t="shared" ca="1" si="8"/>
        <v>1.3819999999999999</v>
      </c>
      <c r="X28" s="32">
        <f t="shared" ca="1" si="8"/>
        <v>1.4319999999999999</v>
      </c>
      <c r="Y28" s="32">
        <f t="shared" ca="1" si="8"/>
        <v>1.425</v>
      </c>
      <c r="Z28" s="32">
        <f t="shared" ca="1" si="8"/>
        <v>1.4239999999999999</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110" zoomScaleNormal="110" workbookViewId="0">
      <selection activeCell="C22" sqref="C22"/>
    </sheetView>
  </sheetViews>
  <sheetFormatPr baseColWidth="10" defaultColWidth="11.6640625" defaultRowHeight="13" x14ac:dyDescent="0.15"/>
  <cols>
    <col min="1" max="16384" width="11.6640625" style="3"/>
  </cols>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Roman,Predeterminado"&amp;12&amp;A</oddHeader>
    <oddFooter>&amp;C&amp;"Times New Roman,Predeterminado"&amp;12Página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Question</vt:lpstr>
      <vt:lpstr>Données</vt:lpstr>
      <vt:lpstr>Graphe</vt:lpstr>
      <vt:lpstr>donnees</vt:lpstr>
      <vt:lpstr>Gg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saralegui aranguren</cp:lastModifiedBy>
  <dcterms:created xsi:type="dcterms:W3CDTF">2020-11-09T15:59:21Z</dcterms:created>
  <dcterms:modified xsi:type="dcterms:W3CDTF">2023-10-03T15:59:48Z</dcterms:modified>
</cp:coreProperties>
</file>