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firstSheet="1" activeTab="2"/>
  </bookViews>
  <sheets>
    <sheet sheetId="1" name="Sets" state="visible" r:id="rId4"/>
    <sheet sheetId="2" name="Parameters" state="visible" r:id="rId5"/>
    <sheet sheetId="17" name="INPUTS_DieselGenerator" state="visible" r:id="rId6"/>
    <sheet sheetId="11" name="EPV" state="visible" r:id="rId7"/>
    <sheet sheetId="12" name="loadA" state="visible" r:id="rId8"/>
    <sheet sheetId="10" name="price electricity_optional" state="visible" r:id="rId9"/>
    <sheet sheetId="18" name="INPUTS_Miner" state="visible" r:id="rId10"/>
  </sheets>
  <definedNames>
    <definedName name="parameters">Parameters!$B$2:$E$93</definedName>
    <definedName name="sets">Sets!$B$2:$H$7</definedName>
  </definedNames>
  <calcPr calcId="171027"/>
</workbook>
</file>

<file path=xl/sharedStrings.xml><?xml version="1.0" encoding="utf-8"?>
<sst xmlns="http://schemas.openxmlformats.org/spreadsheetml/2006/main" count="1017" uniqueCount="341">
  <si>
    <t>* Sets</t>
  </si>
  <si>
    <t>two days</t>
  </si>
  <si>
    <t>three days</t>
  </si>
  <si>
    <t>t</t>
  </si>
  <si>
    <t xml:space="preserve">period of time in 15 min intervals </t>
  </si>
  <si>
    <t>/</t>
  </si>
  <si>
    <t>h001</t>
  </si>
  <si>
    <t>*</t>
  </si>
  <si>
    <t>h096</t>
  </si>
  <si>
    <t>h192</t>
  </si>
  <si>
    <t>h288</t>
  </si>
  <si>
    <t>d</t>
  </si>
  <si>
    <t>days</t>
  </si>
  <si>
    <t>d01</t>
  </si>
  <si>
    <t>d03</t>
  </si>
  <si>
    <t>* Parameters</t>
  </si>
  <si>
    <t>comments</t>
  </si>
  <si>
    <t>* day considered in the optimization</t>
  </si>
  <si>
    <t>active_day</t>
  </si>
  <si>
    <t>=</t>
  </si>
  <si>
    <t>;</t>
  </si>
  <si>
    <t>* marginal cost of PV [eur/kWh]</t>
  </si>
  <si>
    <t>c_pv</t>
  </si>
  <si>
    <t>it is defined between (0,001 and 0,05)</t>
  </si>
  <si>
    <t>* marginal cost of battery supply [eur/kWh]</t>
  </si>
  <si>
    <t>c_bess</t>
  </si>
  <si>
    <t>Price of BESS :</t>
  </si>
  <si>
    <t>Lifetime of BESS :</t>
  </si>
  <si>
    <t>* rated capacity of the diesel generator [kW]</t>
  </si>
  <si>
    <t>*Prime power Output of the diesel generator [kVA]</t>
  </si>
  <si>
    <t>E_diesel</t>
  </si>
  <si>
    <t>* marginal cost of diesel (FUEL COST) [eur/L]</t>
  </si>
  <si>
    <t>c_f</t>
  </si>
  <si>
    <t>*diesel generator start-up cost [eur]</t>
  </si>
  <si>
    <t>STC_dg</t>
  </si>
  <si>
    <t>*minimum running time for Diesel generator</t>
  </si>
  <si>
    <t>MRT</t>
  </si>
  <si>
    <t>Put a natural number. Remember that each period t is 15 min. If MRT is 1 hr then write =4.</t>
  </si>
  <si>
    <t>*minimum resting time before turning on Diesel generator</t>
  </si>
  <si>
    <t>RT</t>
  </si>
  <si>
    <t>Put a natural number. Remember that each period t is 15 min. If RT is 30 min then write =2.</t>
  </si>
  <si>
    <t xml:space="preserve">* Intercept coefficient of the fuel curve </t>
  </si>
  <si>
    <t>b_dg</t>
  </si>
  <si>
    <t>*Slope of the fuel curve [L/hr/kW]</t>
  </si>
  <si>
    <t>m_dg</t>
  </si>
  <si>
    <t>* marginal cost of not served electricity [eur/kWh]</t>
  </si>
  <si>
    <t>c_nse</t>
  </si>
  <si>
    <t>greater than diesel marginal cost</t>
  </si>
  <si>
    <t>* quantity customers type A (Residents)</t>
  </si>
  <si>
    <t>q_A</t>
  </si>
  <si>
    <t>Input loads are already for total customers, then = 1</t>
  </si>
  <si>
    <t>* quantity customers type B (Productive Users)</t>
  </si>
  <si>
    <t>q_B</t>
  </si>
  <si>
    <t>Input loads are already for total customers, then =1,  If only one type of customer=0</t>
  </si>
  <si>
    <t>* Price for Customers of Type A [eur/kWh]</t>
  </si>
  <si>
    <t>p_A</t>
  </si>
  <si>
    <t>* Price for Customers of Type B [eur/kWh]</t>
  </si>
  <si>
    <t>p_B</t>
  </si>
  <si>
    <t xml:space="preserve">If only one type of customer put zero here. </t>
  </si>
  <si>
    <t>*average efficiency of diesel generator</t>
  </si>
  <si>
    <t>eta_dg</t>
  </si>
  <si>
    <t>* maximum state of charge [kWh]</t>
  </si>
  <si>
    <t>SOC_max</t>
  </si>
  <si>
    <t>* minimum state of charge [kWh]</t>
  </si>
  <si>
    <t>SOC_min</t>
  </si>
  <si>
    <t>max. DoD of 60%</t>
  </si>
  <si>
    <t>* self-discharge rate of the battery</t>
  </si>
  <si>
    <t>sigma</t>
  </si>
  <si>
    <t>estimated 4% per month; value given per timestep</t>
  </si>
  <si>
    <t>* average efficiency of  BESS when charging  [p.u]</t>
  </si>
  <si>
    <t>eta_char_bess</t>
  </si>
  <si>
    <t>* average efficiency of BESS  when discharging  [p.u]</t>
  </si>
  <si>
    <t xml:space="preserve"> eta_disc_bess</t>
  </si>
  <si>
    <t>* initial storage capacity [kWh]</t>
  </si>
  <si>
    <t>SOC_ini</t>
  </si>
  <si>
    <t>*Nominal power of PV Inverter [kW]</t>
  </si>
  <si>
    <t>*Nominal power of PV Inverter [kVA]</t>
  </si>
  <si>
    <t>E_PV,inverter</t>
  </si>
  <si>
    <t>*Efficiency PV Inverter</t>
  </si>
  <si>
    <t>eta_PV,inverter</t>
  </si>
  <si>
    <t>*Nominal power of BESS Inverter-Rectifier [kW]</t>
  </si>
  <si>
    <t>E_BESS,inverter</t>
  </si>
  <si>
    <t>*average efficiency BESS Rectifier</t>
  </si>
  <si>
    <t>eta_BESS, rectifier</t>
  </si>
  <si>
    <t>*average efficiency BESS Inverter</t>
  </si>
  <si>
    <t>eta_BESS, inverter</t>
  </si>
  <si>
    <t>* Minimum diesel dispatch [kW]</t>
  </si>
  <si>
    <t>diesel_lower_lim</t>
  </si>
  <si>
    <t>* Timestep [hour]</t>
  </si>
  <si>
    <t>tau</t>
  </si>
  <si>
    <t>* Charge Limit / storage maximal consumption [kW]</t>
  </si>
  <si>
    <t>L_charge</t>
  </si>
  <si>
    <t>* Discharge Limit / storage maximal generation [kW]</t>
  </si>
  <si>
    <t>L_discharge</t>
  </si>
  <si>
    <t xml:space="preserve">starting Calculated from INPUTS MINER SHEET: </t>
  </si>
  <si>
    <t>*average profit of crypto miners [eur/TH]</t>
  </si>
  <si>
    <t>p_mi</t>
  </si>
  <si>
    <t>0.0000008715277777777778</t>
  </si>
  <si>
    <t>* Rated power of miner [kW]</t>
  </si>
  <si>
    <t>crypto_max</t>
  </si>
  <si>
    <t>*slope [TH/s/kW]</t>
  </si>
  <si>
    <t>m_mi</t>
  </si>
  <si>
    <t>*Intercept Coeffiecient [TH/s/kW]</t>
  </si>
  <si>
    <t>b_mi</t>
  </si>
  <si>
    <t>*Seconds per hour [sec/h]</t>
  </si>
  <si>
    <t>K_mi</t>
  </si>
  <si>
    <t>*lower limit for miners dispatch [kW]</t>
  </si>
  <si>
    <t>crypto_min</t>
  </si>
  <si>
    <t>**Diesel Generator Parameters</t>
  </si>
  <si>
    <t>Output Power [kW]</t>
  </si>
  <si>
    <t>Fuel Consumption [L/hr]</t>
  </si>
  <si>
    <t>*Generator consumes at full load [L/hr]</t>
  </si>
  <si>
    <t>alpha</t>
  </si>
  <si>
    <t>Set to zero if size of genset = 0</t>
  </si>
  <si>
    <t>*Generator consumes at 50% load [L/hr]</t>
  </si>
  <si>
    <t>beta</t>
  </si>
  <si>
    <t>*Size of the Generator [kW]</t>
  </si>
  <si>
    <t>R_dg</t>
  </si>
  <si>
    <t>Copied from parameters sheet</t>
  </si>
  <si>
    <t>* Generator at 50% Load [kW]</t>
  </si>
  <si>
    <t>Calculated</t>
  </si>
  <si>
    <t>*slope [L/hr/kW]</t>
  </si>
  <si>
    <t>m</t>
  </si>
  <si>
    <t>*Intercept [L/hr]</t>
  </si>
  <si>
    <t>intercept1</t>
  </si>
  <si>
    <t>*Intercept coefficient of linear fuel curve [L/hr/kw]</t>
  </si>
  <si>
    <t>b</t>
  </si>
  <si>
    <t>Source: https://www.homerenergy.com/products/pro/docs/latest/how_homer_creates_the_generator_efficiency_curve.html</t>
  </si>
  <si>
    <t xml:space="preserve">Maximum Solar generation PV panel </t>
  </si>
  <si>
    <t>Output power PV(kW)</t>
  </si>
  <si>
    <t>PV Size (kWp)</t>
  </si>
  <si>
    <t>hours</t>
  </si>
  <si>
    <t>Copy Time series here: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</si>
  <si>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</si>
  <si>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</si>
  <si>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</si>
  <si>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</si>
  <si>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</si>
  <si>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</si>
  <si>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</si>
  <si>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</si>
  <si>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</si>
  <si>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</si>
  <si>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</si>
  <si>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</si>
  <si>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</si>
  <si>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</si>
  <si>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</si>
  <si>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</si>
  <si>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</si>
  <si>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</si>
  <si>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</si>
  <si>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</si>
  <si>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</si>
  <si>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</si>
  <si>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</si>
  <si>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</si>
  <si>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</si>
  <si>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</si>
  <si>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</si>
  <si>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</si>
  <si>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</si>
  <si>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</si>
  <si>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</si>
  <si>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</si>
  <si>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</si>
  <si>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</si>
  <si>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</si>
  <si>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</si>
  <si>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</si>
  <si>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</si>
  <si>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</si>
  <si>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</si>
  <si>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</si>
  <si>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</si>
  <si>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</si>
  <si>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</si>
  <si>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</si>
  <si>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</si>
  <si>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</si>
  <si>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</si>
  <si>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</si>
  <si>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</si>
  <si>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</si>
  <si>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</si>
  <si>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</si>
  <si>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</si>
  <si>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</si>
  <si>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</si>
  <si>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</si>
  <si>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</si>
  <si>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</si>
  <si>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</si>
  <si>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</si>
  <si>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</si>
  <si>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</si>
  <si>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</si>
  <si>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</si>
  <si>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</si>
  <si>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</si>
  <si>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</si>
  <si>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</si>
  <si>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</si>
  <si>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</si>
  <si>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</si>
  <si>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</si>
  <si>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</si>
  <si>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</si>
  <si>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</si>
  <si>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</si>
  <si>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</si>
  <si>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</si>
  <si>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</si>
  <si>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</si>
  <si>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</si>
  <si>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</si>
  <si>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</si>
  <si>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</si>
  <si>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</si>
  <si>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</si>
  <si>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</si>
  <si>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</si>
  <si>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</si>
  <si>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</si>
  <si>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</si>
  <si>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</si>
  <si>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</si>
  <si>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</si>
  <si>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</si>
  <si>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</si>
  <si>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</si>
  <si>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</si>
  <si>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</si>
  <si>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</si>
  <si>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</si>
  <si>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</si>
  <si>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</si>
  <si>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</si>
  <si>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</si>
  <si>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</si>
  <si>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</si>
  <si>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</si>
  <si>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</si>
  <si>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</si>
  <si>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</si>
  <si>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</si>
  <si>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</si>
  <si>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</si>
  <si>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</si>
  <si>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</si>
  <si>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</si>
  <si>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</si>
  <si>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</si>
  <si>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</si>
  <si>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</si>
  <si>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</si>
  <si>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</si>
  <si>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</si>
  <si>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</si>
  <si>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</si>
  <si>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</si>
  <si>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</si>
  <si>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</si>
  <si>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</si>
  <si>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</si>
  <si>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</si>
  <si>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</si>
  <si>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</si>
  <si>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</si>
  <si>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</si>
  <si>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</si>
  <si>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</si>
  <si>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</si>
  <si>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</si>
  <si>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</si>
  <si>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</si>
  <si>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</si>
  <si>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</si>
  <si>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</si>
  <si>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</si>
  <si>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</si>
  <si>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</si>
  <si>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</si>
  <si>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</si>
  <si>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</si>
  <si>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</si>
  <si>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</si>
  <si>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</si>
  <si>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</si>
  <si>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</si>
  <si>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</si>
  <si>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</si>
  <si>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</si>
  <si>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</si>
  <si>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</si>
  <si>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</si>
  <si>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</si>
  <si>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</si>
  <si>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</si>
  <si>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</si>
  <si>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</si>
  <si>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</si>
  <si>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</si>
  <si>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</si>
  <si>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</si>
  <si>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</si>
  <si>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</si>
  <si>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</si>
  <si>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</si>
  <si>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</si>
  <si>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</si>
  <si>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</si>
  <si>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</si>
  <si>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</si>
  <si>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</si>
  <si>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</si>
  <si>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</si>
  <si>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</si>
  <si>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</si>
  <si>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</si>
  <si>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</si>
  <si>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</si>
  <si>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Total Load</t>
  </si>
  <si>
    <t>(kWh)</t>
  </si>
  <si>
    <t>Total Load time series:</t>
  </si>
  <si>
    <t xml:space="preserve">Electricity Price Contracts changing per type of Customer and per hour. </t>
  </si>
  <si>
    <t>price for customer A</t>
  </si>
  <si>
    <t>price for customer B</t>
  </si>
  <si>
    <t xml:space="preserve">
</t>
  </si>
  <si>
    <t>**Miner Parameters</t>
  </si>
  <si>
    <t>Power consumption [kW] as indicated by miner</t>
  </si>
  <si>
    <t>Hasrate [TH/s]</t>
  </si>
  <si>
    <t>EUR/TH</t>
  </si>
  <si>
    <t>slope_miner-m_mi</t>
  </si>
  <si>
    <t>calculated</t>
  </si>
  <si>
    <t>*Intercept [TH/s]</t>
  </si>
  <si>
    <t>intercept_miner bb_mi</t>
  </si>
  <si>
    <t>*Intercept Coeffeicient [TH/s/kW]</t>
  </si>
  <si>
    <t>intercept_miner1 -b_mi</t>
  </si>
  <si>
    <t>*Max miner power [TH/s]</t>
  </si>
  <si>
    <t>max_mi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</si>
</sst>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"/>
    <numFmt numFmtId="165" formatCode="0.000"/>
    <numFmt numFmtId="166" formatCode="0.0"/>
    <numFmt numFmtId="167" formatCode="0.0000000000"/>
    <numFmt numFmtId="168" formatCode="0.0000"/>
    <numFmt numFmtId="169" formatCode="0.00000"/>
    <numFmt numFmtId="170" formatCode="0.00000000000"/>
  </numFmts>
  <fonts count="29" x14ac:knownFonts="1">
    <font>
      <color theme="1"/>
      <family val="2"/>
      <scheme val="minor"/>
      <sz val="11"/>
      <name val="Calibri"/>
    </font>
    <font>
      <b/>
      <color rgb="FFFF0000"/>
      <family val="2"/>
      <scheme val="minor"/>
      <sz val="10"/>
      <name val="Calibri"/>
    </font>
    <font>
      <family val="2"/>
      <scheme val="minor"/>
      <sz val="10"/>
      <name val="Calibri"/>
    </font>
    <font>
      <color indexed="48"/>
      <family val="2"/>
      <scheme val="minor"/>
      <sz val="10"/>
      <name val="Calibri"/>
    </font>
    <font>
      <b/>
      <family val="2"/>
      <scheme val="minor"/>
      <sz val="10"/>
      <name val="Calibri"/>
    </font>
    <font>
      <b/>
      <u/>
      <color rgb="FFFF0000"/>
      <family val="2"/>
      <scheme val="minor"/>
      <sz val="11"/>
      <name val="Calibri"/>
    </font>
    <font>
      <color theme="0" tint="-0.249977111117893"/>
      <family val="2"/>
      <scheme val="minor"/>
      <sz val="10"/>
      <name val="Calibri"/>
    </font>
    <font>
      <u/>
      <color theme="0" tint="-0.3499862666707358"/>
      <family val="2"/>
      <scheme val="minor"/>
      <sz val="11"/>
      <name val="Calibri"/>
    </font>
    <font>
      <u/>
      <color theme="1"/>
      <family val="2"/>
      <scheme val="minor"/>
      <sz val="11"/>
      <name val="Calibri"/>
    </font>
    <font>
      <color rgb="FFFF0000"/>
      <family val="2"/>
      <scheme val="minor"/>
      <sz val="10"/>
      <name val="Calibri"/>
    </font>
    <font>
      <color theme="1" tint="0.499984740745262"/>
      <family val="2"/>
      <scheme val="minor"/>
      <sz val="10"/>
      <name val="Calibri"/>
    </font>
    <font>
      <i/>
      <color theme="1"/>
      <family val="2"/>
      <scheme val="minor"/>
      <sz val="11"/>
      <name val="Calibri"/>
    </font>
    <font>
      <b/>
      <u/>
      <color rgb="FF0000FF"/>
      <family val="2"/>
      <scheme val="minor"/>
      <sz val="11"/>
      <name val="Calibri"/>
    </font>
    <font>
      <color theme="0" tint="-0.3499862666707358"/>
      <family val="2"/>
      <scheme val="minor"/>
      <sz val="10"/>
      <name val="Calibri"/>
    </font>
    <font>
      <u/>
      <family val="2"/>
      <scheme val="minor"/>
      <sz val="11"/>
      <name val="Calibri"/>
    </font>
    <font>
      <color rgb="FF0000FF"/>
      <family val="2"/>
      <scheme val="minor"/>
      <sz val="10"/>
      <name val="Calibri"/>
    </font>
    <font>
      <color theme="1"/>
      <family val="2"/>
      <scheme val="minor"/>
      <sz val="10"/>
      <name val="Calibri"/>
    </font>
    <font>
      <color rgb="FF0000FF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theme="0" tint="-0.499984740745262"/>
      <family val="2"/>
      <scheme val="minor"/>
      <sz val="11"/>
      <name val="Calibri"/>
    </font>
    <font>
      <color theme="0" tint="-0.3499862666707358"/>
      <family val="2"/>
      <scheme val="minor"/>
      <sz val="11"/>
      <name val="Calibri"/>
    </font>
    <font>
      <b/>
      <color theme="3"/>
      <family val="2"/>
      <scheme val="minor"/>
      <sz val="12"/>
      <name val="Calibri"/>
    </font>
    <font>
      <b/>
      <color rgb="FFFF0000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harset val="1"/>
      <color theme="1"/>
      <sz val="9"/>
      <name val="Helvetica"/>
    </font>
    <font>
      <b/>
      <color rgb="FFFB0007"/>
      <family val="2"/>
      <sz val="8"/>
      <name val="Calibri"/>
    </font>
    <font>
      <color rgb="FFFB0007"/>
      <family val="2"/>
      <sz val="8"/>
      <name val="Calibri"/>
    </font>
    <font>
      <color rgb="FF000000"/>
      <family val="2"/>
      <sz val="8"/>
      <name val="Calibri"/>
    </font>
    <font>
      <color rgb="FF959595"/>
      <family val="2"/>
      <sz val="8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5D1B6"/>
        <bgColor indexed="64"/>
      </patternFill>
    </fill>
    <fill>
      <patternFill patternType="solid">
        <fgColor rgb="FFB7B085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B"/>
        <bgColor indexed="64"/>
      </patternFill>
    </fill>
    <fill>
      <patternFill patternType="solid">
        <fgColor rgb="FF95959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ck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ck">
        <color rgb="FF000000"/>
      </right>
      <top style="thin">
        <color rgb="FF9A9A9A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9A9A9A"/>
      </right>
      <top style="thin">
        <color rgb="FF9A9A9A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9A9A9A"/>
      </left>
      <right style="thin">
        <color rgb="FF9A9A9A"/>
      </right>
      <top style="thin">
        <color rgb="FF000000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ck">
        <color rgb="FF000000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9A9A9A"/>
      </right>
      <top style="thick">
        <color rgb="FF000000"/>
      </top>
      <bottom style="thin">
        <color rgb="FF9A9A9A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9A9A9A"/>
      </left>
      <right style="thin">
        <color rgb="FF9A9A9A"/>
      </right>
      <top style="thick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" fontId="1" fillId="3" borderId="1" xfId="0" applyNumberFormat="1" applyFont="1" applyFill="1" applyBorder="1" applyProtection="1">
      <protection locked="0"/>
    </xf>
    <xf numFmtId="1" fontId="2" fillId="3" borderId="2" xfId="0" applyNumberFormat="1" applyFont="1" applyFill="1" applyBorder="1" applyProtection="1">
      <protection locked="0"/>
    </xf>
    <xf numFmtId="1" fontId="2" fillId="3" borderId="2" xfId="0" applyNumberFormat="1" applyFont="1" applyFill="1" applyBorder="1" applyAlignment="1" applyProtection="1">
      <alignment horizontal="left"/>
      <protection locked="0"/>
    </xf>
    <xf numFmtId="1" fontId="2" fillId="3" borderId="3" xfId="0" applyNumberFormat="1" applyFont="1" applyFill="1" applyBorder="1" applyProtection="1">
      <protection locked="0"/>
    </xf>
    <xf numFmtId="1" fontId="2" fillId="2" borderId="4" xfId="0" applyNumberFormat="1" applyFont="1" applyFill="1" applyBorder="1" applyProtection="1">
      <protection locked="0"/>
    </xf>
    <xf numFmtId="1" fontId="2" fillId="2" borderId="0" xfId="0" applyNumberFormat="1" applyFont="1" applyFill="1" applyProtection="1">
      <protection locked="0"/>
    </xf>
    <xf numFmtId="1" fontId="2" fillId="2" borderId="0" xfId="0" applyNumberFormat="1" applyFont="1" applyFill="1" applyAlignment="1" applyProtection="1">
      <alignment horizontal="left"/>
      <protection locked="0"/>
    </xf>
    <xf numFmtId="1" fontId="2" fillId="2" borderId="5" xfId="0" applyNumberFormat="1" applyFont="1" applyFill="1" applyBorder="1" applyProtection="1">
      <protection locked="0"/>
    </xf>
    <xf numFmtId="1" fontId="3" fillId="2" borderId="0" xfId="0" applyNumberFormat="1" applyFont="1" applyFill="1" applyProtection="1">
      <protection locked="0"/>
    </xf>
    <xf numFmtId="0" fontId="0" fillId="2" borderId="5" xfId="0" applyFill="1" applyBorder="1"/>
    <xf numFmtId="0" fontId="0" fillId="2" borderId="4" xfId="0" applyFill="1" applyBorder="1"/>
    <xf numFmtId="1" fontId="2" fillId="2" borderId="6" xfId="0" applyNumberFormat="1" applyFont="1" applyFill="1" applyBorder="1" applyProtection="1">
      <protection locked="0"/>
    </xf>
    <xf numFmtId="1" fontId="3" fillId="2" borderId="7" xfId="0" applyNumberFormat="1" applyFont="1" applyFill="1" applyBorder="1" applyProtection="1">
      <protection locked="0"/>
    </xf>
    <xf numFmtId="1" fontId="2" fillId="2" borderId="7" xfId="0" applyNumberFormat="1" applyFont="1" applyFill="1" applyBorder="1" applyProtection="1">
      <protection locked="0"/>
    </xf>
    <xf numFmtId="1" fontId="2" fillId="2" borderId="7" xfId="0" applyNumberFormat="1" applyFont="1" applyFill="1" applyBorder="1" applyAlignment="1" applyProtection="1">
      <alignment horizontal="left"/>
      <protection locked="0"/>
    </xf>
    <xf numFmtId="1" fontId="4" fillId="2" borderId="7" xfId="0" applyNumberFormat="1" applyFont="1" applyFill="1" applyBorder="1" applyAlignment="1" applyProtection="1">
      <alignment horizontal="left"/>
      <protection locked="0"/>
    </xf>
    <xf numFmtId="1" fontId="2" fillId="2" borderId="8" xfId="0" applyNumberFormat="1" applyFont="1" applyFill="1" applyBorder="1" applyProtection="1">
      <protection locked="0"/>
    </xf>
    <xf numFmtId="1" fontId="1" fillId="3" borderId="9" xfId="0" applyNumberFormat="1" applyFont="1" applyFill="1" applyBorder="1" applyProtection="1">
      <protection locked="0"/>
    </xf>
    <xf numFmtId="1" fontId="2" fillId="3" borderId="10" xfId="0" applyNumberFormat="1" applyFont="1" applyFill="1" applyBorder="1" applyProtection="1">
      <protection locked="0"/>
    </xf>
    <xf numFmtId="1" fontId="2" fillId="3" borderId="11" xfId="0" applyNumberFormat="1" applyFont="1" applyFill="1" applyBorder="1" applyAlignment="1" applyProtection="1">
      <alignment horizontal="center"/>
      <protection locked="0"/>
    </xf>
    <xf numFmtId="0" fontId="0" fillId="4" borderId="9" xfId="0" applyFill="1" applyBorder="1"/>
    <xf numFmtId="0" fontId="5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/>
    <xf numFmtId="1" fontId="6" fillId="2" borderId="12" xfId="0" applyNumberFormat="1" applyFont="1" applyFill="1" applyBorder="1" applyProtection="1">
      <protection locked="0"/>
    </xf>
    <xf numFmtId="1" fontId="6" fillId="2" borderId="0" xfId="0" applyNumberFormat="1" applyFont="1" applyFill="1" applyProtection="1">
      <protection locked="0"/>
    </xf>
    <xf numFmtId="1" fontId="6" fillId="2" borderId="0" xfId="0" applyNumberFormat="1" applyFont="1" applyFill="1" applyAlignment="1" applyProtection="1">
      <alignment horizontal="center"/>
      <protection locked="0"/>
    </xf>
    <xf numFmtId="1" fontId="6" fillId="2" borderId="13" xfId="0" applyNumberFormat="1" applyFont="1" applyFill="1" applyBorder="1" applyAlignment="1" applyProtection="1">
      <alignment horizontal="center"/>
      <protection locked="0"/>
    </xf>
    <xf numFmtId="0" fontId="0" fillId="2" borderId="12" xfId="0" applyFill="1" applyBorder="1"/>
    <xf numFmtId="0" fontId="0" fillId="2" borderId="13" xfId="0" applyFill="1" applyBorder="1"/>
    <xf numFmtId="1" fontId="6" fillId="5" borderId="0" xfId="0" applyNumberFormat="1" applyFont="1" applyFill="1" applyAlignment="1" applyProtection="1">
      <alignment horizontal="center"/>
      <protection locked="0"/>
    </xf>
    <xf numFmtId="0" fontId="7" fillId="2" borderId="12" xfId="0" applyFont="1" applyFill="1" applyBorder="1"/>
    <xf numFmtId="1" fontId="2" fillId="2" borderId="12" xfId="0" applyNumberFormat="1" applyFont="1" applyFill="1" applyBorder="1" applyProtection="1"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1" fontId="2" fillId="2" borderId="13" xfId="0" applyNumberFormat="1" applyFont="1" applyFill="1" applyBorder="1" applyAlignment="1" applyProtection="1">
      <alignment horizontal="center"/>
      <protection locked="0"/>
    </xf>
    <xf numFmtId="0" fontId="8" fillId="2" borderId="12" xfId="0" applyFont="1" applyFill="1" applyBorder="1"/>
    <xf numFmtId="1" fontId="9" fillId="2" borderId="12" xfId="0" applyNumberFormat="1" applyFont="1" applyFill="1" applyBorder="1" applyProtection="1">
      <protection locked="0"/>
    </xf>
    <xf numFmtId="164" fontId="2" fillId="6" borderId="0" xfId="0" applyNumberFormat="1" applyFont="1" applyFill="1" applyAlignment="1" applyProtection="1">
      <alignment horizontal="center"/>
      <protection locked="0"/>
    </xf>
    <xf numFmtId="0" fontId="0" fillId="7" borderId="0" xfId="0" applyFill="1"/>
    <xf numFmtId="2" fontId="2" fillId="2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 applyProtection="1">
      <alignment horizontal="center"/>
      <protection locked="0"/>
    </xf>
    <xf numFmtId="2" fontId="10" fillId="7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/>
    <xf numFmtId="0" fontId="11" fillId="2" borderId="12" xfId="0" applyFont="1" applyFill="1" applyBorder="1" applyAlignment="1">
      <alignment horizontal="left"/>
    </xf>
    <xf numFmtId="0" fontId="11" fillId="2" borderId="12" xfId="0" applyFont="1" applyFill="1" applyBorder="1"/>
    <xf numFmtId="0" fontId="12" fillId="2" borderId="12" xfId="0" applyFont="1" applyFill="1" applyBorder="1"/>
    <xf numFmtId="165" fontId="10" fillId="7" borderId="0" xfId="0" applyNumberFormat="1" applyFont="1" applyFill="1" applyAlignment="1" applyProtection="1">
      <alignment horizontal="center"/>
      <protection locked="0"/>
    </xf>
    <xf numFmtId="1" fontId="13" fillId="2" borderId="12" xfId="0" applyNumberFormat="1" applyFont="1" applyFill="1" applyBorder="1" applyProtection="1">
      <protection locked="0"/>
    </xf>
    <xf numFmtId="1" fontId="13" fillId="2" borderId="0" xfId="0" applyNumberFormat="1" applyFont="1" applyFill="1" applyProtection="1">
      <protection locked="0"/>
    </xf>
    <xf numFmtId="1" fontId="13" fillId="2" borderId="13" xfId="0" applyNumberFormat="1" applyFont="1" applyFill="1" applyBorder="1" applyAlignment="1" applyProtection="1">
      <alignment horizontal="center"/>
      <protection locked="0"/>
    </xf>
    <xf numFmtId="2" fontId="2" fillId="8" borderId="0" xfId="0" applyNumberFormat="1" applyFont="1" applyFill="1" applyAlignment="1" applyProtection="1">
      <alignment horizontal="center"/>
      <protection locked="0"/>
    </xf>
    <xf numFmtId="0" fontId="14" fillId="2" borderId="12" xfId="0" applyFont="1" applyFill="1" applyBorder="1"/>
    <xf numFmtId="1" fontId="3" fillId="2" borderId="12" xfId="0" applyNumberFormat="1" applyFont="1" applyFill="1" applyBorder="1" applyProtection="1">
      <protection locked="0"/>
    </xf>
    <xf numFmtId="1" fontId="13" fillId="2" borderId="0" xfId="0" applyNumberFormat="1" applyFont="1" applyFill="1" applyAlignment="1" applyProtection="1">
      <alignment horizontal="center"/>
      <protection locked="0"/>
    </xf>
    <xf numFmtId="166" fontId="13" fillId="7" borderId="0" xfId="0" applyNumberFormat="1" applyFont="1" applyFill="1" applyAlignment="1" applyProtection="1">
      <alignment horizontal="center"/>
      <protection locked="0"/>
    </xf>
    <xf numFmtId="1" fontId="15" fillId="2" borderId="12" xfId="0" applyNumberFormat="1" applyFont="1" applyFill="1" applyBorder="1" applyProtection="1">
      <protection locked="0"/>
    </xf>
    <xf numFmtId="166" fontId="2" fillId="8" borderId="0" xfId="0" applyNumberFormat="1" applyFont="1" applyFill="1" applyAlignment="1" applyProtection="1">
      <alignment horizontal="center"/>
      <protection locked="0"/>
    </xf>
    <xf numFmtId="1" fontId="16" fillId="2" borderId="12" xfId="0" applyNumberFormat="1" applyFont="1" applyFill="1" applyBorder="1" applyProtection="1">
      <protection locked="0"/>
    </xf>
    <xf numFmtId="166" fontId="2" fillId="9" borderId="0" xfId="0" applyNumberFormat="1" applyFont="1" applyFill="1" applyAlignment="1" applyProtection="1">
      <alignment horizontal="center"/>
      <protection locked="0"/>
    </xf>
    <xf numFmtId="164" fontId="2" fillId="8" borderId="0" xfId="0" applyNumberFormat="1" applyFont="1" applyFill="1" applyAlignment="1" applyProtection="1">
      <alignment horizontal="center"/>
      <protection locked="0"/>
    </xf>
    <xf numFmtId="2" fontId="2" fillId="2" borderId="0" xfId="0" applyNumberFormat="1" applyFont="1" applyFill="1" applyProtection="1"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17" fillId="2" borderId="12" xfId="0" applyFont="1" applyFill="1" applyBorder="1"/>
    <xf numFmtId="2" fontId="2" fillId="0" borderId="0" xfId="0" applyNumberFormat="1" applyFont="1" applyAlignment="1" applyProtection="1">
      <alignment horizontal="center"/>
      <protection locked="0"/>
    </xf>
    <xf numFmtId="2" fontId="6" fillId="7" borderId="0" xfId="0" applyNumberFormat="1" applyFont="1" applyFill="1" applyAlignment="1" applyProtection="1">
      <alignment horizontal="center"/>
      <protection locked="0"/>
    </xf>
    <xf numFmtId="2" fontId="2" fillId="2" borderId="13" xfId="0" applyNumberFormat="1" applyFont="1" applyFill="1" applyBorder="1" applyAlignment="1" applyProtection="1">
      <alignment horizontal="center"/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1" fontId="2" fillId="0" borderId="12" xfId="0" applyNumberFormat="1" applyFont="1" applyBorder="1" applyProtection="1">
      <protection locked="0"/>
    </xf>
    <xf numFmtId="0" fontId="18" fillId="2" borderId="12" xfId="0" applyFont="1" applyFill="1" applyBorder="1"/>
    <xf numFmtId="0" fontId="18" fillId="2" borderId="0" xfId="0" applyFont="1" applyFill="1"/>
    <xf numFmtId="0" fontId="5" fillId="0" borderId="12" xfId="0" applyFont="1" applyBorder="1"/>
    <xf numFmtId="167" fontId="0" fillId="8" borderId="0" xfId="0" applyNumberFormat="1" applyFill="1"/>
    <xf numFmtId="0" fontId="0" fillId="8" borderId="0" xfId="0" applyFill="1"/>
    <xf numFmtId="1" fontId="2" fillId="0" borderId="14" xfId="0" applyNumberFormat="1" applyFont="1" applyBorder="1" applyProtection="1">
      <protection locked="0"/>
    </xf>
    <xf numFmtId="0" fontId="0" fillId="2" borderId="15" xfId="0" applyFill="1" applyBorder="1"/>
    <xf numFmtId="0" fontId="0" fillId="8" borderId="15" xfId="0" applyFill="1" applyBorder="1"/>
    <xf numFmtId="0" fontId="0" fillId="2" borderId="16" xfId="0" applyFill="1" applyBorder="1"/>
    <xf numFmtId="0" fontId="0" fillId="2" borderId="14" xfId="0" applyFill="1" applyBorder="1"/>
    <xf numFmtId="1" fontId="2" fillId="4" borderId="2" xfId="0" applyNumberFormat="1" applyFont="1" applyFill="1" applyBorder="1" applyProtection="1">
      <protection locked="0"/>
    </xf>
    <xf numFmtId="1" fontId="2" fillId="4" borderId="3" xfId="0" applyNumberFormat="1" applyFont="1" applyFill="1" applyBorder="1" applyAlignment="1" applyProtection="1">
      <alignment horizontal="center"/>
      <protection locked="0"/>
    </xf>
    <xf numFmtId="1" fontId="1" fillId="3" borderId="17" xfId="0" applyNumberFormat="1" applyFont="1" applyFill="1" applyBorder="1" applyProtection="1">
      <protection locked="0"/>
    </xf>
    <xf numFmtId="1" fontId="1" fillId="2" borderId="0" xfId="0" applyNumberFormat="1" applyFont="1" applyFill="1" applyProtection="1">
      <protection locked="0"/>
    </xf>
    <xf numFmtId="1" fontId="2" fillId="2" borderId="5" xfId="0" applyNumberFormat="1" applyFont="1" applyFill="1" applyBorder="1" applyAlignment="1" applyProtection="1">
      <alignment horizontal="center"/>
      <protection locked="0"/>
    </xf>
    <xf numFmtId="1" fontId="0" fillId="7" borderId="4" xfId="0" applyNumberFormat="1" applyFill="1" applyBorder="1"/>
    <xf numFmtId="1" fontId="0" fillId="7" borderId="18" xfId="0" applyNumberFormat="1" applyFill="1" applyBorder="1"/>
    <xf numFmtId="1" fontId="0" fillId="2" borderId="0" xfId="0" applyNumberFormat="1" applyFill="1"/>
    <xf numFmtId="1" fontId="9" fillId="2" borderId="4" xfId="0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19" fillId="0" borderId="0" xfId="0" applyFont="1"/>
    <xf numFmtId="1" fontId="0" fillId="7" borderId="6" xfId="0" applyNumberFormat="1" applyFill="1" applyBorder="1"/>
    <xf numFmtId="168" fontId="0" fillId="7" borderId="19" xfId="0" applyNumberFormat="1" applyFill="1" applyBorder="1"/>
    <xf numFmtId="168" fontId="0" fillId="2" borderId="0" xfId="0" applyNumberFormat="1" applyFill="1"/>
    <xf numFmtId="0" fontId="0" fillId="0" borderId="5" xfId="0" applyBorder="1"/>
    <xf numFmtId="166" fontId="2" fillId="8" borderId="0" xfId="0" applyNumberFormat="1" applyFont="1" applyFill="1" applyProtection="1">
      <protection locked="0"/>
    </xf>
    <xf numFmtId="164" fontId="2" fillId="8" borderId="0" xfId="0" applyNumberFormat="1" applyFont="1" applyFill="1" applyProtection="1">
      <protection locked="0"/>
    </xf>
    <xf numFmtId="0" fontId="20" fillId="0" borderId="0" xfId="0" applyFont="1"/>
    <xf numFmtId="169" fontId="2" fillId="8" borderId="0" xfId="0" applyNumberFormat="1" applyFont="1" applyFill="1" applyProtection="1">
      <protection locked="0"/>
    </xf>
    <xf numFmtId="1" fontId="2" fillId="2" borderId="8" xfId="0" applyNumberFormat="1" applyFont="1" applyFill="1" applyBorder="1" applyAlignment="1" applyProtection="1">
      <alignment horizontal="center"/>
      <protection locked="0"/>
    </xf>
    <xf numFmtId="0" fontId="21" fillId="0" borderId="1" xfId="0" applyFont="1" applyBorder="1" applyAlignment="1">
      <alignment horizontal="center" wrapText="1"/>
    </xf>
    <xf numFmtId="0" fontId="22" fillId="6" borderId="1" xfId="0" applyFont="1" applyFill="1" applyBorder="1" applyAlignment="1">
      <alignment horizontal="center" vertical="center"/>
    </xf>
    <xf numFmtId="0" fontId="22" fillId="6" borderId="20" xfId="0" applyFont="1" applyFill="1" applyBorder="1" applyAlignment="1">
      <alignment vertical="center"/>
    </xf>
    <xf numFmtId="0" fontId="23" fillId="9" borderId="21" xfId="0" applyFont="1" applyFill="1" applyBorder="1" applyAlignment="1">
      <alignment horizontal="center" vertical="center"/>
    </xf>
    <xf numFmtId="0" fontId="23" fillId="7" borderId="4" xfId="0" applyFont="1" applyFill="1" applyBorder="1"/>
    <xf numFmtId="0" fontId="2" fillId="10" borderId="4" xfId="0" applyFont="1" applyFill="1" applyBorder="1" applyAlignment="1">
      <alignment horizontal="center" vertical="center"/>
    </xf>
    <xf numFmtId="0" fontId="0" fillId="9" borderId="0" xfId="0" applyFill="1"/>
    <xf numFmtId="170" fontId="0" fillId="2" borderId="0" xfId="0" applyNumberFormat="1" applyFill="1"/>
    <xf numFmtId="0" fontId="2" fillId="10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2" fillId="6" borderId="1" xfId="0" applyFont="1" applyFill="1" applyBorder="1" applyAlignment="1">
      <alignment vertical="center"/>
    </xf>
    <xf numFmtId="0" fontId="23" fillId="7" borderId="0" xfId="0" applyFont="1" applyFill="1"/>
    <xf numFmtId="0" fontId="23" fillId="11" borderId="0" xfId="0" applyFont="1" applyFill="1"/>
    <xf numFmtId="0" fontId="2" fillId="10" borderId="1" xfId="0" applyFont="1" applyFill="1" applyBorder="1" applyAlignment="1">
      <alignment horizontal="center" vertical="center"/>
    </xf>
    <xf numFmtId="0" fontId="23" fillId="0" borderId="0" xfId="0" applyFont="1"/>
    <xf numFmtId="0" fontId="24" fillId="0" borderId="22" xfId="0" applyFont="1" applyBorder="1" applyAlignment="1">
      <alignment wrapText="1"/>
    </xf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24" fillId="0" borderId="25" xfId="0" applyFont="1" applyBorder="1" applyAlignment="1">
      <alignment wrapText="1"/>
    </xf>
    <xf numFmtId="0" fontId="24" fillId="0" borderId="26" xfId="0" applyFont="1" applyBorder="1" applyAlignment="1">
      <alignment wrapText="1"/>
    </xf>
    <xf numFmtId="0" fontId="24" fillId="0" borderId="27" xfId="0" applyFont="1" applyBorder="1" applyAlignment="1">
      <alignment wrapText="1"/>
    </xf>
    <xf numFmtId="0" fontId="25" fillId="12" borderId="28" xfId="0" applyFont="1" applyFill="1" applyBorder="1"/>
    <xf numFmtId="0" fontId="24" fillId="13" borderId="29" xfId="0" applyFont="1" applyFill="1" applyBorder="1" applyAlignment="1">
      <alignment wrapText="1"/>
    </xf>
    <xf numFmtId="0" fontId="24" fillId="13" borderId="30" xfId="0" applyFont="1" applyFill="1" applyBorder="1" applyAlignment="1">
      <alignment wrapText="1"/>
    </xf>
    <xf numFmtId="0" fontId="24" fillId="0" borderId="31" xfId="0" applyFont="1" applyBorder="1" applyAlignment="1">
      <alignment wrapText="1"/>
    </xf>
    <xf numFmtId="0" fontId="25" fillId="12" borderId="32" xfId="0" applyFont="1" applyFill="1" applyBorder="1"/>
    <xf numFmtId="0" fontId="24" fillId="0" borderId="33" xfId="0" applyFont="1" applyBorder="1" applyAlignment="1">
      <alignment wrapText="1"/>
    </xf>
    <xf numFmtId="0" fontId="24" fillId="0" borderId="34" xfId="0" applyFont="1" applyBorder="1" applyAlignment="1">
      <alignment wrapText="1"/>
    </xf>
    <xf numFmtId="0" fontId="24" fillId="0" borderId="35" xfId="0" applyFont="1" applyBorder="1" applyAlignment="1">
      <alignment wrapText="1"/>
    </xf>
    <xf numFmtId="0" fontId="24" fillId="0" borderId="36" xfId="0" applyFont="1" applyBorder="1" applyAlignment="1">
      <alignment wrapText="1"/>
    </xf>
    <xf numFmtId="0" fontId="24" fillId="0" borderId="37" xfId="0" applyFont="1" applyBorder="1" applyAlignment="1">
      <alignment wrapText="1"/>
    </xf>
    <xf numFmtId="0" fontId="24" fillId="0" borderId="38" xfId="0" applyFont="1" applyBorder="1" applyAlignment="1">
      <alignment wrapText="1"/>
    </xf>
    <xf numFmtId="0" fontId="24" fillId="0" borderId="39" xfId="0" applyFont="1" applyBorder="1" applyAlignment="1">
      <alignment wrapText="1"/>
    </xf>
    <xf numFmtId="0" fontId="24" fillId="14" borderId="40" xfId="0" applyFont="1" applyFill="1" applyBorder="1" applyAlignment="1">
      <alignment wrapText="1"/>
    </xf>
    <xf numFmtId="0" fontId="24" fillId="0" borderId="41" xfId="0" applyFont="1" applyBorder="1" applyAlignment="1">
      <alignment wrapText="1"/>
    </xf>
    <xf numFmtId="0" fontId="25" fillId="12" borderId="42" xfId="0" applyFont="1" applyFill="1" applyBorder="1"/>
    <xf numFmtId="0" fontId="26" fillId="0" borderId="36" xfId="0" applyFont="1" applyBorder="1"/>
    <xf numFmtId="0" fontId="24" fillId="15" borderId="40" xfId="0" applyFont="1" applyFill="1" applyBorder="1" applyAlignment="1">
      <alignment wrapText="1"/>
    </xf>
    <xf numFmtId="0" fontId="27" fillId="15" borderId="43" xfId="0" applyFont="1" applyFill="1" applyBorder="1"/>
    <xf numFmtId="0" fontId="27" fillId="0" borderId="36" xfId="0" applyFont="1" applyBorder="1"/>
    <xf numFmtId="0" fontId="27" fillId="0" borderId="37" xfId="0" applyFont="1" applyBorder="1"/>
    <xf numFmtId="0" fontId="27" fillId="16" borderId="37" xfId="0" applyFont="1" applyFill="1" applyBorder="1"/>
    <xf numFmtId="0" fontId="27" fillId="0" borderId="38" xfId="0" applyFont="1" applyBorder="1"/>
    <xf numFmtId="0" fontId="28" fillId="0" borderId="39" xfId="0" applyFont="1" applyBorder="1"/>
    <xf numFmtId="0" fontId="24" fillId="0" borderId="44" xfId="0" applyFont="1" applyBorder="1" applyAlignment="1">
      <alignment wrapText="1"/>
    </xf>
    <xf numFmtId="0" fontId="24" fillId="16" borderId="37" xfId="0" applyFont="1" applyFill="1" applyBorder="1" applyAlignment="1">
      <alignment wrapText="1"/>
    </xf>
    <xf numFmtId="0" fontId="27" fillId="0" borderId="45" xfId="0" applyFont="1" applyBorder="1"/>
    <xf numFmtId="0" fontId="27" fillId="0" borderId="46" xfId="0" applyFont="1" applyBorder="1"/>
    <xf numFmtId="0" fontId="27" fillId="16" borderId="46" xfId="0" applyFont="1" applyFill="1" applyBorder="1"/>
    <xf numFmtId="0" fontId="24" fillId="0" borderId="47" xfId="0" applyFont="1" applyBorder="1" applyAlignment="1">
      <alignment wrapText="1"/>
    </xf>
    <xf numFmtId="0" fontId="24" fillId="0" borderId="48" xfId="0" applyFont="1" applyBorder="1" applyAlignment="1">
      <alignment wrapText="1"/>
    </xf>
    <xf numFmtId="0" fontId="24" fillId="15" borderId="43" xfId="0" applyFont="1" applyFill="1" applyBorder="1" applyAlignment="1">
      <alignment wrapText="1"/>
    </xf>
    <xf numFmtId="0" fontId="24" fillId="0" borderId="4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17.xml"/><Relationship Id="rId7" Type="http://schemas.openxmlformats.org/officeDocument/2006/relationships/worksheet" Target="worksheets/sheet11.xml"/><Relationship Id="rId8" Type="http://schemas.openxmlformats.org/officeDocument/2006/relationships/worksheet" Target="worksheets/sheet12.xml"/><Relationship Id="rId9" Type="http://schemas.openxmlformats.org/officeDocument/2006/relationships/worksheet" Target="worksheets/sheet10.xml"/><Relationship Id="rId10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workbookViewId="0" zoomScale="100" zoomScaleNormal="100">
      <selection activeCell="M13" sqref="M13"/>
    </sheetView>
  </sheetViews>
  <sheetFormatPr defaultRowHeight="14.4" outlineLevelRow="0" outlineLevelCol="0" x14ac:dyDescent="0.3" defaultColWidth="9.109375" customHeight="1"/>
  <cols>
    <col min="1" max="1" width="4.5546875" style="1" customWidth="1"/>
    <col min="2" max="2" width="18.44140625" style="1" customWidth="1"/>
    <col min="3" max="3" width="51.109375" style="1" customWidth="1"/>
    <col min="4" max="4" width="2.5546875" style="1" customWidth="1"/>
    <col min="5" max="5" width="9.109375" style="2" customWidth="1"/>
    <col min="6" max="6" width="1.5546875" style="2" customWidth="1"/>
    <col min="7" max="7" width="9.109375" style="2" customWidth="1"/>
    <col min="8" max="9" width="2.44140625" style="1" customWidth="1"/>
    <col min="10" max="13" width="9.109375" style="1" customWidth="1"/>
    <col min="14" max="18" width="5.44140625" style="1" customWidth="1"/>
    <col min="19" max="24" width="33" style="1" customWidth="1"/>
    <col min="25" max="25" width="15.109375" style="1" customWidth="1"/>
    <col min="26" max="16384" width="9.109375" style="1" customWidth="1"/>
  </cols>
  <sheetData>
    <row r="1" ht="15" customHeight="1" x14ac:dyDescent="0.25"/>
    <row r="2" spans="2:12" x14ac:dyDescent="0.25">
      <c r="B2" s="3" t="s">
        <v>0</v>
      </c>
      <c r="C2" s="4"/>
      <c r="D2" s="4"/>
      <c r="E2" s="5"/>
      <c r="F2" s="5"/>
      <c r="G2" s="5"/>
      <c r="H2" s="6"/>
      <c r="K2" s="1" t="s">
        <v>1</v>
      </c>
      <c r="L2" s="1" t="s">
        <v>2</v>
      </c>
    </row>
    <row r="3" spans="2:8" x14ac:dyDescent="0.25">
      <c r="B3" s="7"/>
      <c r="C3" s="8"/>
      <c r="D3" s="8"/>
      <c r="E3" s="9"/>
      <c r="F3" s="9"/>
      <c r="G3" s="9"/>
      <c r="H3" s="10"/>
    </row>
    <row r="4" spans="2:13" x14ac:dyDescent="0.25">
      <c r="B4" s="7" t="s">
        <v>3</v>
      </c>
      <c r="C4" s="11" t="s">
        <v>4</v>
      </c>
      <c r="D4" s="8" t="s">
        <v>5</v>
      </c>
      <c r="E4" s="2" t="s">
        <v>6</v>
      </c>
      <c r="F4" s="2" t="s">
        <v>7</v>
      </c>
      <c r="G4" s="2" t="s">
        <v>8</v>
      </c>
      <c r="H4" s="12" t="s">
        <v>5</v>
      </c>
      <c r="K4" s="2" t="s">
        <v>9</v>
      </c>
      <c r="L4" s="2" t="s">
        <v>10</v>
      </c>
      <c r="M4" s="2"/>
    </row>
    <row r="5" spans="2:8" x14ac:dyDescent="0.25">
      <c r="B5" s="13"/>
      <c r="H5" s="12"/>
    </row>
    <row r="6" spans="2:8" x14ac:dyDescent="0.25">
      <c r="B6" s="7" t="s">
        <v>11</v>
      </c>
      <c r="C6" s="11" t="s">
        <v>12</v>
      </c>
      <c r="D6" s="8" t="s">
        <v>5</v>
      </c>
      <c r="E6" s="2" t="s">
        <v>13</v>
      </c>
      <c r="F6" s="2" t="s">
        <v>7</v>
      </c>
      <c r="G6" s="2" t="s">
        <v>14</v>
      </c>
      <c r="H6" s="12" t="s">
        <v>5</v>
      </c>
    </row>
    <row r="7" ht="15" customHeight="1" spans="2:8" x14ac:dyDescent="0.25">
      <c r="B7" s="14"/>
      <c r="C7" s="15"/>
      <c r="D7" s="16"/>
      <c r="E7" s="17"/>
      <c r="F7" s="18"/>
      <c r="G7" s="17"/>
      <c r="H7" s="1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 zoomScale="100" zoomScaleNormal="100">
      <selection activeCell="C2" sqref="C2"/>
    </sheetView>
  </sheetViews>
  <sheetFormatPr defaultRowHeight="14.4" outlineLevelRow="0" outlineLevelCol="0" x14ac:dyDescent="0.3" defaultColWidth="11.5546875" customHeight="1"/>
  <cols>
    <col min="2" max="2" width="25.6640625" customWidth="1"/>
    <col min="3" max="3" width="17.5546875" customWidth="1"/>
    <col min="4" max="4" width="18" customWidth="1"/>
  </cols>
  <sheetData>
    <row r="1" spans="2:4" x14ac:dyDescent="0.25">
      <c r="B1" s="112" t="s">
        <v>325</v>
      </c>
      <c r="C1" s="112"/>
      <c r="D1" s="112"/>
    </row>
    <row r="2" spans="1:4" x14ac:dyDescent="0.25">
      <c r="A2" s="116" t="s">
        <v>131</v>
      </c>
      <c r="B2" s="116" t="s">
        <v>326</v>
      </c>
      <c r="C2" s="116" t="s">
        <v>327</v>
      </c>
      <c r="D2" s="116"/>
    </row>
    <row r="3" spans="1:2" x14ac:dyDescent="0.25">
      <c r="A3" s="107" t="s">
        <v>6</v>
      </c>
      <c r="B3" s="108">
        <v>0.5</v>
      </c>
    </row>
    <row r="4" spans="1:2" x14ac:dyDescent="0.25">
      <c r="A4" s="107" t="s">
        <v>133</v>
      </c>
      <c r="B4" s="108">
        <v>0.5</v>
      </c>
    </row>
    <row r="5" spans="1:2" x14ac:dyDescent="0.25">
      <c r="A5" s="107" t="s">
        <v>134</v>
      </c>
      <c r="B5" s="108">
        <v>0.5</v>
      </c>
    </row>
    <row r="6" spans="1:2" x14ac:dyDescent="0.25">
      <c r="A6" s="107" t="s">
        <v>135</v>
      </c>
      <c r="B6" s="108">
        <v>0.5</v>
      </c>
    </row>
    <row r="7" spans="1:2" x14ac:dyDescent="0.25">
      <c r="A7" s="107" t="s">
        <v>136</v>
      </c>
      <c r="B7" s="108">
        <v>0.5</v>
      </c>
    </row>
    <row r="8" spans="1:2" x14ac:dyDescent="0.25">
      <c r="A8" s="107" t="s">
        <v>137</v>
      </c>
      <c r="B8" s="108">
        <v>0.5</v>
      </c>
    </row>
    <row r="9" spans="1:2" x14ac:dyDescent="0.25">
      <c r="A9" s="107" t="s">
        <v>138</v>
      </c>
      <c r="B9" s="108">
        <v>0.5</v>
      </c>
    </row>
    <row r="10" spans="1:2" x14ac:dyDescent="0.25">
      <c r="A10" s="107" t="s">
        <v>139</v>
      </c>
      <c r="B10" s="108">
        <v>0.5</v>
      </c>
    </row>
    <row r="11" spans="1:2" x14ac:dyDescent="0.25">
      <c r="A11" s="107" t="s">
        <v>140</v>
      </c>
      <c r="B11" s="108">
        <v>0.5</v>
      </c>
    </row>
    <row r="12" spans="1:2" x14ac:dyDescent="0.25">
      <c r="A12" s="107" t="s">
        <v>141</v>
      </c>
      <c r="B12" s="108">
        <v>0.5</v>
      </c>
    </row>
    <row r="13" spans="1:2" x14ac:dyDescent="0.25">
      <c r="A13" s="107" t="s">
        <v>142</v>
      </c>
      <c r="B13" s="108">
        <v>0.5</v>
      </c>
    </row>
    <row r="14" spans="1:2" x14ac:dyDescent="0.25">
      <c r="A14" s="107" t="s">
        <v>143</v>
      </c>
      <c r="B14" s="108">
        <v>0.5</v>
      </c>
    </row>
    <row r="15" spans="1:2" x14ac:dyDescent="0.25">
      <c r="A15" s="107" t="s">
        <v>144</v>
      </c>
      <c r="B15" s="108">
        <v>0.5</v>
      </c>
    </row>
    <row r="16" spans="1:2" x14ac:dyDescent="0.25">
      <c r="A16" s="107" t="s">
        <v>145</v>
      </c>
      <c r="B16" s="108">
        <v>0.5</v>
      </c>
    </row>
    <row r="17" spans="1:2" x14ac:dyDescent="0.25">
      <c r="A17" s="107" t="s">
        <v>146</v>
      </c>
      <c r="B17" s="108">
        <v>0.5</v>
      </c>
    </row>
    <row r="18" spans="1:2" x14ac:dyDescent="0.25">
      <c r="A18" s="107" t="s">
        <v>147</v>
      </c>
      <c r="B18" s="108">
        <v>0.5</v>
      </c>
    </row>
    <row r="19" spans="1:2" x14ac:dyDescent="0.25">
      <c r="A19" s="107" t="s">
        <v>148</v>
      </c>
      <c r="B19" s="108">
        <v>0.5</v>
      </c>
    </row>
    <row r="20" spans="1:2" x14ac:dyDescent="0.25">
      <c r="A20" s="107" t="s">
        <v>149</v>
      </c>
      <c r="B20" s="108">
        <v>0.5</v>
      </c>
    </row>
    <row r="21" spans="1:2" x14ac:dyDescent="0.25">
      <c r="A21" s="107" t="s">
        <v>150</v>
      </c>
      <c r="B21" s="108">
        <v>0.5</v>
      </c>
    </row>
    <row r="22" spans="1:2" x14ac:dyDescent="0.25">
      <c r="A22" s="107" t="s">
        <v>151</v>
      </c>
      <c r="B22" s="108">
        <v>0.5</v>
      </c>
    </row>
    <row r="23" spans="1:2" x14ac:dyDescent="0.25">
      <c r="A23" s="107" t="s">
        <v>152</v>
      </c>
      <c r="B23" s="108">
        <v>0.5</v>
      </c>
    </row>
    <row r="24" spans="1:2" x14ac:dyDescent="0.25">
      <c r="A24" s="107" t="s">
        <v>153</v>
      </c>
      <c r="B24" s="108">
        <v>0.5</v>
      </c>
    </row>
    <row r="25" spans="1:2" x14ac:dyDescent="0.25">
      <c r="A25" s="107" t="s">
        <v>154</v>
      </c>
      <c r="B25" s="108">
        <v>0.5</v>
      </c>
    </row>
    <row r="26" spans="1:2" x14ac:dyDescent="0.25">
      <c r="A26" s="107" t="s">
        <v>155</v>
      </c>
      <c r="B26" s="108">
        <v>0.5</v>
      </c>
    </row>
    <row r="27" spans="1:2" x14ac:dyDescent="0.25">
      <c r="A27" s="107" t="s">
        <v>156</v>
      </c>
      <c r="B27" s="108">
        <v>0.5</v>
      </c>
    </row>
    <row r="28" spans="1:2" x14ac:dyDescent="0.25">
      <c r="A28" s="107" t="s">
        <v>157</v>
      </c>
      <c r="B28" s="108">
        <v>0.5</v>
      </c>
    </row>
    <row r="29" spans="1:2" x14ac:dyDescent="0.25">
      <c r="A29" s="107" t="s">
        <v>158</v>
      </c>
      <c r="B29" s="108">
        <v>0.5</v>
      </c>
    </row>
    <row r="30" spans="1:2" x14ac:dyDescent="0.25">
      <c r="A30" s="107" t="s">
        <v>159</v>
      </c>
      <c r="B30" s="108">
        <v>0.5</v>
      </c>
    </row>
    <row r="31" spans="1:2" x14ac:dyDescent="0.25">
      <c r="A31" s="107" t="s">
        <v>160</v>
      </c>
      <c r="B31" s="108">
        <v>0.5</v>
      </c>
    </row>
    <row r="32" spans="1:2" x14ac:dyDescent="0.25">
      <c r="A32" s="107" t="s">
        <v>161</v>
      </c>
      <c r="B32" s="108">
        <v>0.5</v>
      </c>
    </row>
    <row r="33" spans="1:2" x14ac:dyDescent="0.25">
      <c r="A33" s="107" t="s">
        <v>162</v>
      </c>
      <c r="B33" s="108">
        <v>0.5</v>
      </c>
    </row>
    <row r="34" spans="1:2" x14ac:dyDescent="0.25">
      <c r="A34" s="107" t="s">
        <v>163</v>
      </c>
      <c r="B34" s="108">
        <v>0.5</v>
      </c>
    </row>
    <row r="35" spans="1:2" x14ac:dyDescent="0.25">
      <c r="A35" s="107" t="s">
        <v>164</v>
      </c>
      <c r="B35" s="108">
        <v>0.5</v>
      </c>
    </row>
    <row r="36" spans="1:2" x14ac:dyDescent="0.25">
      <c r="A36" s="107" t="s">
        <v>165</v>
      </c>
      <c r="B36" s="108">
        <v>0.5</v>
      </c>
    </row>
    <row r="37" spans="1:2" x14ac:dyDescent="0.25">
      <c r="A37" s="107" t="s">
        <v>166</v>
      </c>
      <c r="B37" s="108">
        <v>0.5</v>
      </c>
    </row>
    <row r="38" spans="1:2" x14ac:dyDescent="0.25">
      <c r="A38" s="107" t="s">
        <v>167</v>
      </c>
      <c r="B38" s="108">
        <v>0.5</v>
      </c>
    </row>
    <row r="39" spans="1:2" x14ac:dyDescent="0.25">
      <c r="A39" s="107" t="s">
        <v>168</v>
      </c>
      <c r="B39" s="108">
        <v>0.5</v>
      </c>
    </row>
    <row r="40" spans="1:2" x14ac:dyDescent="0.25">
      <c r="A40" s="107" t="s">
        <v>169</v>
      </c>
      <c r="B40" s="108">
        <v>0.5</v>
      </c>
    </row>
    <row r="41" spans="1:2" x14ac:dyDescent="0.25">
      <c r="A41" s="107" t="s">
        <v>170</v>
      </c>
      <c r="B41" s="108">
        <v>0.5</v>
      </c>
    </row>
    <row r="42" spans="1:2" x14ac:dyDescent="0.25">
      <c r="A42" s="107" t="s">
        <v>171</v>
      </c>
      <c r="B42" s="108">
        <v>0.5</v>
      </c>
    </row>
    <row r="43" spans="1:2" x14ac:dyDescent="0.25">
      <c r="A43" s="107" t="s">
        <v>172</v>
      </c>
      <c r="B43" s="108">
        <v>0.5</v>
      </c>
    </row>
    <row r="44" spans="1:2" x14ac:dyDescent="0.25">
      <c r="A44" s="107" t="s">
        <v>173</v>
      </c>
      <c r="B44" s="108">
        <v>0.5</v>
      </c>
    </row>
    <row r="45" spans="1:2" x14ac:dyDescent="0.25">
      <c r="A45" s="107" t="s">
        <v>174</v>
      </c>
      <c r="B45" s="108">
        <v>0.5</v>
      </c>
    </row>
    <row r="46" spans="1:2" x14ac:dyDescent="0.25">
      <c r="A46" s="107" t="s">
        <v>175</v>
      </c>
      <c r="B46" s="108">
        <v>0.5</v>
      </c>
    </row>
    <row r="47" spans="1:2" x14ac:dyDescent="0.25">
      <c r="A47" s="107" t="s">
        <v>176</v>
      </c>
      <c r="B47" s="108">
        <v>0.5</v>
      </c>
    </row>
    <row r="48" spans="1:2" x14ac:dyDescent="0.25">
      <c r="A48" s="107" t="s">
        <v>177</v>
      </c>
      <c r="B48" s="108">
        <v>0.5</v>
      </c>
    </row>
    <row r="49" spans="1:2" x14ac:dyDescent="0.25">
      <c r="A49" s="107" t="s">
        <v>178</v>
      </c>
      <c r="B49" s="108">
        <v>0.5</v>
      </c>
    </row>
    <row r="50" spans="1:2" x14ac:dyDescent="0.25">
      <c r="A50" s="107" t="s">
        <v>179</v>
      </c>
      <c r="B50" s="108">
        <v>0.5</v>
      </c>
    </row>
    <row r="51" spans="1:2" x14ac:dyDescent="0.25">
      <c r="A51" s="107" t="s">
        <v>180</v>
      </c>
      <c r="B51" s="108">
        <v>0.5</v>
      </c>
    </row>
    <row r="52" spans="1:2" x14ac:dyDescent="0.25">
      <c r="A52" s="107" t="s">
        <v>181</v>
      </c>
      <c r="B52" s="108">
        <v>0.5</v>
      </c>
    </row>
    <row r="53" spans="1:2" x14ac:dyDescent="0.25">
      <c r="A53" s="107" t="s">
        <v>182</v>
      </c>
      <c r="B53" s="108">
        <v>0.5</v>
      </c>
    </row>
    <row r="54" spans="1:2" x14ac:dyDescent="0.25">
      <c r="A54" s="107" t="s">
        <v>183</v>
      </c>
      <c r="B54" s="108">
        <v>0.5</v>
      </c>
    </row>
    <row r="55" spans="1:2" x14ac:dyDescent="0.25">
      <c r="A55" s="107" t="s">
        <v>184</v>
      </c>
      <c r="B55" s="108">
        <v>0.5</v>
      </c>
    </row>
    <row r="56" spans="1:2" x14ac:dyDescent="0.25">
      <c r="A56" s="107" t="s">
        <v>185</v>
      </c>
      <c r="B56" s="108">
        <v>0.5</v>
      </c>
    </row>
    <row r="57" spans="1:2" x14ac:dyDescent="0.25">
      <c r="A57" s="107" t="s">
        <v>186</v>
      </c>
      <c r="B57" s="108">
        <v>0.5</v>
      </c>
    </row>
    <row r="58" spans="1:2" x14ac:dyDescent="0.25">
      <c r="A58" s="107" t="s">
        <v>187</v>
      </c>
      <c r="B58" s="108">
        <v>0.5</v>
      </c>
    </row>
    <row r="59" spans="1:2" x14ac:dyDescent="0.25">
      <c r="A59" s="107" t="s">
        <v>188</v>
      </c>
      <c r="B59" s="108">
        <v>0.5</v>
      </c>
    </row>
    <row r="60" spans="1:2" x14ac:dyDescent="0.25">
      <c r="A60" s="107" t="s">
        <v>189</v>
      </c>
      <c r="B60" s="108">
        <v>0.5</v>
      </c>
    </row>
    <row r="61" spans="1:2" x14ac:dyDescent="0.25">
      <c r="A61" s="107" t="s">
        <v>190</v>
      </c>
      <c r="B61" s="108">
        <v>0.5</v>
      </c>
    </row>
    <row r="62" spans="1:2" x14ac:dyDescent="0.25">
      <c r="A62" s="107" t="s">
        <v>191</v>
      </c>
      <c r="B62" s="108">
        <v>0.5</v>
      </c>
    </row>
    <row r="63" spans="1:2" x14ac:dyDescent="0.25">
      <c r="A63" s="107" t="s">
        <v>192</v>
      </c>
      <c r="B63" s="108">
        <v>0.5</v>
      </c>
    </row>
    <row r="64" spans="1:2" x14ac:dyDescent="0.25">
      <c r="A64" s="107" t="s">
        <v>193</v>
      </c>
      <c r="B64" s="108">
        <v>0.5</v>
      </c>
    </row>
    <row r="65" spans="1:2" x14ac:dyDescent="0.25">
      <c r="A65" s="107" t="s">
        <v>194</v>
      </c>
      <c r="B65" s="108">
        <v>0.5</v>
      </c>
    </row>
    <row r="66" spans="1:2" x14ac:dyDescent="0.25">
      <c r="A66" s="107" t="s">
        <v>195</v>
      </c>
      <c r="B66" s="108">
        <v>0.5</v>
      </c>
    </row>
    <row r="67" spans="1:2" x14ac:dyDescent="0.25">
      <c r="A67" s="107" t="s">
        <v>196</v>
      </c>
      <c r="B67" s="108">
        <v>0.5</v>
      </c>
    </row>
    <row r="68" spans="1:2" x14ac:dyDescent="0.25">
      <c r="A68" s="107" t="s">
        <v>197</v>
      </c>
      <c r="B68" s="108">
        <v>0.5</v>
      </c>
    </row>
    <row r="69" spans="1:2" x14ac:dyDescent="0.25">
      <c r="A69" s="107" t="s">
        <v>198</v>
      </c>
      <c r="B69" s="108">
        <v>0.5</v>
      </c>
    </row>
    <row r="70" spans="1:2" x14ac:dyDescent="0.25">
      <c r="A70" s="107" t="s">
        <v>199</v>
      </c>
      <c r="B70" s="108">
        <v>0.5</v>
      </c>
    </row>
    <row r="71" spans="1:2" x14ac:dyDescent="0.25">
      <c r="A71" s="107" t="s">
        <v>200</v>
      </c>
      <c r="B71" s="108">
        <v>0.5</v>
      </c>
    </row>
    <row r="72" spans="1:2" x14ac:dyDescent="0.25">
      <c r="A72" s="107" t="s">
        <v>201</v>
      </c>
      <c r="B72" s="108">
        <v>0.5</v>
      </c>
    </row>
    <row r="73" spans="1:2" x14ac:dyDescent="0.25">
      <c r="A73" s="107" t="s">
        <v>202</v>
      </c>
      <c r="B73" s="108">
        <v>0.5</v>
      </c>
    </row>
    <row r="74" spans="1:2" x14ac:dyDescent="0.25">
      <c r="A74" s="107" t="s">
        <v>203</v>
      </c>
      <c r="B74" s="108">
        <v>0.5</v>
      </c>
    </row>
    <row r="75" spans="1:2" x14ac:dyDescent="0.25">
      <c r="A75" s="107" t="s">
        <v>204</v>
      </c>
      <c r="B75" s="108">
        <v>0.5</v>
      </c>
    </row>
    <row r="76" spans="1:2" x14ac:dyDescent="0.25">
      <c r="A76" s="107" t="s">
        <v>205</v>
      </c>
      <c r="B76" s="108">
        <v>0.5</v>
      </c>
    </row>
    <row r="77" spans="1:2" x14ac:dyDescent="0.25">
      <c r="A77" s="107" t="s">
        <v>206</v>
      </c>
      <c r="B77" s="108">
        <v>0.5</v>
      </c>
    </row>
    <row r="78" spans="1:2" x14ac:dyDescent="0.25">
      <c r="A78" s="107" t="s">
        <v>207</v>
      </c>
      <c r="B78" s="108">
        <v>0.5</v>
      </c>
    </row>
    <row r="79" spans="1:2" x14ac:dyDescent="0.25">
      <c r="A79" s="107" t="s">
        <v>208</v>
      </c>
      <c r="B79" s="108">
        <v>0.5</v>
      </c>
    </row>
    <row r="80" spans="1:2" x14ac:dyDescent="0.25">
      <c r="A80" s="107" t="s">
        <v>209</v>
      </c>
      <c r="B80" s="108">
        <v>0.5</v>
      </c>
    </row>
    <row r="81" spans="1:2" x14ac:dyDescent="0.25">
      <c r="A81" s="107" t="s">
        <v>210</v>
      </c>
      <c r="B81" s="108">
        <v>0.5</v>
      </c>
    </row>
    <row r="82" spans="1:2" x14ac:dyDescent="0.25">
      <c r="A82" s="107" t="s">
        <v>211</v>
      </c>
      <c r="B82" s="108">
        <v>0.5</v>
      </c>
    </row>
    <row r="83" spans="1:2" x14ac:dyDescent="0.25">
      <c r="A83" s="107" t="s">
        <v>212</v>
      </c>
      <c r="B83" s="108">
        <v>0.5</v>
      </c>
    </row>
    <row r="84" spans="1:2" x14ac:dyDescent="0.25">
      <c r="A84" s="107" t="s">
        <v>213</v>
      </c>
      <c r="B84" s="108">
        <v>0.5</v>
      </c>
    </row>
    <row r="85" spans="1:2" x14ac:dyDescent="0.25">
      <c r="A85" s="107" t="s">
        <v>214</v>
      </c>
      <c r="B85" s="108">
        <v>0.5</v>
      </c>
    </row>
    <row r="86" spans="1:2" x14ac:dyDescent="0.25">
      <c r="A86" s="107" t="s">
        <v>215</v>
      </c>
      <c r="B86" s="108">
        <v>0.5</v>
      </c>
    </row>
    <row r="87" spans="1:2" x14ac:dyDescent="0.25">
      <c r="A87" s="107" t="s">
        <v>216</v>
      </c>
      <c r="B87" s="108">
        <v>0.5</v>
      </c>
    </row>
    <row r="88" spans="1:2" x14ac:dyDescent="0.25">
      <c r="A88" s="107" t="s">
        <v>217</v>
      </c>
      <c r="B88" s="108">
        <v>0.5</v>
      </c>
    </row>
    <row r="89" spans="1:2" x14ac:dyDescent="0.25">
      <c r="A89" s="107" t="s">
        <v>218</v>
      </c>
      <c r="B89" s="108">
        <v>0.5</v>
      </c>
    </row>
    <row r="90" spans="1:2" x14ac:dyDescent="0.25">
      <c r="A90" s="107" t="s">
        <v>219</v>
      </c>
      <c r="B90" s="108">
        <v>0.5</v>
      </c>
    </row>
    <row r="91" spans="1:2" x14ac:dyDescent="0.25">
      <c r="A91" s="107" t="s">
        <v>220</v>
      </c>
      <c r="B91" s="108">
        <v>0.5</v>
      </c>
    </row>
    <row r="92" spans="1:2" x14ac:dyDescent="0.25">
      <c r="A92" s="107" t="s">
        <v>221</v>
      </c>
      <c r="B92" s="108">
        <v>0.5</v>
      </c>
    </row>
    <row r="93" spans="1:2" x14ac:dyDescent="0.25">
      <c r="A93" s="107" t="s">
        <v>222</v>
      </c>
      <c r="B93" s="108">
        <v>0.5</v>
      </c>
    </row>
    <row r="94" spans="1:2" x14ac:dyDescent="0.25">
      <c r="A94" s="107" t="s">
        <v>223</v>
      </c>
      <c r="B94" s="108">
        <v>0.5</v>
      </c>
    </row>
    <row r="95" spans="1:2" x14ac:dyDescent="0.25">
      <c r="A95" s="107" t="s">
        <v>224</v>
      </c>
      <c r="B95" s="108">
        <v>0.5</v>
      </c>
    </row>
    <row r="96" spans="1:2" x14ac:dyDescent="0.25">
      <c r="A96" s="107" t="s">
        <v>225</v>
      </c>
      <c r="B96" s="108">
        <v>0.5</v>
      </c>
    </row>
    <row r="97" spans="1:2" x14ac:dyDescent="0.25">
      <c r="A97" s="107" t="s">
        <v>226</v>
      </c>
      <c r="B97" s="108">
        <v>0.5</v>
      </c>
    </row>
    <row r="98" spans="1:2" x14ac:dyDescent="0.25">
      <c r="A98" s="107" t="s">
        <v>8</v>
      </c>
      <c r="B98" s="108">
        <v>0.5</v>
      </c>
    </row>
  </sheetData>
  <pageMargins left="0.7" right="0.7" top="0.787401575" bottom="0.7874015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workbookViewId="0" zoomScale="100" zoomScaleNormal="100">
      <selection activeCell="E12" sqref="E12"/>
    </sheetView>
  </sheetViews>
  <sheetFormatPr defaultRowHeight="14.4" outlineLevelRow="0" outlineLevelCol="0" x14ac:dyDescent="0.3" defaultColWidth="11.5546875" customHeight="1"/>
  <cols>
    <col min="1" max="1" width="23.88671875" customWidth="1"/>
    <col min="2" max="2" width="22.6640625" customWidth="1"/>
    <col min="3" max="4" width="14.5546875" customWidth="1"/>
    <col min="5" max="5" width="16" customWidth="1"/>
    <col min="6" max="7" width="13.5546875" customWidth="1"/>
    <col min="8" max="8" width="11.5546875" style="1" customWidth="1"/>
    <col min="9" max="9" width="16.44140625" style="1" customWidth="1"/>
    <col min="10" max="13" width="11.5546875" style="1" customWidth="1"/>
    <col min="14" max="14" width="33.88671875" style="1" customWidth="1"/>
    <col min="15" max="125" width="11.5546875" style="1" customWidth="1"/>
  </cols>
  <sheetData>
    <row r="1" ht="33.6" customHeight="1" spans="1:10" x14ac:dyDescent="0.25">
      <c r="A1" s="102" t="s">
        <v>128</v>
      </c>
      <c r="B1" s="103" t="s">
        <v>129</v>
      </c>
      <c r="C1" s="1"/>
      <c r="D1" s="1"/>
      <c r="E1" s="1"/>
      <c r="F1" s="1"/>
      <c r="G1" s="1"/>
      <c r="I1" s="104" t="s">
        <v>130</v>
      </c>
      <c r="J1" s="105">
        <v>65</v>
      </c>
    </row>
    <row r="2" spans="1:7" x14ac:dyDescent="0.25">
      <c r="A2" s="106" t="s">
        <v>131</v>
      </c>
      <c r="B2" s="106" t="s">
        <v>132</v>
      </c>
      <c r="C2" s="1"/>
      <c r="D2" s="1"/>
      <c r="E2" s="1"/>
      <c r="F2" s="1"/>
      <c r="G2" s="1"/>
    </row>
    <row r="3" spans="1:7" x14ac:dyDescent="0.25">
      <c r="A3" s="107" t="s">
        <v>6</v>
      </c>
      <c r="B3" s="108">
        <v>0</v>
      </c>
      <c r="C3" s="1"/>
      <c r="D3" s="1"/>
      <c r="E3" s="1"/>
      <c r="F3" s="1"/>
      <c r="G3" s="1"/>
    </row>
    <row r="4" spans="1:7" x14ac:dyDescent="0.25">
      <c r="A4" s="107" t="s">
        <v>133</v>
      </c>
      <c r="B4" s="108">
        <v>0</v>
      </c>
      <c r="C4" s="1"/>
      <c r="D4" s="1"/>
      <c r="E4" s="1"/>
      <c r="F4" s="1"/>
      <c r="G4" s="1"/>
    </row>
    <row r="5" spans="1:7" x14ac:dyDescent="0.25">
      <c r="A5" s="107" t="s">
        <v>134</v>
      </c>
      <c r="B5" s="108">
        <v>0</v>
      </c>
      <c r="C5" s="1"/>
      <c r="D5" s="1"/>
      <c r="E5" s="1"/>
      <c r="F5" s="1"/>
      <c r="G5" s="1"/>
    </row>
    <row r="6" spans="1:7" x14ac:dyDescent="0.25">
      <c r="A6" s="107" t="s">
        <v>135</v>
      </c>
      <c r="B6" s="108">
        <v>0</v>
      </c>
      <c r="C6" s="1"/>
      <c r="D6" s="1"/>
      <c r="E6" s="1"/>
      <c r="F6" s="1"/>
      <c r="G6" s="1"/>
    </row>
    <row r="7" spans="1:7" x14ac:dyDescent="0.25">
      <c r="A7" s="107" t="s">
        <v>136</v>
      </c>
      <c r="B7" s="108">
        <v>0</v>
      </c>
      <c r="C7" s="1"/>
      <c r="D7" s="1"/>
      <c r="E7" s="1"/>
      <c r="F7" s="1"/>
      <c r="G7" s="1"/>
    </row>
    <row r="8" spans="1:7" x14ac:dyDescent="0.25">
      <c r="A8" s="107" t="s">
        <v>137</v>
      </c>
      <c r="B8" s="108">
        <v>0</v>
      </c>
      <c r="C8" s="1"/>
      <c r="D8" s="1"/>
      <c r="E8" s="1"/>
      <c r="F8" s="1"/>
      <c r="G8" s="1"/>
    </row>
    <row r="9" spans="1:7" x14ac:dyDescent="0.25">
      <c r="A9" s="107" t="s">
        <v>138</v>
      </c>
      <c r="B9" s="108">
        <v>0</v>
      </c>
      <c r="C9" s="1"/>
      <c r="D9" s="1"/>
      <c r="E9" s="1"/>
      <c r="F9" s="1"/>
      <c r="G9" s="1"/>
    </row>
    <row r="10" spans="1:7" x14ac:dyDescent="0.25">
      <c r="A10" s="107" t="s">
        <v>139</v>
      </c>
      <c r="B10" s="108">
        <v>0</v>
      </c>
      <c r="C10" s="1"/>
      <c r="D10" s="1"/>
      <c r="E10" s="1"/>
      <c r="F10" s="1"/>
      <c r="G10" s="1"/>
    </row>
    <row r="11" spans="1:7" x14ac:dyDescent="0.25">
      <c r="A11" s="107" t="s">
        <v>140</v>
      </c>
      <c r="B11" s="108">
        <v>0</v>
      </c>
      <c r="C11" s="1"/>
      <c r="D11" s="109"/>
      <c r="E11" s="1"/>
      <c r="F11" s="1"/>
      <c r="G11" s="1"/>
    </row>
    <row r="12" spans="1:7" x14ac:dyDescent="0.25">
      <c r="A12" s="107" t="s">
        <v>141</v>
      </c>
      <c r="B12" s="108">
        <v>0</v>
      </c>
      <c r="C12" s="1"/>
      <c r="D12" s="1"/>
      <c r="E12" s="1"/>
      <c r="F12" s="1"/>
      <c r="G12" s="1"/>
    </row>
    <row r="13" spans="1:7" x14ac:dyDescent="0.25">
      <c r="A13" s="107" t="s">
        <v>142</v>
      </c>
      <c r="B13" s="108">
        <v>0</v>
      </c>
      <c r="C13" s="1"/>
      <c r="D13" s="1"/>
      <c r="E13" s="1"/>
      <c r="F13" s="1"/>
      <c r="G13" s="1"/>
    </row>
    <row r="14" spans="1:7" x14ac:dyDescent="0.25">
      <c r="A14" s="107" t="s">
        <v>143</v>
      </c>
      <c r="B14" s="108">
        <v>0</v>
      </c>
      <c r="C14" s="1"/>
      <c r="D14" s="1"/>
      <c r="E14" s="1"/>
      <c r="F14" s="1"/>
      <c r="G14" s="1"/>
    </row>
    <row r="15" spans="1:7" x14ac:dyDescent="0.25">
      <c r="A15" s="107" t="s">
        <v>144</v>
      </c>
      <c r="B15" s="108">
        <v>0</v>
      </c>
      <c r="C15" s="1"/>
      <c r="D15" s="1"/>
      <c r="E15" s="1"/>
      <c r="F15" s="1"/>
      <c r="G15" s="1"/>
    </row>
    <row r="16" spans="1:7" x14ac:dyDescent="0.25">
      <c r="A16" s="107" t="s">
        <v>145</v>
      </c>
      <c r="B16" s="108">
        <v>0</v>
      </c>
      <c r="C16" s="1"/>
      <c r="D16" s="1"/>
      <c r="E16" s="1"/>
      <c r="F16" s="1"/>
      <c r="G16" s="1"/>
    </row>
    <row r="17" spans="1:7" x14ac:dyDescent="0.25">
      <c r="A17" s="107" t="s">
        <v>146</v>
      </c>
      <c r="B17" s="108">
        <v>0</v>
      </c>
      <c r="C17" s="1"/>
      <c r="D17" s="1"/>
      <c r="E17" s="1"/>
      <c r="F17" s="1"/>
      <c r="G17" s="1"/>
    </row>
    <row r="18" spans="1:7" x14ac:dyDescent="0.25">
      <c r="A18" s="107" t="s">
        <v>147</v>
      </c>
      <c r="B18" s="108">
        <v>0</v>
      </c>
      <c r="C18" s="1"/>
      <c r="D18" s="1"/>
      <c r="E18" s="1"/>
      <c r="F18" s="1"/>
      <c r="G18" s="1"/>
    </row>
    <row r="19" spans="1:7" x14ac:dyDescent="0.25">
      <c r="A19" s="107" t="s">
        <v>148</v>
      </c>
      <c r="B19" s="108">
        <v>0</v>
      </c>
      <c r="C19" s="1"/>
      <c r="D19" s="1"/>
      <c r="E19" s="1"/>
      <c r="F19" s="1"/>
      <c r="G19" s="1"/>
    </row>
    <row r="20" spans="1:7" x14ac:dyDescent="0.25">
      <c r="A20" s="107" t="s">
        <v>149</v>
      </c>
      <c r="B20" s="108">
        <v>0</v>
      </c>
      <c r="C20" s="1"/>
      <c r="D20" s="1"/>
      <c r="E20" s="1"/>
      <c r="F20" s="1"/>
      <c r="G20" s="1"/>
    </row>
    <row r="21" spans="1:7" x14ac:dyDescent="0.25">
      <c r="A21" s="107" t="s">
        <v>150</v>
      </c>
      <c r="B21" s="108">
        <v>0</v>
      </c>
      <c r="C21" s="1"/>
      <c r="D21" s="1"/>
      <c r="E21" s="1"/>
      <c r="F21" s="1"/>
      <c r="G21" s="1"/>
    </row>
    <row r="22" spans="1:7" x14ac:dyDescent="0.25">
      <c r="A22" s="107" t="s">
        <v>151</v>
      </c>
      <c r="B22" s="108">
        <v>0</v>
      </c>
      <c r="C22" s="1"/>
      <c r="D22" s="1"/>
      <c r="E22" s="1"/>
      <c r="F22" s="1"/>
      <c r="G22" s="1"/>
    </row>
    <row r="23" spans="1:7" x14ac:dyDescent="0.25">
      <c r="A23" s="107" t="s">
        <v>152</v>
      </c>
      <c r="B23" s="108">
        <v>0</v>
      </c>
      <c r="C23" s="1"/>
      <c r="D23" s="1"/>
      <c r="E23" s="1"/>
      <c r="F23" s="1"/>
      <c r="G23" s="1"/>
    </row>
    <row r="24" spans="1:7" x14ac:dyDescent="0.25">
      <c r="A24" s="107" t="s">
        <v>153</v>
      </c>
      <c r="B24" s="108">
        <v>0</v>
      </c>
      <c r="C24" s="1"/>
      <c r="D24" s="1"/>
      <c r="E24" s="1"/>
      <c r="F24" s="1"/>
      <c r="G24" s="1"/>
    </row>
    <row r="25" spans="1:7" x14ac:dyDescent="0.25">
      <c r="A25" s="107" t="s">
        <v>154</v>
      </c>
      <c r="B25" s="108">
        <v>0</v>
      </c>
      <c r="C25" s="1"/>
      <c r="D25" s="1"/>
      <c r="E25" s="1"/>
      <c r="F25" s="1"/>
      <c r="G25" s="1"/>
    </row>
    <row r="26" spans="1:7" x14ac:dyDescent="0.25">
      <c r="A26" s="107" t="s">
        <v>155</v>
      </c>
      <c r="B26" s="108">
        <v>0</v>
      </c>
      <c r="C26" s="1"/>
      <c r="D26" s="1"/>
      <c r="E26" s="1"/>
      <c r="F26" s="1"/>
      <c r="G26" s="1"/>
    </row>
    <row r="27" spans="1:7" x14ac:dyDescent="0.25">
      <c r="A27" s="107" t="s">
        <v>156</v>
      </c>
      <c r="B27" s="108">
        <v>0</v>
      </c>
      <c r="C27" s="1"/>
      <c r="D27" s="1"/>
      <c r="E27" s="1"/>
      <c r="F27" s="1"/>
      <c r="G27" s="1"/>
    </row>
    <row r="28" spans="1:7" x14ac:dyDescent="0.25">
      <c r="A28" s="107" t="s">
        <v>157</v>
      </c>
      <c r="B28" s="108">
        <v>0</v>
      </c>
      <c r="C28" s="1"/>
      <c r="D28" s="1"/>
      <c r="E28" s="1"/>
      <c r="F28" s="1"/>
      <c r="G28" s="1"/>
    </row>
    <row r="29" spans="1:7" x14ac:dyDescent="0.25">
      <c r="A29" s="107" t="s">
        <v>158</v>
      </c>
      <c r="B29" s="108">
        <v>0</v>
      </c>
      <c r="C29" s="1"/>
      <c r="D29" s="1"/>
      <c r="E29" s="1"/>
      <c r="F29" s="1"/>
      <c r="G29" s="1"/>
    </row>
    <row r="30" spans="1:7" x14ac:dyDescent="0.25">
      <c r="A30" s="107" t="s">
        <v>159</v>
      </c>
      <c r="B30" s="108">
        <v>0</v>
      </c>
      <c r="C30" s="1"/>
      <c r="D30" s="1"/>
      <c r="E30" s="1"/>
      <c r="F30" s="1"/>
      <c r="G30" s="1"/>
    </row>
    <row r="31" spans="1:7" x14ac:dyDescent="0.25">
      <c r="A31" s="107" t="s">
        <v>160</v>
      </c>
      <c r="B31" s="108">
        <v>0</v>
      </c>
      <c r="C31" s="1"/>
      <c r="D31" s="1"/>
      <c r="E31" s="1"/>
      <c r="F31" s="1"/>
      <c r="G31" s="1"/>
    </row>
    <row r="32" spans="1:7" x14ac:dyDescent="0.25">
      <c r="A32" s="107" t="s">
        <v>161</v>
      </c>
      <c r="B32" s="108">
        <v>0.289</v>
      </c>
      <c r="C32" s="1"/>
      <c r="D32" s="1"/>
      <c r="E32" s="1"/>
      <c r="F32" s="1"/>
      <c r="G32" s="1"/>
    </row>
    <row r="33" spans="1:7" x14ac:dyDescent="0.25">
      <c r="A33" s="107" t="s">
        <v>162</v>
      </c>
      <c r="B33" s="108">
        <v>0.509</v>
      </c>
      <c r="C33" s="1"/>
      <c r="D33" s="1"/>
      <c r="E33" s="1"/>
      <c r="F33" s="1"/>
      <c r="G33" s="1"/>
    </row>
    <row r="34" spans="1:7" x14ac:dyDescent="0.25">
      <c r="A34" s="107" t="s">
        <v>163</v>
      </c>
      <c r="B34" s="108">
        <v>1.094</v>
      </c>
      <c r="C34" s="1"/>
      <c r="D34" s="1"/>
      <c r="E34" s="1"/>
      <c r="F34" s="1"/>
      <c r="G34" s="1"/>
    </row>
    <row r="35" spans="1:7" x14ac:dyDescent="0.25">
      <c r="A35" s="107" t="s">
        <v>164</v>
      </c>
      <c r="B35" s="108">
        <v>2.124</v>
      </c>
      <c r="C35" s="1"/>
      <c r="D35" s="1"/>
      <c r="E35" s="1"/>
      <c r="F35" s="1"/>
      <c r="G35" s="1"/>
    </row>
    <row r="36" spans="1:7" x14ac:dyDescent="0.25">
      <c r="A36" s="107" t="s">
        <v>165</v>
      </c>
      <c r="B36" s="108">
        <f>((AVERAGE(B35,B37))*1000)/1000</f>
        <v>2.2845</v>
      </c>
      <c r="C36" s="1"/>
      <c r="D36" s="1"/>
      <c r="E36" s="1"/>
      <c r="F36" s="1"/>
      <c r="G36" s="1"/>
    </row>
    <row r="37" spans="1:7" x14ac:dyDescent="0.25">
      <c r="A37" s="107" t="s">
        <v>166</v>
      </c>
      <c r="B37" s="108">
        <v>2.445</v>
      </c>
      <c r="C37" s="1"/>
      <c r="D37" s="1"/>
      <c r="E37" s="1"/>
      <c r="F37" s="1"/>
      <c r="G37" s="1"/>
    </row>
    <row r="38" spans="1:7" x14ac:dyDescent="0.25">
      <c r="A38" s="107" t="s">
        <v>167</v>
      </c>
      <c r="B38" s="108">
        <v>2.467</v>
      </c>
      <c r="C38" s="1"/>
      <c r="D38" s="1"/>
      <c r="E38" s="1"/>
      <c r="F38" s="1"/>
      <c r="G38" s="1"/>
    </row>
    <row r="39" spans="1:7" x14ac:dyDescent="0.25">
      <c r="A39" s="107" t="s">
        <v>168</v>
      </c>
      <c r="B39" s="108">
        <v>2.982</v>
      </c>
      <c r="C39" s="1"/>
      <c r="D39" s="1"/>
      <c r="E39" s="1"/>
      <c r="F39" s="1"/>
      <c r="G39" s="1"/>
    </row>
    <row r="40" spans="1:7" x14ac:dyDescent="0.25">
      <c r="A40" s="107" t="s">
        <v>169</v>
      </c>
      <c r="B40" s="108">
        <v>2.61</v>
      </c>
      <c r="C40" s="1"/>
      <c r="D40" s="1"/>
      <c r="E40" s="1"/>
      <c r="F40" s="1"/>
      <c r="G40" s="1"/>
    </row>
    <row r="41" spans="1:7" x14ac:dyDescent="0.25">
      <c r="A41" s="107" t="s">
        <v>170</v>
      </c>
      <c r="B41" s="108">
        <v>5.13</v>
      </c>
      <c r="C41" s="1"/>
      <c r="D41" s="1"/>
      <c r="E41" s="1"/>
      <c r="F41" s="1"/>
      <c r="G41" s="1"/>
    </row>
    <row r="42" spans="1:7" x14ac:dyDescent="0.25">
      <c r="A42" s="107" t="s">
        <v>171</v>
      </c>
      <c r="B42" s="108">
        <v>6.66</v>
      </c>
      <c r="C42" s="1"/>
      <c r="D42" s="1"/>
      <c r="E42" s="1"/>
      <c r="F42" s="1"/>
      <c r="G42" s="1"/>
    </row>
    <row r="43" spans="1:7" x14ac:dyDescent="0.25">
      <c r="A43" s="107" t="s">
        <v>172</v>
      </c>
      <c r="B43" s="108">
        <v>7.02</v>
      </c>
      <c r="C43" s="1"/>
      <c r="D43" s="1"/>
      <c r="E43" s="1"/>
      <c r="F43" s="1"/>
      <c r="G43" s="1"/>
    </row>
    <row r="44" spans="1:7" x14ac:dyDescent="0.25">
      <c r="A44" s="107" t="s">
        <v>173</v>
      </c>
      <c r="B44" s="108">
        <v>8.67</v>
      </c>
      <c r="C44" s="1"/>
      <c r="D44" s="1"/>
      <c r="E44" s="1"/>
      <c r="F44" s="1"/>
      <c r="G44" s="1"/>
    </row>
    <row r="45" spans="1:7" x14ac:dyDescent="0.25">
      <c r="A45" s="107" t="s">
        <v>174</v>
      </c>
      <c r="B45" s="108">
        <v>9.08</v>
      </c>
      <c r="C45" s="1"/>
      <c r="D45" s="1"/>
      <c r="E45" s="1"/>
      <c r="F45" s="1"/>
      <c r="G45" s="1"/>
    </row>
    <row r="46" spans="1:7" x14ac:dyDescent="0.25">
      <c r="A46" s="107" t="s">
        <v>175</v>
      </c>
      <c r="B46" s="108">
        <v>9.86</v>
      </c>
      <c r="C46" s="1"/>
      <c r="D46" s="1"/>
      <c r="E46" s="1"/>
      <c r="F46" s="1"/>
      <c r="G46" s="1"/>
    </row>
    <row r="47" spans="1:7" x14ac:dyDescent="0.25">
      <c r="A47" s="107" t="s">
        <v>176</v>
      </c>
      <c r="B47" s="108">
        <v>15.4924</v>
      </c>
      <c r="C47" s="1"/>
      <c r="D47" s="1"/>
      <c r="E47" s="1"/>
      <c r="F47" s="1"/>
      <c r="G47" s="1"/>
    </row>
    <row r="48" spans="1:7" x14ac:dyDescent="0.25">
      <c r="A48" s="107" t="s">
        <v>177</v>
      </c>
      <c r="B48" s="108">
        <v>14.976</v>
      </c>
      <c r="C48" s="1"/>
      <c r="D48" s="1"/>
      <c r="E48" s="1"/>
      <c r="F48" s="1"/>
      <c r="G48" s="1"/>
    </row>
    <row r="49" spans="1:7" x14ac:dyDescent="0.25">
      <c r="A49" s="107" t="s">
        <v>178</v>
      </c>
      <c r="B49" s="108">
        <v>14.412600000000001</v>
      </c>
      <c r="C49" s="1"/>
      <c r="D49" s="1"/>
      <c r="E49" s="1"/>
      <c r="F49" s="1"/>
      <c r="G49" s="1"/>
    </row>
    <row r="50" spans="1:7" x14ac:dyDescent="0.25">
      <c r="A50" s="107" t="s">
        <v>179</v>
      </c>
      <c r="B50" s="108">
        <v>14.208</v>
      </c>
      <c r="C50" s="1"/>
      <c r="D50" s="1"/>
      <c r="E50" s="1"/>
      <c r="F50" s="1"/>
      <c r="G50" s="1"/>
    </row>
    <row r="51" spans="1:7" x14ac:dyDescent="0.25">
      <c r="A51" s="107" t="s">
        <v>180</v>
      </c>
      <c r="B51" s="108">
        <v>12.8816</v>
      </c>
      <c r="C51" s="1"/>
      <c r="D51" s="1"/>
      <c r="E51" s="1"/>
      <c r="F51" s="1"/>
      <c r="G51" s="1"/>
    </row>
    <row r="52" spans="1:7" x14ac:dyDescent="0.25">
      <c r="A52" s="107" t="s">
        <v>181</v>
      </c>
      <c r="B52" s="108">
        <v>10.7565</v>
      </c>
      <c r="C52" s="1"/>
      <c r="D52" s="1"/>
      <c r="E52" s="1"/>
      <c r="F52" s="1"/>
      <c r="G52" s="1"/>
    </row>
    <row r="53" spans="1:7" x14ac:dyDescent="0.25">
      <c r="A53" s="107" t="s">
        <v>182</v>
      </c>
      <c r="B53" s="108">
        <v>6.9925500000000005</v>
      </c>
      <c r="C53" s="1"/>
      <c r="D53" s="1"/>
      <c r="E53" s="1"/>
      <c r="F53" s="1"/>
      <c r="G53" s="1"/>
    </row>
    <row r="54" spans="1:7" x14ac:dyDescent="0.25">
      <c r="A54" s="107" t="s">
        <v>183</v>
      </c>
      <c r="B54" s="108">
        <v>5.1888000000000005</v>
      </c>
      <c r="C54" s="1"/>
      <c r="D54" s="1"/>
      <c r="E54" s="1"/>
      <c r="F54" s="1"/>
      <c r="G54" s="1"/>
    </row>
    <row r="55" spans="1:7" x14ac:dyDescent="0.25">
      <c r="A55" s="107" t="s">
        <v>184</v>
      </c>
      <c r="B55" s="108">
        <v>3.9984499999999996</v>
      </c>
      <c r="C55" s="1"/>
      <c r="D55" s="1"/>
      <c r="E55" s="1"/>
      <c r="F55" s="1"/>
      <c r="G55" s="1"/>
    </row>
    <row r="56" spans="1:7" x14ac:dyDescent="0.25">
      <c r="A56" s="107" t="s">
        <v>185</v>
      </c>
      <c r="B56" s="108">
        <v>3.781</v>
      </c>
      <c r="C56" s="1"/>
      <c r="D56" s="1"/>
      <c r="E56" s="1"/>
      <c r="F56" s="1"/>
      <c r="G56" s="1"/>
    </row>
    <row r="57" spans="1:7" x14ac:dyDescent="0.25">
      <c r="A57" s="107" t="s">
        <v>186</v>
      </c>
      <c r="B57" s="108">
        <v>3.3321</v>
      </c>
      <c r="C57" s="1"/>
      <c r="D57" s="1"/>
      <c r="E57" s="1"/>
      <c r="F57" s="1"/>
      <c r="G57" s="1"/>
    </row>
    <row r="58" spans="1:7" x14ac:dyDescent="0.25">
      <c r="A58" s="107" t="s">
        <v>187</v>
      </c>
      <c r="B58" s="108">
        <v>2.96825</v>
      </c>
      <c r="C58" s="1"/>
      <c r="D58" s="1"/>
      <c r="E58" s="1"/>
      <c r="F58" s="1"/>
      <c r="G58" s="1"/>
    </row>
    <row r="59" spans="1:7" x14ac:dyDescent="0.25">
      <c r="A59" s="107" t="s">
        <v>188</v>
      </c>
      <c r="B59" s="108">
        <v>2.6304000000000003</v>
      </c>
      <c r="C59" s="1"/>
      <c r="D59" s="1"/>
      <c r="E59" s="1"/>
      <c r="F59" s="1"/>
      <c r="G59" s="1"/>
    </row>
    <row r="60" spans="1:7" x14ac:dyDescent="0.25">
      <c r="A60" s="107" t="s">
        <v>189</v>
      </c>
      <c r="B60" s="108">
        <v>2.8076999999999996</v>
      </c>
      <c r="C60" s="1"/>
      <c r="D60" s="1"/>
      <c r="E60" s="1"/>
      <c r="F60" s="1"/>
      <c r="G60" s="1"/>
    </row>
    <row r="61" spans="1:7" x14ac:dyDescent="0.25">
      <c r="A61" s="107" t="s">
        <v>190</v>
      </c>
      <c r="B61" s="108">
        <v>2.71425</v>
      </c>
      <c r="C61" s="1"/>
      <c r="D61" s="1"/>
      <c r="E61" s="1"/>
      <c r="F61" s="1"/>
      <c r="G61" s="1"/>
    </row>
    <row r="62" spans="1:7" x14ac:dyDescent="0.25">
      <c r="A62" s="107" t="s">
        <v>191</v>
      </c>
      <c r="B62" s="108">
        <v>2.67575</v>
      </c>
      <c r="C62" s="1"/>
      <c r="D62" s="1"/>
      <c r="E62" s="1"/>
      <c r="F62" s="1"/>
      <c r="G62" s="1"/>
    </row>
    <row r="63" spans="1:7" x14ac:dyDescent="0.25">
      <c r="A63" s="107" t="s">
        <v>192</v>
      </c>
      <c r="B63" s="108">
        <v>2.59875</v>
      </c>
      <c r="C63" s="1"/>
      <c r="D63" s="1"/>
      <c r="E63" s="1"/>
      <c r="F63" s="1"/>
      <c r="G63" s="1"/>
    </row>
    <row r="64" spans="1:7" x14ac:dyDescent="0.25">
      <c r="A64" s="107" t="s">
        <v>193</v>
      </c>
      <c r="B64" s="108">
        <v>2.63725</v>
      </c>
      <c r="C64" s="1"/>
      <c r="D64" s="1"/>
      <c r="E64" s="1"/>
      <c r="F64" s="1"/>
      <c r="G64" s="1"/>
    </row>
    <row r="65" spans="1:7" x14ac:dyDescent="0.25">
      <c r="A65" s="107" t="s">
        <v>194</v>
      </c>
      <c r="B65" s="108">
        <v>2.67575</v>
      </c>
      <c r="C65" s="1"/>
      <c r="D65" s="1"/>
      <c r="E65" s="1"/>
      <c r="F65" s="1"/>
      <c r="G65" s="1"/>
    </row>
    <row r="66" spans="1:7" x14ac:dyDescent="0.25">
      <c r="A66" s="107" t="s">
        <v>195</v>
      </c>
      <c r="B66" s="108">
        <v>2.63725</v>
      </c>
      <c r="C66" s="1"/>
      <c r="D66" s="1"/>
      <c r="E66" s="1"/>
      <c r="F66" s="1"/>
      <c r="G66" s="1"/>
    </row>
    <row r="67" spans="1:7" x14ac:dyDescent="0.25">
      <c r="A67" s="107" t="s">
        <v>196</v>
      </c>
      <c r="B67" s="108">
        <v>2.6496</v>
      </c>
      <c r="C67" s="1"/>
      <c r="D67" s="1"/>
      <c r="E67" s="1"/>
      <c r="F67" s="1"/>
      <c r="G67" s="1"/>
    </row>
    <row r="68" spans="1:7" x14ac:dyDescent="0.25">
      <c r="A68" s="107" t="s">
        <v>197</v>
      </c>
      <c r="B68" s="108">
        <v>2.8150500000000003</v>
      </c>
      <c r="C68" s="1"/>
      <c r="D68" s="1"/>
      <c r="E68" s="1"/>
      <c r="F68" s="1"/>
      <c r="G68" s="1"/>
    </row>
    <row r="69" spans="1:7" x14ac:dyDescent="0.25">
      <c r="A69" s="107" t="s">
        <v>198</v>
      </c>
      <c r="B69" s="108">
        <v>2.85335</v>
      </c>
      <c r="C69" s="1"/>
      <c r="D69" s="1"/>
      <c r="E69" s="1"/>
      <c r="F69" s="1"/>
      <c r="G69" s="1"/>
    </row>
    <row r="70" spans="1:7" x14ac:dyDescent="0.25">
      <c r="A70" s="107" t="s">
        <v>199</v>
      </c>
      <c r="B70" s="108">
        <v>2.976</v>
      </c>
      <c r="C70" s="1"/>
      <c r="D70" s="1"/>
      <c r="E70" s="1"/>
      <c r="F70" s="1"/>
      <c r="G70" s="1"/>
    </row>
    <row r="71" spans="1:7" x14ac:dyDescent="0.25">
      <c r="A71" s="107" t="s">
        <v>200</v>
      </c>
      <c r="B71" s="108">
        <v>2.8105</v>
      </c>
      <c r="C71" s="1"/>
      <c r="D71" s="1"/>
      <c r="E71" s="1"/>
      <c r="F71" s="1"/>
      <c r="G71" s="1"/>
    </row>
    <row r="72" spans="1:7" x14ac:dyDescent="0.25">
      <c r="A72" s="107" t="s">
        <v>201</v>
      </c>
      <c r="B72" s="108">
        <v>2.79125</v>
      </c>
      <c r="C72" s="1"/>
      <c r="D72" s="1"/>
      <c r="E72" s="1"/>
      <c r="F72" s="1"/>
      <c r="G72" s="1"/>
    </row>
    <row r="73" spans="1:7" x14ac:dyDescent="0.25">
      <c r="A73" s="107" t="s">
        <v>202</v>
      </c>
      <c r="B73" s="108">
        <v>2.75275</v>
      </c>
      <c r="C73" s="1"/>
      <c r="D73" s="1"/>
      <c r="E73" s="1"/>
      <c r="F73" s="1"/>
      <c r="G73" s="1"/>
    </row>
    <row r="74" spans="1:7" x14ac:dyDescent="0.25">
      <c r="A74" s="107" t="s">
        <v>203</v>
      </c>
      <c r="B74" s="108">
        <v>2.6565</v>
      </c>
      <c r="C74" s="1"/>
      <c r="D74" s="1"/>
      <c r="E74" s="1"/>
      <c r="F74" s="1"/>
      <c r="G74" s="1"/>
    </row>
    <row r="75" spans="1:7" x14ac:dyDescent="0.25">
      <c r="A75" s="107" t="s">
        <v>204</v>
      </c>
      <c r="B75" s="108">
        <v>2.4495</v>
      </c>
      <c r="C75" s="1"/>
      <c r="D75" s="1"/>
      <c r="E75" s="1"/>
      <c r="F75" s="1"/>
      <c r="G75" s="1"/>
    </row>
    <row r="76" spans="1:7" x14ac:dyDescent="0.25">
      <c r="A76" s="107" t="s">
        <v>205</v>
      </c>
      <c r="B76" s="108">
        <v>1.17</v>
      </c>
      <c r="C76" s="1"/>
      <c r="D76" s="1"/>
      <c r="E76" s="1"/>
      <c r="F76" s="1"/>
      <c r="G76" s="1"/>
    </row>
    <row r="77" spans="1:7" x14ac:dyDescent="0.25">
      <c r="A77" s="107" t="s">
        <v>206</v>
      </c>
      <c r="B77" s="108">
        <v>0.77</v>
      </c>
      <c r="C77" s="1"/>
      <c r="D77" s="1"/>
      <c r="E77" s="1"/>
      <c r="F77" s="1"/>
      <c r="G77" s="1"/>
    </row>
    <row r="78" spans="1:7" x14ac:dyDescent="0.25">
      <c r="A78" s="107" t="s">
        <v>207</v>
      </c>
      <c r="B78" s="108">
        <v>0.56</v>
      </c>
      <c r="C78" s="1"/>
      <c r="D78" s="1"/>
      <c r="E78" s="1"/>
      <c r="F78" s="1"/>
      <c r="G78" s="1"/>
    </row>
    <row r="79" spans="1:7" x14ac:dyDescent="0.25">
      <c r="A79" s="107" t="s">
        <v>208</v>
      </c>
      <c r="B79" s="108">
        <v>0.2</v>
      </c>
      <c r="C79" s="1"/>
      <c r="D79" s="1"/>
      <c r="E79" s="1"/>
      <c r="F79" s="1"/>
      <c r="G79" s="1"/>
    </row>
    <row r="80" spans="1:7" x14ac:dyDescent="0.25">
      <c r="A80" s="107" t="s">
        <v>209</v>
      </c>
      <c r="B80" s="108">
        <v>0</v>
      </c>
      <c r="C80" s="1"/>
      <c r="D80" s="1"/>
      <c r="E80" s="1"/>
      <c r="F80" s="1"/>
      <c r="G80" s="1"/>
    </row>
    <row r="81" spans="1:7" x14ac:dyDescent="0.25">
      <c r="A81" s="107" t="s">
        <v>210</v>
      </c>
      <c r="B81" s="108">
        <v>0</v>
      </c>
      <c r="C81" s="1"/>
      <c r="D81" s="1"/>
      <c r="E81" s="1"/>
      <c r="F81" s="1"/>
      <c r="G81" s="1"/>
    </row>
    <row r="82" spans="1:7" x14ac:dyDescent="0.25">
      <c r="A82" s="107" t="s">
        <v>211</v>
      </c>
      <c r="B82" s="108">
        <v>0</v>
      </c>
      <c r="C82" s="1"/>
      <c r="D82" s="1"/>
      <c r="E82" s="1"/>
      <c r="F82" s="1"/>
      <c r="G82" s="1"/>
    </row>
    <row r="83" spans="1:7" x14ac:dyDescent="0.25">
      <c r="A83" s="107" t="s">
        <v>212</v>
      </c>
      <c r="B83" s="108">
        <v>0</v>
      </c>
      <c r="C83" s="1"/>
      <c r="D83" s="1"/>
      <c r="E83" s="1"/>
      <c r="F83" s="1"/>
      <c r="G83" s="1"/>
    </row>
    <row r="84" spans="1:7" x14ac:dyDescent="0.25">
      <c r="A84" s="107" t="s">
        <v>213</v>
      </c>
      <c r="B84" s="108">
        <v>0</v>
      </c>
      <c r="C84" s="1"/>
      <c r="D84" s="1"/>
      <c r="E84" s="1"/>
      <c r="F84" s="1"/>
      <c r="G84" s="1"/>
    </row>
    <row r="85" spans="1:7" x14ac:dyDescent="0.25">
      <c r="A85" s="107" t="s">
        <v>214</v>
      </c>
      <c r="B85" s="108">
        <v>0</v>
      </c>
      <c r="C85" s="1"/>
      <c r="D85" s="1"/>
      <c r="E85" s="1"/>
      <c r="F85" s="1"/>
      <c r="G85" s="1"/>
    </row>
    <row r="86" spans="1:7" x14ac:dyDescent="0.25">
      <c r="A86" s="107" t="s">
        <v>215</v>
      </c>
      <c r="B86" s="108">
        <v>0</v>
      </c>
      <c r="C86" s="1"/>
      <c r="D86" s="1"/>
      <c r="E86" s="1"/>
      <c r="F86" s="1"/>
      <c r="G86" s="1"/>
    </row>
    <row r="87" spans="1:7" x14ac:dyDescent="0.25">
      <c r="A87" s="107" t="s">
        <v>216</v>
      </c>
      <c r="B87" s="108">
        <v>0</v>
      </c>
      <c r="C87" s="1"/>
      <c r="D87" s="1"/>
      <c r="E87" s="1"/>
      <c r="F87" s="1"/>
      <c r="G87" s="1"/>
    </row>
    <row r="88" spans="1:7" x14ac:dyDescent="0.25">
      <c r="A88" s="107" t="s">
        <v>217</v>
      </c>
      <c r="B88" s="108">
        <v>0</v>
      </c>
      <c r="C88" s="1"/>
      <c r="D88" s="1"/>
      <c r="E88" s="1"/>
      <c r="F88" s="1"/>
      <c r="G88" s="1"/>
    </row>
    <row r="89" spans="1:7" x14ac:dyDescent="0.25">
      <c r="A89" s="107" t="s">
        <v>218</v>
      </c>
      <c r="B89" s="108">
        <v>0</v>
      </c>
      <c r="C89" s="1"/>
      <c r="D89" s="1"/>
      <c r="E89" s="1"/>
      <c r="F89" s="1"/>
      <c r="G89" s="1"/>
    </row>
    <row r="90" spans="1:7" x14ac:dyDescent="0.25">
      <c r="A90" s="107" t="s">
        <v>219</v>
      </c>
      <c r="B90" s="108">
        <v>0</v>
      </c>
      <c r="C90" s="1"/>
      <c r="D90" s="1"/>
      <c r="E90" s="1"/>
      <c r="F90" s="1"/>
      <c r="G90" s="1"/>
    </row>
    <row r="91" spans="1:7" x14ac:dyDescent="0.25">
      <c r="A91" s="107" t="s">
        <v>220</v>
      </c>
      <c r="B91" s="108">
        <v>0</v>
      </c>
      <c r="C91" s="1"/>
      <c r="D91" s="1"/>
      <c r="E91" s="1"/>
      <c r="F91" s="1"/>
      <c r="G91" s="1"/>
    </row>
    <row r="92" spans="1:7" x14ac:dyDescent="0.25">
      <c r="A92" s="107" t="s">
        <v>221</v>
      </c>
      <c r="B92" s="108">
        <v>0</v>
      </c>
      <c r="C92" s="1"/>
      <c r="D92" s="1"/>
      <c r="E92" s="1"/>
      <c r="F92" s="1"/>
      <c r="G92" s="1"/>
    </row>
    <row r="93" spans="1:7" x14ac:dyDescent="0.25">
      <c r="A93" s="107" t="s">
        <v>222</v>
      </c>
      <c r="B93" s="108">
        <v>0</v>
      </c>
      <c r="C93" s="1"/>
      <c r="D93" s="1"/>
      <c r="E93" s="1"/>
      <c r="F93" s="1"/>
      <c r="G93" s="1"/>
    </row>
    <row r="94" spans="1:7" x14ac:dyDescent="0.25">
      <c r="A94" s="107" t="s">
        <v>223</v>
      </c>
      <c r="B94" s="108">
        <v>0</v>
      </c>
      <c r="C94" s="1"/>
      <c r="D94" s="1"/>
      <c r="E94" s="1"/>
      <c r="F94" s="1"/>
      <c r="G94" s="1"/>
    </row>
    <row r="95" spans="1:7" x14ac:dyDescent="0.25">
      <c r="A95" s="107" t="s">
        <v>224</v>
      </c>
      <c r="B95" s="108">
        <v>0</v>
      </c>
      <c r="C95" s="1"/>
      <c r="D95" s="1"/>
      <c r="E95" s="1"/>
      <c r="F95" s="1"/>
      <c r="G95" s="1"/>
    </row>
    <row r="96" spans="1:7" x14ac:dyDescent="0.25">
      <c r="A96" s="107" t="s">
        <v>225</v>
      </c>
      <c r="B96" s="108">
        <v>0</v>
      </c>
      <c r="C96" s="1"/>
      <c r="D96" s="1"/>
      <c r="E96" s="1"/>
      <c r="F96" s="1"/>
      <c r="G96" s="1"/>
    </row>
    <row r="97" spans="1:7" x14ac:dyDescent="0.25">
      <c r="A97" s="107" t="s">
        <v>226</v>
      </c>
      <c r="B97" s="108">
        <v>0</v>
      </c>
      <c r="C97" s="1"/>
      <c r="D97" s="1"/>
      <c r="E97" s="1"/>
      <c r="F97" s="1"/>
      <c r="G97" s="1"/>
    </row>
    <row r="98" ht="15" customHeight="1" spans="1:7" x14ac:dyDescent="0.25">
      <c r="A98" s="110" t="s">
        <v>8</v>
      </c>
      <c r="B98" s="108">
        <v>0</v>
      </c>
      <c r="C98" s="1"/>
      <c r="D98" s="1"/>
      <c r="E98" s="1"/>
      <c r="F98" s="1"/>
      <c r="G98" s="1"/>
    </row>
    <row r="99" spans="1:7" x14ac:dyDescent="0.25">
      <c r="A99" s="107" t="s">
        <v>227</v>
      </c>
      <c r="B99" s="108">
        <v>0</v>
      </c>
      <c r="C99" s="1"/>
      <c r="D99" s="1"/>
      <c r="E99" s="1"/>
      <c r="F99" s="1"/>
      <c r="G99" s="1"/>
    </row>
    <row r="100" spans="1:7" x14ac:dyDescent="0.25">
      <c r="A100" s="107" t="s">
        <v>228</v>
      </c>
      <c r="B100" s="108">
        <v>0</v>
      </c>
      <c r="C100" s="1"/>
      <c r="D100" s="1"/>
      <c r="E100" s="1"/>
      <c r="F100" s="1"/>
      <c r="G100" s="1"/>
    </row>
    <row r="101" spans="1:7" x14ac:dyDescent="0.25">
      <c r="A101" s="107" t="s">
        <v>229</v>
      </c>
      <c r="B101" s="108"/>
      <c r="C101" s="1"/>
      <c r="D101" s="1"/>
      <c r="E101" s="1"/>
      <c r="F101" s="1"/>
      <c r="G101" s="1"/>
    </row>
    <row r="102" spans="1:7" x14ac:dyDescent="0.25">
      <c r="A102" s="107" t="s">
        <v>230</v>
      </c>
      <c r="B102" s="108"/>
      <c r="C102" s="1"/>
      <c r="D102" s="1"/>
      <c r="E102" s="1"/>
      <c r="F102" s="1"/>
      <c r="G102" s="1"/>
    </row>
    <row r="103" spans="1:7" x14ac:dyDescent="0.25">
      <c r="A103" s="107" t="s">
        <v>231</v>
      </c>
      <c r="B103" s="108"/>
      <c r="C103" s="1"/>
      <c r="D103" s="1"/>
      <c r="E103" s="1"/>
      <c r="F103" s="1"/>
      <c r="G103" s="1"/>
    </row>
    <row r="104" spans="1:7" x14ac:dyDescent="0.25">
      <c r="A104" s="107" t="s">
        <v>232</v>
      </c>
      <c r="B104" s="108"/>
      <c r="C104" s="1"/>
      <c r="D104" s="1"/>
      <c r="E104" s="1"/>
      <c r="F104" s="1"/>
      <c r="G104" s="1"/>
    </row>
    <row r="105" spans="1:7" x14ac:dyDescent="0.25">
      <c r="A105" s="107" t="s">
        <v>233</v>
      </c>
      <c r="B105" s="108"/>
      <c r="C105" s="1"/>
      <c r="D105" s="1"/>
      <c r="E105" s="1"/>
      <c r="F105" s="1"/>
      <c r="G105" s="1"/>
    </row>
    <row r="106" spans="1:7" x14ac:dyDescent="0.25">
      <c r="A106" s="107" t="s">
        <v>234</v>
      </c>
      <c r="B106" s="108"/>
      <c r="C106" s="1"/>
      <c r="D106" s="1"/>
      <c r="E106" s="1"/>
      <c r="F106" s="1"/>
      <c r="G106" s="1"/>
    </row>
    <row r="107" spans="1:7" x14ac:dyDescent="0.25">
      <c r="A107" s="107" t="s">
        <v>235</v>
      </c>
      <c r="B107" s="108"/>
      <c r="C107" s="1"/>
      <c r="D107" s="1"/>
      <c r="E107" s="1"/>
      <c r="F107" s="1"/>
      <c r="G107" s="1"/>
    </row>
    <row r="108" spans="1:7" x14ac:dyDescent="0.25">
      <c r="A108" s="107" t="s">
        <v>236</v>
      </c>
      <c r="B108" s="108"/>
      <c r="C108" s="1"/>
      <c r="D108" s="1"/>
      <c r="E108" s="1"/>
      <c r="F108" s="1"/>
      <c r="G108" s="1"/>
    </row>
    <row r="109" spans="1:7" x14ac:dyDescent="0.25">
      <c r="A109" s="107" t="s">
        <v>237</v>
      </c>
      <c r="B109" s="108"/>
      <c r="C109" s="1"/>
      <c r="D109" s="1"/>
      <c r="E109" s="1"/>
      <c r="F109" s="1"/>
      <c r="G109" s="1"/>
    </row>
    <row r="110" spans="1:7" x14ac:dyDescent="0.25">
      <c r="A110" s="107" t="s">
        <v>238</v>
      </c>
      <c r="B110" s="108"/>
      <c r="C110" s="1"/>
      <c r="D110" s="1"/>
      <c r="E110" s="1"/>
      <c r="F110" s="1"/>
      <c r="G110" s="1"/>
    </row>
    <row r="111" spans="1:7" x14ac:dyDescent="0.25">
      <c r="A111" s="107" t="s">
        <v>239</v>
      </c>
      <c r="B111" s="108"/>
      <c r="C111" s="1"/>
      <c r="D111" s="1"/>
      <c r="E111" s="1"/>
      <c r="F111" s="1"/>
      <c r="G111" s="1"/>
    </row>
    <row r="112" spans="1:7" x14ac:dyDescent="0.25">
      <c r="A112" s="107" t="s">
        <v>240</v>
      </c>
      <c r="B112" s="108"/>
      <c r="C112" s="1"/>
      <c r="D112" s="1"/>
      <c r="E112" s="1"/>
      <c r="F112" s="1"/>
      <c r="G112" s="1"/>
    </row>
    <row r="113" spans="1:7" x14ac:dyDescent="0.25">
      <c r="A113" s="107" t="s">
        <v>241</v>
      </c>
      <c r="B113" s="108"/>
      <c r="C113" s="1"/>
      <c r="D113" s="1"/>
      <c r="E113" s="1"/>
      <c r="F113" s="1"/>
      <c r="G113" s="1"/>
    </row>
    <row r="114" spans="1:7" x14ac:dyDescent="0.25">
      <c r="A114" s="107" t="s">
        <v>242</v>
      </c>
      <c r="B114" s="108"/>
      <c r="C114" s="1"/>
      <c r="D114" s="1"/>
      <c r="E114" s="1"/>
      <c r="F114" s="1"/>
      <c r="G114" s="1"/>
    </row>
    <row r="115" spans="1:7" x14ac:dyDescent="0.25">
      <c r="A115" s="107" t="s">
        <v>243</v>
      </c>
      <c r="B115" s="108"/>
      <c r="C115" s="1"/>
      <c r="D115" s="1"/>
      <c r="E115" s="1"/>
      <c r="F115" s="1"/>
      <c r="G115" s="1"/>
    </row>
    <row r="116" spans="1:7" x14ac:dyDescent="0.25">
      <c r="A116" s="107" t="s">
        <v>244</v>
      </c>
      <c r="B116" s="108"/>
      <c r="C116" s="1"/>
      <c r="D116" s="1"/>
      <c r="E116" s="1"/>
      <c r="F116" s="1"/>
      <c r="G116" s="1"/>
    </row>
    <row r="117" spans="1:7" x14ac:dyDescent="0.25">
      <c r="A117" s="107" t="s">
        <v>245</v>
      </c>
      <c r="B117" s="108"/>
      <c r="C117" s="1"/>
      <c r="D117" s="1"/>
      <c r="E117" s="1"/>
      <c r="F117" s="1"/>
      <c r="G117" s="1"/>
    </row>
    <row r="118" spans="1:7" x14ac:dyDescent="0.25">
      <c r="A118" s="107" t="s">
        <v>246</v>
      </c>
      <c r="B118" s="108"/>
      <c r="C118" s="1"/>
      <c r="D118" s="1"/>
      <c r="E118" s="1"/>
      <c r="F118" s="1"/>
      <c r="G118" s="1"/>
    </row>
    <row r="119" spans="1:7" x14ac:dyDescent="0.25">
      <c r="A119" s="107" t="s">
        <v>247</v>
      </c>
      <c r="B119" s="108"/>
      <c r="C119" s="1"/>
      <c r="D119" s="1"/>
      <c r="E119" s="1"/>
      <c r="F119" s="1"/>
      <c r="G119" s="1"/>
    </row>
    <row r="120" spans="1:7" x14ac:dyDescent="0.25">
      <c r="A120" s="107" t="s">
        <v>248</v>
      </c>
      <c r="B120" s="108"/>
      <c r="C120" s="1"/>
      <c r="D120" s="1"/>
      <c r="E120" s="1"/>
      <c r="F120" s="1"/>
      <c r="G120" s="1"/>
    </row>
    <row r="121" spans="1:7" x14ac:dyDescent="0.25">
      <c r="A121" s="107" t="s">
        <v>249</v>
      </c>
      <c r="B121" s="108"/>
      <c r="C121" s="1"/>
      <c r="D121" s="1"/>
      <c r="E121" s="1"/>
      <c r="F121" s="1"/>
      <c r="G121" s="1"/>
    </row>
    <row r="122" spans="1:7" x14ac:dyDescent="0.25">
      <c r="A122" s="107" t="s">
        <v>250</v>
      </c>
      <c r="B122" s="108"/>
      <c r="C122" s="1"/>
      <c r="D122" s="1"/>
      <c r="E122" s="1"/>
      <c r="F122" s="1"/>
      <c r="G122" s="1"/>
    </row>
    <row r="123" spans="1:7" x14ac:dyDescent="0.25">
      <c r="A123" s="107" t="s">
        <v>251</v>
      </c>
      <c r="B123" s="108"/>
      <c r="C123" s="1"/>
      <c r="D123" s="1"/>
      <c r="E123" s="1"/>
      <c r="F123" s="1"/>
      <c r="G123" s="1"/>
    </row>
    <row r="124" spans="1:7" x14ac:dyDescent="0.25">
      <c r="A124" s="107" t="s">
        <v>252</v>
      </c>
      <c r="B124" s="108"/>
      <c r="C124" s="1"/>
      <c r="D124" s="1"/>
      <c r="E124" s="1"/>
      <c r="F124" s="1"/>
      <c r="G124" s="1"/>
    </row>
    <row r="125" spans="1:7" x14ac:dyDescent="0.25">
      <c r="A125" s="107" t="s">
        <v>253</v>
      </c>
      <c r="B125" s="108"/>
      <c r="C125" s="1"/>
      <c r="D125" s="1"/>
      <c r="E125" s="1"/>
      <c r="F125" s="1"/>
      <c r="G125" s="1"/>
    </row>
    <row r="126" spans="1:7" x14ac:dyDescent="0.25">
      <c r="A126" s="107" t="s">
        <v>254</v>
      </c>
      <c r="B126" s="108"/>
      <c r="C126" s="1"/>
      <c r="D126" s="1"/>
      <c r="E126" s="1"/>
      <c r="F126" s="1"/>
      <c r="G126" s="1"/>
    </row>
    <row r="127" spans="1:7" x14ac:dyDescent="0.25">
      <c r="A127" s="107" t="s">
        <v>255</v>
      </c>
      <c r="B127" s="108"/>
      <c r="C127" s="1"/>
      <c r="D127" s="1"/>
      <c r="E127" s="1"/>
      <c r="F127" s="1"/>
      <c r="G127" s="1"/>
    </row>
    <row r="128" spans="1:7" x14ac:dyDescent="0.25">
      <c r="A128" s="107" t="s">
        <v>256</v>
      </c>
      <c r="B128" s="108"/>
      <c r="C128" s="1"/>
      <c r="D128" s="1"/>
      <c r="E128" s="1"/>
      <c r="F128" s="1"/>
      <c r="G128" s="1"/>
    </row>
    <row r="129" spans="1:7" x14ac:dyDescent="0.25">
      <c r="A129" s="107" t="s">
        <v>257</v>
      </c>
      <c r="B129" s="108"/>
      <c r="C129" s="1"/>
      <c r="D129" s="1"/>
      <c r="E129" s="1"/>
      <c r="F129" s="1"/>
      <c r="G129" s="1"/>
    </row>
    <row r="130" spans="1:7" x14ac:dyDescent="0.25">
      <c r="A130" s="107" t="s">
        <v>258</v>
      </c>
      <c r="B130" s="108"/>
      <c r="C130" s="1"/>
      <c r="D130" s="1"/>
      <c r="E130" s="1"/>
      <c r="F130" s="1"/>
      <c r="G130" s="1"/>
    </row>
    <row r="131" spans="1:7" x14ac:dyDescent="0.25">
      <c r="A131" s="107" t="s">
        <v>259</v>
      </c>
      <c r="B131" s="108"/>
      <c r="C131" s="1"/>
      <c r="D131" s="1"/>
      <c r="E131" s="1"/>
      <c r="F131" s="1"/>
      <c r="G131" s="1"/>
    </row>
    <row r="132" spans="1:7" x14ac:dyDescent="0.25">
      <c r="A132" s="107" t="s">
        <v>260</v>
      </c>
      <c r="B132" s="108"/>
      <c r="C132" s="1"/>
      <c r="D132" s="1"/>
      <c r="E132" s="1"/>
      <c r="F132" s="1"/>
      <c r="G132" s="1"/>
    </row>
    <row r="133" spans="1:7" x14ac:dyDescent="0.25">
      <c r="A133" s="107" t="s">
        <v>261</v>
      </c>
      <c r="B133" s="108"/>
      <c r="C133" s="1"/>
      <c r="D133" s="1"/>
      <c r="E133" s="1"/>
      <c r="F133" s="1"/>
      <c r="G133" s="1"/>
    </row>
    <row r="134" spans="1:7" x14ac:dyDescent="0.25">
      <c r="A134" s="107" t="s">
        <v>262</v>
      </c>
      <c r="B134" s="108"/>
      <c r="C134" s="1"/>
      <c r="D134" s="1"/>
      <c r="E134" s="1"/>
      <c r="F134" s="1"/>
      <c r="G134" s="1"/>
    </row>
    <row r="135" spans="1:7" x14ac:dyDescent="0.25">
      <c r="A135" s="107" t="s">
        <v>263</v>
      </c>
      <c r="B135" s="108"/>
      <c r="C135" s="1"/>
      <c r="D135" s="1"/>
      <c r="E135" s="1"/>
      <c r="F135" s="1"/>
      <c r="G135" s="1"/>
    </row>
    <row r="136" spans="1:7" x14ac:dyDescent="0.25">
      <c r="A136" s="107" t="s">
        <v>264</v>
      </c>
      <c r="B136" s="108"/>
      <c r="C136" s="1"/>
      <c r="D136" s="1"/>
      <c r="E136" s="1"/>
      <c r="F136" s="1"/>
      <c r="G136" s="1"/>
    </row>
    <row r="137" spans="1:7" x14ac:dyDescent="0.25">
      <c r="A137" s="107" t="s">
        <v>265</v>
      </c>
      <c r="B137" s="108"/>
      <c r="C137" s="1"/>
      <c r="D137" s="1"/>
      <c r="E137" s="1"/>
      <c r="F137" s="1"/>
      <c r="G137" s="1"/>
    </row>
    <row r="138" spans="1:7" x14ac:dyDescent="0.25">
      <c r="A138" s="107" t="s">
        <v>266</v>
      </c>
      <c r="B138" s="108"/>
      <c r="C138" s="1"/>
      <c r="D138" s="1"/>
      <c r="E138" s="1"/>
      <c r="F138" s="1"/>
      <c r="G138" s="1"/>
    </row>
    <row r="139" spans="1:7" x14ac:dyDescent="0.25">
      <c r="A139" s="107" t="s">
        <v>267</v>
      </c>
      <c r="B139" s="108"/>
      <c r="C139" s="1"/>
      <c r="D139" s="1"/>
      <c r="E139" s="1"/>
      <c r="F139" s="1"/>
      <c r="G139" s="1"/>
    </row>
    <row r="140" spans="1:7" x14ac:dyDescent="0.25">
      <c r="A140" s="107" t="s">
        <v>268</v>
      </c>
      <c r="B140" s="108"/>
      <c r="C140" s="1"/>
      <c r="D140" s="1"/>
      <c r="E140" s="1"/>
      <c r="F140" s="1"/>
      <c r="G140" s="1"/>
    </row>
    <row r="141" spans="1:7" x14ac:dyDescent="0.25">
      <c r="A141" s="107" t="s">
        <v>269</v>
      </c>
      <c r="B141" s="108"/>
      <c r="C141" s="1"/>
      <c r="D141" s="1"/>
      <c r="E141" s="1"/>
      <c r="F141" s="1"/>
      <c r="G141" s="1"/>
    </row>
    <row r="142" spans="1:7" x14ac:dyDescent="0.25">
      <c r="A142" s="107" t="s">
        <v>270</v>
      </c>
      <c r="B142" s="108"/>
      <c r="C142" s="1"/>
      <c r="D142" s="1"/>
      <c r="E142" s="1"/>
      <c r="F142" s="1"/>
      <c r="G142" s="1"/>
    </row>
    <row r="143" spans="1:7" x14ac:dyDescent="0.25">
      <c r="A143" s="107" t="s">
        <v>271</v>
      </c>
      <c r="B143" s="108"/>
      <c r="C143" s="1"/>
      <c r="D143" s="1"/>
      <c r="E143" s="1"/>
      <c r="F143" s="1"/>
      <c r="G143" s="1"/>
    </row>
    <row r="144" spans="1:7" x14ac:dyDescent="0.25">
      <c r="A144" s="107" t="s">
        <v>272</v>
      </c>
      <c r="B144" s="108"/>
      <c r="C144" s="1"/>
      <c r="D144" s="1"/>
      <c r="E144" s="1"/>
      <c r="F144" s="1"/>
      <c r="G144" s="1"/>
    </row>
    <row r="145" spans="1:7" x14ac:dyDescent="0.25">
      <c r="A145" s="107" t="s">
        <v>273</v>
      </c>
      <c r="B145" s="108"/>
      <c r="C145" s="1"/>
      <c r="D145" s="1"/>
      <c r="E145" s="1"/>
      <c r="F145" s="1"/>
      <c r="G145" s="1"/>
    </row>
    <row r="146" spans="1:7" x14ac:dyDescent="0.25">
      <c r="A146" s="107" t="s">
        <v>274</v>
      </c>
      <c r="B146" s="108"/>
      <c r="C146" s="1"/>
      <c r="D146" s="1"/>
      <c r="E146" s="1"/>
      <c r="F146" s="1"/>
      <c r="G146" s="1"/>
    </row>
    <row r="147" spans="1:7" x14ac:dyDescent="0.25">
      <c r="A147" s="107" t="s">
        <v>275</v>
      </c>
      <c r="B147" s="108"/>
      <c r="C147" s="1"/>
      <c r="D147" s="1"/>
      <c r="E147" s="1"/>
      <c r="F147" s="1"/>
      <c r="G147" s="1"/>
    </row>
    <row r="148" spans="1:7" x14ac:dyDescent="0.25">
      <c r="A148" s="107" t="s">
        <v>276</v>
      </c>
      <c r="B148" s="108"/>
      <c r="C148" s="1"/>
      <c r="D148" s="1"/>
      <c r="E148" s="1"/>
      <c r="F148" s="1"/>
      <c r="G148" s="1"/>
    </row>
    <row r="149" spans="1:7" x14ac:dyDescent="0.25">
      <c r="A149" s="107" t="s">
        <v>277</v>
      </c>
      <c r="B149" s="108"/>
      <c r="C149" s="1"/>
      <c r="D149" s="1"/>
      <c r="E149" s="1"/>
      <c r="F149" s="1"/>
      <c r="G149" s="1"/>
    </row>
    <row r="150" spans="1:7" x14ac:dyDescent="0.25">
      <c r="A150" s="107" t="s">
        <v>278</v>
      </c>
      <c r="B150" s="108"/>
      <c r="C150" s="1"/>
      <c r="D150" s="1"/>
      <c r="E150" s="1"/>
      <c r="F150" s="1"/>
      <c r="G150" s="1"/>
    </row>
    <row r="151" spans="1:7" x14ac:dyDescent="0.25">
      <c r="A151" s="107" t="s">
        <v>279</v>
      </c>
      <c r="B151" s="108"/>
      <c r="C151" s="1"/>
      <c r="D151" s="1"/>
      <c r="E151" s="1"/>
      <c r="F151" s="1"/>
      <c r="G151" s="1"/>
    </row>
    <row r="152" spans="1:7" x14ac:dyDescent="0.25">
      <c r="A152" s="107" t="s">
        <v>280</v>
      </c>
      <c r="B152" s="108"/>
      <c r="C152" s="1"/>
      <c r="D152" s="1"/>
      <c r="E152" s="1"/>
      <c r="F152" s="1"/>
      <c r="G152" s="1"/>
    </row>
    <row r="153" spans="1:7" x14ac:dyDescent="0.25">
      <c r="A153" s="107" t="s">
        <v>281</v>
      </c>
      <c r="B153" s="108"/>
      <c r="C153" s="1"/>
      <c r="D153" s="1"/>
      <c r="E153" s="1"/>
      <c r="F153" s="1"/>
      <c r="G153" s="1"/>
    </row>
    <row r="154" spans="1:7" x14ac:dyDescent="0.25">
      <c r="A154" s="107" t="s">
        <v>282</v>
      </c>
      <c r="B154" s="108"/>
      <c r="C154" s="1"/>
      <c r="D154" s="1"/>
      <c r="E154" s="1"/>
      <c r="F154" s="1"/>
      <c r="G154" s="1"/>
    </row>
    <row r="155" spans="1:7" x14ac:dyDescent="0.25">
      <c r="A155" s="107" t="s">
        <v>283</v>
      </c>
      <c r="B155" s="108"/>
      <c r="C155" s="1"/>
      <c r="D155" s="1"/>
      <c r="E155" s="1"/>
      <c r="F155" s="1"/>
      <c r="G155" s="1"/>
    </row>
    <row r="156" spans="1:7" x14ac:dyDescent="0.25">
      <c r="A156" s="107" t="s">
        <v>284</v>
      </c>
      <c r="B156" s="108"/>
      <c r="C156" s="1"/>
      <c r="D156" s="1"/>
      <c r="E156" s="1"/>
      <c r="F156" s="1"/>
      <c r="G156" s="1"/>
    </row>
    <row r="157" spans="1:7" x14ac:dyDescent="0.25">
      <c r="A157" s="107" t="s">
        <v>285</v>
      </c>
      <c r="B157" s="108"/>
      <c r="C157" s="1"/>
      <c r="D157" s="1"/>
      <c r="E157" s="1"/>
      <c r="F157" s="1"/>
      <c r="G157" s="1"/>
    </row>
    <row r="158" spans="1:7" x14ac:dyDescent="0.25">
      <c r="A158" s="107" t="s">
        <v>286</v>
      </c>
      <c r="B158" s="108"/>
      <c r="C158" s="1"/>
      <c r="D158" s="1"/>
      <c r="E158" s="1"/>
      <c r="F158" s="1"/>
      <c r="G158" s="1"/>
    </row>
    <row r="159" spans="1:7" x14ac:dyDescent="0.25">
      <c r="A159" s="107" t="s">
        <v>287</v>
      </c>
      <c r="B159" s="108"/>
      <c r="C159" s="1"/>
      <c r="D159" s="1"/>
      <c r="E159" s="1"/>
      <c r="F159" s="1"/>
      <c r="G159" s="1"/>
    </row>
    <row r="160" spans="1:7" x14ac:dyDescent="0.25">
      <c r="A160" s="107" t="s">
        <v>288</v>
      </c>
      <c r="B160" s="108"/>
      <c r="C160" s="1"/>
      <c r="D160" s="1"/>
      <c r="E160" s="1"/>
      <c r="F160" s="1"/>
      <c r="G160" s="1"/>
    </row>
    <row r="161" spans="1:7" x14ac:dyDescent="0.25">
      <c r="A161" s="107" t="s">
        <v>289</v>
      </c>
      <c r="B161" s="108"/>
      <c r="C161" s="1"/>
      <c r="D161" s="1"/>
      <c r="E161" s="1"/>
      <c r="F161" s="1"/>
      <c r="G161" s="1"/>
    </row>
    <row r="162" spans="1:7" x14ac:dyDescent="0.25">
      <c r="A162" s="107" t="s">
        <v>290</v>
      </c>
      <c r="B162" s="108"/>
      <c r="C162" s="1"/>
      <c r="D162" s="1"/>
      <c r="E162" s="1"/>
      <c r="F162" s="1"/>
      <c r="G162" s="1"/>
    </row>
    <row r="163" spans="1:7" x14ac:dyDescent="0.25">
      <c r="A163" s="107" t="s">
        <v>291</v>
      </c>
      <c r="B163" s="108"/>
      <c r="C163" s="1"/>
      <c r="D163" s="1"/>
      <c r="E163" s="1"/>
      <c r="F163" s="1"/>
      <c r="G163" s="1"/>
    </row>
    <row r="164" spans="1:7" x14ac:dyDescent="0.25">
      <c r="A164" s="107" t="s">
        <v>292</v>
      </c>
      <c r="B164" s="108"/>
      <c r="C164" s="1"/>
      <c r="D164" s="1"/>
      <c r="E164" s="1"/>
      <c r="F164" s="1"/>
      <c r="G164" s="1"/>
    </row>
    <row r="165" spans="1:7" x14ac:dyDescent="0.25">
      <c r="A165" s="107" t="s">
        <v>293</v>
      </c>
      <c r="B165" s="108"/>
      <c r="C165" s="1"/>
      <c r="D165" s="1"/>
      <c r="E165" s="1"/>
      <c r="F165" s="1"/>
      <c r="G165" s="1"/>
    </row>
    <row r="166" spans="1:7" x14ac:dyDescent="0.25">
      <c r="A166" s="107" t="s">
        <v>294</v>
      </c>
      <c r="B166" s="108"/>
      <c r="C166" s="1"/>
      <c r="D166" s="1"/>
      <c r="E166" s="1"/>
      <c r="F166" s="1"/>
      <c r="G166" s="1"/>
    </row>
    <row r="167" spans="1:7" x14ac:dyDescent="0.25">
      <c r="A167" s="107" t="s">
        <v>295</v>
      </c>
      <c r="B167" s="108"/>
      <c r="C167" s="1"/>
      <c r="D167" s="1"/>
      <c r="E167" s="1"/>
      <c r="F167" s="1"/>
      <c r="G167" s="1"/>
    </row>
    <row r="168" spans="1:7" x14ac:dyDescent="0.25">
      <c r="A168" s="107" t="s">
        <v>296</v>
      </c>
      <c r="B168" s="108"/>
      <c r="C168" s="1"/>
      <c r="D168" s="1"/>
      <c r="E168" s="1"/>
      <c r="F168" s="1"/>
      <c r="G168" s="1"/>
    </row>
    <row r="169" spans="1:7" x14ac:dyDescent="0.25">
      <c r="A169" s="107" t="s">
        <v>297</v>
      </c>
      <c r="B169" s="108"/>
      <c r="C169" s="1"/>
      <c r="D169" s="1"/>
      <c r="E169" s="1"/>
      <c r="F169" s="1"/>
      <c r="G169" s="1"/>
    </row>
    <row r="170" spans="1:7" x14ac:dyDescent="0.25">
      <c r="A170" s="107" t="s">
        <v>298</v>
      </c>
      <c r="B170" s="108"/>
      <c r="C170" s="1"/>
      <c r="D170" s="1"/>
      <c r="E170" s="1"/>
      <c r="F170" s="1"/>
      <c r="G170" s="1"/>
    </row>
    <row r="171" spans="1:2" s="1" customFormat="1" x14ac:dyDescent="0.25">
      <c r="A171" s="107" t="s">
        <v>299</v>
      </c>
      <c r="B171" s="108"/>
    </row>
    <row r="172" spans="1:2" s="1" customFormat="1" x14ac:dyDescent="0.25">
      <c r="A172" s="107" t="s">
        <v>300</v>
      </c>
      <c r="B172" s="108"/>
    </row>
    <row r="173" spans="1:2" s="1" customFormat="1" x14ac:dyDescent="0.25">
      <c r="A173" s="107" t="s">
        <v>301</v>
      </c>
      <c r="B173" s="108"/>
    </row>
    <row r="174" spans="1:2" s="1" customFormat="1" x14ac:dyDescent="0.25">
      <c r="A174" s="107" t="s">
        <v>302</v>
      </c>
      <c r="B174" s="108"/>
    </row>
    <row r="175" spans="1:2" s="1" customFormat="1" x14ac:dyDescent="0.25">
      <c r="A175" s="107" t="s">
        <v>303</v>
      </c>
      <c r="B175" s="108"/>
    </row>
    <row r="176" spans="1:2" s="1" customFormat="1" x14ac:dyDescent="0.25">
      <c r="A176" s="107" t="s">
        <v>304</v>
      </c>
      <c r="B176" s="108"/>
    </row>
    <row r="177" spans="1:2" s="1" customFormat="1" x14ac:dyDescent="0.25">
      <c r="A177" s="107" t="s">
        <v>305</v>
      </c>
      <c r="B177" s="108"/>
    </row>
    <row r="178" spans="1:2" s="1" customFormat="1" x14ac:dyDescent="0.25">
      <c r="A178" s="107" t="s">
        <v>306</v>
      </c>
      <c r="B178" s="108"/>
    </row>
    <row r="179" spans="1:2" s="1" customFormat="1" x14ac:dyDescent="0.25">
      <c r="A179" s="107" t="s">
        <v>307</v>
      </c>
      <c r="B179" s="108"/>
    </row>
    <row r="180" spans="1:2" s="1" customFormat="1" x14ac:dyDescent="0.25">
      <c r="A180" s="107" t="s">
        <v>308</v>
      </c>
      <c r="B180" s="108"/>
    </row>
    <row r="181" spans="1:2" s="1" customFormat="1" x14ac:dyDescent="0.25">
      <c r="A181" s="107" t="s">
        <v>309</v>
      </c>
      <c r="B181" s="108"/>
    </row>
    <row r="182" spans="1:2" s="1" customFormat="1" x14ac:dyDescent="0.25">
      <c r="A182" s="107" t="s">
        <v>310</v>
      </c>
      <c r="B182" s="108"/>
    </row>
    <row r="183" spans="1:2" s="1" customFormat="1" x14ac:dyDescent="0.25">
      <c r="A183" s="107" t="s">
        <v>311</v>
      </c>
      <c r="B183" s="108"/>
    </row>
    <row r="184" spans="1:2" s="1" customFormat="1" x14ac:dyDescent="0.25">
      <c r="A184" s="107" t="s">
        <v>312</v>
      </c>
      <c r="B184" s="108"/>
    </row>
    <row r="185" spans="1:2" s="1" customFormat="1" x14ac:dyDescent="0.25">
      <c r="A185" s="107" t="s">
        <v>313</v>
      </c>
      <c r="B185" s="108"/>
    </row>
    <row r="186" spans="1:2" s="1" customFormat="1" x14ac:dyDescent="0.25">
      <c r="A186" s="107" t="s">
        <v>314</v>
      </c>
      <c r="B186" s="108"/>
    </row>
    <row r="187" spans="1:2" s="1" customFormat="1" x14ac:dyDescent="0.25">
      <c r="A187" s="107" t="s">
        <v>315</v>
      </c>
      <c r="B187" s="108"/>
    </row>
    <row r="188" spans="1:2" s="1" customFormat="1" x14ac:dyDescent="0.25">
      <c r="A188" s="107" t="s">
        <v>316</v>
      </c>
      <c r="B188" s="108"/>
    </row>
    <row r="189" spans="1:2" s="1" customFormat="1" x14ac:dyDescent="0.25">
      <c r="A189" s="107" t="s">
        <v>317</v>
      </c>
      <c r="B189" s="108"/>
    </row>
    <row r="190" spans="1:2" s="1" customFormat="1" x14ac:dyDescent="0.25">
      <c r="A190" s="107" t="s">
        <v>318</v>
      </c>
      <c r="B190" s="108"/>
    </row>
    <row r="191" spans="1:2" s="1" customFormat="1" x14ac:dyDescent="0.25">
      <c r="A191" s="107" t="s">
        <v>319</v>
      </c>
      <c r="B191" s="108"/>
    </row>
    <row r="192" spans="1:2" s="1" customFormat="1" x14ac:dyDescent="0.25">
      <c r="A192" s="107" t="s">
        <v>320</v>
      </c>
      <c r="B192" s="108"/>
    </row>
    <row r="193" spans="1:2" s="1" customFormat="1" x14ac:dyDescent="0.25">
      <c r="A193" s="107" t="s">
        <v>321</v>
      </c>
      <c r="B193" s="108"/>
    </row>
    <row r="194" spans="1:2" s="1" customFormat="1" x14ac:dyDescent="0.25">
      <c r="A194" s="107" t="s">
        <v>9</v>
      </c>
      <c r="B194" s="108"/>
    </row>
  </sheetData>
  <pageMargins left="0.7" right="0.7" top="0.787401575" bottom="0.7874015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 zoomScale="100" zoomScaleNormal="100">
      <selection activeCell="B1" sqref="B1"/>
    </sheetView>
  </sheetViews>
  <sheetFormatPr defaultRowHeight="14.4" outlineLevelRow="0" outlineLevelCol="0" x14ac:dyDescent="0.3" defaultColWidth="11.5546875" customHeight="1"/>
  <cols>
    <col min="1" max="1" width="19.5546875" customWidth="1"/>
    <col min="2" max="2" width="19.6640625" customWidth="1"/>
    <col min="5" max="38" width="11.5546875" style="1" customWidth="1"/>
  </cols>
  <sheetData>
    <row r="1" ht="15.6" customHeight="1" spans="1:4" x14ac:dyDescent="0.25">
      <c r="A1" s="111" t="s">
        <v>322</v>
      </c>
      <c r="B1" s="112" t="s">
        <v>323</v>
      </c>
      <c r="C1" s="1"/>
      <c r="D1" s="1"/>
    </row>
    <row r="2" ht="15" customHeight="1" spans="1:4" x14ac:dyDescent="0.25">
      <c r="A2" s="113" t="s">
        <v>131</v>
      </c>
      <c r="B2" s="114" t="s">
        <v>324</v>
      </c>
      <c r="C2" s="1"/>
      <c r="D2" s="1"/>
    </row>
    <row r="3" spans="1:4" x14ac:dyDescent="0.25">
      <c r="A3" s="115" t="s">
        <v>6</v>
      </c>
      <c r="B3" s="108">
        <v>1.42</v>
      </c>
      <c r="C3" s="1"/>
      <c r="D3" s="1"/>
    </row>
    <row r="4" spans="1:4" x14ac:dyDescent="0.25">
      <c r="A4" s="107" t="s">
        <v>133</v>
      </c>
      <c r="B4" s="108">
        <v>1.264</v>
      </c>
      <c r="C4" s="1"/>
      <c r="D4" s="1"/>
    </row>
    <row r="5" spans="1:4" x14ac:dyDescent="0.25">
      <c r="A5" s="107" t="s">
        <v>134</v>
      </c>
      <c r="B5" s="108">
        <v>1.16</v>
      </c>
      <c r="C5" s="1"/>
      <c r="D5" s="1"/>
    </row>
    <row r="6" spans="1:4" x14ac:dyDescent="0.25">
      <c r="A6" s="107" t="s">
        <v>135</v>
      </c>
      <c r="B6" s="108">
        <v>1.156</v>
      </c>
      <c r="C6" s="1"/>
      <c r="D6" s="1"/>
    </row>
    <row r="7" spans="1:4" x14ac:dyDescent="0.25">
      <c r="A7" s="107" t="s">
        <v>136</v>
      </c>
      <c r="B7" s="108">
        <v>1.132</v>
      </c>
      <c r="C7" s="1"/>
      <c r="D7" s="1"/>
    </row>
    <row r="8" spans="1:4" x14ac:dyDescent="0.25">
      <c r="A8" s="107" t="s">
        <v>137</v>
      </c>
      <c r="B8" s="108">
        <v>1.104</v>
      </c>
      <c r="C8" s="1"/>
      <c r="D8" s="1"/>
    </row>
    <row r="9" spans="1:4" x14ac:dyDescent="0.25">
      <c r="A9" s="107" t="s">
        <v>138</v>
      </c>
      <c r="B9" s="108">
        <v>0.996</v>
      </c>
      <c r="C9" s="1"/>
      <c r="D9" s="1"/>
    </row>
    <row r="10" spans="1:4" x14ac:dyDescent="0.25">
      <c r="A10" s="107" t="s">
        <v>139</v>
      </c>
      <c r="B10" s="108">
        <v>0.936</v>
      </c>
      <c r="C10" s="1"/>
      <c r="D10" s="1"/>
    </row>
    <row r="11" spans="1:4" x14ac:dyDescent="0.25">
      <c r="A11" s="107" t="s">
        <v>140</v>
      </c>
      <c r="B11" s="108">
        <v>0.932</v>
      </c>
      <c r="C11" s="1"/>
      <c r="D11" s="1"/>
    </row>
    <row r="12" spans="1:4" x14ac:dyDescent="0.25">
      <c r="A12" s="107" t="s">
        <v>141</v>
      </c>
      <c r="B12" s="108">
        <v>0.924</v>
      </c>
      <c r="C12" s="1"/>
      <c r="D12" s="1"/>
    </row>
    <row r="13" spans="1:4" x14ac:dyDescent="0.25">
      <c r="A13" s="107" t="s">
        <v>142</v>
      </c>
      <c r="B13" s="108">
        <v>0.92</v>
      </c>
      <c r="C13" s="1"/>
      <c r="D13" s="1"/>
    </row>
    <row r="14" spans="1:4" x14ac:dyDescent="0.25">
      <c r="A14" s="107" t="s">
        <v>143</v>
      </c>
      <c r="B14" s="108">
        <v>0.912</v>
      </c>
      <c r="C14" s="1"/>
      <c r="D14" s="1"/>
    </row>
    <row r="15" spans="1:4" x14ac:dyDescent="0.25">
      <c r="A15" s="107" t="s">
        <v>144</v>
      </c>
      <c r="B15" s="108">
        <v>0.912</v>
      </c>
      <c r="C15" s="1"/>
      <c r="D15" s="1"/>
    </row>
    <row r="16" spans="1:4" x14ac:dyDescent="0.25">
      <c r="A16" s="107" t="s">
        <v>145</v>
      </c>
      <c r="B16" s="108">
        <v>0.908</v>
      </c>
      <c r="C16" s="1"/>
      <c r="D16" s="1"/>
    </row>
    <row r="17" spans="1:4" x14ac:dyDescent="0.25">
      <c r="A17" s="107" t="s">
        <v>146</v>
      </c>
      <c r="B17" s="108">
        <v>0.908</v>
      </c>
      <c r="C17" s="1"/>
      <c r="D17" s="1"/>
    </row>
    <row r="18" spans="1:4" x14ac:dyDescent="0.25">
      <c r="A18" s="107" t="s">
        <v>147</v>
      </c>
      <c r="B18" s="108">
        <v>0.908</v>
      </c>
      <c r="C18" s="1"/>
      <c r="D18" s="1"/>
    </row>
    <row r="19" spans="1:4" x14ac:dyDescent="0.25">
      <c r="A19" s="107" t="s">
        <v>148</v>
      </c>
      <c r="B19" s="108">
        <v>0.908</v>
      </c>
      <c r="C19" s="1"/>
      <c r="D19" s="1"/>
    </row>
    <row r="20" spans="1:4" x14ac:dyDescent="0.25">
      <c r="A20" s="107" t="s">
        <v>149</v>
      </c>
      <c r="B20" s="108">
        <v>0.916</v>
      </c>
      <c r="C20" s="1"/>
      <c r="D20" s="1"/>
    </row>
    <row r="21" spans="1:4" x14ac:dyDescent="0.25">
      <c r="A21" s="107" t="s">
        <v>150</v>
      </c>
      <c r="B21" s="108">
        <v>0.908</v>
      </c>
      <c r="C21" s="1"/>
      <c r="D21" s="1"/>
    </row>
    <row r="22" spans="1:4" x14ac:dyDescent="0.25">
      <c r="A22" s="107" t="s">
        <v>151</v>
      </c>
      <c r="B22" s="108">
        <v>0.912</v>
      </c>
      <c r="C22" s="1"/>
      <c r="D22" s="1"/>
    </row>
    <row r="23" spans="1:4" x14ac:dyDescent="0.25">
      <c r="A23" s="107" t="s">
        <v>152</v>
      </c>
      <c r="B23" s="108">
        <v>0.912</v>
      </c>
      <c r="C23" s="1"/>
      <c r="D23" s="1"/>
    </row>
    <row r="24" spans="1:4" x14ac:dyDescent="0.25">
      <c r="A24" s="107" t="s">
        <v>153</v>
      </c>
      <c r="B24" s="108">
        <v>0.912</v>
      </c>
      <c r="C24" s="1"/>
      <c r="D24" s="1"/>
    </row>
    <row r="25" spans="1:4" x14ac:dyDescent="0.25">
      <c r="A25" s="107" t="s">
        <v>154</v>
      </c>
      <c r="B25" s="108">
        <v>0.916</v>
      </c>
      <c r="C25" s="1"/>
      <c r="D25" s="1"/>
    </row>
    <row r="26" spans="1:4" x14ac:dyDescent="0.25">
      <c r="A26" s="107" t="s">
        <v>155</v>
      </c>
      <c r="B26" s="108">
        <v>0.916</v>
      </c>
      <c r="C26" s="1"/>
      <c r="D26" s="1"/>
    </row>
    <row r="27" spans="1:4" x14ac:dyDescent="0.25">
      <c r="A27" s="107" t="s">
        <v>156</v>
      </c>
      <c r="B27" s="108">
        <v>0.924</v>
      </c>
      <c r="C27" s="1"/>
      <c r="D27" s="1"/>
    </row>
    <row r="28" spans="1:4" x14ac:dyDescent="0.25">
      <c r="A28" s="107" t="s">
        <v>157</v>
      </c>
      <c r="B28" s="108">
        <v>0.92</v>
      </c>
      <c r="C28" s="1"/>
      <c r="D28" s="1"/>
    </row>
    <row r="29" spans="1:4" x14ac:dyDescent="0.25">
      <c r="A29" s="107" t="s">
        <v>158</v>
      </c>
      <c r="B29" s="108">
        <v>0.876</v>
      </c>
      <c r="C29" s="1"/>
      <c r="D29" s="1"/>
    </row>
    <row r="30" spans="1:4" x14ac:dyDescent="0.25">
      <c r="A30" s="107" t="s">
        <v>159</v>
      </c>
      <c r="B30" s="108">
        <v>0.82</v>
      </c>
      <c r="C30" s="1"/>
      <c r="D30" s="1"/>
    </row>
    <row r="31" spans="1:4" x14ac:dyDescent="0.25">
      <c r="A31" s="107" t="s">
        <v>160</v>
      </c>
      <c r="B31" s="108">
        <v>0.772</v>
      </c>
      <c r="C31" s="1"/>
      <c r="D31" s="1"/>
    </row>
    <row r="32" spans="1:4" x14ac:dyDescent="0.25">
      <c r="A32" s="107" t="s">
        <v>161</v>
      </c>
      <c r="B32" s="108">
        <v>0.756</v>
      </c>
      <c r="C32" s="1"/>
      <c r="D32" s="1"/>
    </row>
    <row r="33" spans="1:4" x14ac:dyDescent="0.25">
      <c r="A33" s="107" t="s">
        <v>162</v>
      </c>
      <c r="B33" s="108">
        <v>0.844</v>
      </c>
      <c r="C33" s="1"/>
      <c r="D33" s="1"/>
    </row>
    <row r="34" spans="1:4" x14ac:dyDescent="0.25">
      <c r="A34" s="107" t="s">
        <v>163</v>
      </c>
      <c r="B34" s="108">
        <v>0.808</v>
      </c>
      <c r="C34" s="1"/>
      <c r="D34" s="1"/>
    </row>
    <row r="35" spans="1:4" x14ac:dyDescent="0.25">
      <c r="A35" s="107" t="s">
        <v>164</v>
      </c>
      <c r="B35" s="108">
        <v>0.796</v>
      </c>
      <c r="C35" s="1"/>
      <c r="D35" s="1"/>
    </row>
    <row r="36" spans="1:4" x14ac:dyDescent="0.25">
      <c r="A36" s="107" t="s">
        <v>165</v>
      </c>
      <c r="B36" s="108">
        <v>0.776</v>
      </c>
      <c r="C36" s="1"/>
      <c r="D36" s="1"/>
    </row>
    <row r="37" spans="1:4" x14ac:dyDescent="0.25">
      <c r="A37" s="107" t="s">
        <v>166</v>
      </c>
      <c r="B37" s="108">
        <v>0.788</v>
      </c>
      <c r="C37" s="1"/>
      <c r="D37" s="1"/>
    </row>
    <row r="38" spans="1:4" x14ac:dyDescent="0.25">
      <c r="A38" s="107" t="s">
        <v>167</v>
      </c>
      <c r="B38" s="108">
        <v>0.836</v>
      </c>
      <c r="C38" s="1"/>
      <c r="D38" s="1"/>
    </row>
    <row r="39" spans="1:4" x14ac:dyDescent="0.25">
      <c r="A39" s="107" t="s">
        <v>168</v>
      </c>
      <c r="B39" s="108">
        <v>0.864</v>
      </c>
      <c r="C39" s="1"/>
      <c r="D39" s="1"/>
    </row>
    <row r="40" spans="1:4" x14ac:dyDescent="0.25">
      <c r="A40" s="107" t="s">
        <v>169</v>
      </c>
      <c r="B40" s="108">
        <v>0.908</v>
      </c>
      <c r="C40" s="1"/>
      <c r="D40" s="1"/>
    </row>
    <row r="41" spans="1:4" x14ac:dyDescent="0.25">
      <c r="A41" s="107" t="s">
        <v>170</v>
      </c>
      <c r="B41" s="108">
        <v>0.948</v>
      </c>
      <c r="C41" s="1"/>
      <c r="D41" s="1"/>
    </row>
    <row r="42" spans="1:4" x14ac:dyDescent="0.25">
      <c r="A42" s="107" t="s">
        <v>171</v>
      </c>
      <c r="B42" s="108">
        <v>0.964</v>
      </c>
      <c r="C42" s="1"/>
      <c r="D42" s="1"/>
    </row>
    <row r="43" spans="1:4" x14ac:dyDescent="0.25">
      <c r="A43" s="107" t="s">
        <v>172</v>
      </c>
      <c r="B43" s="108">
        <v>1.068</v>
      </c>
      <c r="C43" s="1"/>
      <c r="D43" s="1"/>
    </row>
    <row r="44" spans="1:4" x14ac:dyDescent="0.25">
      <c r="A44" s="107" t="s">
        <v>173</v>
      </c>
      <c r="B44" s="108">
        <v>1.172</v>
      </c>
      <c r="C44" s="1"/>
      <c r="D44" s="1"/>
    </row>
    <row r="45" spans="1:4" x14ac:dyDescent="0.25">
      <c r="A45" s="107" t="s">
        <v>174</v>
      </c>
      <c r="B45" s="108">
        <v>1.184</v>
      </c>
      <c r="C45" s="1"/>
      <c r="D45" s="1"/>
    </row>
    <row r="46" spans="1:4" x14ac:dyDescent="0.25">
      <c r="A46" s="107" t="s">
        <v>175</v>
      </c>
      <c r="B46" s="108">
        <v>1.196</v>
      </c>
      <c r="C46" s="1"/>
      <c r="D46" s="1"/>
    </row>
    <row r="47" spans="1:4" x14ac:dyDescent="0.25">
      <c r="A47" s="107" t="s">
        <v>176</v>
      </c>
      <c r="B47" s="108">
        <v>1.232</v>
      </c>
      <c r="C47" s="1"/>
      <c r="D47" s="1"/>
    </row>
    <row r="48" spans="1:4" x14ac:dyDescent="0.25">
      <c r="A48" s="107" t="s">
        <v>177</v>
      </c>
      <c r="B48" s="108">
        <v>1.224</v>
      </c>
      <c r="C48" s="1"/>
      <c r="D48" s="1"/>
    </row>
    <row r="49" spans="1:4" x14ac:dyDescent="0.25">
      <c r="A49" s="107" t="s">
        <v>178</v>
      </c>
      <c r="B49" s="108">
        <v>1.264</v>
      </c>
      <c r="C49" s="1"/>
      <c r="D49" s="1"/>
    </row>
    <row r="50" spans="1:4" x14ac:dyDescent="0.25">
      <c r="A50" s="107" t="s">
        <v>179</v>
      </c>
      <c r="B50" s="108">
        <v>1.276</v>
      </c>
      <c r="C50" s="1"/>
      <c r="D50" s="1"/>
    </row>
    <row r="51" spans="1:4" x14ac:dyDescent="0.25">
      <c r="A51" s="107" t="s">
        <v>180</v>
      </c>
      <c r="B51" s="108">
        <v>1.2</v>
      </c>
      <c r="C51" s="1"/>
      <c r="D51" s="1"/>
    </row>
    <row r="52" spans="1:4" x14ac:dyDescent="0.25">
      <c r="A52" s="107" t="s">
        <v>181</v>
      </c>
      <c r="B52" s="108">
        <v>1.268</v>
      </c>
      <c r="C52" s="1"/>
      <c r="D52" s="1"/>
    </row>
    <row r="53" spans="1:4" x14ac:dyDescent="0.25">
      <c r="A53" s="107" t="s">
        <v>182</v>
      </c>
      <c r="B53" s="108">
        <v>1.236</v>
      </c>
      <c r="C53" s="1"/>
      <c r="D53" s="1"/>
    </row>
    <row r="54" spans="1:4" x14ac:dyDescent="0.25">
      <c r="A54" s="107" t="s">
        <v>183</v>
      </c>
      <c r="B54" s="108">
        <v>1.236</v>
      </c>
      <c r="C54" s="1"/>
      <c r="D54" s="1"/>
    </row>
    <row r="55" spans="1:4" x14ac:dyDescent="0.25">
      <c r="A55" s="107" t="s">
        <v>184</v>
      </c>
      <c r="B55" s="108">
        <v>1.132</v>
      </c>
      <c r="C55" s="1"/>
      <c r="D55" s="1"/>
    </row>
    <row r="56" spans="1:4" x14ac:dyDescent="0.25">
      <c r="A56" s="107" t="s">
        <v>185</v>
      </c>
      <c r="B56" s="108">
        <v>1.08</v>
      </c>
      <c r="C56" s="1"/>
      <c r="D56" s="1"/>
    </row>
    <row r="57" spans="1:4" x14ac:dyDescent="0.25">
      <c r="A57" s="107" t="s">
        <v>186</v>
      </c>
      <c r="B57" s="108">
        <v>1.056</v>
      </c>
      <c r="C57" s="1"/>
      <c r="D57" s="1"/>
    </row>
    <row r="58" spans="1:4" x14ac:dyDescent="0.25">
      <c r="A58" s="107" t="s">
        <v>187</v>
      </c>
      <c r="B58" s="108">
        <v>1.084</v>
      </c>
      <c r="C58" s="1"/>
      <c r="D58" s="1"/>
    </row>
    <row r="59" spans="1:4" x14ac:dyDescent="0.25">
      <c r="A59" s="107" t="s">
        <v>188</v>
      </c>
      <c r="B59" s="108">
        <v>1.224</v>
      </c>
      <c r="C59" s="1"/>
      <c r="D59" s="1"/>
    </row>
    <row r="60" spans="1:4" x14ac:dyDescent="0.25">
      <c r="A60" s="107" t="s">
        <v>189</v>
      </c>
      <c r="B60" s="108">
        <v>1.1</v>
      </c>
      <c r="C60" s="1"/>
      <c r="D60" s="1"/>
    </row>
    <row r="61" spans="1:4" x14ac:dyDescent="0.25">
      <c r="A61" s="107" t="s">
        <v>190</v>
      </c>
      <c r="B61" s="108">
        <v>1.04</v>
      </c>
      <c r="C61" s="1"/>
      <c r="D61" s="1"/>
    </row>
    <row r="62" spans="1:4" x14ac:dyDescent="0.25">
      <c r="A62" s="107" t="s">
        <v>191</v>
      </c>
      <c r="B62" s="108">
        <v>1.064</v>
      </c>
      <c r="C62" s="1"/>
      <c r="D62" s="1"/>
    </row>
    <row r="63" spans="1:4" x14ac:dyDescent="0.25">
      <c r="A63" s="107" t="s">
        <v>192</v>
      </c>
      <c r="B63" s="108">
        <v>1.084</v>
      </c>
      <c r="C63" s="1"/>
      <c r="D63" s="1"/>
    </row>
    <row r="64" spans="1:4" x14ac:dyDescent="0.25">
      <c r="A64" s="107" t="s">
        <v>193</v>
      </c>
      <c r="B64" s="108">
        <v>1.068</v>
      </c>
      <c r="C64" s="1"/>
      <c r="D64" s="1"/>
    </row>
    <row r="65" spans="1:4" x14ac:dyDescent="0.25">
      <c r="A65" s="107" t="s">
        <v>194</v>
      </c>
      <c r="B65" s="108">
        <v>1.072</v>
      </c>
      <c r="C65" s="1"/>
      <c r="D65" s="1"/>
    </row>
    <row r="66" spans="1:4" x14ac:dyDescent="0.25">
      <c r="A66" s="107" t="s">
        <v>195</v>
      </c>
      <c r="B66" s="108">
        <v>1.112</v>
      </c>
      <c r="C66" s="1"/>
      <c r="D66" s="1"/>
    </row>
    <row r="67" spans="1:4" x14ac:dyDescent="0.25">
      <c r="A67" s="107" t="s">
        <v>196</v>
      </c>
      <c r="B67" s="108">
        <v>1.172</v>
      </c>
      <c r="C67" s="1"/>
      <c r="D67" s="1"/>
    </row>
    <row r="68" spans="1:4" x14ac:dyDescent="0.25">
      <c r="A68" s="107" t="s">
        <v>197</v>
      </c>
      <c r="B68" s="108">
        <v>1.228</v>
      </c>
      <c r="C68" s="1"/>
      <c r="D68" s="1"/>
    </row>
    <row r="69" spans="1:4" x14ac:dyDescent="0.25">
      <c r="A69" s="107" t="s">
        <v>198</v>
      </c>
      <c r="B69" s="108">
        <v>1.204</v>
      </c>
      <c r="C69" s="1"/>
      <c r="D69" s="1"/>
    </row>
    <row r="70" spans="1:4" x14ac:dyDescent="0.25">
      <c r="A70" s="107" t="s">
        <v>199</v>
      </c>
      <c r="B70" s="108">
        <v>1.128</v>
      </c>
      <c r="C70" s="1"/>
      <c r="D70" s="1"/>
    </row>
    <row r="71" spans="1:4" x14ac:dyDescent="0.25">
      <c r="A71" s="107" t="s">
        <v>200</v>
      </c>
      <c r="B71" s="108">
        <v>1.136</v>
      </c>
      <c r="C71" s="1"/>
      <c r="D71" s="1"/>
    </row>
    <row r="72" spans="1:4" x14ac:dyDescent="0.25">
      <c r="A72" s="107" t="s">
        <v>201</v>
      </c>
      <c r="B72" s="108">
        <v>1.1</v>
      </c>
      <c r="C72" s="1"/>
      <c r="D72" s="1"/>
    </row>
    <row r="73" spans="1:4" x14ac:dyDescent="0.25">
      <c r="A73" s="107" t="s">
        <v>202</v>
      </c>
      <c r="B73" s="108">
        <v>1.084</v>
      </c>
      <c r="C73" s="1"/>
      <c r="D73" s="1"/>
    </row>
    <row r="74" spans="1:4" x14ac:dyDescent="0.25">
      <c r="A74" s="107" t="s">
        <v>203</v>
      </c>
      <c r="B74" s="108">
        <v>1.12</v>
      </c>
      <c r="C74" s="1"/>
      <c r="D74" s="1"/>
    </row>
    <row r="75" spans="1:4" x14ac:dyDescent="0.25">
      <c r="A75" s="107" t="s">
        <v>204</v>
      </c>
      <c r="B75" s="108">
        <v>1.104</v>
      </c>
      <c r="C75" s="1"/>
      <c r="D75" s="1"/>
    </row>
    <row r="76" spans="1:4" x14ac:dyDescent="0.25">
      <c r="A76" s="107" t="s">
        <v>205</v>
      </c>
      <c r="B76" s="108">
        <v>1.08</v>
      </c>
      <c r="C76" s="1"/>
      <c r="D76" s="1"/>
    </row>
    <row r="77" spans="1:4" x14ac:dyDescent="0.25">
      <c r="A77" s="107" t="s">
        <v>206</v>
      </c>
      <c r="B77" s="108">
        <v>1.092</v>
      </c>
      <c r="C77" s="1"/>
      <c r="D77" s="1"/>
    </row>
    <row r="78" spans="1:4" x14ac:dyDescent="0.25">
      <c r="A78" s="107" t="s">
        <v>207</v>
      </c>
      <c r="B78" s="108">
        <v>1.168</v>
      </c>
      <c r="C78" s="1"/>
      <c r="D78" s="1"/>
    </row>
    <row r="79" spans="1:4" x14ac:dyDescent="0.25">
      <c r="A79" s="107" t="s">
        <v>208</v>
      </c>
      <c r="B79" s="108">
        <v>1.304</v>
      </c>
      <c r="C79" s="1"/>
      <c r="D79" s="1"/>
    </row>
    <row r="80" spans="1:4" x14ac:dyDescent="0.25">
      <c r="A80" s="107" t="s">
        <v>209</v>
      </c>
      <c r="B80" s="108">
        <v>1.604</v>
      </c>
      <c r="C80" s="1"/>
      <c r="D80" s="1"/>
    </row>
    <row r="81" spans="1:4" x14ac:dyDescent="0.25">
      <c r="A81" s="107" t="s">
        <v>210</v>
      </c>
      <c r="B81" s="108">
        <v>1.992</v>
      </c>
      <c r="C81" s="1"/>
      <c r="D81" s="1"/>
    </row>
    <row r="82" spans="1:4" x14ac:dyDescent="0.25">
      <c r="A82" s="107" t="s">
        <v>211</v>
      </c>
      <c r="B82" s="108">
        <v>1.964</v>
      </c>
      <c r="C82" s="1"/>
      <c r="D82" s="1"/>
    </row>
    <row r="83" spans="1:4" x14ac:dyDescent="0.25">
      <c r="A83" s="107" t="s">
        <v>212</v>
      </c>
      <c r="B83" s="108">
        <v>2.092</v>
      </c>
      <c r="C83" s="1"/>
      <c r="D83" s="1"/>
    </row>
    <row r="84" spans="1:4" x14ac:dyDescent="0.25">
      <c r="A84" s="107" t="s">
        <v>213</v>
      </c>
      <c r="B84" s="108">
        <v>2.312</v>
      </c>
      <c r="C84" s="1"/>
      <c r="D84" s="1"/>
    </row>
    <row r="85" spans="1:4" x14ac:dyDescent="0.25">
      <c r="A85" s="107" t="s">
        <v>214</v>
      </c>
      <c r="B85" s="108">
        <v>2.428</v>
      </c>
      <c r="C85" s="1"/>
      <c r="D85" s="1"/>
    </row>
    <row r="86" spans="1:4" x14ac:dyDescent="0.25">
      <c r="A86" s="107" t="s">
        <v>215</v>
      </c>
      <c r="B86" s="108">
        <v>1.972</v>
      </c>
      <c r="C86" s="1"/>
      <c r="D86" s="1"/>
    </row>
    <row r="87" spans="1:4" x14ac:dyDescent="0.25">
      <c r="A87" s="107" t="s">
        <v>216</v>
      </c>
      <c r="B87" s="108">
        <v>1.984</v>
      </c>
      <c r="C87" s="1"/>
      <c r="D87" s="1"/>
    </row>
    <row r="88" spans="1:4" x14ac:dyDescent="0.25">
      <c r="A88" s="107" t="s">
        <v>217</v>
      </c>
      <c r="B88" s="108">
        <v>1.908</v>
      </c>
      <c r="C88" s="1"/>
      <c r="D88" s="1"/>
    </row>
    <row r="89" spans="1:4" x14ac:dyDescent="0.25">
      <c r="A89" s="107" t="s">
        <v>218</v>
      </c>
      <c r="B89" s="108">
        <v>1.84</v>
      </c>
      <c r="C89" s="1"/>
      <c r="D89" s="1"/>
    </row>
    <row r="90" spans="1:4" x14ac:dyDescent="0.25">
      <c r="A90" s="107" t="s">
        <v>219</v>
      </c>
      <c r="B90" s="108">
        <v>1.816</v>
      </c>
      <c r="C90" s="1"/>
      <c r="D90" s="1"/>
    </row>
    <row r="91" spans="1:4" x14ac:dyDescent="0.25">
      <c r="A91" s="107" t="s">
        <v>220</v>
      </c>
      <c r="B91" s="108">
        <v>1.72</v>
      </c>
      <c r="C91" s="1"/>
      <c r="D91" s="1"/>
    </row>
    <row r="92" spans="1:4" x14ac:dyDescent="0.25">
      <c r="A92" s="107" t="s">
        <v>221</v>
      </c>
      <c r="B92" s="108">
        <v>1.636</v>
      </c>
      <c r="C92" s="1"/>
      <c r="D92" s="1"/>
    </row>
    <row r="93" spans="1:4" x14ac:dyDescent="0.25">
      <c r="A93" s="107" t="s">
        <v>222</v>
      </c>
      <c r="B93" s="108">
        <v>1.584</v>
      </c>
      <c r="C93" s="1"/>
      <c r="D93" s="1"/>
    </row>
    <row r="94" spans="1:4" x14ac:dyDescent="0.25">
      <c r="A94" s="107" t="s">
        <v>223</v>
      </c>
      <c r="B94" s="108">
        <v>1.556</v>
      </c>
      <c r="C94" s="1"/>
      <c r="D94" s="1"/>
    </row>
    <row r="95" spans="1:4" x14ac:dyDescent="0.25">
      <c r="A95" s="107" t="s">
        <v>224</v>
      </c>
      <c r="B95" s="108">
        <v>1.528</v>
      </c>
      <c r="C95" s="1"/>
      <c r="D95" s="1"/>
    </row>
    <row r="96" spans="1:4" x14ac:dyDescent="0.25">
      <c r="A96" s="107" t="s">
        <v>225</v>
      </c>
      <c r="B96" s="108">
        <v>1.5</v>
      </c>
      <c r="C96" s="1"/>
      <c r="D96" s="1"/>
    </row>
    <row r="97" spans="1:4" x14ac:dyDescent="0.25">
      <c r="A97" s="107" t="s">
        <v>226</v>
      </c>
      <c r="B97" s="108">
        <v>1.412</v>
      </c>
      <c r="C97" s="1"/>
      <c r="D97" s="1"/>
    </row>
    <row r="98" ht="15" customHeight="1" spans="1:4" x14ac:dyDescent="0.25">
      <c r="A98" s="110" t="s">
        <v>8</v>
      </c>
      <c r="B98" s="108">
        <v>1.188</v>
      </c>
      <c r="C98" s="1"/>
      <c r="D98" s="1"/>
    </row>
    <row r="99" spans="1:4" x14ac:dyDescent="0.25">
      <c r="A99" s="107" t="s">
        <v>227</v>
      </c>
      <c r="B99" s="108">
        <v>0</v>
      </c>
      <c r="C99" s="1"/>
      <c r="D99" s="1"/>
    </row>
    <row r="100" spans="1:4" x14ac:dyDescent="0.25">
      <c r="A100" s="107" t="s">
        <v>228</v>
      </c>
      <c r="B100" s="108"/>
      <c r="C100" s="1"/>
      <c r="D100" s="1"/>
    </row>
    <row r="101" spans="1:4" x14ac:dyDescent="0.25">
      <c r="A101" s="107" t="s">
        <v>229</v>
      </c>
      <c r="B101" s="108"/>
      <c r="C101" s="1"/>
      <c r="D101" s="1"/>
    </row>
    <row r="102" spans="1:4" x14ac:dyDescent="0.25">
      <c r="A102" s="107" t="s">
        <v>230</v>
      </c>
      <c r="B102" s="108"/>
      <c r="C102" s="1"/>
      <c r="D102" s="1"/>
    </row>
    <row r="103" spans="1:4" x14ac:dyDescent="0.25">
      <c r="A103" s="107" t="s">
        <v>231</v>
      </c>
      <c r="B103" s="108"/>
      <c r="C103" s="1"/>
      <c r="D103" s="1"/>
    </row>
    <row r="104" spans="1:4" x14ac:dyDescent="0.25">
      <c r="A104" s="107" t="s">
        <v>232</v>
      </c>
      <c r="B104" s="108"/>
      <c r="C104" s="1"/>
      <c r="D104" s="1"/>
    </row>
    <row r="105" spans="1:4" x14ac:dyDescent="0.25">
      <c r="A105" s="107" t="s">
        <v>233</v>
      </c>
      <c r="B105" s="108"/>
      <c r="C105" s="1"/>
      <c r="D105" s="1"/>
    </row>
    <row r="106" spans="1:4" x14ac:dyDescent="0.25">
      <c r="A106" s="107" t="s">
        <v>234</v>
      </c>
      <c r="B106" s="108"/>
      <c r="C106" s="1"/>
      <c r="D106" s="1"/>
    </row>
    <row r="107" spans="1:4" x14ac:dyDescent="0.25">
      <c r="A107" s="107" t="s">
        <v>235</v>
      </c>
      <c r="B107" s="108"/>
      <c r="C107" s="1"/>
      <c r="D107" s="1"/>
    </row>
    <row r="108" spans="1:4" x14ac:dyDescent="0.25">
      <c r="A108" s="107" t="s">
        <v>236</v>
      </c>
      <c r="B108" s="108"/>
      <c r="C108" s="1"/>
      <c r="D108" s="1"/>
    </row>
    <row r="109" spans="1:4" x14ac:dyDescent="0.25">
      <c r="A109" s="107" t="s">
        <v>237</v>
      </c>
      <c r="B109" s="108"/>
      <c r="C109" s="1"/>
      <c r="D109" s="1"/>
    </row>
    <row r="110" spans="1:4" x14ac:dyDescent="0.25">
      <c r="A110" s="107" t="s">
        <v>238</v>
      </c>
      <c r="B110" s="108"/>
      <c r="C110" s="1"/>
      <c r="D110" s="1"/>
    </row>
    <row r="111" spans="1:4" x14ac:dyDescent="0.25">
      <c r="A111" s="107" t="s">
        <v>239</v>
      </c>
      <c r="B111" s="108"/>
      <c r="C111" s="1"/>
      <c r="D111" s="1"/>
    </row>
    <row r="112" spans="1:4" x14ac:dyDescent="0.25">
      <c r="A112" s="107" t="s">
        <v>240</v>
      </c>
      <c r="B112" s="108"/>
      <c r="C112" s="1"/>
      <c r="D112" s="1"/>
    </row>
    <row r="113" spans="1:4" x14ac:dyDescent="0.25">
      <c r="A113" s="107" t="s">
        <v>241</v>
      </c>
      <c r="B113" s="108"/>
      <c r="C113" s="1"/>
      <c r="D113" s="1"/>
    </row>
    <row r="114" spans="1:4" x14ac:dyDescent="0.25">
      <c r="A114" s="107" t="s">
        <v>242</v>
      </c>
      <c r="B114" s="108"/>
      <c r="C114" s="1"/>
      <c r="D114" s="1"/>
    </row>
    <row r="115" spans="1:4" x14ac:dyDescent="0.25">
      <c r="A115" s="107" t="s">
        <v>243</v>
      </c>
      <c r="B115" s="108"/>
      <c r="C115" s="1"/>
      <c r="D115" s="1"/>
    </row>
    <row r="116" spans="1:4" x14ac:dyDescent="0.25">
      <c r="A116" s="107" t="s">
        <v>244</v>
      </c>
      <c r="B116" s="108"/>
      <c r="C116" s="1"/>
      <c r="D116" s="1"/>
    </row>
    <row r="117" spans="1:4" x14ac:dyDescent="0.25">
      <c r="A117" s="107" t="s">
        <v>245</v>
      </c>
      <c r="B117" s="108"/>
      <c r="C117" s="1"/>
      <c r="D117" s="1"/>
    </row>
    <row r="118" spans="1:4" x14ac:dyDescent="0.25">
      <c r="A118" s="107" t="s">
        <v>246</v>
      </c>
      <c r="B118" s="108"/>
      <c r="C118" s="1"/>
      <c r="D118" s="1"/>
    </row>
    <row r="119" spans="1:4" x14ac:dyDescent="0.25">
      <c r="A119" s="107" t="s">
        <v>247</v>
      </c>
      <c r="B119" s="108"/>
      <c r="C119" s="1"/>
      <c r="D119" s="1"/>
    </row>
    <row r="120" spans="1:4" x14ac:dyDescent="0.25">
      <c r="A120" s="107" t="s">
        <v>248</v>
      </c>
      <c r="B120" s="108"/>
      <c r="C120" s="1"/>
      <c r="D120" s="1"/>
    </row>
    <row r="121" spans="1:4" x14ac:dyDescent="0.25">
      <c r="A121" s="107" t="s">
        <v>249</v>
      </c>
      <c r="B121" s="108"/>
      <c r="C121" s="1"/>
      <c r="D121" s="1"/>
    </row>
    <row r="122" spans="1:4" x14ac:dyDescent="0.25">
      <c r="A122" s="107" t="s">
        <v>250</v>
      </c>
      <c r="B122" s="108"/>
      <c r="C122" s="1"/>
      <c r="D122" s="1"/>
    </row>
    <row r="123" spans="1:4" x14ac:dyDescent="0.25">
      <c r="A123" s="107" t="s">
        <v>251</v>
      </c>
      <c r="B123" s="108"/>
      <c r="C123" s="1"/>
      <c r="D123" s="1"/>
    </row>
    <row r="124" spans="1:4" x14ac:dyDescent="0.25">
      <c r="A124" s="107" t="s">
        <v>252</v>
      </c>
      <c r="B124" s="108"/>
      <c r="C124" s="1"/>
      <c r="D124" s="1"/>
    </row>
    <row r="125" spans="1:4" x14ac:dyDescent="0.25">
      <c r="A125" s="107" t="s">
        <v>253</v>
      </c>
      <c r="B125" s="108"/>
      <c r="C125" s="1"/>
      <c r="D125" s="1"/>
    </row>
    <row r="126" spans="1:4" x14ac:dyDescent="0.25">
      <c r="A126" s="107" t="s">
        <v>254</v>
      </c>
      <c r="B126" s="108"/>
      <c r="C126" s="1"/>
      <c r="D126" s="1"/>
    </row>
    <row r="127" spans="1:4" x14ac:dyDescent="0.25">
      <c r="A127" s="107" t="s">
        <v>255</v>
      </c>
      <c r="B127" s="108"/>
      <c r="C127" s="1"/>
      <c r="D127" s="1"/>
    </row>
    <row r="128" spans="1:4" x14ac:dyDescent="0.25">
      <c r="A128" s="107" t="s">
        <v>256</v>
      </c>
      <c r="B128" s="108"/>
      <c r="C128" s="1"/>
      <c r="D128" s="1"/>
    </row>
    <row r="129" spans="1:4" x14ac:dyDescent="0.25">
      <c r="A129" s="107" t="s">
        <v>257</v>
      </c>
      <c r="B129" s="108"/>
      <c r="C129" s="1"/>
      <c r="D129" s="1"/>
    </row>
    <row r="130" spans="1:4" x14ac:dyDescent="0.25">
      <c r="A130" s="107" t="s">
        <v>258</v>
      </c>
      <c r="B130" s="108"/>
      <c r="C130" s="1"/>
      <c r="D130" s="1"/>
    </row>
    <row r="131" spans="1:4" x14ac:dyDescent="0.25">
      <c r="A131" s="107" t="s">
        <v>259</v>
      </c>
      <c r="B131" s="108"/>
      <c r="C131" s="1"/>
      <c r="D131" s="1"/>
    </row>
    <row r="132" spans="1:4" x14ac:dyDescent="0.25">
      <c r="A132" s="107" t="s">
        <v>260</v>
      </c>
      <c r="B132" s="108"/>
      <c r="C132" s="1"/>
      <c r="D132" s="1"/>
    </row>
    <row r="133" spans="1:4" x14ac:dyDescent="0.25">
      <c r="A133" s="107" t="s">
        <v>261</v>
      </c>
      <c r="B133" s="108"/>
      <c r="C133" s="1"/>
      <c r="D133" s="1"/>
    </row>
    <row r="134" spans="1:4" x14ac:dyDescent="0.25">
      <c r="A134" s="107" t="s">
        <v>262</v>
      </c>
      <c r="B134" s="108"/>
      <c r="C134" s="1"/>
      <c r="D134" s="1"/>
    </row>
    <row r="135" spans="1:4" x14ac:dyDescent="0.25">
      <c r="A135" s="107" t="s">
        <v>263</v>
      </c>
      <c r="B135" s="108"/>
      <c r="C135" s="1"/>
      <c r="D135" s="1"/>
    </row>
    <row r="136" spans="1:4" x14ac:dyDescent="0.25">
      <c r="A136" s="107" t="s">
        <v>264</v>
      </c>
      <c r="B136" s="108"/>
      <c r="C136" s="1"/>
      <c r="D136" s="1"/>
    </row>
    <row r="137" spans="1:4" x14ac:dyDescent="0.25">
      <c r="A137" s="107" t="s">
        <v>265</v>
      </c>
      <c r="B137" s="108"/>
      <c r="C137" s="1"/>
      <c r="D137" s="1"/>
    </row>
    <row r="138" spans="1:4" x14ac:dyDescent="0.25">
      <c r="A138" s="107" t="s">
        <v>266</v>
      </c>
      <c r="B138" s="108"/>
      <c r="C138" s="1"/>
      <c r="D138" s="1"/>
    </row>
    <row r="139" spans="1:4" x14ac:dyDescent="0.25">
      <c r="A139" s="107" t="s">
        <v>267</v>
      </c>
      <c r="B139" s="108"/>
      <c r="C139" s="1"/>
      <c r="D139" s="1"/>
    </row>
    <row r="140" spans="1:4" x14ac:dyDescent="0.25">
      <c r="A140" s="107" t="s">
        <v>268</v>
      </c>
      <c r="B140" s="108"/>
      <c r="C140" s="1"/>
      <c r="D140" s="1"/>
    </row>
    <row r="141" spans="1:4" x14ac:dyDescent="0.25">
      <c r="A141" s="107" t="s">
        <v>269</v>
      </c>
      <c r="B141" s="108"/>
      <c r="C141" s="1"/>
      <c r="D141" s="1"/>
    </row>
    <row r="142" spans="1:4" x14ac:dyDescent="0.25">
      <c r="A142" s="107" t="s">
        <v>270</v>
      </c>
      <c r="B142" s="108"/>
      <c r="C142" s="1"/>
      <c r="D142" s="1"/>
    </row>
    <row r="143" spans="1:4" x14ac:dyDescent="0.25">
      <c r="A143" s="107" t="s">
        <v>271</v>
      </c>
      <c r="B143" s="108"/>
      <c r="C143" s="1"/>
      <c r="D143" s="1"/>
    </row>
    <row r="144" spans="1:4" x14ac:dyDescent="0.25">
      <c r="A144" s="107" t="s">
        <v>272</v>
      </c>
      <c r="B144" s="108"/>
      <c r="C144" s="1"/>
      <c r="D144" s="1"/>
    </row>
    <row r="145" spans="1:4" x14ac:dyDescent="0.25">
      <c r="A145" s="107" t="s">
        <v>273</v>
      </c>
      <c r="B145" s="108"/>
      <c r="C145" s="1"/>
      <c r="D145" s="1"/>
    </row>
    <row r="146" spans="1:4" x14ac:dyDescent="0.25">
      <c r="A146" s="107" t="s">
        <v>274</v>
      </c>
      <c r="B146" s="108"/>
      <c r="C146" s="1"/>
      <c r="D146" s="1"/>
    </row>
    <row r="147" spans="1:4" x14ac:dyDescent="0.25">
      <c r="A147" s="107" t="s">
        <v>275</v>
      </c>
      <c r="B147" s="108"/>
      <c r="C147" s="1"/>
      <c r="D147" s="1"/>
    </row>
    <row r="148" spans="1:4" x14ac:dyDescent="0.25">
      <c r="A148" s="107" t="s">
        <v>276</v>
      </c>
      <c r="B148" s="108"/>
      <c r="C148" s="1"/>
      <c r="D148" s="1"/>
    </row>
    <row r="149" spans="1:4" x14ac:dyDescent="0.25">
      <c r="A149" s="107" t="s">
        <v>277</v>
      </c>
      <c r="B149" s="108"/>
      <c r="C149" s="1"/>
      <c r="D149" s="1"/>
    </row>
    <row r="150" spans="1:4" x14ac:dyDescent="0.25">
      <c r="A150" s="107" t="s">
        <v>278</v>
      </c>
      <c r="B150" s="108"/>
      <c r="C150" s="1"/>
      <c r="D150" s="1"/>
    </row>
    <row r="151" spans="1:4" x14ac:dyDescent="0.25">
      <c r="A151" s="107" t="s">
        <v>279</v>
      </c>
      <c r="B151" s="108"/>
      <c r="C151" s="1"/>
      <c r="D151" s="1"/>
    </row>
    <row r="152" spans="1:4" x14ac:dyDescent="0.25">
      <c r="A152" s="107" t="s">
        <v>280</v>
      </c>
      <c r="B152" s="108"/>
      <c r="C152" s="1"/>
      <c r="D152" s="1"/>
    </row>
    <row r="153" spans="1:4" x14ac:dyDescent="0.25">
      <c r="A153" s="107" t="s">
        <v>281</v>
      </c>
      <c r="B153" s="108"/>
      <c r="C153" s="1"/>
      <c r="D153" s="1"/>
    </row>
    <row r="154" spans="1:4" x14ac:dyDescent="0.25">
      <c r="A154" s="107" t="s">
        <v>282</v>
      </c>
      <c r="B154" s="108"/>
      <c r="C154" s="1"/>
      <c r="D154" s="1"/>
    </row>
    <row r="155" spans="1:4" x14ac:dyDescent="0.25">
      <c r="A155" s="107" t="s">
        <v>283</v>
      </c>
      <c r="B155" s="108"/>
      <c r="C155" s="1"/>
      <c r="D155" s="1"/>
    </row>
    <row r="156" spans="1:4" x14ac:dyDescent="0.25">
      <c r="A156" s="107" t="s">
        <v>284</v>
      </c>
      <c r="B156" s="108"/>
      <c r="C156" s="1"/>
      <c r="D156" s="1"/>
    </row>
    <row r="157" spans="1:4" x14ac:dyDescent="0.25">
      <c r="A157" s="107" t="s">
        <v>285</v>
      </c>
      <c r="B157" s="108"/>
      <c r="C157" s="1"/>
      <c r="D157" s="1"/>
    </row>
    <row r="158" spans="1:4" x14ac:dyDescent="0.25">
      <c r="A158" s="107" t="s">
        <v>286</v>
      </c>
      <c r="B158" s="108"/>
      <c r="C158" s="1"/>
      <c r="D158" s="1"/>
    </row>
    <row r="159" spans="1:4" x14ac:dyDescent="0.25">
      <c r="A159" s="107" t="s">
        <v>287</v>
      </c>
      <c r="B159" s="108"/>
      <c r="C159" s="1"/>
      <c r="D159" s="1"/>
    </row>
    <row r="160" spans="1:4" x14ac:dyDescent="0.25">
      <c r="A160" s="107" t="s">
        <v>288</v>
      </c>
      <c r="B160" s="108"/>
      <c r="C160" s="1"/>
      <c r="D160" s="1"/>
    </row>
    <row r="161" spans="1:4" x14ac:dyDescent="0.25">
      <c r="A161" s="107" t="s">
        <v>289</v>
      </c>
      <c r="B161" s="108"/>
      <c r="C161" s="1"/>
      <c r="D161" s="1"/>
    </row>
    <row r="162" spans="1:4" x14ac:dyDescent="0.25">
      <c r="A162" s="107" t="s">
        <v>290</v>
      </c>
      <c r="B162" s="108"/>
      <c r="C162" s="1"/>
      <c r="D162" s="1"/>
    </row>
    <row r="163" spans="1:4" x14ac:dyDescent="0.25">
      <c r="A163" s="107" t="s">
        <v>291</v>
      </c>
      <c r="B163" s="108"/>
      <c r="C163" s="1"/>
      <c r="D163" s="1"/>
    </row>
    <row r="164" spans="1:4" x14ac:dyDescent="0.25">
      <c r="A164" s="107" t="s">
        <v>292</v>
      </c>
      <c r="B164" s="108"/>
      <c r="C164" s="1"/>
      <c r="D164" s="1"/>
    </row>
    <row r="165" spans="1:4" x14ac:dyDescent="0.25">
      <c r="A165" s="107" t="s">
        <v>293</v>
      </c>
      <c r="B165" s="108"/>
      <c r="C165" s="1"/>
      <c r="D165" s="1"/>
    </row>
    <row r="166" spans="1:4" x14ac:dyDescent="0.25">
      <c r="A166" s="107" t="s">
        <v>294</v>
      </c>
      <c r="B166" s="108"/>
      <c r="C166" s="1"/>
      <c r="D166" s="1"/>
    </row>
    <row r="167" spans="1:4" x14ac:dyDescent="0.25">
      <c r="A167" s="107" t="s">
        <v>295</v>
      </c>
      <c r="B167" s="108"/>
      <c r="C167" s="1"/>
      <c r="D167" s="1"/>
    </row>
    <row r="168" spans="1:4" x14ac:dyDescent="0.25">
      <c r="A168" s="107" t="s">
        <v>296</v>
      </c>
      <c r="B168" s="108"/>
      <c r="C168" s="1"/>
      <c r="D168" s="1"/>
    </row>
    <row r="169" spans="1:4" x14ac:dyDescent="0.25">
      <c r="A169" s="107" t="s">
        <v>297</v>
      </c>
      <c r="B169" s="108"/>
      <c r="C169" s="1"/>
      <c r="D169" s="1"/>
    </row>
    <row r="170" spans="1:4" x14ac:dyDescent="0.25">
      <c r="A170" s="107" t="s">
        <v>298</v>
      </c>
      <c r="B170" s="108"/>
      <c r="C170" s="1"/>
      <c r="D170" s="1"/>
    </row>
    <row r="171" spans="1:2" s="1" customFormat="1" x14ac:dyDescent="0.25">
      <c r="A171" s="107" t="s">
        <v>299</v>
      </c>
      <c r="B171" s="108"/>
    </row>
    <row r="172" spans="1:2" s="1" customFormat="1" x14ac:dyDescent="0.25">
      <c r="A172" s="107" t="s">
        <v>300</v>
      </c>
      <c r="B172" s="108"/>
    </row>
    <row r="173" spans="1:2" s="1" customFormat="1" x14ac:dyDescent="0.25">
      <c r="A173" s="107" t="s">
        <v>301</v>
      </c>
      <c r="B173" s="108"/>
    </row>
    <row r="174" spans="1:2" s="1" customFormat="1" x14ac:dyDescent="0.25">
      <c r="A174" s="107" t="s">
        <v>302</v>
      </c>
      <c r="B174" s="108"/>
    </row>
    <row r="175" spans="1:2" s="1" customFormat="1" x14ac:dyDescent="0.25">
      <c r="A175" s="107" t="s">
        <v>303</v>
      </c>
      <c r="B175" s="108"/>
    </row>
    <row r="176" spans="1:2" s="1" customFormat="1" x14ac:dyDescent="0.25">
      <c r="A176" s="107" t="s">
        <v>304</v>
      </c>
      <c r="B176" s="108"/>
    </row>
    <row r="177" spans="1:2" s="1" customFormat="1" x14ac:dyDescent="0.25">
      <c r="A177" s="107" t="s">
        <v>305</v>
      </c>
      <c r="B177" s="108"/>
    </row>
    <row r="178" spans="1:2" s="1" customFormat="1" x14ac:dyDescent="0.25">
      <c r="A178" s="107" t="s">
        <v>306</v>
      </c>
      <c r="B178" s="108"/>
    </row>
    <row r="179" spans="1:2" s="1" customFormat="1" x14ac:dyDescent="0.25">
      <c r="A179" s="107" t="s">
        <v>307</v>
      </c>
      <c r="B179" s="108"/>
    </row>
    <row r="180" spans="1:2" s="1" customFormat="1" x14ac:dyDescent="0.25">
      <c r="A180" s="107" t="s">
        <v>308</v>
      </c>
      <c r="B180" s="108"/>
    </row>
    <row r="181" spans="1:2" s="1" customFormat="1" x14ac:dyDescent="0.25">
      <c r="A181" s="107" t="s">
        <v>309</v>
      </c>
      <c r="B181" s="108"/>
    </row>
    <row r="182" spans="1:2" s="1" customFormat="1" x14ac:dyDescent="0.25">
      <c r="A182" s="107" t="s">
        <v>310</v>
      </c>
      <c r="B182" s="108"/>
    </row>
    <row r="183" spans="1:2" s="1" customFormat="1" x14ac:dyDescent="0.25">
      <c r="A183" s="107" t="s">
        <v>311</v>
      </c>
      <c r="B183" s="108"/>
    </row>
    <row r="184" spans="1:2" s="1" customFormat="1" x14ac:dyDescent="0.25">
      <c r="A184" s="107" t="s">
        <v>312</v>
      </c>
      <c r="B184" s="108"/>
    </row>
    <row r="185" spans="1:2" s="1" customFormat="1" x14ac:dyDescent="0.25">
      <c r="A185" s="107" t="s">
        <v>313</v>
      </c>
      <c r="B185" s="108"/>
    </row>
    <row r="186" spans="1:2" s="1" customFormat="1" x14ac:dyDescent="0.25">
      <c r="A186" s="107" t="s">
        <v>314</v>
      </c>
      <c r="B186" s="108"/>
    </row>
    <row r="187" spans="1:2" s="1" customFormat="1" x14ac:dyDescent="0.25">
      <c r="A187" s="107" t="s">
        <v>315</v>
      </c>
      <c r="B187" s="108"/>
    </row>
    <row r="188" spans="1:2" s="1" customFormat="1" x14ac:dyDescent="0.25">
      <c r="A188" s="107" t="s">
        <v>316</v>
      </c>
      <c r="B188" s="108"/>
    </row>
    <row r="189" spans="1:2" s="1" customFormat="1" x14ac:dyDescent="0.25">
      <c r="A189" s="107" t="s">
        <v>317</v>
      </c>
      <c r="B189" s="108"/>
    </row>
    <row r="190" spans="1:2" s="1" customFormat="1" x14ac:dyDescent="0.25">
      <c r="A190" s="107" t="s">
        <v>318</v>
      </c>
      <c r="B190" s="108"/>
    </row>
    <row r="191" spans="1:2" s="1" customFormat="1" x14ac:dyDescent="0.25">
      <c r="A191" s="107" t="s">
        <v>319</v>
      </c>
      <c r="B191" s="108"/>
    </row>
    <row r="192" spans="1:2" s="1" customFormat="1" x14ac:dyDescent="0.25">
      <c r="A192" s="107" t="s">
        <v>320</v>
      </c>
      <c r="B192" s="108"/>
    </row>
    <row r="193" spans="1:2" s="1" customFormat="1" x14ac:dyDescent="0.25">
      <c r="A193" s="107" t="s">
        <v>321</v>
      </c>
      <c r="B193" s="108"/>
    </row>
    <row r="194" spans="1:2" s="1" customFormat="1" x14ac:dyDescent="0.25">
      <c r="A194" s="107" t="s">
        <v>9</v>
      </c>
      <c r="B194" s="108"/>
    </row>
  </sheetData>
  <pageMargins left="0.7" right="0.7" top="0.787401575" bottom="0.7874015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workbookViewId="0" zoomScale="100" zoomScaleNormal="100">
      <selection activeCell="D9" sqref="D9"/>
    </sheetView>
  </sheetViews>
  <sheetFormatPr defaultRowHeight="14.4" outlineLevelRow="0" outlineLevelCol="0" x14ac:dyDescent="0.3" defaultColWidth="11.44140625" customHeight="1"/>
  <cols>
    <col min="2" max="2" width="31.88671875" customWidth="1"/>
    <col min="3" max="3" width="1.5546875" customWidth="1"/>
    <col min="5" max="5" width="2.109375" customWidth="1"/>
    <col min="6" max="6" width="26" customWidth="1"/>
    <col min="8" max="8" width="17.44140625" customWidth="1"/>
    <col min="9" max="9" width="20.44140625" customWidth="1"/>
    <col min="10" max="10" width="16.88671875" customWidth="1"/>
    <col min="11" max="11" width="11.5546875" style="1" customWidth="1"/>
  </cols>
  <sheetData>
    <row r="1" ht="15" customHeight="1" spans="10:10" x14ac:dyDescent="0.25">
      <c r="J1" s="1"/>
    </row>
    <row r="2" spans="2:11" x14ac:dyDescent="0.25">
      <c r="B2" s="3" t="s">
        <v>108</v>
      </c>
      <c r="C2" s="82"/>
      <c r="D2" s="82"/>
      <c r="E2" s="83"/>
      <c r="H2" s="3" t="s">
        <v>109</v>
      </c>
      <c r="I2" s="84" t="s">
        <v>110</v>
      </c>
      <c r="J2" s="85"/>
      <c r="K2" s="85"/>
    </row>
    <row r="3" spans="2:11" x14ac:dyDescent="0.25">
      <c r="B3" s="7"/>
      <c r="C3" s="8"/>
      <c r="D3" s="8"/>
      <c r="E3" s="86"/>
      <c r="H3" s="87">
        <f>D14</f>
        <v>0</v>
      </c>
      <c r="I3" s="88">
        <f>D8</f>
        <v>0</v>
      </c>
      <c r="J3" s="89"/>
      <c r="K3" s="89"/>
    </row>
    <row r="4" spans="2:11" x14ac:dyDescent="0.25">
      <c r="B4" s="90" t="s">
        <v>111</v>
      </c>
      <c r="C4" s="8"/>
      <c r="D4" s="91"/>
      <c r="E4" s="86"/>
      <c r="H4" s="87">
        <f>D11</f>
        <v>0</v>
      </c>
      <c r="I4" s="88">
        <f>D5</f>
        <v>0</v>
      </c>
      <c r="J4" s="89"/>
      <c r="K4" s="89"/>
    </row>
    <row r="5" ht="15" customHeight="1" spans="2:11" x14ac:dyDescent="0.25">
      <c r="B5" s="7" t="s">
        <v>112</v>
      </c>
      <c r="C5" s="8" t="s">
        <v>19</v>
      </c>
      <c r="D5" s="62">
        <v>0</v>
      </c>
      <c r="E5" s="86" t="s">
        <v>20</v>
      </c>
      <c r="F5" s="92" t="s">
        <v>113</v>
      </c>
      <c r="H5" s="93">
        <v>0</v>
      </c>
      <c r="I5" s="94">
        <f>D20</f>
        <v>0</v>
      </c>
      <c r="J5" s="89"/>
      <c r="K5" s="95"/>
    </row>
    <row r="6" spans="2:10" x14ac:dyDescent="0.25">
      <c r="B6" s="13"/>
      <c r="C6" s="8"/>
      <c r="E6" s="12"/>
      <c r="J6" s="1"/>
    </row>
    <row r="7" spans="2:5" x14ac:dyDescent="0.25">
      <c r="B7" s="90" t="s">
        <v>114</v>
      </c>
      <c r="D7" s="1"/>
      <c r="E7" s="96"/>
    </row>
    <row r="8" spans="2:6" x14ac:dyDescent="0.25">
      <c r="B8" s="7" t="s">
        <v>115</v>
      </c>
      <c r="C8" s="8" t="s">
        <v>19</v>
      </c>
      <c r="D8" s="62">
        <v>0</v>
      </c>
      <c r="E8" s="12" t="s">
        <v>20</v>
      </c>
      <c r="F8" s="92" t="s">
        <v>113</v>
      </c>
    </row>
    <row r="9" spans="2:5" x14ac:dyDescent="0.25">
      <c r="B9" s="7"/>
      <c r="C9" s="8"/>
      <c r="D9" s="8"/>
      <c r="E9" s="86"/>
    </row>
    <row r="10" spans="2:5" x14ac:dyDescent="0.25">
      <c r="B10" s="90" t="s">
        <v>116</v>
      </c>
      <c r="C10" s="8"/>
      <c r="D10" s="8"/>
      <c r="E10" s="86"/>
    </row>
    <row r="11" spans="2:6" x14ac:dyDescent="0.25">
      <c r="B11" s="7" t="s">
        <v>117</v>
      </c>
      <c r="C11" s="8" t="s">
        <v>19</v>
      </c>
      <c r="D11" s="54">
        <f>Parameters!D13</f>
        <v>0</v>
      </c>
      <c r="E11" s="86" t="s">
        <v>20</v>
      </c>
      <c r="F11" s="92" t="s">
        <v>118</v>
      </c>
    </row>
    <row r="12" spans="2:5" x14ac:dyDescent="0.25">
      <c r="B12" s="7"/>
      <c r="C12" s="8"/>
      <c r="D12" s="8"/>
      <c r="E12" s="86"/>
    </row>
    <row r="13" spans="2:5" x14ac:dyDescent="0.25">
      <c r="B13" s="90" t="s">
        <v>119</v>
      </c>
      <c r="C13" s="8"/>
      <c r="D13" s="8"/>
      <c r="E13" s="86"/>
    </row>
    <row r="14" spans="2:6" x14ac:dyDescent="0.25">
      <c r="B14" s="7"/>
      <c r="C14" s="8" t="s">
        <v>19</v>
      </c>
      <c r="D14" s="97">
        <f>D11/2</f>
        <v>0</v>
      </c>
      <c r="E14" s="86" t="s">
        <v>20</v>
      </c>
      <c r="F14" s="92" t="s">
        <v>120</v>
      </c>
    </row>
    <row r="15" spans="2:5" x14ac:dyDescent="0.25">
      <c r="B15" s="7"/>
      <c r="C15" s="8"/>
      <c r="D15" s="8"/>
      <c r="E15" s="86"/>
    </row>
    <row r="16" spans="2:5" x14ac:dyDescent="0.25">
      <c r="B16" s="90" t="s">
        <v>121</v>
      </c>
      <c r="C16" s="8"/>
      <c r="D16" s="8"/>
      <c r="E16" s="86"/>
    </row>
    <row r="17" spans="2:6" x14ac:dyDescent="0.25">
      <c r="B17" s="7" t="s">
        <v>122</v>
      </c>
      <c r="C17" s="8" t="s">
        <v>19</v>
      </c>
      <c r="D17" s="98">
        <f>IF(D11&gt;0,(D5-D8)/(D11-D14),0)</f>
        <v>0</v>
      </c>
      <c r="E17" s="86" t="s">
        <v>20</v>
      </c>
      <c r="F17" s="92" t="s">
        <v>120</v>
      </c>
    </row>
    <row r="18" spans="2:5" x14ac:dyDescent="0.25">
      <c r="B18" s="7"/>
      <c r="C18" s="8"/>
      <c r="D18" s="8"/>
      <c r="E18" s="86"/>
    </row>
    <row r="19" spans="2:5" x14ac:dyDescent="0.25">
      <c r="B19" s="90" t="s">
        <v>123</v>
      </c>
      <c r="C19" s="8"/>
      <c r="D19" s="8"/>
      <c r="E19" s="86"/>
    </row>
    <row r="20" spans="2:6" x14ac:dyDescent="0.25">
      <c r="B20" s="7" t="s">
        <v>124</v>
      </c>
      <c r="C20" s="8" t="s">
        <v>19</v>
      </c>
      <c r="D20" s="98">
        <f> D8-D14*D17</f>
        <v>0</v>
      </c>
      <c r="E20" s="86" t="s">
        <v>20</v>
      </c>
      <c r="F20" s="99" t="s">
        <v>120</v>
      </c>
    </row>
    <row r="21" spans="2:5" x14ac:dyDescent="0.25">
      <c r="B21" s="7"/>
      <c r="C21" s="8"/>
      <c r="D21" s="8"/>
      <c r="E21" s="86"/>
    </row>
    <row r="22" spans="2:5" x14ac:dyDescent="0.25">
      <c r="B22" s="90" t="s">
        <v>125</v>
      </c>
      <c r="C22" s="8"/>
      <c r="D22" s="8"/>
      <c r="E22" s="86"/>
    </row>
    <row r="23" spans="2:6" x14ac:dyDescent="0.25">
      <c r="B23" s="7" t="s">
        <v>126</v>
      </c>
      <c r="C23" s="8" t="s">
        <v>19</v>
      </c>
      <c r="D23" s="100">
        <f>IF(D11&gt;0, D20/D11, 0)</f>
        <v>0</v>
      </c>
      <c r="E23" s="86" t="s">
        <v>20</v>
      </c>
      <c r="F23" s="99" t="s">
        <v>120</v>
      </c>
    </row>
    <row r="24" spans="2:5" x14ac:dyDescent="0.25">
      <c r="B24" s="7"/>
      <c r="C24" s="8"/>
      <c r="D24" s="8"/>
      <c r="E24" s="86"/>
    </row>
    <row r="25" spans="2:5" x14ac:dyDescent="0.25">
      <c r="B25" s="7"/>
      <c r="C25" s="8"/>
      <c r="D25" s="8"/>
      <c r="E25" s="86"/>
    </row>
    <row r="26" spans="2:5" x14ac:dyDescent="0.25">
      <c r="B26" s="7"/>
      <c r="C26" s="8"/>
      <c r="D26" s="8"/>
      <c r="E26" s="86"/>
    </row>
    <row r="27" ht="15" customHeight="1" spans="2:5" x14ac:dyDescent="0.25">
      <c r="B27" s="14"/>
      <c r="C27" s="16"/>
      <c r="D27" s="16"/>
      <c r="E27" s="101"/>
    </row>
    <row r="38" spans="8:8" x14ac:dyDescent="0.25">
      <c r="H38" t="s">
        <v>127</v>
      </c>
    </row>
  </sheetData>
  <pageMargins left="0.7" right="0.7" top="0.787401575" bottom="0.7874015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 zoomScale="100" zoomScaleNormal="100">
      <selection activeCell="D11" sqref="D11"/>
    </sheetView>
  </sheetViews>
  <sheetFormatPr defaultRowHeight="14.4" outlineLevelRow="0" outlineLevelCol="0" x14ac:dyDescent="0.3" customHeight="1"/>
  <cols>
    <col min="8" max="8" width="30.88671875" customWidth="1"/>
    <col min="9" max="9" width="57.44140625" customWidth="1"/>
    <col min="10" max="10" width="23.109375" customWidth="1"/>
    <col min="11" max="11" width="28.33203125" customWidth="1"/>
    <col min="12" max="12" width="44.88671875" customWidth="1"/>
  </cols>
  <sheetData>
    <row r="1" ht="24" customHeight="1" spans="1:12" x14ac:dyDescent="0.25">
      <c r="A1" s="117" t="s">
        <v>328</v>
      </c>
      <c r="B1" s="118" t="s">
        <v>328</v>
      </c>
      <c r="C1" s="118" t="s">
        <v>328</v>
      </c>
      <c r="D1" s="118" t="s">
        <v>328</v>
      </c>
      <c r="E1" s="118" t="s">
        <v>328</v>
      </c>
      <c r="F1" s="117" t="s">
        <v>328</v>
      </c>
      <c r="G1" s="117" t="s">
        <v>328</v>
      </c>
      <c r="H1" s="118" t="s">
        <v>328</v>
      </c>
      <c r="I1" s="118" t="s">
        <v>328</v>
      </c>
      <c r="J1" s="119" t="s">
        <v>328</v>
      </c>
      <c r="K1" s="120" t="s">
        <v>328</v>
      </c>
      <c r="L1" s="121" t="s">
        <v>328</v>
      </c>
    </row>
    <row r="2" ht="24" customHeight="1" spans="1:12" x14ac:dyDescent="0.25">
      <c r="A2" s="122" t="s">
        <v>328</v>
      </c>
      <c r="B2" s="123" t="s">
        <v>329</v>
      </c>
      <c r="C2" s="124" t="s">
        <v>328</v>
      </c>
      <c r="D2" s="124" t="s">
        <v>328</v>
      </c>
      <c r="E2" s="125" t="s">
        <v>328</v>
      </c>
      <c r="F2" s="126" t="s">
        <v>328</v>
      </c>
      <c r="G2" s="122" t="s">
        <v>328</v>
      </c>
      <c r="H2" s="127" t="s">
        <v>330</v>
      </c>
      <c r="I2" s="127" t="s">
        <v>331</v>
      </c>
      <c r="J2" s="126" t="s">
        <v>328</v>
      </c>
      <c r="K2" s="128" t="s">
        <v>328</v>
      </c>
      <c r="L2" s="129" t="s">
        <v>328</v>
      </c>
    </row>
    <row r="3" ht="24" customHeight="1" spans="1:12" x14ac:dyDescent="0.25">
      <c r="A3" s="130" t="s">
        <v>328</v>
      </c>
      <c r="B3" s="131" t="s">
        <v>328</v>
      </c>
      <c r="C3" s="132" t="s">
        <v>328</v>
      </c>
      <c r="D3" s="132" t="s">
        <v>328</v>
      </c>
      <c r="E3" s="133" t="s">
        <v>328</v>
      </c>
      <c r="F3" s="134" t="s">
        <v>328</v>
      </c>
      <c r="G3" s="130" t="s">
        <v>328</v>
      </c>
      <c r="H3" s="135" t="s">
        <v>328</v>
      </c>
      <c r="I3" s="135" t="s">
        <v>328</v>
      </c>
      <c r="J3" s="136" t="s">
        <v>328</v>
      </c>
      <c r="K3" s="133" t="s">
        <v>328</v>
      </c>
      <c r="L3" s="137" t="s">
        <v>332</v>
      </c>
    </row>
    <row r="4" ht="24" customHeight="1" spans="1:12" x14ac:dyDescent="0.25">
      <c r="A4" s="130" t="s">
        <v>328</v>
      </c>
      <c r="B4" s="138" t="s">
        <v>100</v>
      </c>
      <c r="C4" s="132" t="s">
        <v>328</v>
      </c>
      <c r="D4" s="132" t="s">
        <v>328</v>
      </c>
      <c r="E4" s="133" t="s">
        <v>328</v>
      </c>
      <c r="F4" s="134" t="s">
        <v>328</v>
      </c>
      <c r="G4" s="130" t="s">
        <v>328</v>
      </c>
      <c r="H4" s="139">
        <v>1.35</v>
      </c>
      <c r="I4" s="139">
        <v>15.99</v>
      </c>
      <c r="J4" s="136" t="s">
        <v>328</v>
      </c>
      <c r="K4" s="133" t="s">
        <v>328</v>
      </c>
      <c r="L4" s="140" t="s">
        <v>97</v>
      </c>
    </row>
    <row r="5" ht="24" customHeight="1" spans="1:12" x14ac:dyDescent="0.25">
      <c r="A5" s="130" t="s">
        <v>328</v>
      </c>
      <c r="B5" s="141" t="s">
        <v>333</v>
      </c>
      <c r="C5" s="142" t="s">
        <v>19</v>
      </c>
      <c r="D5" s="143">
        <v>0.16581632653061207</v>
      </c>
      <c r="E5" s="144" t="s">
        <v>20</v>
      </c>
      <c r="F5" s="145" t="s">
        <v>334</v>
      </c>
      <c r="G5" s="130" t="s">
        <v>328</v>
      </c>
      <c r="H5" s="139">
        <v>4.6</v>
      </c>
      <c r="I5" s="139">
        <v>35.59</v>
      </c>
      <c r="J5" s="136" t="s">
        <v>328</v>
      </c>
      <c r="K5" s="132" t="s">
        <v>328</v>
      </c>
      <c r="L5" s="146"/>
    </row>
    <row r="6" ht="24" customHeight="1" spans="1:12" x14ac:dyDescent="0.25">
      <c r="A6" s="130" t="s">
        <v>328</v>
      </c>
      <c r="B6" s="131" t="s">
        <v>328</v>
      </c>
      <c r="C6" s="132" t="s">
        <v>328</v>
      </c>
      <c r="D6" s="132" t="s">
        <v>328</v>
      </c>
      <c r="E6" s="133" t="s">
        <v>328</v>
      </c>
      <c r="F6" s="134" t="s">
        <v>328</v>
      </c>
      <c r="G6" s="130" t="s">
        <v>328</v>
      </c>
      <c r="H6" s="139"/>
      <c r="I6" s="139"/>
      <c r="J6" s="136" t="s">
        <v>328</v>
      </c>
      <c r="K6" s="132" t="s">
        <v>328</v>
      </c>
      <c r="L6" s="121"/>
    </row>
    <row r="7" ht="24" customHeight="1" spans="1:12" x14ac:dyDescent="0.25">
      <c r="A7" s="130" t="s">
        <v>328</v>
      </c>
      <c r="B7" s="138" t="s">
        <v>335</v>
      </c>
      <c r="C7" s="132" t="s">
        <v>328</v>
      </c>
      <c r="D7" s="132" t="s">
        <v>328</v>
      </c>
      <c r="E7" s="133" t="s">
        <v>328</v>
      </c>
      <c r="F7" s="134" t="s">
        <v>328</v>
      </c>
      <c r="G7" s="130" t="s">
        <v>328</v>
      </c>
      <c r="H7" s="139"/>
      <c r="I7" s="139"/>
      <c r="J7" s="136" t="s">
        <v>328</v>
      </c>
      <c r="K7" s="132" t="s">
        <v>328</v>
      </c>
      <c r="L7" s="121"/>
    </row>
    <row r="8" ht="24" customHeight="1" spans="1:12" x14ac:dyDescent="0.25">
      <c r="A8" s="130" t="s">
        <v>328</v>
      </c>
      <c r="B8" s="141" t="s">
        <v>336</v>
      </c>
      <c r="C8" s="142" t="s">
        <v>19</v>
      </c>
      <c r="D8" s="143">
        <v>-1.3014030612244865</v>
      </c>
      <c r="E8" s="144" t="s">
        <v>20</v>
      </c>
      <c r="F8" s="145" t="s">
        <v>334</v>
      </c>
      <c r="G8" s="130" t="s">
        <v>328</v>
      </c>
      <c r="H8" s="139"/>
      <c r="I8" s="139"/>
      <c r="J8" s="136" t="s">
        <v>328</v>
      </c>
      <c r="K8" s="132" t="s">
        <v>328</v>
      </c>
      <c r="L8" s="121"/>
    </row>
    <row r="9" ht="24" customHeight="1" spans="1:12" x14ac:dyDescent="0.25">
      <c r="A9" s="130" t="s">
        <v>328</v>
      </c>
      <c r="B9" s="131" t="s">
        <v>328</v>
      </c>
      <c r="C9" s="132" t="s">
        <v>328</v>
      </c>
      <c r="D9" s="132" t="s">
        <v>328</v>
      </c>
      <c r="E9" s="133" t="s">
        <v>328</v>
      </c>
      <c r="F9" s="134" t="s">
        <v>328</v>
      </c>
      <c r="G9" s="130" t="s">
        <v>328</v>
      </c>
      <c r="H9" s="139"/>
      <c r="I9" s="139"/>
      <c r="J9" s="136" t="s">
        <v>328</v>
      </c>
      <c r="K9" s="132" t="s">
        <v>328</v>
      </c>
      <c r="L9" s="121"/>
    </row>
    <row r="10" ht="24" customHeight="1" spans="1:12" x14ac:dyDescent="0.25">
      <c r="A10" s="130" t="s">
        <v>328</v>
      </c>
      <c r="B10" s="138" t="s">
        <v>337</v>
      </c>
      <c r="C10" s="132" t="s">
        <v>328</v>
      </c>
      <c r="D10" s="132" t="s">
        <v>328</v>
      </c>
      <c r="E10" s="133" t="s">
        <v>328</v>
      </c>
      <c r="F10" s="134" t="s">
        <v>328</v>
      </c>
      <c r="G10" s="130" t="s">
        <v>328</v>
      </c>
      <c r="H10" s="139"/>
      <c r="I10" s="139"/>
      <c r="J10" s="136" t="s">
        <v>328</v>
      </c>
      <c r="K10" s="132" t="s">
        <v>328</v>
      </c>
      <c r="L10" s="121"/>
    </row>
    <row r="11" ht="24" customHeight="1" spans="1:12" x14ac:dyDescent="0.25">
      <c r="A11" s="130" t="s">
        <v>328</v>
      </c>
      <c r="B11" s="141" t="s">
        <v>338</v>
      </c>
      <c r="C11" s="142" t="s">
        <v>19</v>
      </c>
      <c r="D11" s="147">
        <v>-0.2829137089618449</v>
      </c>
      <c r="E11" s="144" t="s">
        <v>20</v>
      </c>
      <c r="F11" s="145" t="s">
        <v>334</v>
      </c>
      <c r="G11" s="130" t="s">
        <v>328</v>
      </c>
      <c r="H11" s="139"/>
      <c r="I11" s="139"/>
      <c r="J11" s="136" t="s">
        <v>328</v>
      </c>
      <c r="K11" s="132" t="s">
        <v>328</v>
      </c>
      <c r="L11" s="121"/>
    </row>
    <row r="12" ht="24" customHeight="1" spans="1:12" x14ac:dyDescent="0.25">
      <c r="A12" s="130" t="s">
        <v>328</v>
      </c>
      <c r="B12" s="131" t="s">
        <v>328</v>
      </c>
      <c r="C12" s="132" t="s">
        <v>328</v>
      </c>
      <c r="D12" s="132" t="s">
        <v>328</v>
      </c>
      <c r="E12" s="133" t="s">
        <v>328</v>
      </c>
      <c r="F12" s="134" t="s">
        <v>328</v>
      </c>
      <c r="G12" s="130" t="s">
        <v>328</v>
      </c>
      <c r="H12" s="139"/>
      <c r="I12" s="139"/>
      <c r="J12" s="136" t="s">
        <v>328</v>
      </c>
      <c r="K12" s="132" t="s">
        <v>328</v>
      </c>
      <c r="L12" s="121"/>
    </row>
    <row r="13" ht="24" customHeight="1" spans="1:12" x14ac:dyDescent="0.25">
      <c r="A13" s="130" t="s">
        <v>328</v>
      </c>
      <c r="B13" s="138" t="s">
        <v>339</v>
      </c>
      <c r="C13" s="132" t="s">
        <v>328</v>
      </c>
      <c r="D13" s="132" t="s">
        <v>328</v>
      </c>
      <c r="E13" s="133" t="s">
        <v>328</v>
      </c>
      <c r="F13" s="134" t="s">
        <v>328</v>
      </c>
      <c r="G13" s="130" t="s">
        <v>328</v>
      </c>
      <c r="H13" s="139"/>
      <c r="I13" s="139"/>
      <c r="J13" s="136" t="s">
        <v>328</v>
      </c>
      <c r="K13" s="132" t="s">
        <v>328</v>
      </c>
      <c r="L13" s="121"/>
    </row>
    <row r="14" ht="24" customHeight="1" spans="1:12" x14ac:dyDescent="0.25">
      <c r="A14" s="130" t="s">
        <v>328</v>
      </c>
      <c r="B14" s="148" t="s">
        <v>340</v>
      </c>
      <c r="C14" s="149" t="s">
        <v>19</v>
      </c>
      <c r="D14" s="150">
        <v>4.6</v>
      </c>
      <c r="E14" s="151" t="s">
        <v>328</v>
      </c>
      <c r="F14" s="134" t="s">
        <v>328</v>
      </c>
      <c r="G14" s="130" t="s">
        <v>328</v>
      </c>
      <c r="H14" s="139"/>
      <c r="I14" s="139"/>
      <c r="J14" s="136" t="s">
        <v>328</v>
      </c>
      <c r="K14" s="132" t="s">
        <v>328</v>
      </c>
      <c r="L14" s="121"/>
    </row>
    <row r="15" ht="24" customHeight="1" spans="1:12" x14ac:dyDescent="0.25">
      <c r="A15" s="117" t="s">
        <v>328</v>
      </c>
      <c r="B15" s="152" t="s">
        <v>328</v>
      </c>
      <c r="C15" s="152" t="s">
        <v>328</v>
      </c>
      <c r="D15" s="152" t="s">
        <v>328</v>
      </c>
      <c r="E15" s="152" t="s">
        <v>328</v>
      </c>
      <c r="F15" s="117" t="s">
        <v>328</v>
      </c>
      <c r="G15" s="130" t="s">
        <v>328</v>
      </c>
      <c r="H15" s="139"/>
      <c r="I15" s="139"/>
      <c r="J15" s="136" t="s">
        <v>328</v>
      </c>
      <c r="K15" s="132" t="s">
        <v>328</v>
      </c>
      <c r="L15" s="121"/>
    </row>
    <row r="16" ht="24" customHeight="1" spans="1:12" x14ac:dyDescent="0.25">
      <c r="A16" s="117" t="s">
        <v>328</v>
      </c>
      <c r="B16" s="117" t="s">
        <v>328</v>
      </c>
      <c r="C16" s="117" t="s">
        <v>328</v>
      </c>
      <c r="D16" s="117" t="s">
        <v>328</v>
      </c>
      <c r="E16" s="117" t="s">
        <v>328</v>
      </c>
      <c r="F16" s="117" t="s">
        <v>328</v>
      </c>
      <c r="G16" s="130" t="s">
        <v>328</v>
      </c>
      <c r="H16" s="139"/>
      <c r="I16" s="139"/>
      <c r="J16" s="136" t="s">
        <v>328</v>
      </c>
      <c r="K16" s="132" t="s">
        <v>328</v>
      </c>
      <c r="L16" s="121"/>
    </row>
    <row r="17" ht="24" customHeight="1" spans="1:12" x14ac:dyDescent="0.25">
      <c r="A17" s="117" t="s">
        <v>328</v>
      </c>
      <c r="B17" s="117" t="s">
        <v>328</v>
      </c>
      <c r="C17" s="117" t="s">
        <v>328</v>
      </c>
      <c r="D17" s="117" t="s">
        <v>328</v>
      </c>
      <c r="E17" s="117" t="s">
        <v>328</v>
      </c>
      <c r="F17" s="117" t="s">
        <v>328</v>
      </c>
      <c r="G17" s="130" t="s">
        <v>328</v>
      </c>
      <c r="H17" s="139"/>
      <c r="I17" s="139"/>
      <c r="J17" s="136" t="s">
        <v>328</v>
      </c>
      <c r="K17" s="132" t="s">
        <v>328</v>
      </c>
      <c r="L17" s="121"/>
    </row>
    <row r="18" ht="24" customHeight="1" spans="1:12" x14ac:dyDescent="0.25">
      <c r="A18" s="117" t="s">
        <v>328</v>
      </c>
      <c r="B18" s="117" t="s">
        <v>328</v>
      </c>
      <c r="C18" s="117" t="s">
        <v>328</v>
      </c>
      <c r="D18" s="117" t="s">
        <v>328</v>
      </c>
      <c r="E18" s="117" t="s">
        <v>328</v>
      </c>
      <c r="F18" s="117" t="s">
        <v>328</v>
      </c>
      <c r="G18" s="130" t="s">
        <v>328</v>
      </c>
      <c r="H18" s="139"/>
      <c r="I18" s="139"/>
      <c r="J18" s="136" t="s">
        <v>328</v>
      </c>
      <c r="K18" s="132" t="s">
        <v>328</v>
      </c>
      <c r="L18" s="121"/>
    </row>
    <row r="19" ht="24" customHeight="1" spans="1:12" x14ac:dyDescent="0.25">
      <c r="A19" s="117" t="s">
        <v>328</v>
      </c>
      <c r="B19" s="117" t="s">
        <v>328</v>
      </c>
      <c r="C19" s="117" t="s">
        <v>328</v>
      </c>
      <c r="D19" s="117" t="s">
        <v>328</v>
      </c>
      <c r="E19" s="117" t="s">
        <v>328</v>
      </c>
      <c r="F19" s="117" t="s">
        <v>328</v>
      </c>
      <c r="G19" s="130" t="s">
        <v>328</v>
      </c>
      <c r="H19" s="139"/>
      <c r="I19" s="139"/>
      <c r="J19" s="136" t="s">
        <v>328</v>
      </c>
      <c r="K19" s="132" t="s">
        <v>328</v>
      </c>
      <c r="L19" s="121"/>
    </row>
    <row r="20" ht="24" customHeight="1" spans="1:12" x14ac:dyDescent="0.25">
      <c r="A20" s="117" t="s">
        <v>328</v>
      </c>
      <c r="B20" s="117" t="s">
        <v>328</v>
      </c>
      <c r="C20" s="117" t="s">
        <v>328</v>
      </c>
      <c r="D20" s="117" t="s">
        <v>328</v>
      </c>
      <c r="E20" s="117" t="s">
        <v>328</v>
      </c>
      <c r="F20" s="117" t="s">
        <v>328</v>
      </c>
      <c r="G20" s="130" t="s">
        <v>328</v>
      </c>
      <c r="H20" s="139"/>
      <c r="I20" s="139"/>
      <c r="J20" s="136" t="s">
        <v>328</v>
      </c>
      <c r="K20" s="132" t="s">
        <v>328</v>
      </c>
      <c r="L20" s="121"/>
    </row>
    <row r="21" ht="24" customHeight="1" spans="1:12" x14ac:dyDescent="0.25">
      <c r="A21" s="117" t="s">
        <v>328</v>
      </c>
      <c r="B21" s="117" t="s">
        <v>328</v>
      </c>
      <c r="C21" s="117" t="s">
        <v>328</v>
      </c>
      <c r="D21" s="117" t="s">
        <v>328</v>
      </c>
      <c r="E21" s="117" t="s">
        <v>328</v>
      </c>
      <c r="F21" s="117" t="s">
        <v>328</v>
      </c>
      <c r="G21" s="130" t="s">
        <v>328</v>
      </c>
      <c r="H21" s="139"/>
      <c r="I21" s="139"/>
      <c r="J21" s="136" t="s">
        <v>328</v>
      </c>
      <c r="K21" s="132" t="s">
        <v>328</v>
      </c>
      <c r="L21" s="121"/>
    </row>
    <row r="22" ht="24" customHeight="1" spans="1:12" x14ac:dyDescent="0.25">
      <c r="A22" s="117" t="s">
        <v>328</v>
      </c>
      <c r="B22" s="117" t="s">
        <v>328</v>
      </c>
      <c r="C22" s="117" t="s">
        <v>328</v>
      </c>
      <c r="D22" s="117" t="s">
        <v>328</v>
      </c>
      <c r="E22" s="117" t="s">
        <v>328</v>
      </c>
      <c r="F22" s="117" t="s">
        <v>328</v>
      </c>
      <c r="G22" s="130" t="s">
        <v>328</v>
      </c>
      <c r="H22" s="139"/>
      <c r="I22" s="139"/>
      <c r="J22" s="136" t="s">
        <v>328</v>
      </c>
      <c r="K22" s="132" t="s">
        <v>328</v>
      </c>
      <c r="L22" s="121"/>
    </row>
    <row r="23" ht="24" customHeight="1" spans="1:12" x14ac:dyDescent="0.25">
      <c r="A23" s="117" t="s">
        <v>328</v>
      </c>
      <c r="B23" s="117" t="s">
        <v>328</v>
      </c>
      <c r="C23" s="117" t="s">
        <v>328</v>
      </c>
      <c r="D23" s="117" t="s">
        <v>328</v>
      </c>
      <c r="E23" s="117" t="s">
        <v>328</v>
      </c>
      <c r="F23" s="117" t="s">
        <v>328</v>
      </c>
      <c r="G23" s="130" t="s">
        <v>328</v>
      </c>
      <c r="H23" s="139"/>
      <c r="I23" s="139"/>
      <c r="J23" s="136" t="s">
        <v>328</v>
      </c>
      <c r="K23" s="132" t="s">
        <v>328</v>
      </c>
      <c r="L23" s="121"/>
    </row>
    <row r="24" ht="24" customHeight="1" spans="1:12" x14ac:dyDescent="0.25">
      <c r="A24" s="117" t="s">
        <v>328</v>
      </c>
      <c r="B24" s="117" t="s">
        <v>328</v>
      </c>
      <c r="C24" s="117" t="s">
        <v>328</v>
      </c>
      <c r="D24" s="117" t="s">
        <v>328</v>
      </c>
      <c r="E24" s="117" t="s">
        <v>328</v>
      </c>
      <c r="F24" s="117" t="s">
        <v>328</v>
      </c>
      <c r="G24" s="130" t="s">
        <v>328</v>
      </c>
      <c r="H24" s="139"/>
      <c r="I24" s="139"/>
      <c r="J24" s="136" t="s">
        <v>328</v>
      </c>
      <c r="K24" s="132" t="s">
        <v>328</v>
      </c>
      <c r="L24" s="121"/>
    </row>
    <row r="25" ht="24" customHeight="1" spans="1:12" x14ac:dyDescent="0.25">
      <c r="A25" s="117" t="s">
        <v>328</v>
      </c>
      <c r="B25" s="117" t="s">
        <v>328</v>
      </c>
      <c r="C25" s="117" t="s">
        <v>328</v>
      </c>
      <c r="D25" s="117" t="s">
        <v>328</v>
      </c>
      <c r="E25" s="117" t="s">
        <v>328</v>
      </c>
      <c r="F25" s="117" t="s">
        <v>328</v>
      </c>
      <c r="G25" s="130" t="s">
        <v>328</v>
      </c>
      <c r="H25" s="139"/>
      <c r="I25" s="139"/>
      <c r="J25" s="136" t="s">
        <v>328</v>
      </c>
      <c r="K25" s="132" t="s">
        <v>328</v>
      </c>
      <c r="L25" s="121"/>
    </row>
    <row r="26" ht="24" customHeight="1" spans="1:12" x14ac:dyDescent="0.25">
      <c r="A26" s="117" t="s">
        <v>328</v>
      </c>
      <c r="B26" s="117" t="s">
        <v>328</v>
      </c>
      <c r="C26" s="117" t="s">
        <v>328</v>
      </c>
      <c r="D26" s="117" t="s">
        <v>328</v>
      </c>
      <c r="E26" s="117" t="s">
        <v>328</v>
      </c>
      <c r="F26" s="117" t="s">
        <v>328</v>
      </c>
      <c r="G26" s="130" t="s">
        <v>328</v>
      </c>
      <c r="H26" s="139"/>
      <c r="I26" s="139"/>
      <c r="J26" s="136" t="s">
        <v>328</v>
      </c>
      <c r="K26" s="132" t="s">
        <v>328</v>
      </c>
      <c r="L26" s="121"/>
    </row>
    <row r="27" ht="24" customHeight="1" spans="1:12" x14ac:dyDescent="0.25">
      <c r="A27" s="117" t="s">
        <v>328</v>
      </c>
      <c r="B27" s="117" t="s">
        <v>328</v>
      </c>
      <c r="C27" s="117" t="s">
        <v>328</v>
      </c>
      <c r="D27" s="117" t="s">
        <v>328</v>
      </c>
      <c r="E27" s="117" t="s">
        <v>328</v>
      </c>
      <c r="F27" s="117" t="s">
        <v>328</v>
      </c>
      <c r="G27" s="130" t="s">
        <v>328</v>
      </c>
      <c r="H27" s="139"/>
      <c r="I27" s="139"/>
      <c r="J27" s="136" t="s">
        <v>328</v>
      </c>
      <c r="K27" s="132" t="s">
        <v>328</v>
      </c>
      <c r="L27" s="121"/>
    </row>
    <row r="28" ht="24" customHeight="1" spans="1:12" x14ac:dyDescent="0.25">
      <c r="A28" s="117" t="s">
        <v>328</v>
      </c>
      <c r="B28" s="117" t="s">
        <v>328</v>
      </c>
      <c r="C28" s="117" t="s">
        <v>328</v>
      </c>
      <c r="D28" s="117" t="s">
        <v>328</v>
      </c>
      <c r="E28" s="117" t="s">
        <v>328</v>
      </c>
      <c r="F28" s="117" t="s">
        <v>328</v>
      </c>
      <c r="G28" s="130" t="s">
        <v>328</v>
      </c>
      <c r="H28" s="139"/>
      <c r="I28" s="139"/>
      <c r="J28" s="136" t="s">
        <v>328</v>
      </c>
      <c r="K28" s="132" t="s">
        <v>328</v>
      </c>
      <c r="L28" s="121"/>
    </row>
    <row r="29" ht="24" customHeight="1" spans="1:12" x14ac:dyDescent="0.25">
      <c r="A29" s="117" t="s">
        <v>328</v>
      </c>
      <c r="B29" s="117" t="s">
        <v>328</v>
      </c>
      <c r="C29" s="117" t="s">
        <v>328</v>
      </c>
      <c r="D29" s="117" t="s">
        <v>328</v>
      </c>
      <c r="E29" s="117" t="s">
        <v>328</v>
      </c>
      <c r="F29" s="117" t="s">
        <v>328</v>
      </c>
      <c r="G29" s="130" t="s">
        <v>328</v>
      </c>
      <c r="H29" s="139"/>
      <c r="I29" s="139"/>
      <c r="J29" s="136" t="s">
        <v>328</v>
      </c>
      <c r="K29" s="132" t="s">
        <v>328</v>
      </c>
      <c r="L29" s="121"/>
    </row>
    <row r="30" ht="24" customHeight="1" spans="1:12" x14ac:dyDescent="0.25">
      <c r="A30" s="117" t="s">
        <v>328</v>
      </c>
      <c r="B30" s="117" t="s">
        <v>328</v>
      </c>
      <c r="C30" s="117" t="s">
        <v>328</v>
      </c>
      <c r="D30" s="117" t="s">
        <v>328</v>
      </c>
      <c r="E30" s="117" t="s">
        <v>328</v>
      </c>
      <c r="F30" s="117" t="s">
        <v>328</v>
      </c>
      <c r="G30" s="130" t="s">
        <v>328</v>
      </c>
      <c r="H30" s="139"/>
      <c r="I30" s="139"/>
      <c r="J30" s="136" t="s">
        <v>328</v>
      </c>
      <c r="K30" s="132" t="s">
        <v>328</v>
      </c>
      <c r="L30" s="121"/>
    </row>
    <row r="31" ht="24" customHeight="1" spans="1:12" x14ac:dyDescent="0.25">
      <c r="A31" s="117" t="s">
        <v>328</v>
      </c>
      <c r="B31" s="117" t="s">
        <v>328</v>
      </c>
      <c r="C31" s="117" t="s">
        <v>328</v>
      </c>
      <c r="D31" s="117" t="s">
        <v>328</v>
      </c>
      <c r="E31" s="117" t="s">
        <v>328</v>
      </c>
      <c r="F31" s="117" t="s">
        <v>328</v>
      </c>
      <c r="G31" s="130" t="s">
        <v>328</v>
      </c>
      <c r="H31" s="139"/>
      <c r="I31" s="139"/>
      <c r="J31" s="136" t="s">
        <v>328</v>
      </c>
      <c r="K31" s="132" t="s">
        <v>328</v>
      </c>
      <c r="L31" s="121"/>
    </row>
    <row r="32" ht="24" customHeight="1" spans="1:12" x14ac:dyDescent="0.25">
      <c r="A32" s="117" t="s">
        <v>328</v>
      </c>
      <c r="B32" s="117" t="s">
        <v>328</v>
      </c>
      <c r="C32" s="117" t="s">
        <v>328</v>
      </c>
      <c r="D32" s="117" t="s">
        <v>328</v>
      </c>
      <c r="E32" s="117" t="s">
        <v>328</v>
      </c>
      <c r="F32" s="117" t="s">
        <v>328</v>
      </c>
      <c r="G32" s="130" t="s">
        <v>328</v>
      </c>
      <c r="H32" s="139"/>
      <c r="I32" s="139"/>
      <c r="J32" s="136" t="s">
        <v>328</v>
      </c>
      <c r="K32" s="132" t="s">
        <v>328</v>
      </c>
      <c r="L32" s="121"/>
    </row>
    <row r="33" ht="24" customHeight="1" spans="1:12" x14ac:dyDescent="0.25">
      <c r="A33" s="117" t="s">
        <v>328</v>
      </c>
      <c r="B33" s="117" t="s">
        <v>328</v>
      </c>
      <c r="C33" s="117" t="s">
        <v>328</v>
      </c>
      <c r="D33" s="117" t="s">
        <v>328</v>
      </c>
      <c r="E33" s="117" t="s">
        <v>328</v>
      </c>
      <c r="F33" s="117" t="s">
        <v>328</v>
      </c>
      <c r="G33" s="130" t="s">
        <v>328</v>
      </c>
      <c r="H33" s="153"/>
      <c r="I33" s="153"/>
      <c r="J33" s="136" t="s">
        <v>328</v>
      </c>
      <c r="K33" s="154" t="s">
        <v>328</v>
      </c>
      <c r="L33" s="1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2"/>
  <sheetViews>
    <sheetView workbookViewId="0" zoomScale="70" zoomScaleNormal="70">
      <selection activeCell="D14" sqref="D14"/>
    </sheetView>
  </sheetViews>
  <sheetFormatPr defaultRowHeight="14.4" outlineLevelRow="0" outlineLevelCol="0" x14ac:dyDescent="0.3" defaultColWidth="9.33203125" customHeight="1"/>
  <cols>
    <col min="1" max="1" width="4.5546875" style="1" customWidth="1"/>
    <col min="2" max="2" width="53" style="1" customWidth="1"/>
    <col min="3" max="3" width="2.33203125" style="1" customWidth="1"/>
    <col min="4" max="4" width="23.88671875" style="1" customWidth="1"/>
    <col min="5" max="5" width="1.5546875" style="1" customWidth="1"/>
    <col min="6" max="6" width="12.88671875" style="1" customWidth="1"/>
    <col min="7" max="7" width="9.33203125" style="1" customWidth="1"/>
    <col min="8" max="8" width="19.6640625" style="1" customWidth="1"/>
    <col min="9" max="10" width="9.33203125" style="1" customWidth="1"/>
    <col min="11" max="12" width="5.44140625" style="1" customWidth="1"/>
    <col min="13" max="13" width="7.6640625" style="1" customWidth="1"/>
    <col min="14" max="14" width="11.6640625" style="1" customWidth="1"/>
    <col min="15" max="15" width="5.44140625" style="1" customWidth="1"/>
    <col min="16" max="21" width="33" style="1" customWidth="1"/>
    <col min="22" max="22" width="15.33203125" style="1" customWidth="1"/>
    <col min="23" max="16384" width="9.33203125" style="1" customWidth="1"/>
  </cols>
  <sheetData>
    <row r="2" spans="2:24" x14ac:dyDescent="0.25">
      <c r="B2" s="20" t="s">
        <v>15</v>
      </c>
      <c r="C2" s="21"/>
      <c r="D2" s="21"/>
      <c r="E2" s="22"/>
      <c r="F2" s="23"/>
      <c r="G2" s="24" t="s">
        <v>16</v>
      </c>
      <c r="H2" s="25"/>
      <c r="I2" s="25"/>
      <c r="J2" s="25"/>
      <c r="K2" s="25"/>
      <c r="L2" s="25"/>
      <c r="M2" s="26"/>
      <c r="U2" s="27"/>
      <c r="V2" s="27"/>
      <c r="W2" s="27"/>
      <c r="X2" s="27"/>
    </row>
    <row r="3" spans="2:13" x14ac:dyDescent="0.25">
      <c r="B3" s="28" t="s">
        <v>17</v>
      </c>
      <c r="C3" s="29"/>
      <c r="D3" s="30"/>
      <c r="E3" s="31"/>
      <c r="F3" s="32"/>
      <c r="M3" s="33"/>
    </row>
    <row r="4" spans="2:13" x14ac:dyDescent="0.25">
      <c r="B4" s="28" t="s">
        <v>18</v>
      </c>
      <c r="C4" s="29" t="s">
        <v>19</v>
      </c>
      <c r="D4" s="34">
        <v>1</v>
      </c>
      <c r="E4" s="31" t="s">
        <v>20</v>
      </c>
      <c r="F4" s="35"/>
      <c r="M4" s="33"/>
    </row>
    <row r="5" spans="2:13" x14ac:dyDescent="0.25">
      <c r="B5" s="36"/>
      <c r="C5" s="8"/>
      <c r="D5" s="37"/>
      <c r="E5" s="38"/>
      <c r="F5" s="39"/>
      <c r="M5" s="33"/>
    </row>
    <row r="6" spans="2:13" x14ac:dyDescent="0.25">
      <c r="B6" s="40" t="s">
        <v>21</v>
      </c>
      <c r="C6" s="8"/>
      <c r="D6" s="37"/>
      <c r="E6" s="38"/>
      <c r="F6" s="39"/>
      <c r="M6" s="33"/>
    </row>
    <row r="7" spans="2:13" x14ac:dyDescent="0.25">
      <c r="B7" s="36" t="s">
        <v>22</v>
      </c>
      <c r="C7" s="8" t="s">
        <v>19</v>
      </c>
      <c r="D7" s="41">
        <v>0.000021</v>
      </c>
      <c r="E7" s="38" t="s">
        <v>20</v>
      </c>
      <c r="F7" s="39" t="s">
        <v>23</v>
      </c>
      <c r="M7" s="33"/>
    </row>
    <row r="8" spans="2:13" x14ac:dyDescent="0.25">
      <c r="B8" s="36"/>
      <c r="C8" s="8"/>
      <c r="D8" s="37"/>
      <c r="E8" s="38"/>
      <c r="F8" s="39"/>
      <c r="M8" s="33"/>
    </row>
    <row r="9" spans="2:13" x14ac:dyDescent="0.25">
      <c r="B9" s="40" t="s">
        <v>24</v>
      </c>
      <c r="C9" s="8"/>
      <c r="D9" s="37"/>
      <c r="E9" s="38"/>
      <c r="F9" s="39"/>
      <c r="M9" s="33"/>
    </row>
    <row r="10" spans="2:13" x14ac:dyDescent="0.25">
      <c r="B10" s="36" t="s">
        <v>25</v>
      </c>
      <c r="C10" s="8" t="s">
        <v>19</v>
      </c>
      <c r="D10" s="41">
        <v>0.098</v>
      </c>
      <c r="E10" s="38" t="s">
        <v>20</v>
      </c>
      <c r="F10" s="39" t="s">
        <v>26</v>
      </c>
      <c r="G10" s="42"/>
      <c r="H10" s="1" t="s">
        <v>27</v>
      </c>
      <c r="I10" s="42"/>
      <c r="M10" s="33"/>
    </row>
    <row r="11" spans="2:13" x14ac:dyDescent="0.25">
      <c r="B11" s="36"/>
      <c r="C11" s="8"/>
      <c r="D11" s="43"/>
      <c r="E11" s="38"/>
      <c r="F11" s="39"/>
      <c r="M11" s="33"/>
    </row>
    <row r="12" spans="2:13" x14ac:dyDescent="0.25">
      <c r="B12" s="28" t="s">
        <v>28</v>
      </c>
      <c r="C12" s="8"/>
      <c r="D12" s="44"/>
      <c r="E12" s="38"/>
      <c r="F12" s="40" t="s">
        <v>29</v>
      </c>
      <c r="M12" s="33"/>
    </row>
    <row r="13" spans="2:13" x14ac:dyDescent="0.25">
      <c r="B13" s="28" t="s">
        <v>30</v>
      </c>
      <c r="C13" s="8" t="s">
        <v>19</v>
      </c>
      <c r="D13" s="45">
        <v>0</v>
      </c>
      <c r="E13" s="38" t="s">
        <v>20</v>
      </c>
      <c r="F13" s="39"/>
      <c r="G13" s="46"/>
      <c r="H13" s="46"/>
      <c r="I13" s="46"/>
      <c r="M13" s="33"/>
    </row>
    <row r="14" spans="2:13" x14ac:dyDescent="0.25">
      <c r="B14" s="36"/>
      <c r="C14" s="8"/>
      <c r="D14" s="44"/>
      <c r="E14" s="38"/>
      <c r="F14" s="39"/>
      <c r="M14" s="33"/>
    </row>
    <row r="15" spans="2:13" x14ac:dyDescent="0.25">
      <c r="B15" s="28" t="s">
        <v>31</v>
      </c>
      <c r="C15" s="8"/>
      <c r="D15" s="44"/>
      <c r="E15" s="38"/>
      <c r="F15" s="39"/>
      <c r="M15" s="33"/>
    </row>
    <row r="16" spans="2:13" x14ac:dyDescent="0.25">
      <c r="B16" s="28" t="s">
        <v>32</v>
      </c>
      <c r="C16" s="8" t="s">
        <v>19</v>
      </c>
      <c r="D16" s="45">
        <v>0</v>
      </c>
      <c r="E16" s="38" t="s">
        <v>20</v>
      </c>
      <c r="F16" s="47"/>
      <c r="M16" s="33"/>
    </row>
    <row r="17" spans="2:13" x14ac:dyDescent="0.25">
      <c r="B17" s="36"/>
      <c r="C17" s="8"/>
      <c r="D17" s="44"/>
      <c r="E17" s="38"/>
      <c r="F17" s="32"/>
      <c r="M17" s="33"/>
    </row>
    <row r="18" spans="2:13" x14ac:dyDescent="0.25">
      <c r="B18" s="28" t="s">
        <v>33</v>
      </c>
      <c r="C18" s="8"/>
      <c r="D18" s="44"/>
      <c r="E18" s="38"/>
      <c r="F18" s="39"/>
      <c r="M18" s="33"/>
    </row>
    <row r="19" spans="2:13" x14ac:dyDescent="0.25">
      <c r="B19" s="28" t="s">
        <v>34</v>
      </c>
      <c r="C19" s="8" t="s">
        <v>19</v>
      </c>
      <c r="D19" s="45">
        <f>(3/4)*D16</f>
        <v>0</v>
      </c>
      <c r="E19" s="38" t="s">
        <v>20</v>
      </c>
      <c r="F19" s="39"/>
      <c r="M19" s="33"/>
    </row>
    <row r="20" spans="2:13" x14ac:dyDescent="0.25">
      <c r="B20" s="28"/>
      <c r="C20" s="8"/>
      <c r="D20" s="44"/>
      <c r="E20" s="38"/>
      <c r="F20" s="48"/>
      <c r="M20" s="33"/>
    </row>
    <row r="21" spans="2:13" x14ac:dyDescent="0.25">
      <c r="B21" s="28" t="s">
        <v>35</v>
      </c>
      <c r="C21" s="8"/>
      <c r="D21" s="44"/>
      <c r="E21" s="38"/>
      <c r="F21" s="39"/>
      <c r="M21" s="33"/>
    </row>
    <row r="22" spans="2:13" x14ac:dyDescent="0.25">
      <c r="B22" s="28" t="s">
        <v>36</v>
      </c>
      <c r="C22" s="8" t="s">
        <v>19</v>
      </c>
      <c r="D22" s="45">
        <v>1</v>
      </c>
      <c r="E22" s="38" t="s">
        <v>20</v>
      </c>
      <c r="F22" s="39" t="s">
        <v>37</v>
      </c>
      <c r="M22" s="33"/>
    </row>
    <row r="23" spans="2:13" x14ac:dyDescent="0.25">
      <c r="B23" s="36"/>
      <c r="C23" s="8"/>
      <c r="D23" s="44"/>
      <c r="E23" s="38"/>
      <c r="F23" s="39"/>
      <c r="M23" s="33"/>
    </row>
    <row r="24" spans="2:13" x14ac:dyDescent="0.25">
      <c r="B24" s="28" t="s">
        <v>38</v>
      </c>
      <c r="C24" s="8"/>
      <c r="D24" s="44"/>
      <c r="E24" s="38"/>
      <c r="F24" s="39"/>
      <c r="M24" s="33"/>
    </row>
    <row r="25" spans="2:13" x14ac:dyDescent="0.25">
      <c r="B25" s="28" t="s">
        <v>39</v>
      </c>
      <c r="C25" s="8" t="s">
        <v>19</v>
      </c>
      <c r="D25" s="45">
        <v>1</v>
      </c>
      <c r="E25" s="38" t="s">
        <v>20</v>
      </c>
      <c r="F25" s="39" t="s">
        <v>40</v>
      </c>
      <c r="M25" s="33"/>
    </row>
    <row r="26" spans="2:13" x14ac:dyDescent="0.25">
      <c r="B26" s="28"/>
      <c r="C26" s="8"/>
      <c r="D26" s="44"/>
      <c r="E26" s="38"/>
      <c r="F26" s="39"/>
      <c r="M26" s="33"/>
    </row>
    <row r="27" spans="2:13" x14ac:dyDescent="0.25">
      <c r="B27" s="28" t="s">
        <v>41</v>
      </c>
      <c r="C27" s="8"/>
      <c r="D27" s="44"/>
      <c r="E27" s="38"/>
      <c r="F27" s="39"/>
      <c r="M27" s="33"/>
    </row>
    <row r="28" spans="2:13" x14ac:dyDescent="0.25">
      <c r="B28" s="28" t="s">
        <v>42</v>
      </c>
      <c r="C28" s="8" t="s">
        <v>19</v>
      </c>
      <c r="D28" s="45">
        <f>INPUTS_DieselGenerator!D23</f>
        <v>0</v>
      </c>
      <c r="E28" s="38" t="s">
        <v>20</v>
      </c>
      <c r="F28" s="49"/>
      <c r="M28" s="33"/>
    </row>
    <row r="29" spans="2:13" x14ac:dyDescent="0.25">
      <c r="B29" s="36"/>
      <c r="C29" s="8"/>
      <c r="D29" s="44"/>
      <c r="E29" s="38"/>
      <c r="F29" s="39"/>
      <c r="M29" s="33"/>
    </row>
    <row r="30" spans="2:13" x14ac:dyDescent="0.25">
      <c r="B30" s="28" t="s">
        <v>43</v>
      </c>
      <c r="C30" s="8"/>
      <c r="D30" s="44"/>
      <c r="E30" s="38"/>
      <c r="F30" s="39"/>
      <c r="M30" s="33"/>
    </row>
    <row r="31" spans="2:13" x14ac:dyDescent="0.25">
      <c r="B31" s="28" t="s">
        <v>44</v>
      </c>
      <c r="C31" s="8" t="s">
        <v>19</v>
      </c>
      <c r="D31" s="50">
        <f>INPUTS_DieselGenerator!D17</f>
        <v>0</v>
      </c>
      <c r="E31" s="38" t="s">
        <v>20</v>
      </c>
      <c r="F31" s="49"/>
      <c r="M31" s="33"/>
    </row>
    <row r="32" spans="2:13" x14ac:dyDescent="0.25">
      <c r="B32" s="28"/>
      <c r="C32" s="8"/>
      <c r="D32" s="44"/>
      <c r="E32" s="38"/>
      <c r="F32" s="39"/>
      <c r="M32" s="33"/>
    </row>
    <row r="33" spans="2:13" x14ac:dyDescent="0.25">
      <c r="B33" s="51" t="s">
        <v>45</v>
      </c>
      <c r="C33" s="52"/>
      <c r="D33" s="44"/>
      <c r="E33" s="53"/>
      <c r="F33" s="39"/>
      <c r="M33" s="33"/>
    </row>
    <row r="34" spans="2:13" x14ac:dyDescent="0.25">
      <c r="B34" s="51" t="s">
        <v>46</v>
      </c>
      <c r="C34" s="52" t="s">
        <v>19</v>
      </c>
      <c r="D34" s="45">
        <v>0</v>
      </c>
      <c r="E34" s="53" t="s">
        <v>20</v>
      </c>
      <c r="F34" s="35" t="s">
        <v>47</v>
      </c>
      <c r="M34" s="33"/>
    </row>
    <row r="35" spans="2:13" x14ac:dyDescent="0.25">
      <c r="B35" s="36"/>
      <c r="C35" s="8"/>
      <c r="D35" s="43"/>
      <c r="E35" s="38"/>
      <c r="F35" s="39"/>
      <c r="M35" s="33"/>
    </row>
    <row r="36" spans="2:13" x14ac:dyDescent="0.25">
      <c r="B36" s="40" t="s">
        <v>48</v>
      </c>
      <c r="C36" s="8"/>
      <c r="D36" s="43"/>
      <c r="E36" s="38"/>
      <c r="F36" s="39"/>
      <c r="M36" s="33"/>
    </row>
    <row r="37" spans="2:13" x14ac:dyDescent="0.25">
      <c r="B37" s="36" t="s">
        <v>49</v>
      </c>
      <c r="C37" s="8" t="s">
        <v>19</v>
      </c>
      <c r="D37" s="54">
        <v>1</v>
      </c>
      <c r="E37" s="38" t="s">
        <v>20</v>
      </c>
      <c r="F37" s="39" t="s">
        <v>50</v>
      </c>
      <c r="M37" s="33"/>
    </row>
    <row r="38" spans="2:13" x14ac:dyDescent="0.25">
      <c r="B38" s="36"/>
      <c r="C38" s="8"/>
      <c r="D38" s="43"/>
      <c r="E38" s="38"/>
      <c r="F38" s="39"/>
      <c r="M38" s="33"/>
    </row>
    <row r="39" spans="2:13" x14ac:dyDescent="0.25">
      <c r="B39" s="40" t="s">
        <v>51</v>
      </c>
      <c r="C39" s="8"/>
      <c r="D39" s="43"/>
      <c r="E39" s="38"/>
      <c r="F39" s="39"/>
      <c r="M39" s="33"/>
    </row>
    <row r="40" spans="2:13" x14ac:dyDescent="0.25">
      <c r="B40" s="36" t="s">
        <v>52</v>
      </c>
      <c r="C40" s="8" t="s">
        <v>19</v>
      </c>
      <c r="D40" s="54">
        <v>1</v>
      </c>
      <c r="E40" s="38" t="s">
        <v>20</v>
      </c>
      <c r="F40" s="39" t="s">
        <v>53</v>
      </c>
      <c r="M40" s="33"/>
    </row>
    <row r="41" spans="2:13" x14ac:dyDescent="0.25">
      <c r="B41" s="36"/>
      <c r="C41" s="8"/>
      <c r="D41" s="43"/>
      <c r="E41" s="38"/>
      <c r="F41" s="39"/>
      <c r="M41" s="33"/>
    </row>
    <row r="42" spans="2:13" x14ac:dyDescent="0.25">
      <c r="B42" s="40" t="s">
        <v>54</v>
      </c>
      <c r="C42" s="8"/>
      <c r="D42" s="43"/>
      <c r="E42" s="38"/>
      <c r="F42" s="39"/>
      <c r="M42" s="33"/>
    </row>
    <row r="43" spans="2:13" x14ac:dyDescent="0.25">
      <c r="B43" s="36" t="s">
        <v>55</v>
      </c>
      <c r="C43" s="8" t="s">
        <v>19</v>
      </c>
      <c r="D43" s="54">
        <v>0.27</v>
      </c>
      <c r="E43" s="38" t="s">
        <v>20</v>
      </c>
      <c r="F43" s="55"/>
      <c r="M43" s="33"/>
    </row>
    <row r="44" spans="2:13" x14ac:dyDescent="0.25">
      <c r="B44" s="36"/>
      <c r="C44" s="8"/>
      <c r="D44" s="43"/>
      <c r="E44" s="38"/>
      <c r="F44" s="39"/>
      <c r="M44" s="33"/>
    </row>
    <row r="45" spans="2:13" x14ac:dyDescent="0.25">
      <c r="B45" s="40" t="s">
        <v>56</v>
      </c>
      <c r="C45" s="8"/>
      <c r="D45" s="43"/>
      <c r="E45" s="38"/>
      <c r="F45" s="39"/>
      <c r="M45" s="33"/>
    </row>
    <row r="46" spans="2:13" x14ac:dyDescent="0.25">
      <c r="B46" s="36" t="s">
        <v>57</v>
      </c>
      <c r="C46" s="8" t="s">
        <v>19</v>
      </c>
      <c r="D46" s="54">
        <v>0</v>
      </c>
      <c r="E46" s="38" t="s">
        <v>20</v>
      </c>
      <c r="F46" s="39" t="s">
        <v>58</v>
      </c>
      <c r="M46" s="33"/>
    </row>
    <row r="47" spans="2:13" x14ac:dyDescent="0.25">
      <c r="B47" s="56"/>
      <c r="C47" s="8"/>
      <c r="D47" s="43"/>
      <c r="E47" s="38"/>
      <c r="F47" s="39"/>
      <c r="M47" s="33"/>
    </row>
    <row r="48" spans="2:13" x14ac:dyDescent="0.25">
      <c r="B48" s="51" t="s">
        <v>59</v>
      </c>
      <c r="C48" s="52"/>
      <c r="D48" s="57"/>
      <c r="E48" s="38"/>
      <c r="F48" s="39"/>
      <c r="M48" s="33"/>
    </row>
    <row r="49" spans="2:13" x14ac:dyDescent="0.25">
      <c r="B49" s="51" t="s">
        <v>60</v>
      </c>
      <c r="C49" s="52" t="s">
        <v>19</v>
      </c>
      <c r="D49" s="58">
        <v>0</v>
      </c>
      <c r="E49" s="38" t="s">
        <v>20</v>
      </c>
      <c r="F49" s="39"/>
      <c r="M49" s="33"/>
    </row>
    <row r="50" spans="2:13" x14ac:dyDescent="0.25">
      <c r="B50" s="36"/>
      <c r="C50" s="8"/>
      <c r="D50" s="43"/>
      <c r="E50" s="38"/>
      <c r="F50" s="39"/>
      <c r="M50" s="33"/>
    </row>
    <row r="51" spans="2:13" x14ac:dyDescent="0.25">
      <c r="B51" s="59" t="s">
        <v>61</v>
      </c>
      <c r="C51" s="8"/>
      <c r="D51" s="43"/>
      <c r="E51" s="38"/>
      <c r="F51" s="39"/>
      <c r="M51" s="33"/>
    </row>
    <row r="52" spans="2:13" x14ac:dyDescent="0.25">
      <c r="B52" s="36" t="s">
        <v>62</v>
      </c>
      <c r="C52" s="8" t="s">
        <v>19</v>
      </c>
      <c r="D52" s="60">
        <v>148</v>
      </c>
      <c r="E52" s="38" t="s">
        <v>20</v>
      </c>
      <c r="F52" s="39"/>
      <c r="M52" s="33"/>
    </row>
    <row r="53" spans="2:13" x14ac:dyDescent="0.25">
      <c r="B53" s="36"/>
      <c r="C53" s="8"/>
      <c r="D53" s="37"/>
      <c r="E53" s="38"/>
      <c r="F53" s="39"/>
      <c r="M53" s="33"/>
    </row>
    <row r="54" spans="2:13" x14ac:dyDescent="0.25">
      <c r="B54" s="59" t="s">
        <v>63</v>
      </c>
      <c r="C54" s="8"/>
      <c r="D54" s="37"/>
      <c r="E54" s="38"/>
      <c r="F54" s="39"/>
      <c r="M54" s="33"/>
    </row>
    <row r="55" spans="2:13" x14ac:dyDescent="0.25">
      <c r="B55" s="61" t="s">
        <v>64</v>
      </c>
      <c r="C55" s="8" t="s">
        <v>19</v>
      </c>
      <c r="D55" s="62">
        <v>28</v>
      </c>
      <c r="E55" s="38" t="s">
        <v>20</v>
      </c>
      <c r="F55" s="32" t="s">
        <v>65</v>
      </c>
      <c r="M55" s="33"/>
    </row>
    <row r="56" spans="2:13" x14ac:dyDescent="0.25">
      <c r="B56" s="61"/>
      <c r="C56" s="8"/>
      <c r="D56" s="37"/>
      <c r="E56" s="38"/>
      <c r="F56" s="32"/>
      <c r="M56" s="33"/>
    </row>
    <row r="57" spans="2:13" x14ac:dyDescent="0.25">
      <c r="B57" s="59" t="s">
        <v>66</v>
      </c>
      <c r="C57" s="8"/>
      <c r="D57" s="37"/>
      <c r="E57" s="38"/>
      <c r="F57" s="32"/>
      <c r="M57" s="33"/>
    </row>
    <row r="58" spans="2:13" x14ac:dyDescent="0.25">
      <c r="B58" s="61" t="s">
        <v>67</v>
      </c>
      <c r="C58" s="8" t="s">
        <v>19</v>
      </c>
      <c r="D58" s="63">
        <f>0.04/(365.25/12)/96</f>
        <v>0.000013689253935660508</v>
      </c>
      <c r="E58" s="38"/>
      <c r="F58" s="32" t="s">
        <v>68</v>
      </c>
      <c r="M58" s="33"/>
    </row>
    <row r="59" spans="2:13" x14ac:dyDescent="0.25">
      <c r="B59" s="61"/>
      <c r="C59" s="8"/>
      <c r="D59" s="37"/>
      <c r="E59" s="38"/>
      <c r="F59" s="39"/>
      <c r="M59" s="33"/>
    </row>
    <row r="60" spans="2:13" x14ac:dyDescent="0.25">
      <c r="B60" s="59" t="s">
        <v>69</v>
      </c>
      <c r="C60" s="8"/>
      <c r="D60" s="64"/>
      <c r="E60" s="38"/>
      <c r="F60" s="32"/>
      <c r="M60" s="33"/>
    </row>
    <row r="61" spans="2:13" x14ac:dyDescent="0.25">
      <c r="B61" s="36" t="s">
        <v>70</v>
      </c>
      <c r="C61" s="8" t="s">
        <v>19</v>
      </c>
      <c r="D61" s="54">
        <v>0.96</v>
      </c>
      <c r="E61" s="38" t="s">
        <v>20</v>
      </c>
      <c r="F61" s="32"/>
      <c r="M61" s="33"/>
    </row>
    <row r="62" spans="2:13" x14ac:dyDescent="0.25">
      <c r="B62" s="36"/>
      <c r="C62" s="8"/>
      <c r="D62" s="64"/>
      <c r="E62" s="38"/>
      <c r="F62" s="32"/>
      <c r="M62" s="33"/>
    </row>
    <row r="63" spans="2:13" x14ac:dyDescent="0.25">
      <c r="B63" s="59" t="s">
        <v>71</v>
      </c>
      <c r="C63" s="8"/>
      <c r="D63" s="64"/>
      <c r="E63" s="38"/>
      <c r="F63" s="32"/>
      <c r="M63" s="33"/>
    </row>
    <row r="64" spans="2:13" x14ac:dyDescent="0.25">
      <c r="B64" s="36" t="s">
        <v>72</v>
      </c>
      <c r="C64" s="8" t="s">
        <v>19</v>
      </c>
      <c r="D64" s="54">
        <v>0.96</v>
      </c>
      <c r="E64" s="38" t="s">
        <v>20</v>
      </c>
      <c r="F64" s="32"/>
      <c r="M64" s="33"/>
    </row>
    <row r="65" spans="2:13" x14ac:dyDescent="0.25">
      <c r="B65" s="36"/>
      <c r="C65" s="8"/>
      <c r="D65" s="64"/>
      <c r="E65" s="38"/>
      <c r="F65" s="32"/>
      <c r="M65" s="33"/>
    </row>
    <row r="66" spans="2:13" x14ac:dyDescent="0.25">
      <c r="B66" s="59" t="s">
        <v>73</v>
      </c>
      <c r="C66" s="8"/>
      <c r="D66" s="64"/>
      <c r="E66" s="38"/>
      <c r="F66" s="32"/>
      <c r="M66" s="33"/>
    </row>
    <row r="67" spans="2:13" x14ac:dyDescent="0.25">
      <c r="B67" s="36" t="s">
        <v>74</v>
      </c>
      <c r="C67" s="8" t="s">
        <v>19</v>
      </c>
      <c r="D67" s="65">
        <v>968</v>
      </c>
      <c r="E67" s="38" t="s">
        <v>20</v>
      </c>
      <c r="F67" s="32"/>
      <c r="M67" s="33"/>
    </row>
    <row r="68" spans="2:13" x14ac:dyDescent="0.25">
      <c r="B68" s="36"/>
      <c r="C68" s="8"/>
      <c r="D68" s="8"/>
      <c r="E68" s="38"/>
      <c r="F68" s="32"/>
      <c r="M68" s="33"/>
    </row>
    <row r="69" spans="2:13" x14ac:dyDescent="0.25">
      <c r="B69" s="59" t="s">
        <v>75</v>
      </c>
      <c r="C69" s="8"/>
      <c r="D69" s="64"/>
      <c r="E69" s="38"/>
      <c r="F69" s="59" t="s">
        <v>76</v>
      </c>
      <c r="M69" s="33"/>
    </row>
    <row r="70" spans="2:13" x14ac:dyDescent="0.25">
      <c r="B70" s="36" t="s">
        <v>77</v>
      </c>
      <c r="C70" s="8" t="s">
        <v>19</v>
      </c>
      <c r="D70" s="54">
        <v>52</v>
      </c>
      <c r="E70" s="38" t="s">
        <v>20</v>
      </c>
      <c r="F70" s="32"/>
      <c r="M70" s="33"/>
    </row>
    <row r="71" spans="2:13" x14ac:dyDescent="0.25">
      <c r="B71" s="36"/>
      <c r="C71" s="8"/>
      <c r="D71" s="8"/>
      <c r="E71" s="38"/>
      <c r="F71" s="32"/>
      <c r="M71" s="33"/>
    </row>
    <row r="72" spans="2:13" x14ac:dyDescent="0.25">
      <c r="B72" s="59" t="s">
        <v>78</v>
      </c>
      <c r="C72" s="8"/>
      <c r="D72" s="8"/>
      <c r="E72" s="38"/>
      <c r="F72" s="32"/>
      <c r="M72" s="33"/>
    </row>
    <row r="73" spans="2:13" x14ac:dyDescent="0.25">
      <c r="B73" s="36" t="s">
        <v>79</v>
      </c>
      <c r="C73" s="8" t="s">
        <v>19</v>
      </c>
      <c r="D73" s="54">
        <v>0.98</v>
      </c>
      <c r="E73" s="38" t="s">
        <v>20</v>
      </c>
      <c r="F73" s="32"/>
      <c r="M73" s="33"/>
    </row>
    <row r="74" spans="2:13" x14ac:dyDescent="0.25">
      <c r="B74" s="36"/>
      <c r="C74" s="8"/>
      <c r="D74" s="43"/>
      <c r="E74" s="38"/>
      <c r="F74" s="32"/>
      <c r="M74" s="33"/>
    </row>
    <row r="75" spans="2:13" x14ac:dyDescent="0.25">
      <c r="B75" s="59" t="s">
        <v>80</v>
      </c>
      <c r="C75" s="8"/>
      <c r="D75" s="8"/>
      <c r="E75" s="38"/>
      <c r="F75" s="32"/>
      <c r="M75" s="33"/>
    </row>
    <row r="76" spans="2:13" x14ac:dyDescent="0.25">
      <c r="B76" s="36" t="s">
        <v>81</v>
      </c>
      <c r="C76" s="8" t="s">
        <v>19</v>
      </c>
      <c r="D76" s="54">
        <v>36</v>
      </c>
      <c r="E76" s="38" t="s">
        <v>20</v>
      </c>
      <c r="F76" s="32"/>
      <c r="M76" s="33"/>
    </row>
    <row r="77" spans="2:13" x14ac:dyDescent="0.25">
      <c r="B77" s="59"/>
      <c r="C77" s="8"/>
      <c r="D77" s="8"/>
      <c r="E77" s="38"/>
      <c r="F77" s="32"/>
      <c r="M77" s="33"/>
    </row>
    <row r="78" spans="2:13" x14ac:dyDescent="0.25">
      <c r="B78" s="66" t="s">
        <v>82</v>
      </c>
      <c r="E78" s="33"/>
      <c r="F78" s="32"/>
      <c r="M78" s="33"/>
    </row>
    <row r="79" spans="2:13" x14ac:dyDescent="0.25">
      <c r="B79" s="32" t="s">
        <v>83</v>
      </c>
      <c r="C79" s="1" t="s">
        <v>19</v>
      </c>
      <c r="D79" s="54">
        <v>0.96</v>
      </c>
      <c r="E79" s="33" t="s">
        <v>20</v>
      </c>
      <c r="F79" s="32"/>
      <c r="M79" s="33"/>
    </row>
    <row r="80" spans="2:13" x14ac:dyDescent="0.25">
      <c r="B80" s="59"/>
      <c r="C80" s="8"/>
      <c r="D80" s="43"/>
      <c r="E80" s="38"/>
      <c r="F80" s="32"/>
      <c r="M80" s="33"/>
    </row>
    <row r="81" spans="2:13" x14ac:dyDescent="0.25">
      <c r="B81" s="59" t="s">
        <v>84</v>
      </c>
      <c r="C81" s="8"/>
      <c r="D81" s="64"/>
      <c r="E81" s="38"/>
      <c r="F81" s="32"/>
      <c r="M81" s="33"/>
    </row>
    <row r="82" spans="2:13" x14ac:dyDescent="0.25">
      <c r="B82" s="36" t="s">
        <v>85</v>
      </c>
      <c r="C82" s="8" t="s">
        <v>19</v>
      </c>
      <c r="D82" s="54">
        <v>0.96</v>
      </c>
      <c r="E82" s="38" t="s">
        <v>20</v>
      </c>
      <c r="F82" s="32"/>
      <c r="M82" s="33"/>
    </row>
    <row r="83" spans="2:13" x14ac:dyDescent="0.25">
      <c r="B83" s="36"/>
      <c r="C83" s="8"/>
      <c r="D83" s="67"/>
      <c r="E83" s="38"/>
      <c r="F83" s="32"/>
      <c r="M83" s="33"/>
    </row>
    <row r="84" spans="2:13" x14ac:dyDescent="0.25">
      <c r="B84" s="28" t="s">
        <v>86</v>
      </c>
      <c r="C84" s="8"/>
      <c r="D84" s="67"/>
      <c r="E84" s="38"/>
      <c r="F84" s="32"/>
      <c r="M84" s="33"/>
    </row>
    <row r="85" spans="2:13" x14ac:dyDescent="0.25">
      <c r="B85" s="28" t="s">
        <v>87</v>
      </c>
      <c r="C85" s="8" t="s">
        <v>19</v>
      </c>
      <c r="D85" s="68">
        <v>0</v>
      </c>
      <c r="E85" s="38" t="s">
        <v>20</v>
      </c>
      <c r="F85" s="32"/>
      <c r="M85" s="33"/>
    </row>
    <row r="86" spans="2:13" x14ac:dyDescent="0.25">
      <c r="B86" s="36"/>
      <c r="C86" s="8"/>
      <c r="D86" s="8"/>
      <c r="E86" s="38"/>
      <c r="F86" s="32"/>
      <c r="M86" s="33"/>
    </row>
    <row r="87" spans="2:13" x14ac:dyDescent="0.25">
      <c r="B87" s="59" t="s">
        <v>88</v>
      </c>
      <c r="C87" s="43"/>
      <c r="D87" s="43"/>
      <c r="E87" s="69"/>
      <c r="F87" s="70"/>
      <c r="M87" s="33"/>
    </row>
    <row r="88" spans="2:13" x14ac:dyDescent="0.25">
      <c r="B88" s="71" t="s">
        <v>89</v>
      </c>
      <c r="C88" s="8" t="s">
        <v>19</v>
      </c>
      <c r="D88" s="54">
        <v>0.25</v>
      </c>
      <c r="E88" s="38" t="s">
        <v>20</v>
      </c>
      <c r="F88" s="32"/>
      <c r="M88" s="33"/>
    </row>
    <row r="89" spans="2:13" x14ac:dyDescent="0.25">
      <c r="B89" s="36"/>
      <c r="C89" s="8"/>
      <c r="D89" s="43"/>
      <c r="E89" s="38"/>
      <c r="F89" s="32"/>
      <c r="M89" s="33"/>
    </row>
    <row r="90" spans="2:13" x14ac:dyDescent="0.25">
      <c r="B90" s="59" t="s">
        <v>90</v>
      </c>
      <c r="C90" s="8"/>
      <c r="D90" s="37"/>
      <c r="E90" s="38"/>
      <c r="F90" s="32"/>
      <c r="M90" s="33"/>
    </row>
    <row r="91" spans="2:13" x14ac:dyDescent="0.25">
      <c r="B91" s="61" t="s">
        <v>91</v>
      </c>
      <c r="C91" s="8" t="s">
        <v>19</v>
      </c>
      <c r="D91" s="54">
        <v>40.32</v>
      </c>
      <c r="E91" s="38" t="s">
        <v>20</v>
      </c>
      <c r="F91" s="32"/>
      <c r="M91" s="33"/>
    </row>
    <row r="92" spans="2:13" x14ac:dyDescent="0.25">
      <c r="B92" s="36"/>
      <c r="C92" s="8"/>
      <c r="D92" s="43"/>
      <c r="E92" s="38"/>
      <c r="F92" s="32"/>
      <c r="M92" s="33"/>
    </row>
    <row r="93" spans="2:13" x14ac:dyDescent="0.25">
      <c r="B93" s="59" t="s">
        <v>92</v>
      </c>
      <c r="C93" s="8"/>
      <c r="D93" s="37"/>
      <c r="E93" s="38"/>
      <c r="F93" s="32"/>
      <c r="M93" s="33"/>
    </row>
    <row r="94" spans="2:13" x14ac:dyDescent="0.25">
      <c r="B94" s="61" t="s">
        <v>93</v>
      </c>
      <c r="C94" s="8" t="s">
        <v>19</v>
      </c>
      <c r="D94" s="54">
        <v>36</v>
      </c>
      <c r="E94" s="38" t="s">
        <v>20</v>
      </c>
      <c r="F94" s="72"/>
      <c r="G94" s="73"/>
      <c r="H94" s="73"/>
      <c r="M94" s="33"/>
    </row>
    <row r="95" spans="2:15" x14ac:dyDescent="0.25">
      <c r="B95" s="32"/>
      <c r="E95" s="33"/>
      <c r="F95" s="74" t="s">
        <v>94</v>
      </c>
      <c r="G95" s="73"/>
      <c r="H95" s="73"/>
      <c r="M95" s="33"/>
      <c r="O95" s="73"/>
    </row>
    <row r="96" spans="2:13" x14ac:dyDescent="0.25">
      <c r="B96" s="59" t="s">
        <v>95</v>
      </c>
      <c r="E96" s="33"/>
      <c r="F96" s="32"/>
      <c r="M96" s="33"/>
    </row>
    <row r="97" spans="2:13" x14ac:dyDescent="0.25">
      <c r="B97" s="71" t="s">
        <v>96</v>
      </c>
      <c r="C97" s="1" t="s">
        <v>19</v>
      </c>
      <c r="D97" s="75" t="s">
        <v>97</v>
      </c>
      <c r="E97" s="33" t="s">
        <v>20</v>
      </c>
      <c r="F97" s="32"/>
      <c r="M97" s="33"/>
    </row>
    <row r="98" spans="2:13" x14ac:dyDescent="0.25">
      <c r="B98" s="32"/>
      <c r="E98" s="33"/>
      <c r="F98" s="32"/>
      <c r="M98" s="33"/>
    </row>
    <row r="99" spans="2:13" x14ac:dyDescent="0.25">
      <c r="B99" s="59" t="s">
        <v>98</v>
      </c>
      <c r="E99" s="33"/>
      <c r="F99" s="32"/>
      <c r="M99" s="33"/>
    </row>
    <row r="100" spans="2:13" x14ac:dyDescent="0.25">
      <c r="B100" s="71" t="s">
        <v>99</v>
      </c>
      <c r="C100" s="1" t="s">
        <v>19</v>
      </c>
      <c r="D100" s="76">
        <v>4.6</v>
      </c>
      <c r="E100" s="33" t="s">
        <v>20</v>
      </c>
      <c r="F100" s="32"/>
      <c r="M100" s="33"/>
    </row>
    <row r="101" spans="2:13" x14ac:dyDescent="0.25">
      <c r="B101" s="36"/>
      <c r="E101" s="33"/>
      <c r="F101" s="32"/>
      <c r="M101" s="33"/>
    </row>
    <row r="102" spans="2:13" x14ac:dyDescent="0.25">
      <c r="B102" s="59" t="s">
        <v>100</v>
      </c>
      <c r="E102" s="33"/>
      <c r="F102" s="32"/>
      <c r="M102" s="33"/>
    </row>
    <row r="103" spans="2:13" x14ac:dyDescent="0.25">
      <c r="B103" s="71" t="s">
        <v>101</v>
      </c>
      <c r="C103" s="1" t="s">
        <v>19</v>
      </c>
      <c r="D103" s="76">
        <v>0.16581632653061207</v>
      </c>
      <c r="E103" s="33" t="s">
        <v>20</v>
      </c>
      <c r="F103" s="32"/>
      <c r="M103" s="33"/>
    </row>
    <row r="104" spans="2:13" x14ac:dyDescent="0.25">
      <c r="B104" s="32"/>
      <c r="E104" s="33"/>
      <c r="F104" s="32"/>
      <c r="M104" s="33"/>
    </row>
    <row r="105" spans="2:13" x14ac:dyDescent="0.25">
      <c r="B105" s="59" t="s">
        <v>102</v>
      </c>
      <c r="E105" s="33"/>
      <c r="F105" s="32"/>
      <c r="M105" s="33"/>
    </row>
    <row r="106" spans="2:13" x14ac:dyDescent="0.25">
      <c r="B106" s="71" t="s">
        <v>103</v>
      </c>
      <c r="C106" s="1" t="s">
        <v>19</v>
      </c>
      <c r="D106" s="76">
        <v>-0.2829137089618449</v>
      </c>
      <c r="E106" s="33" t="s">
        <v>20</v>
      </c>
      <c r="F106" s="32"/>
      <c r="M106" s="33"/>
    </row>
    <row r="107" spans="2:13" x14ac:dyDescent="0.25">
      <c r="B107" s="32"/>
      <c r="E107" s="33"/>
      <c r="F107" s="32"/>
      <c r="M107" s="33"/>
    </row>
    <row r="108" spans="2:13" x14ac:dyDescent="0.25">
      <c r="B108" s="59" t="s">
        <v>104</v>
      </c>
      <c r="E108" s="33"/>
      <c r="F108" s="32"/>
      <c r="M108" s="33"/>
    </row>
    <row r="109" spans="2:13" x14ac:dyDescent="0.25">
      <c r="B109" s="71" t="s">
        <v>105</v>
      </c>
      <c r="C109" s="1" t="s">
        <v>19</v>
      </c>
      <c r="D109" s="76">
        <v>3600</v>
      </c>
      <c r="E109" s="33" t="s">
        <v>20</v>
      </c>
      <c r="F109" s="32"/>
      <c r="M109" s="33"/>
    </row>
    <row r="110" spans="2:13" x14ac:dyDescent="0.25">
      <c r="B110" s="32"/>
      <c r="E110" s="33"/>
      <c r="F110" s="32"/>
      <c r="M110" s="33"/>
    </row>
    <row r="111" spans="2:13" x14ac:dyDescent="0.25">
      <c r="B111" s="59" t="s">
        <v>106</v>
      </c>
      <c r="E111" s="33"/>
      <c r="F111" s="32"/>
      <c r="M111" s="33"/>
    </row>
    <row r="112" spans="2:13" x14ac:dyDescent="0.25">
      <c r="B112" s="77" t="s">
        <v>107</v>
      </c>
      <c r="C112" s="78" t="s">
        <v>19</v>
      </c>
      <c r="D112" s="79">
        <v>0.07</v>
      </c>
      <c r="E112" s="80" t="s">
        <v>20</v>
      </c>
      <c r="F112" s="81"/>
      <c r="G112" s="78"/>
      <c r="H112" s="78"/>
      <c r="I112" s="78"/>
      <c r="J112" s="78"/>
      <c r="K112" s="78"/>
      <c r="L112" s="78"/>
      <c r="M112" s="8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Sets</vt:lpstr>
      <vt:lpstr>Parameters</vt:lpstr>
      <vt:lpstr>INPUTS_DieselGenerator</vt:lpstr>
      <vt:lpstr>EPV</vt:lpstr>
      <vt:lpstr>loadA</vt:lpstr>
      <vt:lpstr>price electricity_optional</vt:lpstr>
      <vt:lpstr>INPUTS_Miner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2006-09-16T00:00:00Z</dcterms:created>
  <dcterms:modified xsi:type="dcterms:W3CDTF">2023-05-03T12:54:21Z</dcterms:modified>
</cp:coreProperties>
</file>