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filterPrivacy="1" defaultThemeVersion="124226"/>
  <xr:revisionPtr revIDLastSave="0" documentId="8_{DC13E5D8-3915-4AD9-91B1-8E2CBA843171}" xr6:coauthVersionLast="47" xr6:coauthVersionMax="47" xr10:uidLastSave="{00000000-0000-0000-0000-000000000000}"/>
  <bookViews>
    <workbookView xWindow="1404" yWindow="1008" windowWidth="21600" windowHeight="11220" tabRatio="726" firstSheet="1" activeTab="1" xr2:uid="{00000000-000D-0000-FFFF-FFFF00000000}"/>
  </bookViews>
  <sheets>
    <sheet name="Sets" sheetId="1" r:id="rId1"/>
    <sheet name="Parameters" sheetId="2" r:id="rId2"/>
    <sheet name="INPUTS_DieselGenerator" sheetId="17" r:id="rId3"/>
    <sheet name="EPV" sheetId="11" r:id="rId4"/>
    <sheet name="loadA" sheetId="12" r:id="rId5"/>
    <sheet name="price electricity_optional" sheetId="10" r:id="rId6"/>
    <sheet name="INPUTS_Miner" sheetId="18" r:id="rId7"/>
  </sheets>
  <definedNames>
    <definedName name="_xlnm._FilterDatabase" localSheetId="0" hidden="1">Sets!#REF!</definedName>
    <definedName name="genPV">#REF!</definedName>
    <definedName name="load">#REF!</definedName>
    <definedName name="parameters">Parameters!$B$2:$E$94</definedName>
    <definedName name="sets">Sets!$B$2:$H$7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D20" i="2"/>
  <c r="D11" i="18"/>
  <c r="D14" i="18"/>
  <c r="B36" i="11"/>
  <c r="I4" i="17" l="1"/>
  <c r="I3" i="17"/>
  <c r="D11" i="17"/>
  <c r="D14" i="17" s="1"/>
  <c r="H4" i="17" l="1"/>
  <c r="D17" i="17" l="1"/>
  <c r="D32" i="2" s="1"/>
  <c r="H3" i="17"/>
  <c r="D20" i="17" l="1"/>
  <c r="I5" i="17" l="1"/>
  <c r="D23" i="17"/>
  <c r="D29" i="2" s="1"/>
</calcChain>
</file>

<file path=xl/sharedStrings.xml><?xml version="1.0" encoding="utf-8"?>
<sst xmlns="http://schemas.openxmlformats.org/spreadsheetml/2006/main" count="1105" uniqueCount="342">
  <si>
    <t>* Sets</t>
  </si>
  <si>
    <t>two days</t>
  </si>
  <si>
    <t>three days</t>
  </si>
  <si>
    <t>t</t>
  </si>
  <si>
    <t xml:space="preserve">period of time in 15 min intervals </t>
  </si>
  <si>
    <t>/</t>
  </si>
  <si>
    <t>h001</t>
  </si>
  <si>
    <t>*</t>
  </si>
  <si>
    <t>h096</t>
  </si>
  <si>
    <t>h192</t>
  </si>
  <si>
    <t>h288</t>
  </si>
  <si>
    <t>d</t>
  </si>
  <si>
    <t>days</t>
  </si>
  <si>
    <t>d01</t>
  </si>
  <si>
    <t>d03</t>
  </si>
  <si>
    <t>* Parameters</t>
  </si>
  <si>
    <t>comments</t>
  </si>
  <si>
    <t>* day considered in the optimization</t>
  </si>
  <si>
    <t>active_day</t>
  </si>
  <si>
    <t>=</t>
  </si>
  <si>
    <t>;</t>
  </si>
  <si>
    <t>* marginal cost of PV [eur/kWh]</t>
  </si>
  <si>
    <t>c_pv</t>
  </si>
  <si>
    <t>it is defined between (0,001 and 0,05)</t>
  </si>
  <si>
    <t>* marginal cost of battery supply [eur/kWh]</t>
  </si>
  <si>
    <t>c_bess</t>
  </si>
  <si>
    <t>Price of BESS :</t>
  </si>
  <si>
    <t>Lifetime of BESS :</t>
  </si>
  <si>
    <t>* rated capacity of the diesel generator [kW]</t>
  </si>
  <si>
    <t>*Prime power Output of the diesel generator [kVA]</t>
  </si>
  <si>
    <t>E_diesel</t>
  </si>
  <si>
    <t>* marginal cost of diesel (FUEL COST) [eur/L]</t>
  </si>
  <si>
    <t>c_f</t>
  </si>
  <si>
    <t>*diesel generator start-up cost [eur]</t>
  </si>
  <si>
    <t>STC_dg</t>
  </si>
  <si>
    <t>*minimum running time for Diesel generator</t>
  </si>
  <si>
    <t>MRT</t>
  </si>
  <si>
    <t>Put a natural number. Remember that each period t is 15 min. If MRT is 1 hr then write =4.</t>
  </si>
  <si>
    <t>*minimum resting time before turning on Diesel generator</t>
  </si>
  <si>
    <t>RT</t>
  </si>
  <si>
    <t>Put a natural number. Remember that each period t is 15 min. If RT is 30 min then write =2.</t>
  </si>
  <si>
    <t xml:space="preserve">* Intercept coefficient of the fuel curve </t>
  </si>
  <si>
    <t>b_dg</t>
  </si>
  <si>
    <t>*Slope of the fuel curve [L/hr/kW]</t>
  </si>
  <si>
    <t>m_dg</t>
  </si>
  <si>
    <t>* marginal cost of not served electricity [eur/kWh]</t>
  </si>
  <si>
    <t>c_nse</t>
  </si>
  <si>
    <t>greater than diesel marginal cost</t>
  </si>
  <si>
    <t>* quantity customers type A (Residents)</t>
  </si>
  <si>
    <t>q_A</t>
  </si>
  <si>
    <t>Input loads are already for total customers, then = 1</t>
  </si>
  <si>
    <t>* quantity customers type B (Productive Users)</t>
  </si>
  <si>
    <t>q_B</t>
  </si>
  <si>
    <t>Input loads are already for total customers, then =1,  If only one type of customer=0</t>
  </si>
  <si>
    <t>* Price for Customers of Type A [eur/kWh]</t>
  </si>
  <si>
    <t>p_A</t>
  </si>
  <si>
    <t>* Price for Customers of Type B [eur/kWh]</t>
  </si>
  <si>
    <t>p_B</t>
  </si>
  <si>
    <t xml:space="preserve">If only one type of customer put zero here. </t>
  </si>
  <si>
    <t>*average efficiency of diesel generator</t>
  </si>
  <si>
    <t>eta_dg</t>
  </si>
  <si>
    <t>* maximum state of charge [kWh]</t>
  </si>
  <si>
    <t>SOC_max</t>
  </si>
  <si>
    <t>* minimum state of charge [kWh]</t>
  </si>
  <si>
    <t>SOC_min</t>
  </si>
  <si>
    <t>max. DoD of 60%</t>
  </si>
  <si>
    <t>* self-discharge rate of the battery</t>
  </si>
  <si>
    <t>sigma</t>
  </si>
  <si>
    <t>estimated 4% per month; value given per timestep</t>
  </si>
  <si>
    <t>* average efficiency of  BESS when charging  [p.u]</t>
  </si>
  <si>
    <t>eta_char_bess</t>
  </si>
  <si>
    <t>* average efficiency of BESS  when discharging  [p.u]</t>
  </si>
  <si>
    <t xml:space="preserve"> eta_disc_bess</t>
  </si>
  <si>
    <t>* initial storage capacity [kWh]</t>
  </si>
  <si>
    <t>SOC_ini</t>
  </si>
  <si>
    <t>*Nominal power of PV Inverter [kW]</t>
  </si>
  <si>
    <t>*Nominal power of PV Inverter [kVA]</t>
  </si>
  <si>
    <t>E_PV,inverter</t>
  </si>
  <si>
    <t>*Efficiency PV Inverter</t>
  </si>
  <si>
    <t>eta_PV,inverter</t>
  </si>
  <si>
    <t>*Nominal power of BESS Inverter-Rectifier [kW]</t>
  </si>
  <si>
    <t>E_BESS,inverter</t>
  </si>
  <si>
    <t>*average efficiency BESS Rectifier</t>
  </si>
  <si>
    <t>eta_BESS, rectifier</t>
  </si>
  <si>
    <t>*average efficiency BESS Inverter</t>
  </si>
  <si>
    <t>eta_BESS, inverter</t>
  </si>
  <si>
    <t>* Minimum diesel dispatch [kW]</t>
  </si>
  <si>
    <t>diesel_lower_lim</t>
  </si>
  <si>
    <t>* Timestep [hour]</t>
  </si>
  <si>
    <t>tau</t>
  </si>
  <si>
    <t>* Charge Limit / storage maximal consumption [kW]</t>
  </si>
  <si>
    <t>L_charge</t>
  </si>
  <si>
    <t>* Discharge Limit / storage maximal generation [kW]</t>
  </si>
  <si>
    <t>L_discharge</t>
  </si>
  <si>
    <t xml:space="preserve">starting Calculated from INPUTS MINER SHEET: </t>
  </si>
  <si>
    <t>*average profit of crypto miners [eur/TH]</t>
  </si>
  <si>
    <t>p_mi</t>
  </si>
  <si>
    <t>6.944444444444444e-7</t>
  </si>
  <si>
    <t>* Rated power of miner [kW]</t>
  </si>
  <si>
    <t>crypto_max</t>
  </si>
  <si>
    <t>*slope [TH/s/kW]</t>
  </si>
  <si>
    <t>m_mi</t>
  </si>
  <si>
    <t>*Intercept Coeffiecient [TH/s/kW]</t>
  </si>
  <si>
    <t>b_mi</t>
  </si>
  <si>
    <t>*Seconds per hour [sec/h]</t>
  </si>
  <si>
    <t>K_mi</t>
  </si>
  <si>
    <t>*lower limit for miners dispatch [kW]</t>
  </si>
  <si>
    <t>crypto_min</t>
  </si>
  <si>
    <t>**Diesel Generator Parameters</t>
  </si>
  <si>
    <t>Output Power [kW]</t>
  </si>
  <si>
    <t>Fuel Consumption [L/hr]</t>
  </si>
  <si>
    <t>*Generator consumes at full load [L/hr]</t>
  </si>
  <si>
    <t>alpha</t>
  </si>
  <si>
    <t>*Generator consumes at 50% load [L/hr]</t>
  </si>
  <si>
    <t>beta</t>
  </si>
  <si>
    <t>*Size of the Generator [kW]</t>
  </si>
  <si>
    <t>R_dg</t>
  </si>
  <si>
    <t>Copied from parameters sheet</t>
  </si>
  <si>
    <t>* Generator at 50% Load [kW]</t>
  </si>
  <si>
    <t>Calculated</t>
  </si>
  <si>
    <t>*slope [L/hr/kW]</t>
  </si>
  <si>
    <t>m</t>
  </si>
  <si>
    <t>*Intercept [L/hr]</t>
  </si>
  <si>
    <t>intercept1</t>
  </si>
  <si>
    <t>*Intercept coefficient of linear fuel curve [L/hr/kw]</t>
  </si>
  <si>
    <t>b</t>
  </si>
  <si>
    <t>Source: https://www.homerenergy.com/products/pro/docs/latest/how_homer_creates_the_generator_efficiency_curve.html</t>
  </si>
  <si>
    <t xml:space="preserve">Maximum Solar generation PV panel </t>
  </si>
  <si>
    <t>Output power PV(kW)</t>
  </si>
  <si>
    <t>PV Size (kWp)</t>
  </si>
  <si>
    <t>hours</t>
  </si>
  <si>
    <t>Copy Time series here: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</si>
  <si>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</si>
  <si>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</si>
  <si>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</si>
  <si>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</si>
  <si>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</si>
  <si>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</si>
  <si>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</si>
  <si>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</si>
  <si>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</si>
  <si>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</si>
  <si>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</si>
  <si>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</si>
  <si>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</si>
  <si>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</si>
  <si>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</si>
  <si>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</si>
  <si>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</si>
  <si>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</si>
  <si>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</si>
  <si>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</si>
  <si>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</si>
  <si>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</si>
  <si>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</si>
  <si>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</si>
  <si>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</si>
  <si>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</si>
  <si>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</si>
  <si>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</si>
  <si>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</si>
  <si>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</si>
  <si>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</si>
  <si>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</si>
  <si>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</si>
  <si>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</si>
  <si>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</si>
  <si>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</si>
  <si>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</si>
  <si>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</si>
  <si>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</si>
  <si>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</si>
  <si>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</si>
  <si>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</si>
  <si>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</si>
  <si>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</si>
  <si>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</si>
  <si>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</si>
  <si>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</si>
  <si>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</si>
  <si>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</si>
  <si>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</si>
  <si>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</si>
  <si>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</si>
  <si>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</si>
  <si>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</si>
  <si>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</si>
  <si>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</si>
  <si>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</si>
  <si>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</si>
  <si>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</si>
  <si>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</si>
  <si>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</si>
  <si>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</si>
  <si>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</si>
  <si>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</si>
  <si>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</si>
  <si>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</si>
  <si>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</si>
  <si>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</si>
  <si>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</si>
  <si>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</si>
  <si>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</si>
  <si>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</si>
  <si>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</si>
  <si>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</si>
  <si>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</si>
  <si>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</si>
  <si>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</si>
  <si>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</si>
  <si>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</si>
  <si>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</si>
  <si>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</si>
  <si>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</si>
  <si>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</si>
  <si>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</si>
  <si>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</si>
  <si>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</si>
  <si>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</si>
  <si>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</si>
  <si>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</si>
  <si>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</si>
  <si>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</si>
  <si>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</si>
  <si>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</si>
  <si>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</si>
  <si>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</si>
  <si>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</si>
  <si>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</si>
  <si>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</si>
  <si>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</si>
  <si>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</si>
  <si>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</si>
  <si>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</si>
  <si>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</si>
  <si>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</si>
  <si>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</si>
  <si>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</si>
  <si>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</si>
  <si>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</si>
  <si>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</si>
  <si>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</si>
  <si>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</si>
  <si>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</si>
  <si>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</si>
  <si>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</si>
  <si>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</si>
  <si>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</si>
  <si>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</si>
  <si>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</si>
  <si>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</si>
  <si>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</si>
  <si>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</si>
  <si>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</si>
  <si>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</si>
  <si>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</si>
  <si>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</si>
  <si>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</si>
  <si>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</si>
  <si>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</si>
  <si>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</si>
  <si>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</si>
  <si>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</si>
  <si>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</si>
  <si>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</si>
  <si>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</si>
  <si>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</si>
  <si>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</si>
  <si>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</si>
  <si>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</si>
  <si>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</si>
  <si>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</si>
  <si>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</si>
  <si>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</si>
  <si>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</si>
  <si>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</si>
  <si>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</si>
  <si>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</si>
  <si>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</si>
  <si>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</si>
  <si>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</si>
  <si>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</si>
  <si>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</si>
  <si>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</si>
  <si>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</si>
  <si>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</si>
  <si>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</si>
  <si>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</si>
  <si>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</si>
  <si>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</si>
  <si>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</si>
  <si>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</si>
  <si>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</si>
  <si>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</si>
  <si>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</si>
  <si>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</si>
  <si>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</si>
  <si>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</si>
  <si>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</si>
  <si>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</si>
  <si>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</si>
  <si>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</si>
  <si>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</si>
  <si>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</si>
  <si>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</si>
  <si>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</si>
  <si>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</si>
  <si>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</si>
  <si>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</si>
  <si>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</si>
  <si>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</si>
  <si>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</si>
  <si>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</si>
  <si>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</si>
  <si>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</si>
  <si>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</si>
  <si>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</si>
  <si>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</si>
  <si>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</si>
  <si>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</si>
  <si>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</si>
  <si>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Total Load</t>
  </si>
  <si>
    <t>(kWh)</t>
  </si>
  <si>
    <t>Total Load time series:</t>
  </si>
  <si>
    <t xml:space="preserve">Electricity Price Contracts changing per type of Customer and per hour. </t>
  </si>
  <si>
    <t>price for customer A</t>
  </si>
  <si>
    <t>price for customer B</t>
  </si>
  <si>
    <t xml:space="preserve">
</t>
  </si>
  <si>
    <t>**Miner Parameters</t>
  </si>
  <si>
    <t>Power consumption [kW] as indicated by miner</t>
  </si>
  <si>
    <t>Hasrate [TH/s]</t>
  </si>
  <si>
    <t>EUR/TH</t>
  </si>
  <si>
    <t>slope_miner-m_mi</t>
  </si>
  <si>
    <t>=SLOPE(I4:I33;H4:H33)</t>
  </si>
  <si>
    <t>calculated</t>
  </si>
  <si>
    <t>*Intercept [TH/s]</t>
  </si>
  <si>
    <t>intercept_miner bb_mi</t>
  </si>
  <si>
    <t>=INTERCEPT(I4:I33;H4:H33)</t>
  </si>
  <si>
    <t>*Intercept Coeffeicient [TH/s/kW]</t>
  </si>
  <si>
    <t>intercept_miner1 -b_mi</t>
  </si>
  <si>
    <t>*Max miner power [TH/s]</t>
  </si>
  <si>
    <t>max_mi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</si>
</sst>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00000"/>
    <numFmt numFmtId="166" formatCode="0.000000"/>
    <numFmt numFmtId="167" formatCode="0.0000"/>
    <numFmt numFmtId="168" formatCode="0.00000"/>
    <numFmt numFmtId="169" formatCode="0.0"/>
    <numFmt numFmtId="170" formatCode="0.0000000000"/>
  </numFmts>
  <fonts count="30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Helvetica"/>
      <charset val="1"/>
    </font>
    <font>
      <b/>
      <sz val="8"/>
      <color rgb="FFFB0007"/>
      <name val="Calibri"/>
      <charset val="1"/>
    </font>
    <font>
      <sz val="8"/>
      <color rgb="FFFB0007"/>
      <name val="Calibri"/>
      <charset val="1"/>
    </font>
    <font>
      <sz val="8"/>
      <color rgb="FF000000"/>
      <name val="Calibri"/>
      <charset val="1"/>
    </font>
    <font>
      <sz val="8"/>
      <color rgb="FF959595"/>
      <name val="Calibri"/>
      <charset val="1"/>
    </font>
    <font>
      <sz val="10"/>
      <color theme="0" tint="-0.249977111117893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5D1B6"/>
        <bgColor indexed="64"/>
      </patternFill>
    </fill>
    <fill>
      <patternFill patternType="solid">
        <fgColor rgb="FFB7B085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0B"/>
        <bgColor indexed="64"/>
      </patternFill>
    </fill>
    <fill>
      <patternFill patternType="solid">
        <fgColor rgb="FF959595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ck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ck">
        <color rgb="FF000000"/>
      </right>
      <top style="thin">
        <color rgb="FF9A9A9A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9A9A9A"/>
      </right>
      <top style="thin">
        <color rgb="FF9A9A9A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9A9A9A"/>
      </left>
      <right style="thin">
        <color rgb="FF9A9A9A"/>
      </right>
      <top style="thin">
        <color rgb="FF000000"/>
      </top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 style="thick">
        <color rgb="FF000000"/>
      </right>
      <top style="thin">
        <color rgb="FF9A9A9A"/>
      </top>
      <bottom style="thin">
        <color rgb="FF9A9A9A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9A9A9A"/>
      </right>
      <top style="thick">
        <color rgb="FF000000"/>
      </top>
      <bottom style="thin">
        <color rgb="FF9A9A9A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9A9A9A"/>
      </left>
      <right style="thin">
        <color rgb="FF9A9A9A"/>
      </right>
      <top style="thick">
        <color rgb="FF000000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2" borderId="0" xfId="0" applyFill="1"/>
    <xf numFmtId="1" fontId="1" fillId="2" borderId="4" xfId="0" applyNumberFormat="1" applyFont="1" applyFill="1" applyBorder="1" applyProtection="1">
      <protection locked="0"/>
    </xf>
    <xf numFmtId="1" fontId="1" fillId="2" borderId="0" xfId="0" applyNumberFormat="1" applyFont="1" applyFill="1" applyProtection="1">
      <protection locked="0"/>
    </xf>
    <xf numFmtId="1" fontId="1" fillId="2" borderId="5" xfId="0" applyNumberFormat="1" applyFont="1" applyFill="1" applyBorder="1" applyProtection="1">
      <protection locked="0"/>
    </xf>
    <xf numFmtId="1" fontId="3" fillId="2" borderId="0" xfId="0" applyNumberFormat="1" applyFont="1" applyFill="1" applyProtection="1">
      <protection locked="0"/>
    </xf>
    <xf numFmtId="1" fontId="1" fillId="2" borderId="6" xfId="0" applyNumberFormat="1" applyFont="1" applyFill="1" applyBorder="1" applyProtection="1">
      <protection locked="0"/>
    </xf>
    <xf numFmtId="1" fontId="1" fillId="2" borderId="7" xfId="0" applyNumberFormat="1" applyFont="1" applyFill="1" applyBorder="1" applyProtection="1">
      <protection locked="0"/>
    </xf>
    <xf numFmtId="1" fontId="1" fillId="2" borderId="8" xfId="0" applyNumberFormat="1" applyFont="1" applyFill="1" applyBorder="1" applyProtection="1">
      <protection locked="0"/>
    </xf>
    <xf numFmtId="1" fontId="1" fillId="2" borderId="5" xfId="0" applyNumberFormat="1" applyFont="1" applyFill="1" applyBorder="1" applyAlignment="1" applyProtection="1">
      <alignment horizontal="center"/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0" fillId="2" borderId="0" xfId="0" applyFill="1" applyAlignment="1">
      <alignment horizontal="left"/>
    </xf>
    <xf numFmtId="1" fontId="1" fillId="2" borderId="0" xfId="0" applyNumberFormat="1" applyFont="1" applyFill="1" applyAlignment="1" applyProtection="1">
      <alignment horizontal="left"/>
      <protection locked="0"/>
    </xf>
    <xf numFmtId="1" fontId="1" fillId="2" borderId="7" xfId="0" applyNumberFormat="1" applyFont="1" applyFill="1" applyBorder="1" applyAlignment="1" applyProtection="1">
      <alignment horizontal="left"/>
      <protection locked="0"/>
    </xf>
    <xf numFmtId="0" fontId="0" fillId="2" borderId="4" xfId="0" applyFill="1" applyBorder="1"/>
    <xf numFmtId="0" fontId="0" fillId="2" borderId="5" xfId="0" applyFill="1" applyBorder="1"/>
    <xf numFmtId="1" fontId="3" fillId="2" borderId="7" xfId="0" applyNumberFormat="1" applyFont="1" applyFill="1" applyBorder="1" applyProtection="1">
      <protection locked="0"/>
    </xf>
    <xf numFmtId="1" fontId="2" fillId="2" borderId="7" xfId="0" applyNumberFormat="1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>
      <alignment horizontal="center" vertical="center"/>
    </xf>
    <xf numFmtId="2" fontId="1" fillId="2" borderId="0" xfId="0" applyNumberFormat="1" applyFont="1" applyFill="1" applyAlignment="1" applyProtection="1">
      <alignment horizontal="center"/>
      <protection locked="0"/>
    </xf>
    <xf numFmtId="2" fontId="1" fillId="2" borderId="0" xfId="0" applyNumberFormat="1" applyFont="1" applyFill="1" applyProtection="1">
      <protection locked="0"/>
    </xf>
    <xf numFmtId="0" fontId="6" fillId="2" borderId="0" xfId="0" applyFont="1" applyFill="1"/>
    <xf numFmtId="2" fontId="1" fillId="4" borderId="0" xfId="0" applyNumberFormat="1" applyFont="1" applyFill="1" applyAlignment="1" applyProtection="1">
      <alignment horizontal="center"/>
      <protection locked="0"/>
    </xf>
    <xf numFmtId="1" fontId="1" fillId="2" borderId="0" xfId="0" applyNumberFormat="1" applyFont="1" applyFill="1" applyAlignment="1" applyProtection="1">
      <alignment horizontal="center"/>
      <protection locked="0"/>
    </xf>
    <xf numFmtId="1" fontId="1" fillId="2" borderId="8" xfId="0" applyNumberFormat="1" applyFont="1" applyFill="1" applyBorder="1" applyAlignment="1" applyProtection="1">
      <alignment horizontal="center"/>
      <protection locked="0"/>
    </xf>
    <xf numFmtId="0" fontId="4" fillId="0" borderId="0" xfId="0" applyFont="1"/>
    <xf numFmtId="0" fontId="9" fillId="6" borderId="9" xfId="0" applyFont="1" applyFill="1" applyBorder="1" applyAlignment="1">
      <alignment vertical="center"/>
    </xf>
    <xf numFmtId="0" fontId="4" fillId="5" borderId="0" xfId="0" applyFont="1" applyFill="1"/>
    <xf numFmtId="0" fontId="10" fillId="0" borderId="0" xfId="0" applyFont="1" applyAlignment="1">
      <alignment horizontal="center" wrapText="1"/>
    </xf>
    <xf numFmtId="0" fontId="1" fillId="3" borderId="6" xfId="0" applyFont="1" applyFill="1" applyBorder="1" applyAlignment="1">
      <alignment horizontal="center" vertical="center"/>
    </xf>
    <xf numFmtId="1" fontId="7" fillId="8" borderId="1" xfId="0" applyNumberFormat="1" applyFont="1" applyFill="1" applyBorder="1" applyProtection="1">
      <protection locked="0"/>
    </xf>
    <xf numFmtId="1" fontId="1" fillId="8" borderId="2" xfId="0" applyNumberFormat="1" applyFont="1" applyFill="1" applyBorder="1" applyProtection="1">
      <protection locked="0"/>
    </xf>
    <xf numFmtId="1" fontId="1" fillId="8" borderId="2" xfId="0" applyNumberFormat="1" applyFont="1" applyFill="1" applyBorder="1" applyAlignment="1" applyProtection="1">
      <alignment horizontal="left"/>
      <protection locked="0"/>
    </xf>
    <xf numFmtId="1" fontId="1" fillId="8" borderId="3" xfId="0" applyNumberFormat="1" applyFont="1" applyFill="1" applyBorder="1" applyProtection="1">
      <protection locked="0"/>
    </xf>
    <xf numFmtId="0" fontId="0" fillId="9" borderId="0" xfId="0" applyFill="1"/>
    <xf numFmtId="165" fontId="0" fillId="2" borderId="0" xfId="0" applyNumberFormat="1" applyFill="1"/>
    <xf numFmtId="1" fontId="13" fillId="2" borderId="4" xfId="0" applyNumberFormat="1" applyFont="1" applyFill="1" applyBorder="1" applyProtection="1">
      <protection locked="0"/>
    </xf>
    <xf numFmtId="0" fontId="0" fillId="4" borderId="0" xfId="0" applyFill="1"/>
    <xf numFmtId="0" fontId="0" fillId="2" borderId="14" xfId="0" applyFill="1" applyBorder="1"/>
    <xf numFmtId="1" fontId="1" fillId="9" borderId="2" xfId="0" applyNumberFormat="1" applyFont="1" applyFill="1" applyBorder="1" applyProtection="1">
      <protection locked="0"/>
    </xf>
    <xf numFmtId="1" fontId="1" fillId="9" borderId="3" xfId="0" applyNumberFormat="1" applyFont="1" applyFill="1" applyBorder="1" applyAlignment="1" applyProtection="1">
      <alignment horizontal="center"/>
      <protection locked="0"/>
    </xf>
    <xf numFmtId="0" fontId="0" fillId="0" borderId="5" xfId="0" applyBorder="1"/>
    <xf numFmtId="1" fontId="1" fillId="7" borderId="0" xfId="0" applyNumberFormat="1" applyFont="1" applyFill="1" applyAlignment="1" applyProtection="1">
      <alignment horizontal="center"/>
      <protection locked="0"/>
    </xf>
    <xf numFmtId="0" fontId="16" fillId="0" borderId="0" xfId="0" applyFont="1"/>
    <xf numFmtId="168" fontId="1" fillId="7" borderId="0" xfId="0" applyNumberFormat="1" applyFont="1" applyFill="1" applyProtection="1">
      <protection locked="0"/>
    </xf>
    <xf numFmtId="166" fontId="1" fillId="7" borderId="0" xfId="0" applyNumberFormat="1" applyFont="1" applyFill="1" applyProtection="1">
      <protection locked="0"/>
    </xf>
    <xf numFmtId="0" fontId="17" fillId="0" borderId="0" xfId="0" applyFont="1"/>
    <xf numFmtId="1" fontId="7" fillId="8" borderId="11" xfId="0" applyNumberFormat="1" applyFont="1" applyFill="1" applyBorder="1" applyProtection="1">
      <protection locked="0"/>
    </xf>
    <xf numFmtId="1" fontId="0" fillId="5" borderId="4" xfId="0" applyNumberFormat="1" applyFill="1" applyBorder="1"/>
    <xf numFmtId="1" fontId="0" fillId="5" borderId="6" xfId="0" applyNumberFormat="1" applyFill="1" applyBorder="1"/>
    <xf numFmtId="1" fontId="7" fillId="2" borderId="0" xfId="0" applyNumberFormat="1" applyFont="1" applyFill="1" applyProtection="1">
      <protection locked="0"/>
    </xf>
    <xf numFmtId="1" fontId="0" fillId="2" borderId="0" xfId="0" applyNumberFormat="1" applyFill="1"/>
    <xf numFmtId="167" fontId="0" fillId="2" borderId="0" xfId="0" applyNumberFormat="1" applyFill="1"/>
    <xf numFmtId="1" fontId="0" fillId="5" borderId="12" xfId="0" applyNumberFormat="1" applyFill="1" applyBorder="1"/>
    <xf numFmtId="167" fontId="0" fillId="5" borderId="13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4" fillId="5" borderId="4" xfId="0" applyFont="1" applyFill="1" applyBorder="1"/>
    <xf numFmtId="169" fontId="1" fillId="7" borderId="0" xfId="0" applyNumberFormat="1" applyFont="1" applyFill="1" applyProtection="1">
      <protection locked="0"/>
    </xf>
    <xf numFmtId="0" fontId="9" fillId="6" borderId="1" xfId="0" applyFont="1" applyFill="1" applyBorder="1" applyAlignment="1">
      <alignment horizontal="center" vertical="center"/>
    </xf>
    <xf numFmtId="169" fontId="1" fillId="4" borderId="0" xfId="0" applyNumberFormat="1" applyFont="1" applyFill="1" applyAlignment="1" applyProtection="1">
      <alignment horizontal="center"/>
      <protection locked="0"/>
    </xf>
    <xf numFmtId="0" fontId="4" fillId="4" borderId="10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4" fillId="10" borderId="0" xfId="0" applyFont="1" applyFill="1"/>
    <xf numFmtId="0" fontId="21" fillId="0" borderId="15" xfId="0" applyFont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17" xfId="0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20" xfId="0" applyFont="1" applyBorder="1" applyAlignment="1">
      <alignment wrapText="1"/>
    </xf>
    <xf numFmtId="0" fontId="22" fillId="11" borderId="21" xfId="0" applyFont="1" applyFill="1" applyBorder="1"/>
    <xf numFmtId="0" fontId="21" fillId="12" borderId="22" xfId="0" applyFont="1" applyFill="1" applyBorder="1" applyAlignment="1">
      <alignment wrapText="1"/>
    </xf>
    <xf numFmtId="0" fontId="21" fillId="12" borderId="23" xfId="0" applyFont="1" applyFill="1" applyBorder="1" applyAlignment="1">
      <alignment wrapText="1"/>
    </xf>
    <xf numFmtId="0" fontId="21" fillId="0" borderId="24" xfId="0" applyFont="1" applyBorder="1" applyAlignment="1">
      <alignment wrapText="1"/>
    </xf>
    <xf numFmtId="0" fontId="22" fillId="11" borderId="25" xfId="0" applyFont="1" applyFill="1" applyBorder="1"/>
    <xf numFmtId="0" fontId="21" fillId="0" borderId="26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21" fillId="0" borderId="28" xfId="0" applyFont="1" applyBorder="1" applyAlignment="1">
      <alignment wrapText="1"/>
    </xf>
    <xf numFmtId="0" fontId="21" fillId="0" borderId="29" xfId="0" applyFont="1" applyBorder="1" applyAlignment="1">
      <alignment wrapText="1"/>
    </xf>
    <xf numFmtId="0" fontId="21" fillId="0" borderId="30" xfId="0" applyFont="1" applyBorder="1" applyAlignment="1">
      <alignment wrapText="1"/>
    </xf>
    <xf numFmtId="0" fontId="21" fillId="0" borderId="31" xfId="0" applyFont="1" applyBorder="1" applyAlignment="1">
      <alignment wrapText="1"/>
    </xf>
    <xf numFmtId="0" fontId="21" fillId="0" borderId="32" xfId="0" applyFont="1" applyBorder="1" applyAlignment="1">
      <alignment wrapText="1"/>
    </xf>
    <xf numFmtId="0" fontId="21" fillId="13" borderId="33" xfId="0" applyFont="1" applyFill="1" applyBorder="1" applyAlignment="1">
      <alignment wrapText="1"/>
    </xf>
    <xf numFmtId="0" fontId="21" fillId="0" borderId="34" xfId="0" applyFont="1" applyBorder="1" applyAlignment="1">
      <alignment wrapText="1"/>
    </xf>
    <xf numFmtId="0" fontId="22" fillId="11" borderId="35" xfId="0" applyFont="1" applyFill="1" applyBorder="1"/>
    <xf numFmtId="0" fontId="23" fillId="0" borderId="29" xfId="0" applyFont="1" applyBorder="1"/>
    <xf numFmtId="0" fontId="21" fillId="14" borderId="33" xfId="0" applyFont="1" applyFill="1" applyBorder="1" applyAlignment="1">
      <alignment wrapText="1"/>
    </xf>
    <xf numFmtId="0" fontId="24" fillId="14" borderId="36" xfId="0" applyFont="1" applyFill="1" applyBorder="1"/>
    <xf numFmtId="0" fontId="24" fillId="0" borderId="29" xfId="0" applyFont="1" applyBorder="1"/>
    <xf numFmtId="0" fontId="24" fillId="0" borderId="30" xfId="0" quotePrefix="1" applyFont="1" applyBorder="1"/>
    <xf numFmtId="0" fontId="24" fillId="15" borderId="30" xfId="0" quotePrefix="1" applyFont="1" applyFill="1" applyBorder="1"/>
    <xf numFmtId="0" fontId="24" fillId="0" borderId="31" xfId="0" applyFont="1" applyBorder="1"/>
    <xf numFmtId="0" fontId="25" fillId="0" borderId="32" xfId="0" applyFont="1" applyBorder="1"/>
    <xf numFmtId="0" fontId="21" fillId="0" borderId="37" xfId="0" applyFont="1" applyBorder="1" applyAlignment="1">
      <alignment wrapText="1"/>
    </xf>
    <xf numFmtId="0" fontId="21" fillId="15" borderId="30" xfId="0" applyFont="1" applyFill="1" applyBorder="1" applyAlignment="1">
      <alignment wrapText="1"/>
    </xf>
    <xf numFmtId="0" fontId="24" fillId="0" borderId="38" xfId="0" applyFont="1" applyBorder="1"/>
    <xf numFmtId="0" fontId="24" fillId="0" borderId="39" xfId="0" quotePrefix="1" applyFont="1" applyBorder="1"/>
    <xf numFmtId="0" fontId="24" fillId="15" borderId="39" xfId="0" applyFont="1" applyFill="1" applyBorder="1"/>
    <xf numFmtId="0" fontId="21" fillId="0" borderId="40" xfId="0" applyFont="1" applyBorder="1" applyAlignment="1">
      <alignment wrapText="1"/>
    </xf>
    <xf numFmtId="0" fontId="21" fillId="0" borderId="41" xfId="0" applyFont="1" applyBorder="1" applyAlignment="1">
      <alignment wrapText="1"/>
    </xf>
    <xf numFmtId="0" fontId="21" fillId="14" borderId="36" xfId="0" applyFont="1" applyFill="1" applyBorder="1" applyAlignment="1">
      <alignment wrapText="1"/>
    </xf>
    <xf numFmtId="0" fontId="21" fillId="0" borderId="42" xfId="0" applyFont="1" applyBorder="1" applyAlignment="1">
      <alignment wrapText="1"/>
    </xf>
    <xf numFmtId="1" fontId="7" fillId="8" borderId="43" xfId="0" applyNumberFormat="1" applyFont="1" applyFill="1" applyBorder="1" applyProtection="1">
      <protection locked="0"/>
    </xf>
    <xf numFmtId="1" fontId="1" fillId="8" borderId="44" xfId="0" applyNumberFormat="1" applyFont="1" applyFill="1" applyBorder="1" applyProtection="1">
      <protection locked="0"/>
    </xf>
    <xf numFmtId="1" fontId="1" fillId="8" borderId="45" xfId="0" applyNumberFormat="1" applyFont="1" applyFill="1" applyBorder="1" applyAlignment="1" applyProtection="1">
      <alignment horizontal="center"/>
      <protection locked="0"/>
    </xf>
    <xf numFmtId="0" fontId="0" fillId="9" borderId="43" xfId="0" applyFill="1" applyBorder="1"/>
    <xf numFmtId="0" fontId="11" fillId="9" borderId="44" xfId="0" applyFont="1" applyFill="1" applyBorder="1"/>
    <xf numFmtId="0" fontId="0" fillId="9" borderId="44" xfId="0" applyFill="1" applyBorder="1"/>
    <xf numFmtId="0" fontId="0" fillId="9" borderId="45" xfId="0" applyFill="1" applyBorder="1"/>
    <xf numFmtId="1" fontId="1" fillId="2" borderId="46" xfId="0" applyNumberFormat="1" applyFont="1" applyFill="1" applyBorder="1" applyProtection="1">
      <protection locked="0"/>
    </xf>
    <xf numFmtId="1" fontId="1" fillId="2" borderId="14" xfId="0" applyNumberFormat="1" applyFont="1" applyFill="1" applyBorder="1" applyAlignment="1" applyProtection="1">
      <alignment horizontal="center"/>
      <protection locked="0"/>
    </xf>
    <xf numFmtId="0" fontId="0" fillId="2" borderId="46" xfId="0" applyFill="1" applyBorder="1"/>
    <xf numFmtId="1" fontId="26" fillId="2" borderId="46" xfId="0" applyNumberFormat="1" applyFont="1" applyFill="1" applyBorder="1" applyProtection="1">
      <protection locked="0"/>
    </xf>
    <xf numFmtId="1" fontId="26" fillId="2" borderId="0" xfId="0" applyNumberFormat="1" applyFont="1" applyFill="1" applyProtection="1">
      <protection locked="0"/>
    </xf>
    <xf numFmtId="1" fontId="26" fillId="2" borderId="0" xfId="0" applyNumberFormat="1" applyFont="1" applyFill="1" applyAlignment="1" applyProtection="1">
      <alignment horizontal="center"/>
      <protection locked="0"/>
    </xf>
    <xf numFmtId="1" fontId="26" fillId="2" borderId="14" xfId="0" applyNumberFormat="1" applyFont="1" applyFill="1" applyBorder="1" applyAlignment="1" applyProtection="1">
      <alignment horizontal="center"/>
      <protection locked="0"/>
    </xf>
    <xf numFmtId="1" fontId="26" fillId="16" borderId="0" xfId="0" applyNumberFormat="1" applyFont="1" applyFill="1" applyAlignment="1" applyProtection="1">
      <alignment horizontal="center"/>
      <protection locked="0"/>
    </xf>
    <xf numFmtId="0" fontId="19" fillId="2" borderId="46" xfId="0" applyFont="1" applyFill="1" applyBorder="1"/>
    <xf numFmtId="0" fontId="6" fillId="2" borderId="46" xfId="0" applyFont="1" applyFill="1" applyBorder="1"/>
    <xf numFmtId="1" fontId="13" fillId="2" borderId="46" xfId="0" applyNumberFormat="1" applyFont="1" applyFill="1" applyBorder="1" applyProtection="1">
      <protection locked="0"/>
    </xf>
    <xf numFmtId="166" fontId="1" fillId="6" borderId="0" xfId="0" applyNumberFormat="1" applyFont="1" applyFill="1" applyAlignment="1" applyProtection="1">
      <alignment horizontal="center"/>
      <protection locked="0"/>
    </xf>
    <xf numFmtId="0" fontId="0" fillId="5" borderId="0" xfId="0" applyFill="1"/>
    <xf numFmtId="2" fontId="27" fillId="2" borderId="0" xfId="0" applyNumberFormat="1" applyFont="1" applyFill="1" applyAlignment="1" applyProtection="1">
      <alignment horizontal="center"/>
      <protection locked="0"/>
    </xf>
    <xf numFmtId="2" fontId="27" fillId="5" borderId="0" xfId="0" applyNumberFormat="1" applyFont="1" applyFill="1" applyAlignment="1" applyProtection="1">
      <alignment horizontal="center"/>
      <protection locked="0"/>
    </xf>
    <xf numFmtId="0" fontId="20" fillId="2" borderId="46" xfId="0" applyFont="1" applyFill="1" applyBorder="1" applyAlignment="1">
      <alignment horizontal="left"/>
    </xf>
    <xf numFmtId="0" fontId="20" fillId="2" borderId="46" xfId="0" applyFont="1" applyFill="1" applyBorder="1"/>
    <xf numFmtId="0" fontId="15" fillId="2" borderId="46" xfId="0" applyFont="1" applyFill="1" applyBorder="1"/>
    <xf numFmtId="164" fontId="27" fillId="5" borderId="0" xfId="0" applyNumberFormat="1" applyFont="1" applyFill="1" applyAlignment="1" applyProtection="1">
      <alignment horizontal="center"/>
      <protection locked="0"/>
    </xf>
    <xf numFmtId="1" fontId="28" fillId="2" borderId="46" xfId="0" applyNumberFormat="1" applyFont="1" applyFill="1" applyBorder="1" applyProtection="1">
      <protection locked="0"/>
    </xf>
    <xf numFmtId="1" fontId="28" fillId="2" borderId="0" xfId="0" applyNumberFormat="1" applyFont="1" applyFill="1" applyProtection="1">
      <protection locked="0"/>
    </xf>
    <xf numFmtId="1" fontId="28" fillId="2" borderId="14" xfId="0" applyNumberFormat="1" applyFont="1" applyFill="1" applyBorder="1" applyAlignment="1" applyProtection="1">
      <alignment horizontal="center"/>
      <protection locked="0"/>
    </xf>
    <xf numFmtId="2" fontId="1" fillId="7" borderId="0" xfId="0" applyNumberFormat="1" applyFont="1" applyFill="1" applyAlignment="1" applyProtection="1">
      <alignment horizontal="center"/>
      <protection locked="0"/>
    </xf>
    <xf numFmtId="0" fontId="14" fillId="2" borderId="46" xfId="0" applyFont="1" applyFill="1" applyBorder="1"/>
    <xf numFmtId="1" fontId="3" fillId="2" borderId="46" xfId="0" applyNumberFormat="1" applyFont="1" applyFill="1" applyBorder="1" applyProtection="1">
      <protection locked="0"/>
    </xf>
    <xf numFmtId="1" fontId="28" fillId="2" borderId="0" xfId="0" applyNumberFormat="1" applyFont="1" applyFill="1" applyAlignment="1" applyProtection="1">
      <alignment horizontal="center"/>
      <protection locked="0"/>
    </xf>
    <xf numFmtId="169" fontId="28" fillId="5" borderId="0" xfId="0" applyNumberFormat="1" applyFont="1" applyFill="1" applyAlignment="1" applyProtection="1">
      <alignment horizontal="center"/>
      <protection locked="0"/>
    </xf>
    <xf numFmtId="1" fontId="8" fillId="2" borderId="46" xfId="0" applyNumberFormat="1" applyFont="1" applyFill="1" applyBorder="1" applyProtection="1">
      <protection locked="0"/>
    </xf>
    <xf numFmtId="169" fontId="1" fillId="7" borderId="0" xfId="0" applyNumberFormat="1" applyFont="1" applyFill="1" applyAlignment="1" applyProtection="1">
      <alignment horizontal="center"/>
      <protection locked="0"/>
    </xf>
    <xf numFmtId="1" fontId="12" fillId="2" borderId="46" xfId="0" applyNumberFormat="1" applyFont="1" applyFill="1" applyBorder="1" applyProtection="1">
      <protection locked="0"/>
    </xf>
    <xf numFmtId="166" fontId="1" fillId="7" borderId="0" xfId="0" applyNumberFormat="1" applyFont="1" applyFill="1" applyAlignment="1" applyProtection="1">
      <alignment horizontal="center"/>
      <protection locked="0"/>
    </xf>
    <xf numFmtId="0" fontId="18" fillId="2" borderId="46" xfId="0" applyFont="1" applyFill="1" applyBorder="1"/>
    <xf numFmtId="2" fontId="1" fillId="0" borderId="0" xfId="0" applyNumberFormat="1" applyFont="1" applyAlignment="1" applyProtection="1">
      <alignment horizontal="center"/>
      <protection locked="0"/>
    </xf>
    <xf numFmtId="2" fontId="26" fillId="5" borderId="0" xfId="0" applyNumberFormat="1" applyFont="1" applyFill="1" applyAlignment="1" applyProtection="1">
      <alignment horizontal="center"/>
      <protection locked="0"/>
    </xf>
    <xf numFmtId="2" fontId="1" fillId="2" borderId="14" xfId="0" applyNumberFormat="1" applyFont="1" applyFill="1" applyBorder="1" applyAlignment="1" applyProtection="1">
      <alignment horizontal="center"/>
      <protection locked="0"/>
    </xf>
    <xf numFmtId="2" fontId="1" fillId="2" borderId="46" xfId="0" applyNumberFormat="1" applyFont="1" applyFill="1" applyBorder="1" applyAlignment="1" applyProtection="1">
      <alignment horizontal="center"/>
      <protection locked="0"/>
    </xf>
    <xf numFmtId="1" fontId="1" fillId="0" borderId="46" xfId="0" applyNumberFormat="1" applyFont="1" applyBorder="1" applyProtection="1">
      <protection locked="0"/>
    </xf>
    <xf numFmtId="0" fontId="29" fillId="2" borderId="46" xfId="0" applyFont="1" applyFill="1" applyBorder="1"/>
    <xf numFmtId="0" fontId="29" fillId="2" borderId="0" xfId="0" applyFont="1" applyFill="1"/>
    <xf numFmtId="0" fontId="11" fillId="0" borderId="46" xfId="0" applyFont="1" applyBorder="1"/>
    <xf numFmtId="170" fontId="0" fillId="7" borderId="0" xfId="0" applyNumberFormat="1" applyFill="1"/>
    <xf numFmtId="0" fontId="0" fillId="7" borderId="0" xfId="0" applyFill="1"/>
    <xf numFmtId="1" fontId="1" fillId="0" borderId="47" xfId="0" applyNumberFormat="1" applyFont="1" applyBorder="1" applyProtection="1">
      <protection locked="0"/>
    </xf>
    <xf numFmtId="0" fontId="0" fillId="2" borderId="48" xfId="0" applyFill="1" applyBorder="1"/>
    <xf numFmtId="0" fontId="0" fillId="7" borderId="48" xfId="0" applyFill="1" applyBorder="1"/>
    <xf numFmtId="0" fontId="0" fillId="2" borderId="49" xfId="0" applyFill="1" applyBorder="1"/>
    <xf numFmtId="0" fontId="0" fillId="2" borderId="47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Fuel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INPUTS_DieselGenerator!$H$3:$H$5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INPUTS_DieselGenerator!$I$3:$I$5</c:f>
              <c:numCache>
                <c:formatCode>0</c:formatCode>
                <c:ptCount val="3"/>
                <c:pt idx="0">
                  <c:v>5.4</c:v>
                </c:pt>
                <c:pt idx="1">
                  <c:v>9.4</c:v>
                </c:pt>
                <c:pt idx="2" formatCode="0.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B-4D5A-ABE2-9C1E525B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10648"/>
        <c:axId val="554311288"/>
      </c:scatterChart>
      <c:valAx>
        <c:axId val="55431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1288"/>
        <c:crosses val="autoZero"/>
        <c:crossBetween val="midCat"/>
      </c:valAx>
      <c:valAx>
        <c:axId val="5543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Fuel Consumption [L/hr]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49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693420</xdr:colOff>
      <xdr:row>6</xdr:row>
      <xdr:rowOff>121920</xdr:rowOff>
    </xdr:from>
    <xdr:to>
      <xdr:col>10</xdr:col>
      <xdr:colOff>723900</xdr:colOff>
      <xdr:row>21</xdr:row>
      <xdr:rowOff>121920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88991C0-EF1A-45FE-AFB0-DB877FBD7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"/>
  <sheetViews>
    <sheetView workbookViewId="0">
      <selection activeCell="M13" sqref="M13"/>
    </sheetView>
  </sheetViews>
  <sheetFormatPr defaultColWidth="9.140625" defaultRowHeight="14.45"/>
  <cols>
    <col min="1" max="1" width="4.5703125" style="1" customWidth="1"/>
    <col min="2" max="2" width="18.42578125" style="1" customWidth="1"/>
    <col min="3" max="3" width="51.140625" style="1" customWidth="1"/>
    <col min="4" max="4" width="2.5703125" style="1" customWidth="1"/>
    <col min="5" max="5" width="9.140625" style="11"/>
    <col min="6" max="6" width="1.5703125" style="11" customWidth="1"/>
    <col min="7" max="7" width="9.140625" style="11"/>
    <col min="8" max="9" width="2.42578125" style="1" customWidth="1"/>
    <col min="10" max="13" width="9.140625" style="1"/>
    <col min="14" max="18" width="5.42578125" style="1" customWidth="1"/>
    <col min="19" max="24" width="33" style="1" customWidth="1"/>
    <col min="25" max="25" width="15.140625" style="1" customWidth="1"/>
    <col min="26" max="16384" width="9.140625" style="1"/>
  </cols>
  <sheetData>
    <row r="1" spans="2:13" ht="15" thickBot="1"/>
    <row r="2" spans="2:13">
      <c r="B2" s="30" t="s">
        <v>0</v>
      </c>
      <c r="C2" s="31"/>
      <c r="D2" s="31"/>
      <c r="E2" s="32"/>
      <c r="F2" s="32"/>
      <c r="G2" s="32"/>
      <c r="H2" s="33"/>
      <c r="K2" s="1" t="s">
        <v>1</v>
      </c>
      <c r="L2" s="1" t="s">
        <v>2</v>
      </c>
    </row>
    <row r="3" spans="2:13">
      <c r="B3" s="2"/>
      <c r="C3" s="3"/>
      <c r="D3" s="3"/>
      <c r="E3" s="12"/>
      <c r="F3" s="12"/>
      <c r="G3" s="12"/>
      <c r="H3" s="4"/>
    </row>
    <row r="4" spans="2:13">
      <c r="B4" s="2" t="s">
        <v>3</v>
      </c>
      <c r="C4" s="5" t="s">
        <v>4</v>
      </c>
      <c r="D4" s="3" t="s">
        <v>5</v>
      </c>
      <c r="E4" s="11" t="s">
        <v>6</v>
      </c>
      <c r="F4" s="11" t="s">
        <v>7</v>
      </c>
      <c r="G4" s="11" t="s">
        <v>8</v>
      </c>
      <c r="H4" s="15" t="s">
        <v>5</v>
      </c>
      <c r="K4" s="11" t="s">
        <v>9</v>
      </c>
      <c r="L4" s="11" t="s">
        <v>10</v>
      </c>
      <c r="M4" s="11"/>
    </row>
    <row r="5" spans="2:13">
      <c r="B5" s="14"/>
      <c r="H5" s="15"/>
    </row>
    <row r="6" spans="2:13">
      <c r="B6" s="2" t="s">
        <v>11</v>
      </c>
      <c r="C6" s="5" t="s">
        <v>12</v>
      </c>
      <c r="D6" s="3" t="s">
        <v>5</v>
      </c>
      <c r="E6" s="11" t="s">
        <v>13</v>
      </c>
      <c r="F6" s="11" t="s">
        <v>7</v>
      </c>
      <c r="G6" s="11" t="s">
        <v>14</v>
      </c>
      <c r="H6" s="15" t="s">
        <v>5</v>
      </c>
    </row>
    <row r="7" spans="2:13" ht="15" thickBot="1">
      <c r="B7" s="6"/>
      <c r="C7" s="16"/>
      <c r="D7" s="7"/>
      <c r="E7" s="13"/>
      <c r="F7" s="17"/>
      <c r="G7" s="13"/>
      <c r="H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113"/>
  <sheetViews>
    <sheetView tabSelected="1" topLeftCell="A61" workbookViewId="0">
      <selection sqref="A1:XFD1048576"/>
    </sheetView>
  </sheetViews>
  <sheetFormatPr defaultColWidth="9.28515625" defaultRowHeight="15"/>
  <cols>
    <col min="1" max="1" width="4.5703125" style="1" customWidth="1"/>
    <col min="2" max="2" width="53" style="1" customWidth="1"/>
    <col min="3" max="3" width="2.28515625" style="1" customWidth="1"/>
    <col min="4" max="4" width="23.85546875" style="1" customWidth="1"/>
    <col min="5" max="5" width="1.5703125" style="1" customWidth="1"/>
    <col min="6" max="6" width="12.85546875" style="1" customWidth="1"/>
    <col min="7" max="7" width="9.28515625" style="1" customWidth="1"/>
    <col min="8" max="8" width="19.7109375" style="1" customWidth="1"/>
    <col min="9" max="10" width="9.28515625" style="1" customWidth="1"/>
    <col min="11" max="12" width="5.42578125" style="1" customWidth="1"/>
    <col min="13" max="13" width="7.7109375" style="1" customWidth="1"/>
    <col min="14" max="14" width="11.7109375" style="1" customWidth="1"/>
    <col min="15" max="15" width="5.42578125" style="1" customWidth="1"/>
    <col min="16" max="21" width="33" style="1" customWidth="1"/>
    <col min="22" max="22" width="15.28515625" style="1" customWidth="1"/>
    <col min="23" max="23" width="9.28515625" style="1" customWidth="1"/>
    <col min="24" max="16384" width="9.28515625" style="1"/>
  </cols>
  <sheetData>
    <row r="2" spans="2:24">
      <c r="B2" s="102" t="s">
        <v>15</v>
      </c>
      <c r="C2" s="103"/>
      <c r="D2" s="103"/>
      <c r="E2" s="104"/>
      <c r="F2" s="105"/>
      <c r="G2" s="106" t="s">
        <v>16</v>
      </c>
      <c r="H2" s="107"/>
      <c r="I2" s="107"/>
      <c r="J2" s="107"/>
      <c r="K2" s="107"/>
      <c r="L2" s="107"/>
      <c r="M2" s="108"/>
      <c r="U2" s="34"/>
      <c r="V2" s="34"/>
      <c r="W2" s="34"/>
      <c r="X2" s="34"/>
    </row>
    <row r="3" spans="2:24">
      <c r="B3" s="109"/>
      <c r="C3" s="3"/>
      <c r="D3" s="3"/>
      <c r="E3" s="110"/>
      <c r="F3" s="111"/>
      <c r="M3" s="38"/>
    </row>
    <row r="4" spans="2:24">
      <c r="B4" s="112" t="s">
        <v>17</v>
      </c>
      <c r="C4" s="113"/>
      <c r="D4" s="114"/>
      <c r="E4" s="115"/>
      <c r="F4" s="111"/>
      <c r="M4" s="38"/>
    </row>
    <row r="5" spans="2:24">
      <c r="B5" s="112" t="s">
        <v>18</v>
      </c>
      <c r="C5" s="113" t="s">
        <v>19</v>
      </c>
      <c r="D5" s="116">
        <v>1</v>
      </c>
      <c r="E5" s="115" t="s">
        <v>20</v>
      </c>
      <c r="F5" s="117"/>
      <c r="M5" s="38"/>
    </row>
    <row r="6" spans="2:24">
      <c r="B6" s="109"/>
      <c r="C6" s="3"/>
      <c r="D6" s="23"/>
      <c r="E6" s="110"/>
      <c r="F6" s="118"/>
      <c r="M6" s="38"/>
    </row>
    <row r="7" spans="2:24">
      <c r="B7" s="119" t="s">
        <v>21</v>
      </c>
      <c r="C7" s="3"/>
      <c r="D7" s="23"/>
      <c r="E7" s="110"/>
      <c r="F7" s="118"/>
      <c r="M7" s="38"/>
    </row>
    <row r="8" spans="2:24">
      <c r="B8" s="109" t="s">
        <v>22</v>
      </c>
      <c r="C8" s="3" t="s">
        <v>19</v>
      </c>
      <c r="D8" s="120">
        <v>2.0999999999999999E-5</v>
      </c>
      <c r="E8" s="110" t="s">
        <v>20</v>
      </c>
      <c r="F8" s="118" t="s">
        <v>23</v>
      </c>
      <c r="M8" s="38"/>
    </row>
    <row r="9" spans="2:24">
      <c r="B9" s="109"/>
      <c r="C9" s="3"/>
      <c r="D9" s="23"/>
      <c r="E9" s="110"/>
      <c r="F9" s="118"/>
      <c r="M9" s="38"/>
    </row>
    <row r="10" spans="2:24">
      <c r="B10" s="119" t="s">
        <v>24</v>
      </c>
      <c r="C10" s="3"/>
      <c r="D10" s="23"/>
      <c r="E10" s="110"/>
      <c r="F10" s="118"/>
      <c r="M10" s="38"/>
    </row>
    <row r="11" spans="2:24">
      <c r="B11" s="109" t="s">
        <v>25</v>
      </c>
      <c r="C11" s="3" t="s">
        <v>19</v>
      </c>
      <c r="D11" s="120">
        <v>9.8000000000000004E-2</v>
      </c>
      <c r="E11" s="110" t="s">
        <v>20</v>
      </c>
      <c r="F11" s="118" t="s">
        <v>26</v>
      </c>
      <c r="G11" s="121"/>
      <c r="H11" s="1" t="s">
        <v>27</v>
      </c>
      <c r="I11" s="121"/>
      <c r="M11" s="38"/>
    </row>
    <row r="12" spans="2:24">
      <c r="B12" s="109"/>
      <c r="C12" s="3"/>
      <c r="D12" s="19"/>
      <c r="E12" s="110"/>
      <c r="F12" s="118"/>
      <c r="M12" s="38"/>
    </row>
    <row r="13" spans="2:24">
      <c r="B13" s="112" t="s">
        <v>28</v>
      </c>
      <c r="C13" s="3"/>
      <c r="D13" s="122"/>
      <c r="E13" s="110"/>
      <c r="F13" s="119" t="s">
        <v>29</v>
      </c>
      <c r="M13" s="38"/>
    </row>
    <row r="14" spans="2:24">
      <c r="B14" s="112" t="s">
        <v>30</v>
      </c>
      <c r="C14" s="3" t="s">
        <v>19</v>
      </c>
      <c r="D14" s="123">
        <v>0</v>
      </c>
      <c r="E14" s="110" t="s">
        <v>20</v>
      </c>
      <c r="F14" s="118"/>
      <c r="G14" s="21"/>
      <c r="H14" s="21"/>
      <c r="I14" s="21"/>
      <c r="M14" s="38"/>
    </row>
    <row r="15" spans="2:24">
      <c r="B15" s="109"/>
      <c r="C15" s="3"/>
      <c r="D15" s="122"/>
      <c r="E15" s="110"/>
      <c r="F15" s="118"/>
      <c r="M15" s="38"/>
    </row>
    <row r="16" spans="2:24">
      <c r="B16" s="112" t="s">
        <v>31</v>
      </c>
      <c r="C16" s="3"/>
      <c r="D16" s="122"/>
      <c r="E16" s="110"/>
      <c r="F16" s="118"/>
      <c r="M16" s="38"/>
    </row>
    <row r="17" spans="2:13">
      <c r="B17" s="112" t="s">
        <v>32</v>
      </c>
      <c r="C17" s="3" t="s">
        <v>19</v>
      </c>
      <c r="D17" s="123">
        <v>0</v>
      </c>
      <c r="E17" s="110" t="s">
        <v>20</v>
      </c>
      <c r="F17" s="124"/>
      <c r="M17" s="38"/>
    </row>
    <row r="18" spans="2:13">
      <c r="B18" s="109"/>
      <c r="C18" s="3"/>
      <c r="D18" s="122"/>
      <c r="E18" s="110"/>
      <c r="F18" s="111"/>
      <c r="M18" s="38"/>
    </row>
    <row r="19" spans="2:13">
      <c r="B19" s="112" t="s">
        <v>33</v>
      </c>
      <c r="C19" s="3"/>
      <c r="D19" s="122"/>
      <c r="E19" s="110"/>
      <c r="F19" s="118"/>
      <c r="M19" s="38"/>
    </row>
    <row r="20" spans="2:13">
      <c r="B20" s="112" t="s">
        <v>34</v>
      </c>
      <c r="C20" s="3" t="s">
        <v>19</v>
      </c>
      <c r="D20" s="123">
        <f>(3/4)*D17</f>
        <v>0</v>
      </c>
      <c r="E20" s="110" t="s">
        <v>20</v>
      </c>
      <c r="F20" s="118"/>
      <c r="M20" s="38"/>
    </row>
    <row r="21" spans="2:13">
      <c r="B21" s="112"/>
      <c r="C21" s="3"/>
      <c r="D21" s="122"/>
      <c r="E21" s="110"/>
      <c r="F21" s="125"/>
      <c r="M21" s="38"/>
    </row>
    <row r="22" spans="2:13">
      <c r="B22" s="112" t="s">
        <v>35</v>
      </c>
      <c r="C22" s="3"/>
      <c r="D22" s="122"/>
      <c r="E22" s="110"/>
      <c r="F22" s="118"/>
      <c r="M22" s="38"/>
    </row>
    <row r="23" spans="2:13">
      <c r="B23" s="112" t="s">
        <v>36</v>
      </c>
      <c r="C23" s="3" t="s">
        <v>19</v>
      </c>
      <c r="D23" s="123">
        <v>1</v>
      </c>
      <c r="E23" s="110" t="s">
        <v>20</v>
      </c>
      <c r="F23" s="118" t="s">
        <v>37</v>
      </c>
      <c r="M23" s="38"/>
    </row>
    <row r="24" spans="2:13">
      <c r="B24" s="109"/>
      <c r="C24" s="3"/>
      <c r="D24" s="122"/>
      <c r="E24" s="110"/>
      <c r="F24" s="118"/>
      <c r="M24" s="38"/>
    </row>
    <row r="25" spans="2:13">
      <c r="B25" s="112" t="s">
        <v>38</v>
      </c>
      <c r="C25" s="3"/>
      <c r="D25" s="122"/>
      <c r="E25" s="110"/>
      <c r="F25" s="118"/>
      <c r="M25" s="38"/>
    </row>
    <row r="26" spans="2:13">
      <c r="B26" s="112" t="s">
        <v>39</v>
      </c>
      <c r="C26" s="3" t="s">
        <v>19</v>
      </c>
      <c r="D26" s="123">
        <v>1</v>
      </c>
      <c r="E26" s="110" t="s">
        <v>20</v>
      </c>
      <c r="F26" s="118" t="s">
        <v>40</v>
      </c>
      <c r="M26" s="38"/>
    </row>
    <row r="27" spans="2:13">
      <c r="B27" s="112"/>
      <c r="C27" s="3"/>
      <c r="D27" s="122"/>
      <c r="E27" s="110"/>
      <c r="F27" s="118"/>
      <c r="M27" s="38"/>
    </row>
    <row r="28" spans="2:13">
      <c r="B28" s="112" t="s">
        <v>41</v>
      </c>
      <c r="C28" s="3"/>
      <c r="D28" s="122"/>
      <c r="E28" s="110"/>
      <c r="F28" s="118"/>
      <c r="M28" s="38"/>
    </row>
    <row r="29" spans="2:13">
      <c r="B29" s="112" t="s">
        <v>42</v>
      </c>
      <c r="C29" s="3" t="s">
        <v>19</v>
      </c>
      <c r="D29" s="123" t="e">
        <f>INPUTS_DieselGenerator!D23</f>
        <v>#DIV/0!</v>
      </c>
      <c r="E29" s="110" t="s">
        <v>20</v>
      </c>
      <c r="F29" s="126"/>
      <c r="M29" s="38"/>
    </row>
    <row r="30" spans="2:13">
      <c r="B30" s="109"/>
      <c r="C30" s="3"/>
      <c r="D30" s="122"/>
      <c r="E30" s="110"/>
      <c r="F30" s="118"/>
      <c r="M30" s="38"/>
    </row>
    <row r="31" spans="2:13">
      <c r="B31" s="112" t="s">
        <v>43</v>
      </c>
      <c r="C31" s="3"/>
      <c r="D31" s="122"/>
      <c r="E31" s="110"/>
      <c r="F31" s="118"/>
      <c r="M31" s="38"/>
    </row>
    <row r="32" spans="2:13">
      <c r="B32" s="112" t="s">
        <v>44</v>
      </c>
      <c r="C32" s="3" t="s">
        <v>19</v>
      </c>
      <c r="D32" s="127" t="e">
        <f>INPUTS_DieselGenerator!D17</f>
        <v>#DIV/0!</v>
      </c>
      <c r="E32" s="110" t="s">
        <v>20</v>
      </c>
      <c r="F32" s="126"/>
      <c r="M32" s="38"/>
    </row>
    <row r="33" spans="2:13">
      <c r="B33" s="112"/>
      <c r="C33" s="3"/>
      <c r="D33" s="122"/>
      <c r="E33" s="110"/>
      <c r="F33" s="118"/>
      <c r="M33" s="38"/>
    </row>
    <row r="34" spans="2:13">
      <c r="B34" s="128" t="s">
        <v>45</v>
      </c>
      <c r="C34" s="129"/>
      <c r="D34" s="122"/>
      <c r="E34" s="130"/>
      <c r="F34" s="118"/>
      <c r="M34" s="38"/>
    </row>
    <row r="35" spans="2:13">
      <c r="B35" s="128" t="s">
        <v>46</v>
      </c>
      <c r="C35" s="129" t="s">
        <v>19</v>
      </c>
      <c r="D35" s="123">
        <v>0</v>
      </c>
      <c r="E35" s="130" t="s">
        <v>20</v>
      </c>
      <c r="F35" s="117" t="s">
        <v>47</v>
      </c>
      <c r="M35" s="38"/>
    </row>
    <row r="36" spans="2:13">
      <c r="B36" s="109"/>
      <c r="C36" s="3"/>
      <c r="D36" s="19"/>
      <c r="E36" s="110"/>
      <c r="F36" s="118"/>
      <c r="M36" s="38"/>
    </row>
    <row r="37" spans="2:13">
      <c r="B37" s="119" t="s">
        <v>48</v>
      </c>
      <c r="C37" s="3"/>
      <c r="D37" s="19"/>
      <c r="E37" s="110"/>
      <c r="F37" s="118"/>
      <c r="M37" s="38"/>
    </row>
    <row r="38" spans="2:13">
      <c r="B38" s="109" t="s">
        <v>49</v>
      </c>
      <c r="C38" s="3" t="s">
        <v>19</v>
      </c>
      <c r="D38" s="131">
        <v>1</v>
      </c>
      <c r="E38" s="110" t="s">
        <v>20</v>
      </c>
      <c r="F38" s="118" t="s">
        <v>50</v>
      </c>
      <c r="M38" s="38"/>
    </row>
    <row r="39" spans="2:13">
      <c r="B39" s="109"/>
      <c r="C39" s="3"/>
      <c r="D39" s="19"/>
      <c r="E39" s="110"/>
      <c r="F39" s="118"/>
      <c r="M39" s="38"/>
    </row>
    <row r="40" spans="2:13">
      <c r="B40" s="119" t="s">
        <v>51</v>
      </c>
      <c r="C40" s="3"/>
      <c r="D40" s="19"/>
      <c r="E40" s="110"/>
      <c r="F40" s="118"/>
      <c r="M40" s="38"/>
    </row>
    <row r="41" spans="2:13">
      <c r="B41" s="109" t="s">
        <v>52</v>
      </c>
      <c r="C41" s="3" t="s">
        <v>19</v>
      </c>
      <c r="D41" s="131">
        <v>1</v>
      </c>
      <c r="E41" s="110" t="s">
        <v>20</v>
      </c>
      <c r="F41" s="118" t="s">
        <v>53</v>
      </c>
      <c r="M41" s="38"/>
    </row>
    <row r="42" spans="2:13">
      <c r="B42" s="109"/>
      <c r="C42" s="3"/>
      <c r="D42" s="19"/>
      <c r="E42" s="110"/>
      <c r="F42" s="118"/>
      <c r="M42" s="38"/>
    </row>
    <row r="43" spans="2:13">
      <c r="B43" s="119" t="s">
        <v>54</v>
      </c>
      <c r="C43" s="3"/>
      <c r="D43" s="19"/>
      <c r="E43" s="110"/>
      <c r="F43" s="118"/>
      <c r="M43" s="38"/>
    </row>
    <row r="44" spans="2:13">
      <c r="B44" s="109" t="s">
        <v>55</v>
      </c>
      <c r="C44" s="3" t="s">
        <v>19</v>
      </c>
      <c r="D44" s="131">
        <v>0.27</v>
      </c>
      <c r="E44" s="110" t="s">
        <v>20</v>
      </c>
      <c r="F44" s="132"/>
      <c r="M44" s="38"/>
    </row>
    <row r="45" spans="2:13">
      <c r="B45" s="109"/>
      <c r="C45" s="3"/>
      <c r="D45" s="19"/>
      <c r="E45" s="110"/>
      <c r="F45" s="118"/>
      <c r="M45" s="38"/>
    </row>
    <row r="46" spans="2:13">
      <c r="B46" s="119" t="s">
        <v>56</v>
      </c>
      <c r="C46" s="3"/>
      <c r="D46" s="19"/>
      <c r="E46" s="110"/>
      <c r="F46" s="118"/>
      <c r="M46" s="38"/>
    </row>
    <row r="47" spans="2:13">
      <c r="B47" s="109" t="s">
        <v>57</v>
      </c>
      <c r="C47" s="3" t="s">
        <v>19</v>
      </c>
      <c r="D47" s="131">
        <v>0</v>
      </c>
      <c r="E47" s="110" t="s">
        <v>20</v>
      </c>
      <c r="F47" s="118" t="s">
        <v>58</v>
      </c>
      <c r="M47" s="38"/>
    </row>
    <row r="48" spans="2:13">
      <c r="B48" s="133"/>
      <c r="C48" s="3"/>
      <c r="D48" s="19"/>
      <c r="E48" s="110"/>
      <c r="F48" s="118"/>
      <c r="M48" s="38"/>
    </row>
    <row r="49" spans="2:13">
      <c r="B49" s="128" t="s">
        <v>59</v>
      </c>
      <c r="C49" s="129"/>
      <c r="D49" s="134"/>
      <c r="E49" s="110"/>
      <c r="F49" s="118"/>
      <c r="M49" s="38"/>
    </row>
    <row r="50" spans="2:13">
      <c r="B50" s="128" t="s">
        <v>60</v>
      </c>
      <c r="C50" s="129" t="s">
        <v>19</v>
      </c>
      <c r="D50" s="135">
        <v>0</v>
      </c>
      <c r="E50" s="110" t="s">
        <v>20</v>
      </c>
      <c r="F50" s="118"/>
      <c r="M50" s="38"/>
    </row>
    <row r="51" spans="2:13">
      <c r="B51" s="109"/>
      <c r="C51" s="3"/>
      <c r="D51" s="19"/>
      <c r="E51" s="110"/>
      <c r="F51" s="118"/>
      <c r="M51" s="38"/>
    </row>
    <row r="52" spans="2:13">
      <c r="B52" s="136" t="s">
        <v>61</v>
      </c>
      <c r="C52" s="3"/>
      <c r="D52" s="19"/>
      <c r="E52" s="110"/>
      <c r="F52" s="118"/>
      <c r="M52" s="38"/>
    </row>
    <row r="53" spans="2:13">
      <c r="B53" s="109" t="s">
        <v>62</v>
      </c>
      <c r="C53" s="3" t="s">
        <v>19</v>
      </c>
      <c r="D53" s="137">
        <v>148</v>
      </c>
      <c r="E53" s="110" t="s">
        <v>20</v>
      </c>
      <c r="F53" s="118"/>
      <c r="M53" s="38"/>
    </row>
    <row r="54" spans="2:13">
      <c r="B54" s="109"/>
      <c r="C54" s="3"/>
      <c r="D54" s="23"/>
      <c r="E54" s="110"/>
      <c r="F54" s="118"/>
      <c r="M54" s="38"/>
    </row>
    <row r="55" spans="2:13">
      <c r="B55" s="136" t="s">
        <v>63</v>
      </c>
      <c r="C55" s="3"/>
      <c r="D55" s="23"/>
      <c r="E55" s="110"/>
      <c r="F55" s="118"/>
      <c r="M55" s="38"/>
    </row>
    <row r="56" spans="2:13">
      <c r="B56" s="138" t="s">
        <v>64</v>
      </c>
      <c r="C56" s="3" t="s">
        <v>19</v>
      </c>
      <c r="D56" s="60">
        <v>28</v>
      </c>
      <c r="E56" s="110" t="s">
        <v>20</v>
      </c>
      <c r="F56" s="111" t="s">
        <v>65</v>
      </c>
      <c r="M56" s="38"/>
    </row>
    <row r="57" spans="2:13">
      <c r="B57" s="138"/>
      <c r="C57" s="3"/>
      <c r="D57" s="23"/>
      <c r="E57" s="110"/>
      <c r="F57" s="111"/>
      <c r="M57" s="38"/>
    </row>
    <row r="58" spans="2:13">
      <c r="B58" s="136" t="s">
        <v>66</v>
      </c>
      <c r="C58" s="3"/>
      <c r="D58" s="23"/>
      <c r="E58" s="110"/>
      <c r="F58" s="111"/>
      <c r="M58" s="38"/>
    </row>
    <row r="59" spans="2:13">
      <c r="B59" s="138" t="s">
        <v>67</v>
      </c>
      <c r="C59" s="3" t="s">
        <v>19</v>
      </c>
      <c r="D59" s="139">
        <f>0.04/(365.25/12)/96</f>
        <v>1.3689253935660508E-5</v>
      </c>
      <c r="E59" s="110"/>
      <c r="F59" s="111" t="s">
        <v>68</v>
      </c>
      <c r="M59" s="38"/>
    </row>
    <row r="60" spans="2:13">
      <c r="B60" s="138"/>
      <c r="C60" s="3"/>
      <c r="D60" s="23"/>
      <c r="E60" s="110"/>
      <c r="F60" s="118"/>
      <c r="M60" s="38"/>
    </row>
    <row r="61" spans="2:13">
      <c r="B61" s="136" t="s">
        <v>69</v>
      </c>
      <c r="C61" s="3"/>
      <c r="D61" s="20"/>
      <c r="E61" s="110"/>
      <c r="F61" s="111"/>
      <c r="M61" s="38"/>
    </row>
    <row r="62" spans="2:13">
      <c r="B62" s="109" t="s">
        <v>70</v>
      </c>
      <c r="C62" s="3" t="s">
        <v>19</v>
      </c>
      <c r="D62" s="131">
        <v>0.96</v>
      </c>
      <c r="E62" s="110" t="s">
        <v>20</v>
      </c>
      <c r="F62" s="111"/>
      <c r="M62" s="38"/>
    </row>
    <row r="63" spans="2:13">
      <c r="B63" s="109"/>
      <c r="C63" s="3"/>
      <c r="D63" s="20"/>
      <c r="E63" s="110"/>
      <c r="F63" s="111"/>
      <c r="M63" s="38"/>
    </row>
    <row r="64" spans="2:13">
      <c r="B64" s="136" t="s">
        <v>71</v>
      </c>
      <c r="C64" s="3"/>
      <c r="D64" s="20"/>
      <c r="E64" s="110"/>
      <c r="F64" s="111"/>
      <c r="M64" s="38"/>
    </row>
    <row r="65" spans="2:13">
      <c r="B65" s="109" t="s">
        <v>72</v>
      </c>
      <c r="C65" s="3" t="s">
        <v>19</v>
      </c>
      <c r="D65" s="131">
        <v>0.96</v>
      </c>
      <c r="E65" s="110" t="s">
        <v>20</v>
      </c>
      <c r="F65" s="111"/>
      <c r="M65" s="38"/>
    </row>
    <row r="66" spans="2:13">
      <c r="B66" s="109"/>
      <c r="C66" s="3"/>
      <c r="D66" s="20"/>
      <c r="E66" s="110"/>
      <c r="F66" s="111"/>
      <c r="M66" s="38"/>
    </row>
    <row r="67" spans="2:13">
      <c r="B67" s="136" t="s">
        <v>73</v>
      </c>
      <c r="C67" s="3"/>
      <c r="D67" s="20"/>
      <c r="E67" s="110"/>
      <c r="F67" s="111"/>
      <c r="M67" s="38"/>
    </row>
    <row r="68" spans="2:13">
      <c r="B68" s="109" t="s">
        <v>74</v>
      </c>
      <c r="C68" s="3" t="s">
        <v>19</v>
      </c>
      <c r="D68" s="22">
        <v>92</v>
      </c>
      <c r="E68" s="110" t="s">
        <v>20</v>
      </c>
      <c r="F68" s="111"/>
      <c r="M68" s="38"/>
    </row>
    <row r="69" spans="2:13">
      <c r="B69" s="109"/>
      <c r="C69" s="3"/>
      <c r="D69" s="3"/>
      <c r="E69" s="110"/>
      <c r="F69" s="111"/>
      <c r="M69" s="38"/>
    </row>
    <row r="70" spans="2:13">
      <c r="B70" s="136" t="s">
        <v>75</v>
      </c>
      <c r="C70" s="3"/>
      <c r="D70" s="20"/>
      <c r="E70" s="110"/>
      <c r="F70" s="136" t="s">
        <v>76</v>
      </c>
      <c r="M70" s="38"/>
    </row>
    <row r="71" spans="2:13">
      <c r="B71" s="109" t="s">
        <v>77</v>
      </c>
      <c r="C71" s="3" t="s">
        <v>19</v>
      </c>
      <c r="D71" s="131">
        <v>52</v>
      </c>
      <c r="E71" s="110" t="s">
        <v>20</v>
      </c>
      <c r="F71" s="111"/>
      <c r="M71" s="38"/>
    </row>
    <row r="72" spans="2:13">
      <c r="B72" s="109"/>
      <c r="C72" s="3"/>
      <c r="D72" s="3"/>
      <c r="E72" s="110"/>
      <c r="F72" s="111"/>
      <c r="M72" s="38"/>
    </row>
    <row r="73" spans="2:13">
      <c r="B73" s="136" t="s">
        <v>78</v>
      </c>
      <c r="C73" s="3"/>
      <c r="D73" s="3"/>
      <c r="E73" s="110"/>
      <c r="F73" s="111"/>
      <c r="M73" s="38"/>
    </row>
    <row r="74" spans="2:13">
      <c r="B74" s="109" t="s">
        <v>79</v>
      </c>
      <c r="C74" s="3" t="s">
        <v>19</v>
      </c>
      <c r="D74" s="131">
        <v>0.98</v>
      </c>
      <c r="E74" s="110" t="s">
        <v>20</v>
      </c>
      <c r="F74" s="111"/>
      <c r="M74" s="38"/>
    </row>
    <row r="75" spans="2:13">
      <c r="B75" s="109"/>
      <c r="C75" s="3"/>
      <c r="D75" s="19"/>
      <c r="E75" s="110"/>
      <c r="F75" s="111"/>
      <c r="M75" s="38"/>
    </row>
    <row r="76" spans="2:13">
      <c r="B76" s="136" t="s">
        <v>80</v>
      </c>
      <c r="C76" s="3"/>
      <c r="D76" s="3"/>
      <c r="E76" s="110"/>
      <c r="F76" s="111"/>
      <c r="M76" s="38"/>
    </row>
    <row r="77" spans="2:13">
      <c r="B77" s="109" t="s">
        <v>81</v>
      </c>
      <c r="C77" s="3" t="s">
        <v>19</v>
      </c>
      <c r="D77" s="131">
        <v>36</v>
      </c>
      <c r="E77" s="110" t="s">
        <v>20</v>
      </c>
      <c r="F77" s="111"/>
      <c r="M77" s="38"/>
    </row>
    <row r="78" spans="2:13">
      <c r="B78" s="136"/>
      <c r="C78" s="3"/>
      <c r="D78" s="3"/>
      <c r="E78" s="110"/>
      <c r="F78" s="111"/>
      <c r="M78" s="38"/>
    </row>
    <row r="79" spans="2:13">
      <c r="B79" s="140" t="s">
        <v>82</v>
      </c>
      <c r="E79" s="38"/>
      <c r="F79" s="111"/>
      <c r="M79" s="38"/>
    </row>
    <row r="80" spans="2:13">
      <c r="B80" s="111" t="s">
        <v>83</v>
      </c>
      <c r="C80" s="1" t="s">
        <v>19</v>
      </c>
      <c r="D80" s="131">
        <v>0.96</v>
      </c>
      <c r="E80" s="38" t="s">
        <v>20</v>
      </c>
      <c r="F80" s="111"/>
      <c r="M80" s="38"/>
    </row>
    <row r="81" spans="2:15">
      <c r="B81" s="136"/>
      <c r="C81" s="3"/>
      <c r="D81" s="19"/>
      <c r="E81" s="110"/>
      <c r="F81" s="111"/>
      <c r="M81" s="38"/>
    </row>
    <row r="82" spans="2:15">
      <c r="B82" s="136" t="s">
        <v>84</v>
      </c>
      <c r="C82" s="3"/>
      <c r="D82" s="20"/>
      <c r="E82" s="110"/>
      <c r="F82" s="111"/>
      <c r="M82" s="38"/>
    </row>
    <row r="83" spans="2:15">
      <c r="B83" s="109" t="s">
        <v>85</v>
      </c>
      <c r="C83" s="3" t="s">
        <v>19</v>
      </c>
      <c r="D83" s="131">
        <v>0.96</v>
      </c>
      <c r="E83" s="110" t="s">
        <v>20</v>
      </c>
      <c r="F83" s="111"/>
      <c r="M83" s="38"/>
    </row>
    <row r="84" spans="2:15">
      <c r="B84" s="109"/>
      <c r="C84" s="3"/>
      <c r="D84" s="141"/>
      <c r="E84" s="110"/>
      <c r="F84" s="111"/>
      <c r="M84" s="38"/>
    </row>
    <row r="85" spans="2:15">
      <c r="B85" s="112" t="s">
        <v>86</v>
      </c>
      <c r="C85" s="3"/>
      <c r="D85" s="141"/>
      <c r="E85" s="110"/>
      <c r="F85" s="111"/>
      <c r="M85" s="38"/>
    </row>
    <row r="86" spans="2:15">
      <c r="B86" s="112" t="s">
        <v>87</v>
      </c>
      <c r="C86" s="3" t="s">
        <v>19</v>
      </c>
      <c r="D86" s="142">
        <v>0</v>
      </c>
      <c r="E86" s="110" t="s">
        <v>20</v>
      </c>
      <c r="F86" s="111"/>
      <c r="M86" s="38"/>
    </row>
    <row r="87" spans="2:15">
      <c r="B87" s="109"/>
      <c r="C87" s="3"/>
      <c r="D87" s="3"/>
      <c r="E87" s="110"/>
      <c r="F87" s="111"/>
      <c r="M87" s="38"/>
    </row>
    <row r="88" spans="2:15">
      <c r="B88" s="136" t="s">
        <v>88</v>
      </c>
      <c r="C88" s="19"/>
      <c r="D88" s="19"/>
      <c r="E88" s="143"/>
      <c r="F88" s="144"/>
      <c r="M88" s="38"/>
    </row>
    <row r="89" spans="2:15">
      <c r="B89" s="145" t="s">
        <v>89</v>
      </c>
      <c r="C89" s="3" t="s">
        <v>19</v>
      </c>
      <c r="D89" s="131">
        <v>0.25</v>
      </c>
      <c r="E89" s="110" t="s">
        <v>20</v>
      </c>
      <c r="F89" s="111"/>
      <c r="M89" s="38"/>
    </row>
    <row r="90" spans="2:15">
      <c r="B90" s="109"/>
      <c r="C90" s="3"/>
      <c r="D90" s="19"/>
      <c r="E90" s="110"/>
      <c r="F90" s="111"/>
      <c r="M90" s="38"/>
    </row>
    <row r="91" spans="2:15">
      <c r="B91" s="136" t="s">
        <v>90</v>
      </c>
      <c r="C91" s="3"/>
      <c r="D91" s="23"/>
      <c r="E91" s="110"/>
      <c r="F91" s="111"/>
      <c r="M91" s="38"/>
    </row>
    <row r="92" spans="2:15">
      <c r="B92" s="138" t="s">
        <v>91</v>
      </c>
      <c r="C92" s="3" t="s">
        <v>19</v>
      </c>
      <c r="D92" s="131">
        <v>40.32</v>
      </c>
      <c r="E92" s="110" t="s">
        <v>20</v>
      </c>
      <c r="F92" s="111"/>
      <c r="M92" s="38"/>
    </row>
    <row r="93" spans="2:15">
      <c r="B93" s="109"/>
      <c r="C93" s="3"/>
      <c r="D93" s="19"/>
      <c r="E93" s="110"/>
      <c r="F93" s="111"/>
      <c r="M93" s="38"/>
    </row>
    <row r="94" spans="2:15">
      <c r="B94" s="136" t="s">
        <v>92</v>
      </c>
      <c r="C94" s="3"/>
      <c r="D94" s="23"/>
      <c r="E94" s="110"/>
      <c r="F94" s="111"/>
      <c r="M94" s="38"/>
    </row>
    <row r="95" spans="2:15">
      <c r="B95" s="138" t="s">
        <v>93</v>
      </c>
      <c r="C95" s="3" t="s">
        <v>19</v>
      </c>
      <c r="D95" s="131">
        <v>36</v>
      </c>
      <c r="E95" s="110" t="s">
        <v>20</v>
      </c>
      <c r="F95" s="146"/>
      <c r="G95" s="147"/>
      <c r="H95" s="147"/>
      <c r="M95" s="38"/>
    </row>
    <row r="96" spans="2:15">
      <c r="B96" s="111"/>
      <c r="E96" s="38"/>
      <c r="F96" s="148" t="s">
        <v>94</v>
      </c>
      <c r="G96" s="147"/>
      <c r="H96" s="147"/>
      <c r="M96" s="38"/>
      <c r="O96" s="147"/>
    </row>
    <row r="97" spans="2:13">
      <c r="B97" s="136" t="s">
        <v>95</v>
      </c>
      <c r="E97" s="38"/>
      <c r="F97" s="111"/>
      <c r="M97" s="38"/>
    </row>
    <row r="98" spans="2:13">
      <c r="B98" s="145" t="s">
        <v>96</v>
      </c>
      <c r="C98" s="1" t="s">
        <v>19</v>
      </c>
      <c r="D98" s="149" t="s">
        <v>97</v>
      </c>
      <c r="E98" s="38" t="s">
        <v>20</v>
      </c>
      <c r="F98" s="111"/>
      <c r="M98" s="38"/>
    </row>
    <row r="99" spans="2:13">
      <c r="B99" s="111"/>
      <c r="E99" s="38"/>
      <c r="F99" s="111"/>
      <c r="M99" s="38"/>
    </row>
    <row r="100" spans="2:13">
      <c r="B100" s="136" t="s">
        <v>98</v>
      </c>
      <c r="E100" s="38"/>
      <c r="F100" s="111"/>
      <c r="M100" s="38"/>
    </row>
    <row r="101" spans="2:13">
      <c r="B101" s="145" t="s">
        <v>99</v>
      </c>
      <c r="C101" s="1" t="s">
        <v>19</v>
      </c>
      <c r="D101" s="150">
        <v>1934</v>
      </c>
      <c r="E101" s="38" t="s">
        <v>20</v>
      </c>
      <c r="F101" s="111"/>
      <c r="M101" s="38"/>
    </row>
    <row r="102" spans="2:13">
      <c r="B102" s="109"/>
      <c r="E102" s="38"/>
      <c r="F102" s="111"/>
      <c r="M102" s="38"/>
    </row>
    <row r="103" spans="2:13">
      <c r="B103" s="136" t="s">
        <v>100</v>
      </c>
      <c r="E103" s="38"/>
      <c r="F103" s="111"/>
      <c r="M103" s="38"/>
    </row>
    <row r="104" spans="2:13">
      <c r="B104" s="145" t="s">
        <v>101</v>
      </c>
      <c r="C104" s="1" t="s">
        <v>19</v>
      </c>
      <c r="D104" s="150">
        <v>28.915413322674411</v>
      </c>
      <c r="E104" s="38" t="s">
        <v>20</v>
      </c>
      <c r="F104" s="111"/>
      <c r="M104" s="38"/>
    </row>
    <row r="105" spans="2:13">
      <c r="B105" s="111"/>
      <c r="E105" s="38"/>
      <c r="F105" s="111"/>
      <c r="M105" s="38"/>
    </row>
    <row r="106" spans="2:13">
      <c r="B106" s="136" t="s">
        <v>102</v>
      </c>
      <c r="E106" s="38"/>
      <c r="F106" s="111"/>
      <c r="M106" s="38"/>
    </row>
    <row r="107" spans="2:13">
      <c r="B107" s="145" t="s">
        <v>103</v>
      </c>
      <c r="C107" s="1" t="s">
        <v>19</v>
      </c>
      <c r="D107" s="150">
        <v>0.19857212726744192</v>
      </c>
      <c r="E107" s="38" t="s">
        <v>20</v>
      </c>
      <c r="F107" s="111"/>
      <c r="M107" s="38"/>
    </row>
    <row r="108" spans="2:13">
      <c r="B108" s="111"/>
      <c r="E108" s="38"/>
      <c r="F108" s="111"/>
      <c r="M108" s="38"/>
    </row>
    <row r="109" spans="2:13">
      <c r="B109" s="136" t="s">
        <v>104</v>
      </c>
      <c r="E109" s="38"/>
      <c r="F109" s="111"/>
      <c r="M109" s="38"/>
    </row>
    <row r="110" spans="2:13">
      <c r="B110" s="145" t="s">
        <v>105</v>
      </c>
      <c r="C110" s="1" t="s">
        <v>19</v>
      </c>
      <c r="D110" s="150">
        <v>3600</v>
      </c>
      <c r="E110" s="38" t="s">
        <v>20</v>
      </c>
      <c r="F110" s="111"/>
      <c r="M110" s="38"/>
    </row>
    <row r="111" spans="2:13">
      <c r="B111" s="111"/>
      <c r="E111" s="38"/>
      <c r="F111" s="111"/>
      <c r="M111" s="38"/>
    </row>
    <row r="112" spans="2:13">
      <c r="B112" s="136" t="s">
        <v>106</v>
      </c>
      <c r="E112" s="38"/>
      <c r="F112" s="111"/>
      <c r="M112" s="38"/>
    </row>
    <row r="113" spans="2:13">
      <c r="B113" s="151" t="s">
        <v>107</v>
      </c>
      <c r="C113" s="152" t="s">
        <v>19</v>
      </c>
      <c r="D113" s="153">
        <v>7.0000000000000007E-2</v>
      </c>
      <c r="E113" s="154" t="s">
        <v>20</v>
      </c>
      <c r="F113" s="155"/>
      <c r="G113" s="152"/>
      <c r="H113" s="152"/>
      <c r="I113" s="152"/>
      <c r="J113" s="152"/>
      <c r="K113" s="152"/>
      <c r="L113" s="152"/>
      <c r="M113" s="15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0A1E-755E-477D-86D1-CB57B1A930FB}">
  <dimension ref="B1:K38"/>
  <sheetViews>
    <sheetView workbookViewId="0">
      <selection activeCell="F5" sqref="F5"/>
    </sheetView>
  </sheetViews>
  <sheetFormatPr defaultColWidth="11.42578125" defaultRowHeight="14.45"/>
  <cols>
    <col min="2" max="2" width="31.85546875" bestFit="1" customWidth="1"/>
    <col min="3" max="3" width="1.5703125" customWidth="1"/>
    <col min="5" max="5" width="2.140625" customWidth="1"/>
    <col min="6" max="6" width="26" bestFit="1" customWidth="1"/>
    <col min="8" max="8" width="17.42578125" customWidth="1"/>
    <col min="9" max="9" width="20.42578125" bestFit="1" customWidth="1"/>
    <col min="10" max="10" width="16.85546875" bestFit="1" customWidth="1"/>
    <col min="11" max="11" width="11.5703125" style="1"/>
  </cols>
  <sheetData>
    <row r="1" spans="2:11" ht="15" thickBot="1">
      <c r="J1" s="1"/>
    </row>
    <row r="2" spans="2:11">
      <c r="B2" s="30" t="s">
        <v>108</v>
      </c>
      <c r="C2" s="39"/>
      <c r="D2" s="39"/>
      <c r="E2" s="40"/>
      <c r="H2" s="30" t="s">
        <v>109</v>
      </c>
      <c r="I2" s="47" t="s">
        <v>110</v>
      </c>
      <c r="J2" s="50"/>
      <c r="K2" s="50"/>
    </row>
    <row r="3" spans="2:11">
      <c r="B3" s="2"/>
      <c r="C3" s="3"/>
      <c r="D3" s="3"/>
      <c r="E3" s="9"/>
      <c r="H3" s="48">
        <f>D14</f>
        <v>0</v>
      </c>
      <c r="I3" s="53">
        <f>D8</f>
        <v>5.4</v>
      </c>
      <c r="J3" s="51"/>
      <c r="K3" s="51"/>
    </row>
    <row r="4" spans="2:11">
      <c r="B4" s="36" t="s">
        <v>111</v>
      </c>
      <c r="C4" s="3"/>
      <c r="D4" s="10"/>
      <c r="E4" s="9"/>
      <c r="H4" s="48">
        <f>D11</f>
        <v>0</v>
      </c>
      <c r="I4" s="53">
        <f>D5</f>
        <v>9.4</v>
      </c>
      <c r="J4" s="51"/>
      <c r="K4" s="51"/>
    </row>
    <row r="5" spans="2:11" ht="15" thickBot="1">
      <c r="B5" s="2" t="s">
        <v>112</v>
      </c>
      <c r="C5" s="3" t="s">
        <v>19</v>
      </c>
      <c r="D5" s="60">
        <v>9.4</v>
      </c>
      <c r="E5" s="9" t="s">
        <v>20</v>
      </c>
      <c r="H5" s="49">
        <v>0</v>
      </c>
      <c r="I5" s="54" t="e">
        <f>D20</f>
        <v>#DIV/0!</v>
      </c>
      <c r="J5" s="51"/>
      <c r="K5" s="52"/>
    </row>
    <row r="6" spans="2:11">
      <c r="B6" s="14"/>
      <c r="C6" s="3"/>
      <c r="E6" s="15"/>
      <c r="J6" s="1"/>
    </row>
    <row r="7" spans="2:11">
      <c r="B7" s="36" t="s">
        <v>113</v>
      </c>
      <c r="D7" s="1"/>
      <c r="E7" s="41"/>
    </row>
    <row r="8" spans="2:11">
      <c r="B8" s="2" t="s">
        <v>114</v>
      </c>
      <c r="C8" s="3" t="s">
        <v>19</v>
      </c>
      <c r="D8" s="60">
        <v>5.4</v>
      </c>
      <c r="E8" s="15" t="s">
        <v>20</v>
      </c>
    </row>
    <row r="9" spans="2:11">
      <c r="B9" s="2"/>
      <c r="C9" s="3"/>
      <c r="D9" s="3"/>
      <c r="E9" s="9"/>
    </row>
    <row r="10" spans="2:11">
      <c r="B10" s="36" t="s">
        <v>115</v>
      </c>
      <c r="C10" s="3"/>
      <c r="D10" s="3"/>
      <c r="E10" s="9"/>
    </row>
    <row r="11" spans="2:11">
      <c r="B11" s="2" t="s">
        <v>116</v>
      </c>
      <c r="C11" s="3" t="s">
        <v>19</v>
      </c>
      <c r="D11" s="42">
        <f>Parameters!D14</f>
        <v>0</v>
      </c>
      <c r="E11" s="9" t="s">
        <v>20</v>
      </c>
      <c r="F11" s="43" t="s">
        <v>117</v>
      </c>
    </row>
    <row r="12" spans="2:11">
      <c r="B12" s="2"/>
      <c r="C12" s="3"/>
      <c r="D12" s="3"/>
      <c r="E12" s="9"/>
    </row>
    <row r="13" spans="2:11">
      <c r="B13" s="36" t="s">
        <v>118</v>
      </c>
      <c r="C13" s="3"/>
      <c r="D13" s="3"/>
      <c r="E13" s="9"/>
    </row>
    <row r="14" spans="2:11">
      <c r="B14" s="2"/>
      <c r="C14" s="3" t="s">
        <v>19</v>
      </c>
      <c r="D14" s="58">
        <f>D11/2</f>
        <v>0</v>
      </c>
      <c r="E14" s="9" t="s">
        <v>20</v>
      </c>
      <c r="F14" s="43" t="s">
        <v>119</v>
      </c>
    </row>
    <row r="15" spans="2:11">
      <c r="B15" s="2"/>
      <c r="C15" s="3"/>
      <c r="D15" s="3"/>
      <c r="E15" s="9"/>
    </row>
    <row r="16" spans="2:11">
      <c r="B16" s="36" t="s">
        <v>120</v>
      </c>
      <c r="C16" s="3"/>
      <c r="D16" s="3"/>
      <c r="E16" s="9"/>
    </row>
    <row r="17" spans="2:6">
      <c r="B17" s="2" t="s">
        <v>121</v>
      </c>
      <c r="C17" s="3" t="s">
        <v>19</v>
      </c>
      <c r="D17" s="45" t="e">
        <f>(D5-D8)/(D11-D14)</f>
        <v>#DIV/0!</v>
      </c>
      <c r="E17" s="9" t="s">
        <v>20</v>
      </c>
      <c r="F17" s="43" t="s">
        <v>119</v>
      </c>
    </row>
    <row r="18" spans="2:6">
      <c r="B18" s="2"/>
      <c r="C18" s="3"/>
      <c r="D18" s="3"/>
      <c r="E18" s="9"/>
    </row>
    <row r="19" spans="2:6">
      <c r="B19" s="36" t="s">
        <v>122</v>
      </c>
      <c r="C19" s="3"/>
      <c r="D19" s="3"/>
      <c r="E19" s="9"/>
    </row>
    <row r="20" spans="2:6">
      <c r="B20" s="2" t="s">
        <v>123</v>
      </c>
      <c r="C20" s="3" t="s">
        <v>19</v>
      </c>
      <c r="D20" s="45" t="e">
        <f>D8-D14*D17</f>
        <v>#DIV/0!</v>
      </c>
      <c r="E20" s="9" t="s">
        <v>20</v>
      </c>
      <c r="F20" s="46" t="s">
        <v>119</v>
      </c>
    </row>
    <row r="21" spans="2:6">
      <c r="B21" s="2"/>
      <c r="C21" s="3"/>
      <c r="D21" s="3"/>
      <c r="E21" s="9"/>
    </row>
    <row r="22" spans="2:6">
      <c r="B22" s="36" t="s">
        <v>124</v>
      </c>
      <c r="C22" s="3"/>
      <c r="D22" s="3"/>
      <c r="E22" s="9"/>
    </row>
    <row r="23" spans="2:6">
      <c r="B23" s="2" t="s">
        <v>125</v>
      </c>
      <c r="C23" s="3" t="s">
        <v>19</v>
      </c>
      <c r="D23" s="44" t="e">
        <f>D20/D11</f>
        <v>#DIV/0!</v>
      </c>
      <c r="E23" s="9" t="s">
        <v>20</v>
      </c>
      <c r="F23" s="46" t="s">
        <v>119</v>
      </c>
    </row>
    <row r="24" spans="2:6">
      <c r="B24" s="2"/>
      <c r="C24" s="3"/>
      <c r="D24" s="3"/>
      <c r="E24" s="9"/>
    </row>
    <row r="25" spans="2:6">
      <c r="B25" s="2"/>
      <c r="C25" s="3"/>
      <c r="D25" s="3"/>
      <c r="E25" s="9"/>
    </row>
    <row r="26" spans="2:6">
      <c r="B26" s="2"/>
      <c r="C26" s="3"/>
      <c r="D26" s="3"/>
      <c r="E26" s="9"/>
    </row>
    <row r="27" spans="2:6" ht="15" thickBot="1">
      <c r="B27" s="6"/>
      <c r="C27" s="7"/>
      <c r="D27" s="7"/>
      <c r="E27" s="24"/>
    </row>
    <row r="38" spans="8:8">
      <c r="H38" t="s">
        <v>126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BD8D-2713-4A24-90DE-1377C590F880}">
  <dimension ref="A1:DU379"/>
  <sheetViews>
    <sheetView zoomScaleNormal="100" workbookViewId="0">
      <selection activeCell="E12" sqref="E12"/>
    </sheetView>
  </sheetViews>
  <sheetFormatPr defaultColWidth="11.5703125" defaultRowHeight="14.45"/>
  <cols>
    <col min="1" max="1" width="23.85546875" customWidth="1"/>
    <col min="2" max="2" width="22.7109375" customWidth="1"/>
    <col min="3" max="4" width="14.5703125" bestFit="1" customWidth="1"/>
    <col min="5" max="5" width="16" bestFit="1" customWidth="1"/>
    <col min="6" max="7" width="13.5703125" bestFit="1" customWidth="1"/>
    <col min="8" max="8" width="11.5703125" style="1"/>
    <col min="9" max="9" width="16.42578125" style="1" customWidth="1"/>
    <col min="10" max="13" width="11.5703125" style="1"/>
    <col min="14" max="14" width="33.85546875" style="1" customWidth="1"/>
    <col min="15" max="125" width="11.5703125" style="1"/>
  </cols>
  <sheetData>
    <row r="1" spans="1:125" ht="33.6" customHeight="1" thickBot="1">
      <c r="A1" s="56" t="s">
        <v>127</v>
      </c>
      <c r="B1" s="59" t="s">
        <v>128</v>
      </c>
      <c r="C1" s="1"/>
      <c r="D1" s="1"/>
      <c r="E1" s="1"/>
      <c r="F1" s="1"/>
      <c r="G1" s="1"/>
      <c r="I1" s="26" t="s">
        <v>129</v>
      </c>
      <c r="J1" s="61">
        <v>65</v>
      </c>
    </row>
    <row r="2" spans="1:125">
      <c r="A2" s="57" t="s">
        <v>130</v>
      </c>
      <c r="B2" s="57" t="s">
        <v>131</v>
      </c>
      <c r="C2" s="1"/>
      <c r="D2" s="1"/>
      <c r="E2" s="1"/>
      <c r="F2" s="1"/>
      <c r="G2" s="1"/>
      <c r="DQ2"/>
      <c r="DR2"/>
      <c r="DS2"/>
      <c r="DT2"/>
      <c r="DU2"/>
    </row>
    <row r="3" spans="1:125">
      <c r="A3" s="18" t="s">
        <v>6</v>
      </c>
      <c r="B3" s="37">
        <v>0</v>
      </c>
      <c r="C3" s="1"/>
      <c r="D3" s="1"/>
      <c r="E3" s="1"/>
      <c r="F3" s="1"/>
      <c r="G3" s="1"/>
      <c r="DQ3"/>
      <c r="DR3"/>
      <c r="DS3"/>
      <c r="DT3"/>
      <c r="DU3"/>
    </row>
    <row r="4" spans="1:125">
      <c r="A4" s="18" t="s">
        <v>132</v>
      </c>
      <c r="B4" s="37">
        <v>0</v>
      </c>
      <c r="C4" s="1"/>
      <c r="D4" s="1"/>
      <c r="E4" s="1"/>
      <c r="F4" s="1"/>
      <c r="G4" s="1"/>
      <c r="DQ4"/>
      <c r="DR4"/>
      <c r="DS4"/>
      <c r="DT4"/>
      <c r="DU4"/>
    </row>
    <row r="5" spans="1:125">
      <c r="A5" s="18" t="s">
        <v>133</v>
      </c>
      <c r="B5" s="37">
        <v>0</v>
      </c>
      <c r="C5" s="1"/>
      <c r="D5" s="1"/>
      <c r="E5" s="1"/>
      <c r="F5" s="1"/>
      <c r="G5" s="1"/>
      <c r="DQ5"/>
      <c r="DR5"/>
      <c r="DS5"/>
      <c r="DT5"/>
      <c r="DU5"/>
    </row>
    <row r="6" spans="1:125">
      <c r="A6" s="18" t="s">
        <v>134</v>
      </c>
      <c r="B6" s="37">
        <v>0</v>
      </c>
      <c r="C6" s="1"/>
      <c r="D6" s="1"/>
      <c r="E6" s="1"/>
      <c r="F6" s="1"/>
      <c r="G6" s="1"/>
      <c r="DQ6"/>
      <c r="DR6"/>
      <c r="DS6"/>
      <c r="DT6"/>
      <c r="DU6"/>
    </row>
    <row r="7" spans="1:125">
      <c r="A7" s="18" t="s">
        <v>135</v>
      </c>
      <c r="B7" s="37">
        <v>0</v>
      </c>
      <c r="C7" s="1"/>
      <c r="D7" s="1"/>
      <c r="E7" s="1"/>
      <c r="F7" s="1"/>
      <c r="G7" s="1"/>
      <c r="DQ7"/>
      <c r="DR7"/>
      <c r="DS7"/>
      <c r="DT7"/>
      <c r="DU7"/>
    </row>
    <row r="8" spans="1:125">
      <c r="A8" s="18" t="s">
        <v>136</v>
      </c>
      <c r="B8" s="37">
        <v>0</v>
      </c>
      <c r="C8" s="1"/>
      <c r="D8" s="1"/>
      <c r="E8" s="1"/>
      <c r="F8" s="1"/>
      <c r="G8" s="1"/>
      <c r="DQ8"/>
      <c r="DR8"/>
      <c r="DS8"/>
      <c r="DT8"/>
      <c r="DU8"/>
    </row>
    <row r="9" spans="1:125">
      <c r="A9" s="18" t="s">
        <v>137</v>
      </c>
      <c r="B9" s="37">
        <v>0</v>
      </c>
      <c r="C9" s="1"/>
      <c r="D9" s="1"/>
      <c r="E9" s="1"/>
      <c r="F9" s="1"/>
      <c r="G9" s="1"/>
      <c r="DQ9"/>
      <c r="DR9"/>
      <c r="DS9"/>
      <c r="DT9"/>
      <c r="DU9"/>
    </row>
    <row r="10" spans="1:125">
      <c r="A10" s="18" t="s">
        <v>138</v>
      </c>
      <c r="B10" s="37">
        <v>0</v>
      </c>
      <c r="C10" s="1"/>
      <c r="D10" s="1"/>
      <c r="E10" s="1"/>
      <c r="F10" s="1"/>
      <c r="G10" s="1"/>
      <c r="DQ10"/>
      <c r="DR10"/>
      <c r="DS10"/>
      <c r="DT10"/>
      <c r="DU10"/>
    </row>
    <row r="11" spans="1:125">
      <c r="A11" s="18" t="s">
        <v>139</v>
      </c>
      <c r="B11" s="37">
        <v>0</v>
      </c>
      <c r="C11" s="1"/>
      <c r="D11" s="35"/>
      <c r="E11" s="1"/>
      <c r="F11" s="1"/>
      <c r="G11" s="1"/>
      <c r="DQ11"/>
      <c r="DR11"/>
      <c r="DS11"/>
      <c r="DT11"/>
      <c r="DU11"/>
    </row>
    <row r="12" spans="1:125">
      <c r="A12" s="18" t="s">
        <v>140</v>
      </c>
      <c r="B12" s="37">
        <v>0</v>
      </c>
      <c r="C12" s="1"/>
      <c r="D12" s="1"/>
      <c r="E12" s="1"/>
      <c r="F12" s="1"/>
      <c r="G12" s="1"/>
      <c r="DQ12"/>
      <c r="DR12"/>
      <c r="DS12"/>
      <c r="DT12"/>
      <c r="DU12"/>
    </row>
    <row r="13" spans="1:125">
      <c r="A13" s="18" t="s">
        <v>141</v>
      </c>
      <c r="B13" s="37">
        <v>0</v>
      </c>
      <c r="C13" s="1"/>
      <c r="D13" s="1"/>
      <c r="E13" s="1"/>
      <c r="F13" s="1"/>
      <c r="G13" s="1"/>
      <c r="DQ13"/>
      <c r="DR13"/>
      <c r="DS13"/>
      <c r="DT13"/>
      <c r="DU13"/>
    </row>
    <row r="14" spans="1:125">
      <c r="A14" s="18" t="s">
        <v>142</v>
      </c>
      <c r="B14" s="37">
        <v>0</v>
      </c>
      <c r="C14" s="1"/>
      <c r="D14" s="1"/>
      <c r="E14" s="1"/>
      <c r="F14" s="1"/>
      <c r="G14" s="1"/>
      <c r="DQ14"/>
      <c r="DR14"/>
      <c r="DS14"/>
      <c r="DT14"/>
      <c r="DU14"/>
    </row>
    <row r="15" spans="1:125">
      <c r="A15" s="18" t="s">
        <v>143</v>
      </c>
      <c r="B15" s="37">
        <v>0</v>
      </c>
      <c r="C15" s="1"/>
      <c r="D15" s="1"/>
      <c r="E15" s="1"/>
      <c r="F15" s="1"/>
      <c r="G15" s="1"/>
      <c r="DQ15"/>
      <c r="DR15"/>
      <c r="DS15"/>
      <c r="DT15"/>
      <c r="DU15"/>
    </row>
    <row r="16" spans="1:125">
      <c r="A16" s="18" t="s">
        <v>144</v>
      </c>
      <c r="B16" s="37">
        <v>0</v>
      </c>
      <c r="C16" s="1"/>
      <c r="D16" s="1"/>
      <c r="E16" s="1"/>
      <c r="F16" s="1"/>
      <c r="G16" s="1"/>
      <c r="DQ16"/>
      <c r="DR16"/>
      <c r="DS16"/>
      <c r="DT16"/>
      <c r="DU16"/>
    </row>
    <row r="17" spans="1:125">
      <c r="A17" s="18" t="s">
        <v>145</v>
      </c>
      <c r="B17" s="37">
        <v>0</v>
      </c>
      <c r="C17" s="1"/>
      <c r="D17" s="1"/>
      <c r="E17" s="1"/>
      <c r="F17" s="1"/>
      <c r="G17" s="1"/>
      <c r="DQ17"/>
      <c r="DR17"/>
      <c r="DS17"/>
      <c r="DT17"/>
      <c r="DU17"/>
    </row>
    <row r="18" spans="1:125">
      <c r="A18" s="18" t="s">
        <v>146</v>
      </c>
      <c r="B18" s="37">
        <v>0</v>
      </c>
      <c r="C18" s="1"/>
      <c r="D18" s="1"/>
      <c r="E18" s="1"/>
      <c r="F18" s="1"/>
      <c r="G18" s="1"/>
      <c r="DQ18"/>
      <c r="DR18"/>
      <c r="DS18"/>
      <c r="DT18"/>
      <c r="DU18"/>
    </row>
    <row r="19" spans="1:125">
      <c r="A19" s="18" t="s">
        <v>147</v>
      </c>
      <c r="B19" s="37">
        <v>0</v>
      </c>
      <c r="C19" s="1"/>
      <c r="D19" s="1"/>
      <c r="E19" s="1"/>
      <c r="F19" s="1"/>
      <c r="G19" s="1"/>
      <c r="DQ19"/>
      <c r="DR19"/>
      <c r="DS19"/>
      <c r="DT19"/>
      <c r="DU19"/>
    </row>
    <row r="20" spans="1:125">
      <c r="A20" s="18" t="s">
        <v>148</v>
      </c>
      <c r="B20" s="37">
        <v>0</v>
      </c>
      <c r="C20" s="1"/>
      <c r="D20" s="1"/>
      <c r="E20" s="1"/>
      <c r="F20" s="1"/>
      <c r="G20" s="1"/>
      <c r="DQ20"/>
      <c r="DR20"/>
      <c r="DS20"/>
      <c r="DT20"/>
      <c r="DU20"/>
    </row>
    <row r="21" spans="1:125">
      <c r="A21" s="18" t="s">
        <v>149</v>
      </c>
      <c r="B21" s="37">
        <v>0</v>
      </c>
      <c r="C21" s="1"/>
      <c r="D21" s="1"/>
      <c r="E21" s="1"/>
      <c r="F21" s="1"/>
      <c r="G21" s="1"/>
      <c r="DQ21"/>
      <c r="DR21"/>
      <c r="DS21"/>
      <c r="DT21"/>
      <c r="DU21"/>
    </row>
    <row r="22" spans="1:125">
      <c r="A22" s="18" t="s">
        <v>150</v>
      </c>
      <c r="B22" s="37">
        <v>0</v>
      </c>
      <c r="C22" s="1"/>
      <c r="D22" s="1"/>
      <c r="E22" s="1"/>
      <c r="F22" s="1"/>
      <c r="G22" s="1"/>
      <c r="DQ22"/>
      <c r="DR22"/>
      <c r="DS22"/>
      <c r="DT22"/>
      <c r="DU22"/>
    </row>
    <row r="23" spans="1:125">
      <c r="A23" s="18" t="s">
        <v>151</v>
      </c>
      <c r="B23" s="37">
        <v>0</v>
      </c>
      <c r="C23" s="1"/>
      <c r="D23" s="1"/>
      <c r="E23" s="1"/>
      <c r="F23" s="1"/>
      <c r="G23" s="1"/>
      <c r="DQ23"/>
      <c r="DR23"/>
      <c r="DS23"/>
      <c r="DT23"/>
      <c r="DU23"/>
    </row>
    <row r="24" spans="1:125">
      <c r="A24" s="18" t="s">
        <v>152</v>
      </c>
      <c r="B24" s="37">
        <v>0</v>
      </c>
      <c r="C24" s="1"/>
      <c r="D24" s="1"/>
      <c r="E24" s="1"/>
      <c r="F24" s="1"/>
      <c r="G24" s="1"/>
      <c r="DQ24"/>
      <c r="DR24"/>
      <c r="DS24"/>
      <c r="DT24"/>
      <c r="DU24"/>
    </row>
    <row r="25" spans="1:125">
      <c r="A25" s="18" t="s">
        <v>153</v>
      </c>
      <c r="B25" s="37">
        <v>0</v>
      </c>
      <c r="C25" s="1"/>
      <c r="D25" s="1"/>
      <c r="E25" s="1"/>
      <c r="F25" s="1"/>
      <c r="G25" s="1"/>
      <c r="DQ25"/>
      <c r="DR25"/>
      <c r="DS25"/>
      <c r="DT25"/>
      <c r="DU25"/>
    </row>
    <row r="26" spans="1:125">
      <c r="A26" s="18" t="s">
        <v>154</v>
      </c>
      <c r="B26" s="37">
        <v>0</v>
      </c>
      <c r="C26" s="1"/>
      <c r="D26" s="1"/>
      <c r="E26" s="1"/>
      <c r="F26" s="1"/>
      <c r="G26" s="1"/>
      <c r="DQ26"/>
      <c r="DR26"/>
      <c r="DS26"/>
      <c r="DT26"/>
      <c r="DU26"/>
    </row>
    <row r="27" spans="1:125">
      <c r="A27" s="18" t="s">
        <v>155</v>
      </c>
      <c r="B27" s="37">
        <v>0</v>
      </c>
      <c r="C27" s="1"/>
      <c r="D27" s="1"/>
      <c r="E27" s="1"/>
      <c r="F27" s="1"/>
      <c r="G27" s="1"/>
      <c r="DQ27"/>
      <c r="DR27"/>
      <c r="DS27"/>
      <c r="DT27"/>
      <c r="DU27"/>
    </row>
    <row r="28" spans="1:125">
      <c r="A28" s="18" t="s">
        <v>156</v>
      </c>
      <c r="B28" s="37">
        <v>0</v>
      </c>
      <c r="C28" s="1"/>
      <c r="D28" s="1"/>
      <c r="E28" s="1"/>
      <c r="F28" s="1"/>
      <c r="G28" s="1"/>
      <c r="DQ28"/>
      <c r="DR28"/>
      <c r="DS28"/>
      <c r="DT28"/>
      <c r="DU28"/>
    </row>
    <row r="29" spans="1:125">
      <c r="A29" s="18" t="s">
        <v>157</v>
      </c>
      <c r="B29" s="37">
        <v>0</v>
      </c>
      <c r="C29" s="1"/>
      <c r="D29" s="1"/>
      <c r="E29" s="1"/>
      <c r="F29" s="1"/>
      <c r="G29" s="1"/>
      <c r="DQ29"/>
      <c r="DR29"/>
      <c r="DS29"/>
      <c r="DT29"/>
      <c r="DU29"/>
    </row>
    <row r="30" spans="1:125">
      <c r="A30" s="18" t="s">
        <v>158</v>
      </c>
      <c r="B30" s="37">
        <v>0</v>
      </c>
      <c r="C30" s="1"/>
      <c r="D30" s="1"/>
      <c r="E30" s="1"/>
      <c r="F30" s="1"/>
      <c r="G30" s="1"/>
      <c r="DQ30"/>
      <c r="DR30"/>
      <c r="DS30"/>
      <c r="DT30"/>
      <c r="DU30"/>
    </row>
    <row r="31" spans="1:125">
      <c r="A31" s="18" t="s">
        <v>159</v>
      </c>
      <c r="B31" s="37">
        <v>0</v>
      </c>
      <c r="C31" s="1"/>
      <c r="D31" s="1"/>
      <c r="E31" s="1"/>
      <c r="F31" s="1"/>
      <c r="G31" s="1"/>
      <c r="DQ31"/>
      <c r="DR31"/>
      <c r="DS31"/>
      <c r="DT31"/>
      <c r="DU31"/>
    </row>
    <row r="32" spans="1:125">
      <c r="A32" s="18" t="s">
        <v>160</v>
      </c>
      <c r="B32" s="37">
        <v>0.28899999999999998</v>
      </c>
      <c r="C32" s="1"/>
      <c r="D32" s="1"/>
      <c r="E32" s="1"/>
      <c r="F32" s="1"/>
      <c r="G32" s="1"/>
      <c r="DQ32"/>
      <c r="DR32"/>
      <c r="DS32"/>
      <c r="DT32"/>
      <c r="DU32"/>
    </row>
    <row r="33" spans="1:125">
      <c r="A33" s="18" t="s">
        <v>161</v>
      </c>
      <c r="B33" s="37">
        <v>0.50900000000000001</v>
      </c>
      <c r="C33" s="1"/>
      <c r="D33" s="1"/>
      <c r="E33" s="1"/>
      <c r="F33" s="1"/>
      <c r="G33" s="1"/>
      <c r="DQ33"/>
      <c r="DR33"/>
      <c r="DS33"/>
      <c r="DT33"/>
      <c r="DU33"/>
    </row>
    <row r="34" spans="1:125">
      <c r="A34" s="18" t="s">
        <v>162</v>
      </c>
      <c r="B34" s="37">
        <v>1.0940000000000001</v>
      </c>
      <c r="C34" s="1"/>
      <c r="D34" s="1"/>
      <c r="E34" s="1"/>
      <c r="F34" s="1"/>
      <c r="G34" s="1"/>
      <c r="DQ34"/>
      <c r="DR34"/>
      <c r="DS34"/>
      <c r="DT34"/>
      <c r="DU34"/>
    </row>
    <row r="35" spans="1:125">
      <c r="A35" s="18" t="s">
        <v>163</v>
      </c>
      <c r="B35" s="37">
        <v>2.1240000000000001</v>
      </c>
      <c r="C35" s="1"/>
      <c r="D35" s="1"/>
      <c r="E35" s="1"/>
      <c r="F35" s="1"/>
      <c r="G35" s="1"/>
      <c r="DQ35"/>
      <c r="DR35"/>
      <c r="DS35"/>
      <c r="DT35"/>
      <c r="DU35"/>
    </row>
    <row r="36" spans="1:125">
      <c r="A36" s="18" t="s">
        <v>164</v>
      </c>
      <c r="B36" s="37">
        <f>((AVERAGE(B35,B37))*1000)/1000</f>
        <v>2.2845</v>
      </c>
      <c r="C36" s="1"/>
      <c r="D36" s="1"/>
      <c r="E36" s="1"/>
      <c r="F36" s="1"/>
      <c r="G36" s="1"/>
      <c r="DQ36"/>
      <c r="DR36"/>
      <c r="DS36"/>
      <c r="DT36"/>
      <c r="DU36"/>
    </row>
    <row r="37" spans="1:125">
      <c r="A37" s="18" t="s">
        <v>165</v>
      </c>
      <c r="B37" s="37">
        <v>2.4449999999999998</v>
      </c>
      <c r="C37" s="1"/>
      <c r="D37" s="1"/>
      <c r="E37" s="1"/>
      <c r="F37" s="1"/>
      <c r="G37" s="1"/>
      <c r="DQ37"/>
      <c r="DR37"/>
      <c r="DS37"/>
      <c r="DT37"/>
      <c r="DU37"/>
    </row>
    <row r="38" spans="1:125">
      <c r="A38" s="18" t="s">
        <v>166</v>
      </c>
      <c r="B38" s="37">
        <v>2.4670000000000001</v>
      </c>
      <c r="C38" s="1"/>
      <c r="D38" s="1"/>
      <c r="E38" s="1"/>
      <c r="F38" s="1"/>
      <c r="G38" s="1"/>
      <c r="DQ38"/>
      <c r="DR38"/>
      <c r="DS38"/>
      <c r="DT38"/>
      <c r="DU38"/>
    </row>
    <row r="39" spans="1:125">
      <c r="A39" s="18" t="s">
        <v>167</v>
      </c>
      <c r="B39" s="37">
        <v>2.9820000000000002</v>
      </c>
      <c r="C39" s="1"/>
      <c r="D39" s="1"/>
      <c r="E39" s="1"/>
      <c r="F39" s="1"/>
      <c r="G39" s="1"/>
      <c r="DQ39"/>
      <c r="DR39"/>
      <c r="DS39"/>
      <c r="DT39"/>
      <c r="DU39"/>
    </row>
    <row r="40" spans="1:125">
      <c r="A40" s="18" t="s">
        <v>168</v>
      </c>
      <c r="B40" s="37">
        <v>2.61</v>
      </c>
      <c r="C40" s="1"/>
      <c r="D40" s="1"/>
      <c r="E40" s="1"/>
      <c r="F40" s="1"/>
      <c r="G40" s="1"/>
      <c r="DQ40"/>
      <c r="DR40"/>
      <c r="DS40"/>
      <c r="DT40"/>
      <c r="DU40"/>
    </row>
    <row r="41" spans="1:125">
      <c r="A41" s="18" t="s">
        <v>169</v>
      </c>
      <c r="B41" s="37">
        <v>5.13</v>
      </c>
      <c r="C41" s="1"/>
      <c r="D41" s="1"/>
      <c r="E41" s="1"/>
      <c r="F41" s="1"/>
      <c r="G41" s="1"/>
      <c r="DQ41"/>
      <c r="DR41"/>
      <c r="DS41"/>
      <c r="DT41"/>
      <c r="DU41"/>
    </row>
    <row r="42" spans="1:125">
      <c r="A42" s="18" t="s">
        <v>170</v>
      </c>
      <c r="B42" s="37">
        <v>6.66</v>
      </c>
      <c r="C42" s="1"/>
      <c r="D42" s="1"/>
      <c r="E42" s="1"/>
      <c r="F42" s="1"/>
      <c r="G42" s="1"/>
      <c r="DQ42"/>
      <c r="DR42"/>
      <c r="DS42"/>
      <c r="DT42"/>
      <c r="DU42"/>
    </row>
    <row r="43" spans="1:125">
      <c r="A43" s="18" t="s">
        <v>171</v>
      </c>
      <c r="B43" s="37">
        <v>7.02</v>
      </c>
      <c r="C43" s="1"/>
      <c r="D43" s="1"/>
      <c r="E43" s="1"/>
      <c r="F43" s="1"/>
      <c r="G43" s="1"/>
      <c r="DQ43"/>
      <c r="DR43"/>
      <c r="DS43"/>
      <c r="DT43"/>
      <c r="DU43"/>
    </row>
    <row r="44" spans="1:125">
      <c r="A44" s="18" t="s">
        <v>172</v>
      </c>
      <c r="B44" s="37">
        <v>8.67</v>
      </c>
      <c r="C44" s="1"/>
      <c r="D44" s="1"/>
      <c r="E44" s="1"/>
      <c r="F44" s="1"/>
      <c r="G44" s="1"/>
      <c r="DQ44"/>
      <c r="DR44"/>
      <c r="DS44"/>
      <c r="DT44"/>
      <c r="DU44"/>
    </row>
    <row r="45" spans="1:125">
      <c r="A45" s="18" t="s">
        <v>173</v>
      </c>
      <c r="B45" s="37">
        <v>9.08</v>
      </c>
      <c r="C45" s="1"/>
      <c r="D45" s="1"/>
      <c r="E45" s="1"/>
      <c r="F45" s="1"/>
      <c r="G45" s="1"/>
      <c r="DQ45"/>
      <c r="DR45"/>
      <c r="DS45"/>
      <c r="DT45"/>
      <c r="DU45"/>
    </row>
    <row r="46" spans="1:125">
      <c r="A46" s="18" t="s">
        <v>174</v>
      </c>
      <c r="B46" s="37">
        <v>9.86</v>
      </c>
      <c r="C46" s="1"/>
      <c r="D46" s="1"/>
      <c r="E46" s="1"/>
      <c r="F46" s="1"/>
      <c r="G46" s="1"/>
      <c r="DQ46"/>
      <c r="DR46"/>
      <c r="DS46"/>
      <c r="DT46"/>
      <c r="DU46"/>
    </row>
    <row r="47" spans="1:125">
      <c r="A47" s="18" t="s">
        <v>175</v>
      </c>
      <c r="B47" s="37">
        <v>15.4924</v>
      </c>
      <c r="C47" s="1"/>
      <c r="D47" s="1"/>
      <c r="E47" s="1"/>
      <c r="F47" s="1"/>
      <c r="G47" s="1"/>
      <c r="DQ47"/>
      <c r="DR47"/>
      <c r="DS47"/>
      <c r="DT47"/>
      <c r="DU47"/>
    </row>
    <row r="48" spans="1:125">
      <c r="A48" s="18" t="s">
        <v>176</v>
      </c>
      <c r="B48" s="37">
        <v>14.976000000000001</v>
      </c>
      <c r="C48" s="1"/>
      <c r="D48" s="1"/>
      <c r="E48" s="1"/>
      <c r="F48" s="1"/>
      <c r="G48" s="1"/>
      <c r="DQ48"/>
      <c r="DR48"/>
      <c r="DS48"/>
      <c r="DT48"/>
      <c r="DU48"/>
    </row>
    <row r="49" spans="1:125">
      <c r="A49" s="18" t="s">
        <v>177</v>
      </c>
      <c r="B49" s="37">
        <v>14.412600000000001</v>
      </c>
      <c r="C49" s="1"/>
      <c r="D49" s="1"/>
      <c r="E49" s="1"/>
      <c r="F49" s="1"/>
      <c r="G49" s="1"/>
      <c r="DQ49"/>
      <c r="DR49"/>
      <c r="DS49"/>
      <c r="DT49"/>
      <c r="DU49"/>
    </row>
    <row r="50" spans="1:125">
      <c r="A50" s="18" t="s">
        <v>178</v>
      </c>
      <c r="B50" s="37">
        <v>14.208</v>
      </c>
      <c r="C50" s="1"/>
      <c r="D50" s="1"/>
      <c r="E50" s="1"/>
      <c r="F50" s="1"/>
      <c r="G50" s="1"/>
      <c r="DQ50"/>
      <c r="DR50"/>
      <c r="DS50"/>
      <c r="DT50"/>
      <c r="DU50"/>
    </row>
    <row r="51" spans="1:125">
      <c r="A51" s="18" t="s">
        <v>179</v>
      </c>
      <c r="B51" s="37">
        <v>12.881600000000001</v>
      </c>
      <c r="C51" s="1"/>
      <c r="D51" s="1"/>
      <c r="E51" s="1"/>
      <c r="F51" s="1"/>
      <c r="G51" s="1"/>
      <c r="DQ51"/>
      <c r="DR51"/>
      <c r="DS51"/>
      <c r="DT51"/>
      <c r="DU51"/>
    </row>
    <row r="52" spans="1:125">
      <c r="A52" s="18" t="s">
        <v>180</v>
      </c>
      <c r="B52" s="37">
        <v>10.756500000000001</v>
      </c>
      <c r="C52" s="1"/>
      <c r="D52" s="1"/>
      <c r="E52" s="1"/>
      <c r="F52" s="1"/>
      <c r="G52" s="1"/>
      <c r="DQ52"/>
      <c r="DR52"/>
      <c r="DS52"/>
      <c r="DT52"/>
      <c r="DU52"/>
    </row>
    <row r="53" spans="1:125">
      <c r="A53" s="18" t="s">
        <v>181</v>
      </c>
      <c r="B53" s="37">
        <v>6.9925500000000005</v>
      </c>
      <c r="C53" s="1"/>
      <c r="D53" s="1"/>
      <c r="E53" s="1"/>
      <c r="F53" s="1"/>
      <c r="G53" s="1"/>
      <c r="DQ53"/>
      <c r="DR53"/>
      <c r="DS53"/>
      <c r="DT53"/>
      <c r="DU53"/>
    </row>
    <row r="54" spans="1:125">
      <c r="A54" s="18" t="s">
        <v>182</v>
      </c>
      <c r="B54" s="37">
        <v>5.1888000000000005</v>
      </c>
      <c r="C54" s="1"/>
      <c r="D54" s="1"/>
      <c r="E54" s="1"/>
      <c r="F54" s="1"/>
      <c r="G54" s="1"/>
      <c r="DQ54"/>
      <c r="DR54"/>
      <c r="DS54"/>
      <c r="DT54"/>
      <c r="DU54"/>
    </row>
    <row r="55" spans="1:125">
      <c r="A55" s="18" t="s">
        <v>183</v>
      </c>
      <c r="B55" s="37">
        <v>3.9984499999999996</v>
      </c>
      <c r="C55" s="1"/>
      <c r="D55" s="1"/>
      <c r="E55" s="1"/>
      <c r="F55" s="1"/>
      <c r="G55" s="1"/>
      <c r="DQ55"/>
      <c r="DR55"/>
      <c r="DS55"/>
      <c r="DT55"/>
      <c r="DU55"/>
    </row>
    <row r="56" spans="1:125">
      <c r="A56" s="18" t="s">
        <v>184</v>
      </c>
      <c r="B56" s="37">
        <v>3.7810000000000001</v>
      </c>
      <c r="C56" s="1"/>
      <c r="D56" s="1"/>
      <c r="E56" s="1"/>
      <c r="F56" s="1"/>
      <c r="G56" s="1"/>
      <c r="DQ56"/>
      <c r="DR56"/>
      <c r="DS56"/>
      <c r="DT56"/>
      <c r="DU56"/>
    </row>
    <row r="57" spans="1:125">
      <c r="A57" s="18" t="s">
        <v>185</v>
      </c>
      <c r="B57" s="37">
        <v>3.3321000000000001</v>
      </c>
      <c r="C57" s="1"/>
      <c r="D57" s="1"/>
      <c r="E57" s="1"/>
      <c r="F57" s="1"/>
      <c r="G57" s="1"/>
      <c r="DQ57"/>
      <c r="DR57"/>
      <c r="DS57"/>
      <c r="DT57"/>
      <c r="DU57"/>
    </row>
    <row r="58" spans="1:125">
      <c r="A58" s="18" t="s">
        <v>186</v>
      </c>
      <c r="B58" s="37">
        <v>2.9682499999999998</v>
      </c>
      <c r="C58" s="1"/>
      <c r="D58" s="1"/>
      <c r="E58" s="1"/>
      <c r="F58" s="1"/>
      <c r="G58" s="1"/>
      <c r="DQ58"/>
      <c r="DR58"/>
      <c r="DS58"/>
      <c r="DT58"/>
      <c r="DU58"/>
    </row>
    <row r="59" spans="1:125">
      <c r="A59" s="18" t="s">
        <v>187</v>
      </c>
      <c r="B59" s="37">
        <v>2.6304000000000003</v>
      </c>
      <c r="C59" s="1"/>
      <c r="D59" s="1"/>
      <c r="E59" s="1"/>
      <c r="F59" s="1"/>
      <c r="G59" s="1"/>
      <c r="DQ59"/>
      <c r="DR59"/>
      <c r="DS59"/>
      <c r="DT59"/>
      <c r="DU59"/>
    </row>
    <row r="60" spans="1:125">
      <c r="A60" s="18" t="s">
        <v>188</v>
      </c>
      <c r="B60" s="37">
        <v>2.8076999999999996</v>
      </c>
      <c r="C60" s="1"/>
      <c r="D60" s="1"/>
      <c r="E60" s="1"/>
      <c r="F60" s="1"/>
      <c r="G60" s="1"/>
      <c r="DQ60"/>
      <c r="DR60"/>
      <c r="DS60"/>
      <c r="DT60"/>
      <c r="DU60"/>
    </row>
    <row r="61" spans="1:125">
      <c r="A61" s="18" t="s">
        <v>189</v>
      </c>
      <c r="B61" s="37">
        <v>2.7142499999999998</v>
      </c>
      <c r="C61" s="1"/>
      <c r="D61" s="1"/>
      <c r="E61" s="1"/>
      <c r="F61" s="1"/>
      <c r="G61" s="1"/>
      <c r="DQ61"/>
      <c r="DR61"/>
      <c r="DS61"/>
      <c r="DT61"/>
      <c r="DU61"/>
    </row>
    <row r="62" spans="1:125">
      <c r="A62" s="18" t="s">
        <v>190</v>
      </c>
      <c r="B62" s="37">
        <v>2.6757499999999999</v>
      </c>
      <c r="C62" s="1"/>
      <c r="D62" s="1"/>
      <c r="E62" s="1"/>
      <c r="F62" s="1"/>
      <c r="G62" s="1"/>
      <c r="DQ62"/>
      <c r="DR62"/>
      <c r="DS62"/>
      <c r="DT62"/>
      <c r="DU62"/>
    </row>
    <row r="63" spans="1:125">
      <c r="A63" s="18" t="s">
        <v>191</v>
      </c>
      <c r="B63" s="37">
        <v>2.5987499999999999</v>
      </c>
      <c r="C63" s="1"/>
      <c r="D63" s="1"/>
      <c r="E63" s="1"/>
      <c r="F63" s="1"/>
      <c r="G63" s="1"/>
      <c r="DQ63"/>
      <c r="DR63"/>
      <c r="DS63"/>
      <c r="DT63"/>
      <c r="DU63"/>
    </row>
    <row r="64" spans="1:125">
      <c r="A64" s="18" t="s">
        <v>192</v>
      </c>
      <c r="B64" s="37">
        <v>2.6372499999999999</v>
      </c>
      <c r="C64" s="1"/>
      <c r="D64" s="1"/>
      <c r="E64" s="1"/>
      <c r="F64" s="1"/>
      <c r="G64" s="1"/>
      <c r="DQ64"/>
      <c r="DR64"/>
      <c r="DS64"/>
      <c r="DT64"/>
      <c r="DU64"/>
    </row>
    <row r="65" spans="1:125">
      <c r="A65" s="18" t="s">
        <v>193</v>
      </c>
      <c r="B65" s="37">
        <v>2.6757499999999999</v>
      </c>
      <c r="C65" s="1"/>
      <c r="D65" s="1"/>
      <c r="E65" s="1"/>
      <c r="F65" s="1"/>
      <c r="G65" s="1"/>
      <c r="DQ65"/>
      <c r="DR65"/>
      <c r="DS65"/>
      <c r="DT65"/>
      <c r="DU65"/>
    </row>
    <row r="66" spans="1:125">
      <c r="A66" s="18" t="s">
        <v>194</v>
      </c>
      <c r="B66" s="37">
        <v>2.6372499999999999</v>
      </c>
      <c r="C66" s="1"/>
      <c r="D66" s="1"/>
      <c r="E66" s="1"/>
      <c r="F66" s="1"/>
      <c r="G66" s="1"/>
      <c r="DQ66"/>
      <c r="DR66"/>
      <c r="DS66"/>
      <c r="DT66"/>
      <c r="DU66"/>
    </row>
    <row r="67" spans="1:125">
      <c r="A67" s="18" t="s">
        <v>195</v>
      </c>
      <c r="B67" s="37">
        <v>2.6496</v>
      </c>
      <c r="C67" s="1"/>
      <c r="D67" s="1"/>
      <c r="E67" s="1"/>
      <c r="F67" s="1"/>
      <c r="G67" s="1"/>
      <c r="DQ67"/>
      <c r="DR67"/>
      <c r="DS67"/>
      <c r="DT67"/>
      <c r="DU67"/>
    </row>
    <row r="68" spans="1:125">
      <c r="A68" s="18" t="s">
        <v>196</v>
      </c>
      <c r="B68" s="37">
        <v>2.8150500000000003</v>
      </c>
      <c r="C68" s="1"/>
      <c r="D68" s="1"/>
      <c r="E68" s="1"/>
      <c r="F68" s="1"/>
      <c r="G68" s="1"/>
      <c r="DQ68"/>
      <c r="DR68"/>
      <c r="DS68"/>
      <c r="DT68"/>
      <c r="DU68"/>
    </row>
    <row r="69" spans="1:125">
      <c r="A69" s="18" t="s">
        <v>197</v>
      </c>
      <c r="B69" s="37">
        <v>2.8533499999999998</v>
      </c>
      <c r="C69" s="1"/>
      <c r="D69" s="1"/>
      <c r="E69" s="1"/>
      <c r="F69" s="1"/>
      <c r="G69" s="1"/>
      <c r="DQ69"/>
      <c r="DR69"/>
      <c r="DS69"/>
      <c r="DT69"/>
      <c r="DU69"/>
    </row>
    <row r="70" spans="1:125">
      <c r="A70" s="18" t="s">
        <v>198</v>
      </c>
      <c r="B70" s="37">
        <v>2.976</v>
      </c>
      <c r="C70" s="1"/>
      <c r="D70" s="1"/>
      <c r="E70" s="1"/>
      <c r="F70" s="1"/>
      <c r="G70" s="1"/>
      <c r="DQ70"/>
      <c r="DR70"/>
      <c r="DS70"/>
      <c r="DT70"/>
      <c r="DU70"/>
    </row>
    <row r="71" spans="1:125">
      <c r="A71" s="18" t="s">
        <v>199</v>
      </c>
      <c r="B71" s="37">
        <v>2.8105000000000002</v>
      </c>
      <c r="C71" s="1"/>
      <c r="D71" s="1"/>
      <c r="E71" s="1"/>
      <c r="F71" s="1"/>
      <c r="G71" s="1"/>
      <c r="DQ71"/>
      <c r="DR71"/>
      <c r="DS71"/>
      <c r="DT71"/>
      <c r="DU71"/>
    </row>
    <row r="72" spans="1:125">
      <c r="A72" s="18" t="s">
        <v>200</v>
      </c>
      <c r="B72" s="37">
        <v>2.7912499999999998</v>
      </c>
      <c r="C72" s="1"/>
      <c r="D72" s="1"/>
      <c r="E72" s="1"/>
      <c r="F72" s="1"/>
      <c r="G72" s="1"/>
      <c r="DQ72"/>
      <c r="DR72"/>
      <c r="DS72"/>
      <c r="DT72"/>
      <c r="DU72"/>
    </row>
    <row r="73" spans="1:125">
      <c r="A73" s="18" t="s">
        <v>201</v>
      </c>
      <c r="B73" s="37">
        <v>2.7527499999999998</v>
      </c>
      <c r="C73" s="1"/>
      <c r="D73" s="1"/>
      <c r="E73" s="1"/>
      <c r="F73" s="1"/>
      <c r="G73" s="1"/>
      <c r="DQ73"/>
      <c r="DR73"/>
      <c r="DS73"/>
      <c r="DT73"/>
      <c r="DU73"/>
    </row>
    <row r="74" spans="1:125">
      <c r="A74" s="18" t="s">
        <v>202</v>
      </c>
      <c r="B74" s="37">
        <v>2.6564999999999999</v>
      </c>
      <c r="C74" s="1"/>
      <c r="D74" s="1"/>
      <c r="E74" s="1"/>
      <c r="F74" s="1"/>
      <c r="G74" s="1"/>
      <c r="DQ74"/>
      <c r="DR74"/>
      <c r="DS74"/>
      <c r="DT74"/>
      <c r="DU74"/>
    </row>
    <row r="75" spans="1:125">
      <c r="A75" s="18" t="s">
        <v>203</v>
      </c>
      <c r="B75" s="37">
        <v>2.4495</v>
      </c>
      <c r="C75" s="1"/>
      <c r="D75" s="1"/>
      <c r="E75" s="1"/>
      <c r="F75" s="1"/>
      <c r="G75" s="1"/>
      <c r="DQ75"/>
      <c r="DR75"/>
      <c r="DS75"/>
      <c r="DT75"/>
      <c r="DU75"/>
    </row>
    <row r="76" spans="1:125">
      <c r="A76" s="18" t="s">
        <v>204</v>
      </c>
      <c r="B76" s="37">
        <v>1.17</v>
      </c>
      <c r="C76" s="1"/>
      <c r="D76" s="1"/>
      <c r="E76" s="1"/>
      <c r="F76" s="1"/>
      <c r="G76" s="1"/>
      <c r="DQ76"/>
      <c r="DR76"/>
      <c r="DS76"/>
      <c r="DT76"/>
      <c r="DU76"/>
    </row>
    <row r="77" spans="1:125">
      <c r="A77" s="18" t="s">
        <v>205</v>
      </c>
      <c r="B77" s="37">
        <v>0.77</v>
      </c>
      <c r="C77" s="1"/>
      <c r="D77" s="1"/>
      <c r="E77" s="1"/>
      <c r="F77" s="1"/>
      <c r="G77" s="1"/>
      <c r="DQ77"/>
      <c r="DR77"/>
      <c r="DS77"/>
      <c r="DT77"/>
      <c r="DU77"/>
    </row>
    <row r="78" spans="1:125">
      <c r="A78" s="18" t="s">
        <v>206</v>
      </c>
      <c r="B78" s="37">
        <v>0.56000000000000005</v>
      </c>
      <c r="C78" s="1"/>
      <c r="D78" s="1"/>
      <c r="E78" s="1"/>
      <c r="F78" s="1"/>
      <c r="G78" s="1"/>
      <c r="DQ78"/>
      <c r="DR78"/>
      <c r="DS78"/>
      <c r="DT78"/>
      <c r="DU78"/>
    </row>
    <row r="79" spans="1:125">
      <c r="A79" s="18" t="s">
        <v>207</v>
      </c>
      <c r="B79" s="37">
        <v>0.2</v>
      </c>
      <c r="C79" s="1"/>
      <c r="D79" s="1"/>
      <c r="E79" s="1"/>
      <c r="F79" s="1"/>
      <c r="G79" s="1"/>
      <c r="DQ79"/>
      <c r="DR79"/>
      <c r="DS79"/>
      <c r="DT79"/>
      <c r="DU79"/>
    </row>
    <row r="80" spans="1:125">
      <c r="A80" s="18" t="s">
        <v>208</v>
      </c>
      <c r="B80" s="37">
        <v>0</v>
      </c>
      <c r="C80" s="1"/>
      <c r="D80" s="1"/>
      <c r="E80" s="1"/>
      <c r="F80" s="1"/>
      <c r="G80" s="1"/>
      <c r="DQ80"/>
      <c r="DR80"/>
      <c r="DS80"/>
      <c r="DT80"/>
      <c r="DU80"/>
    </row>
    <row r="81" spans="1:125">
      <c r="A81" s="18" t="s">
        <v>209</v>
      </c>
      <c r="B81" s="37">
        <v>0</v>
      </c>
      <c r="C81" s="1"/>
      <c r="D81" s="1"/>
      <c r="E81" s="1"/>
      <c r="F81" s="1"/>
      <c r="G81" s="1"/>
      <c r="DQ81"/>
      <c r="DR81"/>
      <c r="DS81"/>
      <c r="DT81"/>
      <c r="DU81"/>
    </row>
    <row r="82" spans="1:125">
      <c r="A82" s="18" t="s">
        <v>210</v>
      </c>
      <c r="B82" s="37">
        <v>0</v>
      </c>
      <c r="C82" s="1"/>
      <c r="D82" s="1"/>
      <c r="E82" s="1"/>
      <c r="F82" s="1"/>
      <c r="G82" s="1"/>
      <c r="DQ82"/>
      <c r="DR82"/>
      <c r="DS82"/>
      <c r="DT82"/>
      <c r="DU82"/>
    </row>
    <row r="83" spans="1:125">
      <c r="A83" s="18" t="s">
        <v>211</v>
      </c>
      <c r="B83" s="37">
        <v>0</v>
      </c>
      <c r="C83" s="1"/>
      <c r="D83" s="1"/>
      <c r="E83" s="1"/>
      <c r="F83" s="1"/>
      <c r="G83" s="1"/>
      <c r="DQ83"/>
      <c r="DR83"/>
      <c r="DS83"/>
      <c r="DT83"/>
      <c r="DU83"/>
    </row>
    <row r="84" spans="1:125">
      <c r="A84" s="18" t="s">
        <v>212</v>
      </c>
      <c r="B84" s="37">
        <v>0</v>
      </c>
      <c r="C84" s="1"/>
      <c r="D84" s="1"/>
      <c r="E84" s="1"/>
      <c r="F84" s="1"/>
      <c r="G84" s="1"/>
      <c r="DQ84"/>
      <c r="DR84"/>
      <c r="DS84"/>
      <c r="DT84"/>
      <c r="DU84"/>
    </row>
    <row r="85" spans="1:125">
      <c r="A85" s="18" t="s">
        <v>213</v>
      </c>
      <c r="B85" s="37">
        <v>0</v>
      </c>
      <c r="C85" s="1"/>
      <c r="D85" s="1"/>
      <c r="E85" s="1"/>
      <c r="F85" s="1"/>
      <c r="G85" s="1"/>
      <c r="DQ85"/>
      <c r="DR85"/>
      <c r="DS85"/>
      <c r="DT85"/>
      <c r="DU85"/>
    </row>
    <row r="86" spans="1:125">
      <c r="A86" s="18" t="s">
        <v>214</v>
      </c>
      <c r="B86" s="37">
        <v>0</v>
      </c>
      <c r="C86" s="1"/>
      <c r="D86" s="1"/>
      <c r="E86" s="1"/>
      <c r="F86" s="1"/>
      <c r="G86" s="1"/>
      <c r="DQ86"/>
      <c r="DR86"/>
      <c r="DS86"/>
      <c r="DT86"/>
      <c r="DU86"/>
    </row>
    <row r="87" spans="1:125">
      <c r="A87" s="18" t="s">
        <v>215</v>
      </c>
      <c r="B87" s="37">
        <v>0</v>
      </c>
      <c r="C87" s="1"/>
      <c r="D87" s="1"/>
      <c r="E87" s="1"/>
      <c r="F87" s="1"/>
      <c r="G87" s="1"/>
      <c r="DQ87"/>
      <c r="DR87"/>
      <c r="DS87"/>
      <c r="DT87"/>
      <c r="DU87"/>
    </row>
    <row r="88" spans="1:125">
      <c r="A88" s="18" t="s">
        <v>216</v>
      </c>
      <c r="B88" s="37">
        <v>0</v>
      </c>
      <c r="C88" s="1"/>
      <c r="D88" s="1"/>
      <c r="E88" s="1"/>
      <c r="F88" s="1"/>
      <c r="G88" s="1"/>
      <c r="DQ88"/>
      <c r="DR88"/>
      <c r="DS88"/>
      <c r="DT88"/>
      <c r="DU88"/>
    </row>
    <row r="89" spans="1:125">
      <c r="A89" s="18" t="s">
        <v>217</v>
      </c>
      <c r="B89" s="37">
        <v>0</v>
      </c>
      <c r="C89" s="1"/>
      <c r="D89" s="1"/>
      <c r="E89" s="1"/>
      <c r="F89" s="1"/>
      <c r="G89" s="1"/>
      <c r="DQ89"/>
      <c r="DR89"/>
      <c r="DS89"/>
      <c r="DT89"/>
      <c r="DU89"/>
    </row>
    <row r="90" spans="1:125">
      <c r="A90" s="18" t="s">
        <v>218</v>
      </c>
      <c r="B90" s="37">
        <v>0</v>
      </c>
      <c r="C90" s="1"/>
      <c r="D90" s="1"/>
      <c r="E90" s="1"/>
      <c r="F90" s="1"/>
      <c r="G90" s="1"/>
      <c r="DQ90"/>
      <c r="DR90"/>
      <c r="DS90"/>
      <c r="DT90"/>
      <c r="DU90"/>
    </row>
    <row r="91" spans="1:125">
      <c r="A91" s="18" t="s">
        <v>219</v>
      </c>
      <c r="B91" s="37">
        <v>0</v>
      </c>
      <c r="C91" s="1"/>
      <c r="D91" s="1"/>
      <c r="E91" s="1"/>
      <c r="F91" s="1"/>
      <c r="G91" s="1"/>
      <c r="DQ91"/>
      <c r="DR91"/>
      <c r="DS91"/>
      <c r="DT91"/>
      <c r="DU91"/>
    </row>
    <row r="92" spans="1:125">
      <c r="A92" s="18" t="s">
        <v>220</v>
      </c>
      <c r="B92" s="37">
        <v>0</v>
      </c>
      <c r="C92" s="1"/>
      <c r="D92" s="1"/>
      <c r="E92" s="1"/>
      <c r="F92" s="1"/>
      <c r="G92" s="1"/>
      <c r="DQ92"/>
      <c r="DR92"/>
      <c r="DS92"/>
      <c r="DT92"/>
      <c r="DU92"/>
    </row>
    <row r="93" spans="1:125">
      <c r="A93" s="18" t="s">
        <v>221</v>
      </c>
      <c r="B93" s="37">
        <v>0</v>
      </c>
      <c r="C93" s="1"/>
      <c r="D93" s="1"/>
      <c r="E93" s="1"/>
      <c r="F93" s="1"/>
      <c r="G93" s="1"/>
      <c r="DQ93"/>
      <c r="DR93"/>
      <c r="DS93"/>
      <c r="DT93"/>
      <c r="DU93"/>
    </row>
    <row r="94" spans="1:125">
      <c r="A94" s="18" t="s">
        <v>222</v>
      </c>
      <c r="B94" s="37">
        <v>0</v>
      </c>
      <c r="C94" s="1"/>
      <c r="D94" s="1"/>
      <c r="E94" s="1"/>
      <c r="F94" s="1"/>
      <c r="G94" s="1"/>
      <c r="DQ94"/>
      <c r="DR94"/>
      <c r="DS94"/>
      <c r="DT94"/>
      <c r="DU94"/>
    </row>
    <row r="95" spans="1:125">
      <c r="A95" s="18" t="s">
        <v>223</v>
      </c>
      <c r="B95" s="37">
        <v>0</v>
      </c>
      <c r="C95" s="1"/>
      <c r="D95" s="1"/>
      <c r="E95" s="1"/>
      <c r="F95" s="1"/>
      <c r="G95" s="1"/>
      <c r="DQ95"/>
      <c r="DR95"/>
      <c r="DS95"/>
      <c r="DT95"/>
      <c r="DU95"/>
    </row>
    <row r="96" spans="1:125">
      <c r="A96" s="18" t="s">
        <v>224</v>
      </c>
      <c r="B96" s="37">
        <v>0</v>
      </c>
      <c r="C96" s="1"/>
      <c r="D96" s="1"/>
      <c r="E96" s="1"/>
      <c r="F96" s="1"/>
      <c r="G96" s="1"/>
      <c r="DQ96"/>
      <c r="DR96"/>
      <c r="DS96"/>
      <c r="DT96"/>
      <c r="DU96"/>
    </row>
    <row r="97" spans="1:125">
      <c r="A97" s="18" t="s">
        <v>225</v>
      </c>
      <c r="B97" s="37">
        <v>0</v>
      </c>
      <c r="C97" s="1"/>
      <c r="D97" s="1"/>
      <c r="E97" s="1"/>
      <c r="F97" s="1"/>
      <c r="G97" s="1"/>
      <c r="DQ97"/>
      <c r="DR97"/>
      <c r="DS97"/>
      <c r="DT97"/>
      <c r="DU97"/>
    </row>
    <row r="98" spans="1:125" ht="15" thickBot="1">
      <c r="A98" s="29" t="s">
        <v>8</v>
      </c>
      <c r="B98" s="37">
        <v>0</v>
      </c>
      <c r="C98" s="1"/>
      <c r="D98" s="1"/>
      <c r="E98" s="1"/>
      <c r="F98" s="1"/>
      <c r="G98" s="1"/>
      <c r="DQ98"/>
      <c r="DR98"/>
      <c r="DS98"/>
      <c r="DT98"/>
      <c r="DU98"/>
    </row>
    <row r="99" spans="1:125">
      <c r="A99" s="18" t="s">
        <v>226</v>
      </c>
      <c r="B99" s="37">
        <v>0</v>
      </c>
      <c r="C99" s="1"/>
      <c r="D99" s="1"/>
      <c r="E99" s="1"/>
      <c r="F99" s="1"/>
      <c r="G99" s="1"/>
      <c r="DJ99"/>
      <c r="DK99"/>
      <c r="DL99"/>
      <c r="DM99"/>
      <c r="DN99"/>
      <c r="DO99"/>
      <c r="DP99"/>
      <c r="DQ99"/>
      <c r="DR99"/>
      <c r="DS99"/>
      <c r="DT99"/>
      <c r="DU99"/>
    </row>
    <row r="100" spans="1:125">
      <c r="A100" s="18" t="s">
        <v>227</v>
      </c>
      <c r="B100" s="37">
        <v>0</v>
      </c>
      <c r="C100" s="1"/>
      <c r="D100" s="1"/>
      <c r="E100" s="1"/>
      <c r="F100" s="1"/>
      <c r="G100" s="1"/>
      <c r="DJ100"/>
      <c r="DK100"/>
      <c r="DL100"/>
      <c r="DM100"/>
      <c r="DN100"/>
      <c r="DO100"/>
      <c r="DP100"/>
      <c r="DQ100"/>
      <c r="DR100"/>
      <c r="DS100"/>
      <c r="DT100"/>
      <c r="DU100"/>
    </row>
    <row r="101" spans="1:125">
      <c r="A101" s="18" t="s">
        <v>228</v>
      </c>
      <c r="B101" s="37"/>
      <c r="C101" s="1"/>
      <c r="D101" s="1"/>
      <c r="E101" s="1"/>
      <c r="F101" s="1"/>
      <c r="G101" s="1"/>
      <c r="DJ101"/>
      <c r="DK101"/>
      <c r="DL101"/>
      <c r="DM101"/>
      <c r="DN101"/>
      <c r="DO101"/>
      <c r="DP101"/>
      <c r="DQ101"/>
      <c r="DR101"/>
      <c r="DS101"/>
      <c r="DT101"/>
      <c r="DU101"/>
    </row>
    <row r="102" spans="1:125">
      <c r="A102" s="18" t="s">
        <v>229</v>
      </c>
      <c r="B102" s="37"/>
      <c r="C102" s="1"/>
      <c r="D102" s="1"/>
      <c r="E102" s="1"/>
      <c r="F102" s="1"/>
      <c r="G102" s="1"/>
      <c r="DJ102"/>
      <c r="DK102"/>
      <c r="DL102"/>
      <c r="DM102"/>
      <c r="DN102"/>
      <c r="DO102"/>
      <c r="DP102"/>
      <c r="DQ102"/>
      <c r="DR102"/>
      <c r="DS102"/>
      <c r="DT102"/>
      <c r="DU102"/>
    </row>
    <row r="103" spans="1:125">
      <c r="A103" s="18" t="s">
        <v>230</v>
      </c>
      <c r="B103" s="37"/>
      <c r="C103" s="1"/>
      <c r="D103" s="1"/>
      <c r="E103" s="1"/>
      <c r="F103" s="1"/>
      <c r="G103" s="1"/>
      <c r="DJ103"/>
      <c r="DK103"/>
      <c r="DL103"/>
      <c r="DM103"/>
      <c r="DN103"/>
      <c r="DO103"/>
      <c r="DP103"/>
      <c r="DQ103"/>
      <c r="DR103"/>
      <c r="DS103"/>
      <c r="DT103"/>
      <c r="DU103"/>
    </row>
    <row r="104" spans="1:125">
      <c r="A104" s="18" t="s">
        <v>231</v>
      </c>
      <c r="B104" s="37"/>
      <c r="C104" s="1"/>
      <c r="D104" s="1"/>
      <c r="E104" s="1"/>
      <c r="F104" s="1"/>
      <c r="G104" s="1"/>
      <c r="DJ104"/>
      <c r="DK104"/>
      <c r="DL104"/>
      <c r="DM104"/>
      <c r="DN104"/>
      <c r="DO104"/>
      <c r="DP104"/>
      <c r="DQ104"/>
      <c r="DR104"/>
      <c r="DS104"/>
      <c r="DT104"/>
      <c r="DU104"/>
    </row>
    <row r="105" spans="1:125">
      <c r="A105" s="18" t="s">
        <v>232</v>
      </c>
      <c r="B105" s="37"/>
      <c r="C105" s="1"/>
      <c r="D105" s="1"/>
      <c r="E105" s="1"/>
      <c r="F105" s="1"/>
      <c r="G105" s="1"/>
      <c r="DJ105"/>
      <c r="DK105"/>
      <c r="DL105"/>
      <c r="DM105"/>
      <c r="DN105"/>
      <c r="DO105"/>
      <c r="DP105"/>
      <c r="DQ105"/>
      <c r="DR105"/>
      <c r="DS105"/>
      <c r="DT105"/>
      <c r="DU105"/>
    </row>
    <row r="106" spans="1:125">
      <c r="A106" s="18" t="s">
        <v>233</v>
      </c>
      <c r="B106" s="37"/>
      <c r="C106" s="1"/>
      <c r="D106" s="1"/>
      <c r="E106" s="1"/>
      <c r="F106" s="1"/>
      <c r="G106" s="1"/>
      <c r="DJ106"/>
      <c r="DK106"/>
      <c r="DL106"/>
      <c r="DM106"/>
      <c r="DN106"/>
      <c r="DO106"/>
      <c r="DP106"/>
      <c r="DQ106"/>
      <c r="DR106"/>
      <c r="DS106"/>
      <c r="DT106"/>
      <c r="DU106"/>
    </row>
    <row r="107" spans="1:125">
      <c r="A107" s="18" t="s">
        <v>234</v>
      </c>
      <c r="B107" s="37"/>
      <c r="C107" s="1"/>
      <c r="D107" s="1"/>
      <c r="E107" s="1"/>
      <c r="F107" s="1"/>
      <c r="G107" s="1"/>
      <c r="DJ107"/>
      <c r="DK107"/>
      <c r="DL107"/>
      <c r="DM107"/>
      <c r="DN107"/>
      <c r="DO107"/>
      <c r="DP107"/>
      <c r="DQ107"/>
      <c r="DR107"/>
      <c r="DS107"/>
      <c r="DT107"/>
      <c r="DU107"/>
    </row>
    <row r="108" spans="1:125">
      <c r="A108" s="18" t="s">
        <v>235</v>
      </c>
      <c r="B108" s="37"/>
      <c r="C108" s="1"/>
      <c r="D108" s="1"/>
      <c r="E108" s="1"/>
      <c r="F108" s="1"/>
      <c r="G108" s="1"/>
      <c r="DJ108"/>
      <c r="DK108"/>
      <c r="DL108"/>
      <c r="DM108"/>
      <c r="DN108"/>
      <c r="DO108"/>
      <c r="DP108"/>
      <c r="DQ108"/>
      <c r="DR108"/>
      <c r="DS108"/>
      <c r="DT108"/>
      <c r="DU108"/>
    </row>
    <row r="109" spans="1:125">
      <c r="A109" s="18" t="s">
        <v>236</v>
      </c>
      <c r="B109" s="37"/>
      <c r="C109" s="1"/>
      <c r="D109" s="1"/>
      <c r="E109" s="1"/>
      <c r="F109" s="1"/>
      <c r="G109" s="1"/>
      <c r="DJ109"/>
      <c r="DK109"/>
      <c r="DL109"/>
      <c r="DM109"/>
      <c r="DN109"/>
      <c r="DO109"/>
      <c r="DP109"/>
      <c r="DQ109"/>
      <c r="DR109"/>
      <c r="DS109"/>
      <c r="DT109"/>
      <c r="DU109"/>
    </row>
    <row r="110" spans="1:125">
      <c r="A110" s="18" t="s">
        <v>237</v>
      </c>
      <c r="B110" s="37"/>
      <c r="C110" s="1"/>
      <c r="D110" s="1"/>
      <c r="E110" s="1"/>
      <c r="F110" s="1"/>
      <c r="G110" s="1"/>
      <c r="DJ110"/>
      <c r="DK110"/>
      <c r="DL110"/>
      <c r="DM110"/>
      <c r="DN110"/>
      <c r="DO110"/>
      <c r="DP110"/>
      <c r="DQ110"/>
      <c r="DR110"/>
      <c r="DS110"/>
      <c r="DT110"/>
      <c r="DU110"/>
    </row>
    <row r="111" spans="1:125">
      <c r="A111" s="18" t="s">
        <v>238</v>
      </c>
      <c r="B111" s="37"/>
      <c r="C111" s="1"/>
      <c r="D111" s="1"/>
      <c r="E111" s="1"/>
      <c r="F111" s="1"/>
      <c r="G111" s="1"/>
      <c r="DJ111"/>
      <c r="DK111"/>
      <c r="DL111"/>
      <c r="DM111"/>
      <c r="DN111"/>
      <c r="DO111"/>
      <c r="DP111"/>
      <c r="DQ111"/>
      <c r="DR111"/>
      <c r="DS111"/>
      <c r="DT111"/>
      <c r="DU111"/>
    </row>
    <row r="112" spans="1:125">
      <c r="A112" s="18" t="s">
        <v>239</v>
      </c>
      <c r="B112" s="37"/>
      <c r="C112" s="1"/>
      <c r="D112" s="1"/>
      <c r="E112" s="1"/>
      <c r="F112" s="1"/>
      <c r="G112" s="1"/>
      <c r="DJ112"/>
      <c r="DK112"/>
      <c r="DL112"/>
      <c r="DM112"/>
      <c r="DN112"/>
      <c r="DO112"/>
      <c r="DP112"/>
      <c r="DQ112"/>
      <c r="DR112"/>
      <c r="DS112"/>
      <c r="DT112"/>
      <c r="DU112"/>
    </row>
    <row r="113" spans="1:125">
      <c r="A113" s="18" t="s">
        <v>240</v>
      </c>
      <c r="B113" s="37"/>
      <c r="C113" s="1"/>
      <c r="D113" s="1"/>
      <c r="E113" s="1"/>
      <c r="F113" s="1"/>
      <c r="G113" s="1"/>
      <c r="DJ113"/>
      <c r="DK113"/>
      <c r="DL113"/>
      <c r="DM113"/>
      <c r="DN113"/>
      <c r="DO113"/>
      <c r="DP113"/>
      <c r="DQ113"/>
      <c r="DR113"/>
      <c r="DS113"/>
      <c r="DT113"/>
      <c r="DU113"/>
    </row>
    <row r="114" spans="1:125">
      <c r="A114" s="18" t="s">
        <v>241</v>
      </c>
      <c r="B114" s="37"/>
      <c r="C114" s="1"/>
      <c r="D114" s="1"/>
      <c r="E114" s="1"/>
      <c r="F114" s="1"/>
      <c r="G114" s="1"/>
      <c r="DJ114"/>
      <c r="DK114"/>
      <c r="DL114"/>
      <c r="DM114"/>
      <c r="DN114"/>
      <c r="DO114"/>
      <c r="DP114"/>
      <c r="DQ114"/>
      <c r="DR114"/>
      <c r="DS114"/>
      <c r="DT114"/>
      <c r="DU114"/>
    </row>
    <row r="115" spans="1:125">
      <c r="A115" s="18" t="s">
        <v>242</v>
      </c>
      <c r="B115" s="37"/>
      <c r="C115" s="1"/>
      <c r="D115" s="1"/>
      <c r="E115" s="1"/>
      <c r="F115" s="1"/>
      <c r="G115" s="1"/>
      <c r="DJ115"/>
      <c r="DK115"/>
      <c r="DL115"/>
      <c r="DM115"/>
      <c r="DN115"/>
      <c r="DO115"/>
      <c r="DP115"/>
      <c r="DQ115"/>
      <c r="DR115"/>
      <c r="DS115"/>
      <c r="DT115"/>
      <c r="DU115"/>
    </row>
    <row r="116" spans="1:125">
      <c r="A116" s="18" t="s">
        <v>243</v>
      </c>
      <c r="B116" s="37"/>
      <c r="C116" s="1"/>
      <c r="D116" s="1"/>
      <c r="E116" s="1"/>
      <c r="F116" s="1"/>
      <c r="G116" s="1"/>
      <c r="DJ116"/>
      <c r="DK116"/>
      <c r="DL116"/>
      <c r="DM116"/>
      <c r="DN116"/>
      <c r="DO116"/>
      <c r="DP116"/>
      <c r="DQ116"/>
      <c r="DR116"/>
      <c r="DS116"/>
      <c r="DT116"/>
      <c r="DU116"/>
    </row>
    <row r="117" spans="1:125">
      <c r="A117" s="18" t="s">
        <v>244</v>
      </c>
      <c r="B117" s="37"/>
      <c r="C117" s="1"/>
      <c r="D117" s="1"/>
      <c r="E117" s="1"/>
      <c r="F117" s="1"/>
      <c r="G117" s="1"/>
      <c r="DJ117"/>
      <c r="DK117"/>
      <c r="DL117"/>
      <c r="DM117"/>
      <c r="DN117"/>
      <c r="DO117"/>
      <c r="DP117"/>
      <c r="DQ117"/>
      <c r="DR117"/>
      <c r="DS117"/>
      <c r="DT117"/>
      <c r="DU117"/>
    </row>
    <row r="118" spans="1:125">
      <c r="A118" s="18" t="s">
        <v>245</v>
      </c>
      <c r="B118" s="37"/>
      <c r="C118" s="1"/>
      <c r="D118" s="1"/>
      <c r="E118" s="1"/>
      <c r="F118" s="1"/>
      <c r="G118" s="1"/>
      <c r="DJ118"/>
      <c r="DK118"/>
      <c r="DL118"/>
      <c r="DM118"/>
      <c r="DN118"/>
      <c r="DO118"/>
      <c r="DP118"/>
      <c r="DQ118"/>
      <c r="DR118"/>
      <c r="DS118"/>
      <c r="DT118"/>
      <c r="DU118"/>
    </row>
    <row r="119" spans="1:125">
      <c r="A119" s="18" t="s">
        <v>246</v>
      </c>
      <c r="B119" s="37"/>
      <c r="C119" s="1"/>
      <c r="D119" s="1"/>
      <c r="E119" s="1"/>
      <c r="F119" s="1"/>
      <c r="G119" s="1"/>
      <c r="DJ119"/>
      <c r="DK119"/>
      <c r="DL119"/>
      <c r="DM119"/>
      <c r="DN119"/>
      <c r="DO119"/>
      <c r="DP119"/>
      <c r="DQ119"/>
      <c r="DR119"/>
      <c r="DS119"/>
      <c r="DT119"/>
      <c r="DU119"/>
    </row>
    <row r="120" spans="1:125">
      <c r="A120" s="18" t="s">
        <v>247</v>
      </c>
      <c r="B120" s="37"/>
      <c r="C120" s="1"/>
      <c r="D120" s="1"/>
      <c r="E120" s="1"/>
      <c r="F120" s="1"/>
      <c r="G120" s="1"/>
      <c r="DJ120"/>
      <c r="DK120"/>
      <c r="DL120"/>
      <c r="DM120"/>
      <c r="DN120"/>
      <c r="DO120"/>
      <c r="DP120"/>
      <c r="DQ120"/>
      <c r="DR120"/>
      <c r="DS120"/>
      <c r="DT120"/>
      <c r="DU120"/>
    </row>
    <row r="121" spans="1:125">
      <c r="A121" s="18" t="s">
        <v>248</v>
      </c>
      <c r="B121" s="37"/>
      <c r="C121" s="1"/>
      <c r="D121" s="1"/>
      <c r="E121" s="1"/>
      <c r="F121" s="1"/>
      <c r="G121" s="1"/>
      <c r="DJ121"/>
      <c r="DK121"/>
      <c r="DL121"/>
      <c r="DM121"/>
      <c r="DN121"/>
      <c r="DO121"/>
      <c r="DP121"/>
      <c r="DQ121"/>
      <c r="DR121"/>
      <c r="DS121"/>
      <c r="DT121"/>
      <c r="DU121"/>
    </row>
    <row r="122" spans="1:125">
      <c r="A122" s="18" t="s">
        <v>249</v>
      </c>
      <c r="B122" s="37"/>
      <c r="C122" s="1"/>
      <c r="D122" s="1"/>
      <c r="E122" s="1"/>
      <c r="F122" s="1"/>
      <c r="G122" s="1"/>
      <c r="DJ122"/>
      <c r="DK122"/>
      <c r="DL122"/>
      <c r="DM122"/>
      <c r="DN122"/>
      <c r="DO122"/>
      <c r="DP122"/>
      <c r="DQ122"/>
      <c r="DR122"/>
      <c r="DS122"/>
      <c r="DT122"/>
      <c r="DU122"/>
    </row>
    <row r="123" spans="1:125">
      <c r="A123" s="18" t="s">
        <v>250</v>
      </c>
      <c r="B123" s="37"/>
      <c r="C123" s="1"/>
      <c r="D123" s="1"/>
      <c r="E123" s="1"/>
      <c r="F123" s="1"/>
      <c r="G123" s="1"/>
      <c r="DJ123"/>
      <c r="DK123"/>
      <c r="DL123"/>
      <c r="DM123"/>
      <c r="DN123"/>
      <c r="DO123"/>
      <c r="DP123"/>
      <c r="DQ123"/>
      <c r="DR123"/>
      <c r="DS123"/>
      <c r="DT123"/>
      <c r="DU123"/>
    </row>
    <row r="124" spans="1:125">
      <c r="A124" s="18" t="s">
        <v>251</v>
      </c>
      <c r="B124" s="37"/>
      <c r="C124" s="1"/>
      <c r="D124" s="1"/>
      <c r="E124" s="1"/>
      <c r="F124" s="1"/>
      <c r="G124" s="1"/>
      <c r="DJ124"/>
      <c r="DK124"/>
      <c r="DL124"/>
      <c r="DM124"/>
      <c r="DN124"/>
      <c r="DO124"/>
      <c r="DP124"/>
      <c r="DQ124"/>
      <c r="DR124"/>
      <c r="DS124"/>
      <c r="DT124"/>
      <c r="DU124"/>
    </row>
    <row r="125" spans="1:125">
      <c r="A125" s="18" t="s">
        <v>252</v>
      </c>
      <c r="B125" s="37"/>
      <c r="C125" s="1"/>
      <c r="D125" s="1"/>
      <c r="E125" s="1"/>
      <c r="F125" s="1"/>
      <c r="G125" s="1"/>
      <c r="DJ125"/>
      <c r="DK125"/>
      <c r="DL125"/>
      <c r="DM125"/>
      <c r="DN125"/>
      <c r="DO125"/>
      <c r="DP125"/>
      <c r="DQ125"/>
      <c r="DR125"/>
      <c r="DS125"/>
      <c r="DT125"/>
      <c r="DU125"/>
    </row>
    <row r="126" spans="1:125">
      <c r="A126" s="18" t="s">
        <v>253</v>
      </c>
      <c r="B126" s="37"/>
      <c r="C126" s="1"/>
      <c r="D126" s="1"/>
      <c r="E126" s="1"/>
      <c r="F126" s="1"/>
      <c r="G126" s="1"/>
      <c r="DJ126"/>
      <c r="DK126"/>
      <c r="DL126"/>
      <c r="DM126"/>
      <c r="DN126"/>
      <c r="DO126"/>
      <c r="DP126"/>
      <c r="DQ126"/>
      <c r="DR126"/>
      <c r="DS126"/>
      <c r="DT126"/>
      <c r="DU126"/>
    </row>
    <row r="127" spans="1:125">
      <c r="A127" s="18" t="s">
        <v>254</v>
      </c>
      <c r="B127" s="37"/>
      <c r="C127" s="1"/>
      <c r="D127" s="1"/>
      <c r="E127" s="1"/>
      <c r="F127" s="1"/>
      <c r="G127" s="1"/>
      <c r="DJ127"/>
      <c r="DK127"/>
      <c r="DL127"/>
      <c r="DM127"/>
      <c r="DN127"/>
      <c r="DO127"/>
      <c r="DP127"/>
      <c r="DQ127"/>
      <c r="DR127"/>
      <c r="DS127"/>
      <c r="DT127"/>
      <c r="DU127"/>
    </row>
    <row r="128" spans="1:125">
      <c r="A128" s="18" t="s">
        <v>255</v>
      </c>
      <c r="B128" s="37"/>
      <c r="C128" s="1"/>
      <c r="D128" s="1"/>
      <c r="E128" s="1"/>
      <c r="F128" s="1"/>
      <c r="G128" s="1"/>
      <c r="DJ128"/>
      <c r="DK128"/>
      <c r="DL128"/>
      <c r="DM128"/>
      <c r="DN128"/>
      <c r="DO128"/>
      <c r="DP128"/>
      <c r="DQ128"/>
      <c r="DR128"/>
      <c r="DS128"/>
      <c r="DT128"/>
      <c r="DU128"/>
    </row>
    <row r="129" spans="1:125">
      <c r="A129" s="18" t="s">
        <v>256</v>
      </c>
      <c r="B129" s="37"/>
      <c r="C129" s="1"/>
      <c r="D129" s="1"/>
      <c r="E129" s="1"/>
      <c r="F129" s="1"/>
      <c r="G129" s="1"/>
      <c r="DJ129"/>
      <c r="DK129"/>
      <c r="DL129"/>
      <c r="DM129"/>
      <c r="DN129"/>
      <c r="DO129"/>
      <c r="DP129"/>
      <c r="DQ129"/>
      <c r="DR129"/>
      <c r="DS129"/>
      <c r="DT129"/>
      <c r="DU129"/>
    </row>
    <row r="130" spans="1:125">
      <c r="A130" s="18" t="s">
        <v>257</v>
      </c>
      <c r="B130" s="37"/>
      <c r="C130" s="1"/>
      <c r="D130" s="1"/>
      <c r="E130" s="1"/>
      <c r="F130" s="1"/>
      <c r="G130" s="1"/>
      <c r="DJ130"/>
      <c r="DK130"/>
      <c r="DL130"/>
      <c r="DM130"/>
      <c r="DN130"/>
      <c r="DO130"/>
      <c r="DP130"/>
      <c r="DQ130"/>
      <c r="DR130"/>
      <c r="DS130"/>
      <c r="DT130"/>
      <c r="DU130"/>
    </row>
    <row r="131" spans="1:125">
      <c r="A131" s="18" t="s">
        <v>258</v>
      </c>
      <c r="B131" s="37"/>
      <c r="C131" s="1"/>
      <c r="D131" s="1"/>
      <c r="E131" s="1"/>
      <c r="F131" s="1"/>
      <c r="G131" s="1"/>
      <c r="DJ131"/>
      <c r="DK131"/>
      <c r="DL131"/>
      <c r="DM131"/>
      <c r="DN131"/>
      <c r="DO131"/>
      <c r="DP131"/>
      <c r="DQ131"/>
      <c r="DR131"/>
      <c r="DS131"/>
      <c r="DT131"/>
      <c r="DU131"/>
    </row>
    <row r="132" spans="1:125">
      <c r="A132" s="18" t="s">
        <v>259</v>
      </c>
      <c r="B132" s="37"/>
      <c r="C132" s="1"/>
      <c r="D132" s="1"/>
      <c r="E132" s="1"/>
      <c r="F132" s="1"/>
      <c r="G132" s="1"/>
      <c r="DJ132"/>
      <c r="DK132"/>
      <c r="DL132"/>
      <c r="DM132"/>
      <c r="DN132"/>
      <c r="DO132"/>
      <c r="DP132"/>
      <c r="DQ132"/>
      <c r="DR132"/>
      <c r="DS132"/>
      <c r="DT132"/>
      <c r="DU132"/>
    </row>
    <row r="133" spans="1:125">
      <c r="A133" s="18" t="s">
        <v>260</v>
      </c>
      <c r="B133" s="37"/>
      <c r="C133" s="1"/>
      <c r="D133" s="1"/>
      <c r="E133" s="1"/>
      <c r="F133" s="1"/>
      <c r="G133" s="1"/>
      <c r="DJ133"/>
      <c r="DK133"/>
      <c r="DL133"/>
      <c r="DM133"/>
      <c r="DN133"/>
      <c r="DO133"/>
      <c r="DP133"/>
      <c r="DQ133"/>
      <c r="DR133"/>
      <c r="DS133"/>
      <c r="DT133"/>
      <c r="DU133"/>
    </row>
    <row r="134" spans="1:125">
      <c r="A134" s="18" t="s">
        <v>261</v>
      </c>
      <c r="B134" s="37"/>
      <c r="C134" s="1"/>
      <c r="D134" s="1"/>
      <c r="E134" s="1"/>
      <c r="F134" s="1"/>
      <c r="G134" s="1"/>
      <c r="DJ134"/>
      <c r="DK134"/>
      <c r="DL134"/>
      <c r="DM134"/>
      <c r="DN134"/>
      <c r="DO134"/>
      <c r="DP134"/>
      <c r="DQ134"/>
      <c r="DR134"/>
      <c r="DS134"/>
      <c r="DT134"/>
      <c r="DU134"/>
    </row>
    <row r="135" spans="1:125">
      <c r="A135" s="18" t="s">
        <v>262</v>
      </c>
      <c r="B135" s="37"/>
      <c r="C135" s="1"/>
      <c r="D135" s="1"/>
      <c r="E135" s="1"/>
      <c r="F135" s="1"/>
      <c r="G135" s="1"/>
      <c r="DJ135"/>
      <c r="DK135"/>
      <c r="DL135"/>
      <c r="DM135"/>
      <c r="DN135"/>
      <c r="DO135"/>
      <c r="DP135"/>
      <c r="DQ135"/>
      <c r="DR135"/>
      <c r="DS135"/>
      <c r="DT135"/>
      <c r="DU135"/>
    </row>
    <row r="136" spans="1:125">
      <c r="A136" s="18" t="s">
        <v>263</v>
      </c>
      <c r="B136" s="37"/>
      <c r="C136" s="1"/>
      <c r="D136" s="1"/>
      <c r="E136" s="1"/>
      <c r="F136" s="1"/>
      <c r="G136" s="1"/>
      <c r="DJ136"/>
      <c r="DK136"/>
      <c r="DL136"/>
      <c r="DM136"/>
      <c r="DN136"/>
      <c r="DO136"/>
      <c r="DP136"/>
      <c r="DQ136"/>
      <c r="DR136"/>
      <c r="DS136"/>
      <c r="DT136"/>
      <c r="DU136"/>
    </row>
    <row r="137" spans="1:125">
      <c r="A137" s="18" t="s">
        <v>264</v>
      </c>
      <c r="B137" s="37"/>
      <c r="C137" s="1"/>
      <c r="D137" s="1"/>
      <c r="E137" s="1"/>
      <c r="F137" s="1"/>
      <c r="G137" s="1"/>
      <c r="DJ137"/>
      <c r="DK137"/>
      <c r="DL137"/>
      <c r="DM137"/>
      <c r="DN137"/>
      <c r="DO137"/>
      <c r="DP137"/>
      <c r="DQ137"/>
      <c r="DR137"/>
      <c r="DS137"/>
      <c r="DT137"/>
      <c r="DU137"/>
    </row>
    <row r="138" spans="1:125">
      <c r="A138" s="18" t="s">
        <v>265</v>
      </c>
      <c r="B138" s="37"/>
      <c r="C138" s="1"/>
      <c r="D138" s="1"/>
      <c r="E138" s="1"/>
      <c r="F138" s="1"/>
      <c r="G138" s="1"/>
      <c r="DJ138"/>
      <c r="DK138"/>
      <c r="DL138"/>
      <c r="DM138"/>
      <c r="DN138"/>
      <c r="DO138"/>
      <c r="DP138"/>
      <c r="DQ138"/>
      <c r="DR138"/>
      <c r="DS138"/>
      <c r="DT138"/>
      <c r="DU138"/>
    </row>
    <row r="139" spans="1:125">
      <c r="A139" s="18" t="s">
        <v>266</v>
      </c>
      <c r="B139" s="37"/>
      <c r="C139" s="1"/>
      <c r="D139" s="1"/>
      <c r="E139" s="1"/>
      <c r="F139" s="1"/>
      <c r="G139" s="1"/>
      <c r="DJ139"/>
      <c r="DK139"/>
      <c r="DL139"/>
      <c r="DM139"/>
      <c r="DN139"/>
      <c r="DO139"/>
      <c r="DP139"/>
      <c r="DQ139"/>
      <c r="DR139"/>
      <c r="DS139"/>
      <c r="DT139"/>
      <c r="DU139"/>
    </row>
    <row r="140" spans="1:125">
      <c r="A140" s="18" t="s">
        <v>267</v>
      </c>
      <c r="B140" s="37"/>
      <c r="C140" s="1"/>
      <c r="D140" s="1"/>
      <c r="E140" s="1"/>
      <c r="F140" s="1"/>
      <c r="G140" s="1"/>
      <c r="DJ140"/>
      <c r="DK140"/>
      <c r="DL140"/>
      <c r="DM140"/>
      <c r="DN140"/>
      <c r="DO140"/>
      <c r="DP140"/>
      <c r="DQ140"/>
      <c r="DR140"/>
      <c r="DS140"/>
      <c r="DT140"/>
      <c r="DU140"/>
    </row>
    <row r="141" spans="1:125">
      <c r="A141" s="18" t="s">
        <v>268</v>
      </c>
      <c r="B141" s="37"/>
      <c r="C141" s="1"/>
      <c r="D141" s="1"/>
      <c r="E141" s="1"/>
      <c r="F141" s="1"/>
      <c r="G141" s="1"/>
      <c r="DJ141"/>
      <c r="DK141"/>
      <c r="DL141"/>
      <c r="DM141"/>
      <c r="DN141"/>
      <c r="DO141"/>
      <c r="DP141"/>
      <c r="DQ141"/>
      <c r="DR141"/>
      <c r="DS141"/>
      <c r="DT141"/>
      <c r="DU141"/>
    </row>
    <row r="142" spans="1:125">
      <c r="A142" s="18" t="s">
        <v>269</v>
      </c>
      <c r="B142" s="37"/>
      <c r="C142" s="1"/>
      <c r="D142" s="1"/>
      <c r="E142" s="1"/>
      <c r="F142" s="1"/>
      <c r="G142" s="1"/>
      <c r="DJ142"/>
      <c r="DK142"/>
      <c r="DL142"/>
      <c r="DM142"/>
      <c r="DN142"/>
      <c r="DO142"/>
      <c r="DP142"/>
      <c r="DQ142"/>
      <c r="DR142"/>
      <c r="DS142"/>
      <c r="DT142"/>
      <c r="DU142"/>
    </row>
    <row r="143" spans="1:125">
      <c r="A143" s="18" t="s">
        <v>270</v>
      </c>
      <c r="B143" s="37"/>
      <c r="C143" s="1"/>
      <c r="D143" s="1"/>
      <c r="E143" s="1"/>
      <c r="F143" s="1"/>
      <c r="G143" s="1"/>
      <c r="DJ143"/>
      <c r="DK143"/>
      <c r="DL143"/>
      <c r="DM143"/>
      <c r="DN143"/>
      <c r="DO143"/>
      <c r="DP143"/>
      <c r="DQ143"/>
      <c r="DR143"/>
      <c r="DS143"/>
      <c r="DT143"/>
      <c r="DU143"/>
    </row>
    <row r="144" spans="1:125">
      <c r="A144" s="18" t="s">
        <v>271</v>
      </c>
      <c r="B144" s="37"/>
      <c r="C144" s="1"/>
      <c r="D144" s="1"/>
      <c r="E144" s="1"/>
      <c r="F144" s="1"/>
      <c r="G144" s="1"/>
      <c r="DJ144"/>
      <c r="DK144"/>
      <c r="DL144"/>
      <c r="DM144"/>
      <c r="DN144"/>
      <c r="DO144"/>
      <c r="DP144"/>
      <c r="DQ144"/>
      <c r="DR144"/>
      <c r="DS144"/>
      <c r="DT144"/>
      <c r="DU144"/>
    </row>
    <row r="145" spans="1:125">
      <c r="A145" s="18" t="s">
        <v>272</v>
      </c>
      <c r="B145" s="37"/>
      <c r="C145" s="1"/>
      <c r="D145" s="1"/>
      <c r="E145" s="1"/>
      <c r="F145" s="1"/>
      <c r="G145" s="1"/>
      <c r="DJ145"/>
      <c r="DK145"/>
      <c r="DL145"/>
      <c r="DM145"/>
      <c r="DN145"/>
      <c r="DO145"/>
      <c r="DP145"/>
      <c r="DQ145"/>
      <c r="DR145"/>
      <c r="DS145"/>
      <c r="DT145"/>
      <c r="DU145"/>
    </row>
    <row r="146" spans="1:125">
      <c r="A146" s="18" t="s">
        <v>273</v>
      </c>
      <c r="B146" s="37"/>
      <c r="C146" s="1"/>
      <c r="D146" s="1"/>
      <c r="E146" s="1"/>
      <c r="F146" s="1"/>
      <c r="G146" s="1"/>
      <c r="DJ146"/>
      <c r="DK146"/>
      <c r="DL146"/>
      <c r="DM146"/>
      <c r="DN146"/>
      <c r="DO146"/>
      <c r="DP146"/>
      <c r="DQ146"/>
      <c r="DR146"/>
      <c r="DS146"/>
      <c r="DT146"/>
      <c r="DU146"/>
    </row>
    <row r="147" spans="1:125">
      <c r="A147" s="18" t="s">
        <v>274</v>
      </c>
      <c r="B147" s="37"/>
      <c r="C147" s="1"/>
      <c r="D147" s="1"/>
      <c r="E147" s="1"/>
      <c r="F147" s="1"/>
      <c r="G147" s="1"/>
      <c r="DJ147"/>
      <c r="DK147"/>
      <c r="DL147"/>
      <c r="DM147"/>
      <c r="DN147"/>
      <c r="DO147"/>
      <c r="DP147"/>
      <c r="DQ147"/>
      <c r="DR147"/>
      <c r="DS147"/>
      <c r="DT147"/>
      <c r="DU147"/>
    </row>
    <row r="148" spans="1:125">
      <c r="A148" s="18" t="s">
        <v>275</v>
      </c>
      <c r="B148" s="37"/>
      <c r="C148" s="1"/>
      <c r="D148" s="1"/>
      <c r="E148" s="1"/>
      <c r="F148" s="1"/>
      <c r="G148" s="1"/>
      <c r="DJ148"/>
      <c r="DK148"/>
      <c r="DL148"/>
      <c r="DM148"/>
      <c r="DN148"/>
      <c r="DO148"/>
      <c r="DP148"/>
      <c r="DQ148"/>
      <c r="DR148"/>
      <c r="DS148"/>
      <c r="DT148"/>
      <c r="DU148"/>
    </row>
    <row r="149" spans="1:125">
      <c r="A149" s="18" t="s">
        <v>276</v>
      </c>
      <c r="B149" s="37"/>
      <c r="C149" s="1"/>
      <c r="D149" s="1"/>
      <c r="E149" s="1"/>
      <c r="F149" s="1"/>
      <c r="G149" s="1"/>
      <c r="DJ149"/>
      <c r="DK149"/>
      <c r="DL149"/>
      <c r="DM149"/>
      <c r="DN149"/>
      <c r="DO149"/>
      <c r="DP149"/>
      <c r="DQ149"/>
      <c r="DR149"/>
      <c r="DS149"/>
      <c r="DT149"/>
      <c r="DU149"/>
    </row>
    <row r="150" spans="1:125">
      <c r="A150" s="18" t="s">
        <v>277</v>
      </c>
      <c r="B150" s="37"/>
      <c r="C150" s="1"/>
      <c r="D150" s="1"/>
      <c r="E150" s="1"/>
      <c r="F150" s="1"/>
      <c r="G150" s="1"/>
      <c r="DJ150"/>
      <c r="DK150"/>
      <c r="DL150"/>
      <c r="DM150"/>
      <c r="DN150"/>
      <c r="DO150"/>
      <c r="DP150"/>
      <c r="DQ150"/>
      <c r="DR150"/>
      <c r="DS150"/>
      <c r="DT150"/>
      <c r="DU150"/>
    </row>
    <row r="151" spans="1:125">
      <c r="A151" s="18" t="s">
        <v>278</v>
      </c>
      <c r="B151" s="37"/>
      <c r="C151" s="1"/>
      <c r="D151" s="1"/>
      <c r="E151" s="1"/>
      <c r="F151" s="1"/>
      <c r="G151" s="1"/>
      <c r="DJ151"/>
      <c r="DK151"/>
      <c r="DL151"/>
      <c r="DM151"/>
      <c r="DN151"/>
      <c r="DO151"/>
      <c r="DP151"/>
      <c r="DQ151"/>
      <c r="DR151"/>
      <c r="DS151"/>
      <c r="DT151"/>
      <c r="DU151"/>
    </row>
    <row r="152" spans="1:125">
      <c r="A152" s="18" t="s">
        <v>279</v>
      </c>
      <c r="B152" s="37"/>
      <c r="C152" s="1"/>
      <c r="D152" s="1"/>
      <c r="E152" s="1"/>
      <c r="F152" s="1"/>
      <c r="G152" s="1"/>
      <c r="DJ152"/>
      <c r="DK152"/>
      <c r="DL152"/>
      <c r="DM152"/>
      <c r="DN152"/>
      <c r="DO152"/>
      <c r="DP152"/>
      <c r="DQ152"/>
      <c r="DR152"/>
      <c r="DS152"/>
      <c r="DT152"/>
      <c r="DU152"/>
    </row>
    <row r="153" spans="1:125">
      <c r="A153" s="18" t="s">
        <v>280</v>
      </c>
      <c r="B153" s="37"/>
      <c r="C153" s="1"/>
      <c r="D153" s="1"/>
      <c r="E153" s="1"/>
      <c r="F153" s="1"/>
      <c r="G153" s="1"/>
      <c r="DJ153"/>
      <c r="DK153"/>
      <c r="DL153"/>
      <c r="DM153"/>
      <c r="DN153"/>
      <c r="DO153"/>
      <c r="DP153"/>
      <c r="DQ153"/>
      <c r="DR153"/>
      <c r="DS153"/>
      <c r="DT153"/>
      <c r="DU153"/>
    </row>
    <row r="154" spans="1:125">
      <c r="A154" s="18" t="s">
        <v>281</v>
      </c>
      <c r="B154" s="37"/>
      <c r="C154" s="1"/>
      <c r="D154" s="1"/>
      <c r="E154" s="1"/>
      <c r="F154" s="1"/>
      <c r="G154" s="1"/>
      <c r="DJ154"/>
      <c r="DK154"/>
      <c r="DL154"/>
      <c r="DM154"/>
      <c r="DN154"/>
      <c r="DO154"/>
      <c r="DP154"/>
      <c r="DQ154"/>
      <c r="DR154"/>
      <c r="DS154"/>
      <c r="DT154"/>
      <c r="DU154"/>
    </row>
    <row r="155" spans="1:125">
      <c r="A155" s="18" t="s">
        <v>282</v>
      </c>
      <c r="B155" s="37"/>
      <c r="C155" s="1"/>
      <c r="D155" s="1"/>
      <c r="E155" s="1"/>
      <c r="F155" s="1"/>
      <c r="G155" s="1"/>
      <c r="DJ155"/>
      <c r="DK155"/>
      <c r="DL155"/>
      <c r="DM155"/>
      <c r="DN155"/>
      <c r="DO155"/>
      <c r="DP155"/>
      <c r="DQ155"/>
      <c r="DR155"/>
      <c r="DS155"/>
      <c r="DT155"/>
      <c r="DU155"/>
    </row>
    <row r="156" spans="1:125">
      <c r="A156" s="18" t="s">
        <v>283</v>
      </c>
      <c r="B156" s="37"/>
      <c r="C156" s="1"/>
      <c r="D156" s="1"/>
      <c r="E156" s="1"/>
      <c r="F156" s="1"/>
      <c r="G156" s="1"/>
      <c r="DJ156"/>
      <c r="DK156"/>
      <c r="DL156"/>
      <c r="DM156"/>
      <c r="DN156"/>
      <c r="DO156"/>
      <c r="DP156"/>
      <c r="DQ156"/>
      <c r="DR156"/>
      <c r="DS156"/>
      <c r="DT156"/>
      <c r="DU156"/>
    </row>
    <row r="157" spans="1:125">
      <c r="A157" s="18" t="s">
        <v>284</v>
      </c>
      <c r="B157" s="37"/>
      <c r="C157" s="1"/>
      <c r="D157" s="1"/>
      <c r="E157" s="1"/>
      <c r="F157" s="1"/>
      <c r="G157" s="1"/>
      <c r="DJ157"/>
      <c r="DK157"/>
      <c r="DL157"/>
      <c r="DM157"/>
      <c r="DN157"/>
      <c r="DO157"/>
      <c r="DP157"/>
      <c r="DQ157"/>
      <c r="DR157"/>
      <c r="DS157"/>
      <c r="DT157"/>
      <c r="DU157"/>
    </row>
    <row r="158" spans="1:125">
      <c r="A158" s="18" t="s">
        <v>285</v>
      </c>
      <c r="B158" s="37"/>
      <c r="C158" s="1"/>
      <c r="D158" s="1"/>
      <c r="E158" s="1"/>
      <c r="F158" s="1"/>
      <c r="G158" s="1"/>
      <c r="DJ158"/>
      <c r="DK158"/>
      <c r="DL158"/>
      <c r="DM158"/>
      <c r="DN158"/>
      <c r="DO158"/>
      <c r="DP158"/>
      <c r="DQ158"/>
      <c r="DR158"/>
      <c r="DS158"/>
      <c r="DT158"/>
      <c r="DU158"/>
    </row>
    <row r="159" spans="1:125">
      <c r="A159" s="18" t="s">
        <v>286</v>
      </c>
      <c r="B159" s="37"/>
      <c r="C159" s="1"/>
      <c r="D159" s="1"/>
      <c r="E159" s="1"/>
      <c r="F159" s="1"/>
      <c r="G159" s="1"/>
      <c r="DJ159"/>
      <c r="DK159"/>
      <c r="DL159"/>
      <c r="DM159"/>
      <c r="DN159"/>
      <c r="DO159"/>
      <c r="DP159"/>
      <c r="DQ159"/>
      <c r="DR159"/>
      <c r="DS159"/>
      <c r="DT159"/>
      <c r="DU159"/>
    </row>
    <row r="160" spans="1:125">
      <c r="A160" s="18" t="s">
        <v>287</v>
      </c>
      <c r="B160" s="37"/>
      <c r="C160" s="1"/>
      <c r="D160" s="1"/>
      <c r="E160" s="1"/>
      <c r="F160" s="1"/>
      <c r="G160" s="1"/>
      <c r="DJ160"/>
      <c r="DK160"/>
      <c r="DL160"/>
      <c r="DM160"/>
      <c r="DN160"/>
      <c r="DO160"/>
      <c r="DP160"/>
      <c r="DQ160"/>
      <c r="DR160"/>
      <c r="DS160"/>
      <c r="DT160"/>
      <c r="DU160"/>
    </row>
    <row r="161" spans="1:125">
      <c r="A161" s="18" t="s">
        <v>288</v>
      </c>
      <c r="B161" s="37"/>
      <c r="C161" s="1"/>
      <c r="D161" s="1"/>
      <c r="E161" s="1"/>
      <c r="F161" s="1"/>
      <c r="G161" s="1"/>
      <c r="DJ161"/>
      <c r="DK161"/>
      <c r="DL161"/>
      <c r="DM161"/>
      <c r="DN161"/>
      <c r="DO161"/>
      <c r="DP161"/>
      <c r="DQ161"/>
      <c r="DR161"/>
      <c r="DS161"/>
      <c r="DT161"/>
      <c r="DU161"/>
    </row>
    <row r="162" spans="1:125">
      <c r="A162" s="18" t="s">
        <v>289</v>
      </c>
      <c r="B162" s="37"/>
      <c r="C162" s="1"/>
      <c r="D162" s="1"/>
      <c r="E162" s="1"/>
      <c r="F162" s="1"/>
      <c r="G162" s="1"/>
      <c r="DJ162"/>
      <c r="DK162"/>
      <c r="DL162"/>
      <c r="DM162"/>
      <c r="DN162"/>
      <c r="DO162"/>
      <c r="DP162"/>
      <c r="DQ162"/>
      <c r="DR162"/>
      <c r="DS162"/>
      <c r="DT162"/>
      <c r="DU162"/>
    </row>
    <row r="163" spans="1:125">
      <c r="A163" s="18" t="s">
        <v>290</v>
      </c>
      <c r="B163" s="37"/>
      <c r="C163" s="1"/>
      <c r="D163" s="1"/>
      <c r="E163" s="1"/>
      <c r="F163" s="1"/>
      <c r="G163" s="1"/>
      <c r="DJ163"/>
      <c r="DK163"/>
      <c r="DL163"/>
      <c r="DM163"/>
      <c r="DN163"/>
      <c r="DO163"/>
      <c r="DP163"/>
      <c r="DQ163"/>
      <c r="DR163"/>
      <c r="DS163"/>
      <c r="DT163"/>
      <c r="DU163"/>
    </row>
    <row r="164" spans="1:125">
      <c r="A164" s="18" t="s">
        <v>291</v>
      </c>
      <c r="B164" s="37"/>
      <c r="C164" s="1"/>
      <c r="D164" s="1"/>
      <c r="E164" s="1"/>
      <c r="F164" s="1"/>
      <c r="G164" s="1"/>
      <c r="DJ164"/>
      <c r="DK164"/>
      <c r="DL164"/>
      <c r="DM164"/>
      <c r="DN164"/>
      <c r="DO164"/>
      <c r="DP164"/>
      <c r="DQ164"/>
      <c r="DR164"/>
      <c r="DS164"/>
      <c r="DT164"/>
      <c r="DU164"/>
    </row>
    <row r="165" spans="1:125">
      <c r="A165" s="18" t="s">
        <v>292</v>
      </c>
      <c r="B165" s="37"/>
      <c r="C165" s="1"/>
      <c r="D165" s="1"/>
      <c r="E165" s="1"/>
      <c r="F165" s="1"/>
      <c r="G165" s="1"/>
      <c r="DJ165"/>
      <c r="DK165"/>
      <c r="DL165"/>
      <c r="DM165"/>
      <c r="DN165"/>
      <c r="DO165"/>
      <c r="DP165"/>
      <c r="DQ165"/>
      <c r="DR165"/>
      <c r="DS165"/>
      <c r="DT165"/>
      <c r="DU165"/>
    </row>
    <row r="166" spans="1:125">
      <c r="A166" s="18" t="s">
        <v>293</v>
      </c>
      <c r="B166" s="37"/>
      <c r="C166" s="1"/>
      <c r="D166" s="1"/>
      <c r="E166" s="1"/>
      <c r="F166" s="1"/>
      <c r="G166" s="1"/>
      <c r="DJ166"/>
      <c r="DK166"/>
      <c r="DL166"/>
      <c r="DM166"/>
      <c r="DN166"/>
      <c r="DO166"/>
      <c r="DP166"/>
      <c r="DQ166"/>
      <c r="DR166"/>
      <c r="DS166"/>
      <c r="DT166"/>
      <c r="DU166"/>
    </row>
    <row r="167" spans="1:125">
      <c r="A167" s="18" t="s">
        <v>294</v>
      </c>
      <c r="B167" s="37"/>
      <c r="C167" s="1"/>
      <c r="D167" s="1"/>
      <c r="E167" s="1"/>
      <c r="F167" s="1"/>
      <c r="G167" s="1"/>
      <c r="DJ167"/>
      <c r="DK167"/>
      <c r="DL167"/>
      <c r="DM167"/>
      <c r="DN167"/>
      <c r="DO167"/>
      <c r="DP167"/>
      <c r="DQ167"/>
      <c r="DR167"/>
      <c r="DS167"/>
      <c r="DT167"/>
      <c r="DU167"/>
    </row>
    <row r="168" spans="1:125">
      <c r="A168" s="18" t="s">
        <v>295</v>
      </c>
      <c r="B168" s="37"/>
      <c r="C168" s="1"/>
      <c r="D168" s="1"/>
      <c r="E168" s="1"/>
      <c r="F168" s="1"/>
      <c r="G168" s="1"/>
      <c r="DO168"/>
      <c r="DP168"/>
      <c r="DQ168"/>
      <c r="DR168"/>
      <c r="DS168"/>
      <c r="DT168"/>
      <c r="DU168"/>
    </row>
    <row r="169" spans="1:125">
      <c r="A169" s="18" t="s">
        <v>296</v>
      </c>
      <c r="B169" s="37"/>
      <c r="C169" s="1"/>
      <c r="D169" s="1"/>
      <c r="E169" s="1"/>
      <c r="F169" s="1"/>
      <c r="G169" s="1"/>
      <c r="DO169"/>
      <c r="DP169"/>
      <c r="DQ169"/>
      <c r="DR169"/>
      <c r="DS169"/>
      <c r="DT169"/>
      <c r="DU169"/>
    </row>
    <row r="170" spans="1:125">
      <c r="A170" s="18" t="s">
        <v>297</v>
      </c>
      <c r="B170" s="37"/>
      <c r="C170" s="1"/>
      <c r="D170" s="1"/>
      <c r="E170" s="1"/>
      <c r="F170" s="1"/>
      <c r="G170" s="1"/>
      <c r="DO170"/>
      <c r="DP170"/>
      <c r="DQ170"/>
      <c r="DR170"/>
      <c r="DS170"/>
      <c r="DT170"/>
      <c r="DU170"/>
    </row>
    <row r="171" spans="1:125" s="1" customFormat="1">
      <c r="A171" s="18" t="s">
        <v>298</v>
      </c>
      <c r="B171" s="37"/>
    </row>
    <row r="172" spans="1:125" s="1" customFormat="1">
      <c r="A172" s="18" t="s">
        <v>299</v>
      </c>
      <c r="B172" s="37"/>
    </row>
    <row r="173" spans="1:125" s="1" customFormat="1">
      <c r="A173" s="18" t="s">
        <v>300</v>
      </c>
      <c r="B173" s="37"/>
    </row>
    <row r="174" spans="1:125" s="1" customFormat="1">
      <c r="A174" s="18" t="s">
        <v>301</v>
      </c>
      <c r="B174" s="37"/>
    </row>
    <row r="175" spans="1:125" s="1" customFormat="1">
      <c r="A175" s="18" t="s">
        <v>302</v>
      </c>
      <c r="B175" s="37"/>
    </row>
    <row r="176" spans="1:125" s="1" customFormat="1">
      <c r="A176" s="18" t="s">
        <v>303</v>
      </c>
      <c r="B176" s="37"/>
    </row>
    <row r="177" spans="1:2" s="1" customFormat="1">
      <c r="A177" s="18" t="s">
        <v>304</v>
      </c>
      <c r="B177" s="37"/>
    </row>
    <row r="178" spans="1:2" s="1" customFormat="1">
      <c r="A178" s="18" t="s">
        <v>305</v>
      </c>
      <c r="B178" s="37"/>
    </row>
    <row r="179" spans="1:2" s="1" customFormat="1">
      <c r="A179" s="18" t="s">
        <v>306</v>
      </c>
      <c r="B179" s="37"/>
    </row>
    <row r="180" spans="1:2" s="1" customFormat="1">
      <c r="A180" s="18" t="s">
        <v>307</v>
      </c>
      <c r="B180" s="37"/>
    </row>
    <row r="181" spans="1:2" s="1" customFormat="1">
      <c r="A181" s="18" t="s">
        <v>308</v>
      </c>
      <c r="B181" s="37"/>
    </row>
    <row r="182" spans="1:2" s="1" customFormat="1">
      <c r="A182" s="18" t="s">
        <v>309</v>
      </c>
      <c r="B182" s="37"/>
    </row>
    <row r="183" spans="1:2" s="1" customFormat="1">
      <c r="A183" s="18" t="s">
        <v>310</v>
      </c>
      <c r="B183" s="37"/>
    </row>
    <row r="184" spans="1:2" s="1" customFormat="1">
      <c r="A184" s="18" t="s">
        <v>311</v>
      </c>
      <c r="B184" s="37"/>
    </row>
    <row r="185" spans="1:2" s="1" customFormat="1">
      <c r="A185" s="18" t="s">
        <v>312</v>
      </c>
      <c r="B185" s="37"/>
    </row>
    <row r="186" spans="1:2" s="1" customFormat="1">
      <c r="A186" s="18" t="s">
        <v>313</v>
      </c>
      <c r="B186" s="37"/>
    </row>
    <row r="187" spans="1:2" s="1" customFormat="1">
      <c r="A187" s="18" t="s">
        <v>314</v>
      </c>
      <c r="B187" s="37"/>
    </row>
    <row r="188" spans="1:2" s="1" customFormat="1">
      <c r="A188" s="18" t="s">
        <v>315</v>
      </c>
      <c r="B188" s="37"/>
    </row>
    <row r="189" spans="1:2" s="1" customFormat="1">
      <c r="A189" s="18" t="s">
        <v>316</v>
      </c>
      <c r="B189" s="37"/>
    </row>
    <row r="190" spans="1:2" s="1" customFormat="1">
      <c r="A190" s="18" t="s">
        <v>317</v>
      </c>
      <c r="B190" s="37"/>
    </row>
    <row r="191" spans="1:2" s="1" customFormat="1">
      <c r="A191" s="18" t="s">
        <v>318</v>
      </c>
      <c r="B191" s="37"/>
    </row>
    <row r="192" spans="1:2" s="1" customFormat="1">
      <c r="A192" s="18" t="s">
        <v>319</v>
      </c>
      <c r="B192" s="37"/>
    </row>
    <row r="193" spans="1:2" s="1" customFormat="1">
      <c r="A193" s="18" t="s">
        <v>320</v>
      </c>
      <c r="B193" s="37"/>
    </row>
    <row r="194" spans="1:2" s="1" customFormat="1">
      <c r="A194" s="18" t="s">
        <v>9</v>
      </c>
      <c r="B194" s="37"/>
    </row>
    <row r="195" spans="1:2" s="1" customFormat="1">
      <c r="B195"/>
    </row>
    <row r="196" spans="1:2" s="1" customFormat="1">
      <c r="B196"/>
    </row>
    <row r="197" spans="1:2" s="1" customFormat="1">
      <c r="B197"/>
    </row>
    <row r="198" spans="1:2" s="1" customFormat="1">
      <c r="B198"/>
    </row>
    <row r="199" spans="1:2" s="1" customFormat="1">
      <c r="B199"/>
    </row>
    <row r="200" spans="1:2" s="1" customFormat="1">
      <c r="B200"/>
    </row>
    <row r="201" spans="1:2" s="1" customFormat="1">
      <c r="B201"/>
    </row>
    <row r="202" spans="1:2" s="1" customFormat="1">
      <c r="B202"/>
    </row>
    <row r="203" spans="1:2" s="1" customFormat="1">
      <c r="B203"/>
    </row>
    <row r="204" spans="1:2" s="1" customFormat="1">
      <c r="B204"/>
    </row>
    <row r="205" spans="1:2" s="1" customFormat="1">
      <c r="B205"/>
    </row>
    <row r="206" spans="1:2" s="1" customFormat="1">
      <c r="B206"/>
    </row>
    <row r="207" spans="1:2" s="1" customFormat="1">
      <c r="B207"/>
    </row>
    <row r="208" spans="1:2" s="1" customFormat="1">
      <c r="B208"/>
    </row>
    <row r="209" spans="2:2" s="1" customFormat="1">
      <c r="B209"/>
    </row>
    <row r="210" spans="2:2" s="1" customFormat="1">
      <c r="B210"/>
    </row>
    <row r="211" spans="2:2" s="1" customFormat="1">
      <c r="B211"/>
    </row>
    <row r="212" spans="2:2" s="1" customFormat="1">
      <c r="B212"/>
    </row>
    <row r="213" spans="2:2" s="1" customFormat="1">
      <c r="B213"/>
    </row>
    <row r="214" spans="2:2" s="1" customFormat="1">
      <c r="B214"/>
    </row>
    <row r="215" spans="2:2" s="1" customFormat="1">
      <c r="B215"/>
    </row>
    <row r="216" spans="2:2" s="1" customFormat="1">
      <c r="B216"/>
    </row>
    <row r="217" spans="2:2" s="1" customFormat="1">
      <c r="B217"/>
    </row>
    <row r="218" spans="2:2" s="1" customFormat="1">
      <c r="B218"/>
    </row>
    <row r="219" spans="2:2" s="1" customFormat="1">
      <c r="B219"/>
    </row>
    <row r="220" spans="2:2" s="1" customFormat="1">
      <c r="B220"/>
    </row>
    <row r="221" spans="2:2" s="1" customFormat="1">
      <c r="B221"/>
    </row>
    <row r="222" spans="2:2" s="1" customFormat="1">
      <c r="B222"/>
    </row>
    <row r="223" spans="2:2" s="1" customFormat="1">
      <c r="B223"/>
    </row>
    <row r="224" spans="2:2" s="1" customFormat="1">
      <c r="B224"/>
    </row>
    <row r="225" spans="2:2" s="1" customFormat="1">
      <c r="B225"/>
    </row>
    <row r="226" spans="2:2" s="1" customFormat="1">
      <c r="B226"/>
    </row>
    <row r="227" spans="2:2" s="1" customFormat="1">
      <c r="B227"/>
    </row>
    <row r="228" spans="2:2" s="1" customFormat="1">
      <c r="B228"/>
    </row>
    <row r="229" spans="2:2" s="1" customFormat="1">
      <c r="B229"/>
    </row>
    <row r="230" spans="2:2" s="1" customFormat="1">
      <c r="B230"/>
    </row>
    <row r="231" spans="2:2" s="1" customFormat="1">
      <c r="B231"/>
    </row>
    <row r="232" spans="2:2" s="1" customFormat="1">
      <c r="B232"/>
    </row>
    <row r="233" spans="2:2" s="1" customFormat="1">
      <c r="B233"/>
    </row>
    <row r="234" spans="2:2" s="1" customFormat="1">
      <c r="B234"/>
    </row>
    <row r="235" spans="2:2" s="1" customFormat="1">
      <c r="B235"/>
    </row>
    <row r="236" spans="2:2" s="1" customFormat="1">
      <c r="B236"/>
    </row>
    <row r="237" spans="2:2" s="1" customFormat="1">
      <c r="B237"/>
    </row>
    <row r="238" spans="2:2" s="1" customFormat="1">
      <c r="B238"/>
    </row>
    <row r="239" spans="2:2" s="1" customFormat="1">
      <c r="B239"/>
    </row>
    <row r="240" spans="2:2" s="1" customFormat="1">
      <c r="B240"/>
    </row>
    <row r="241" spans="2:2" s="1" customFormat="1">
      <c r="B241"/>
    </row>
    <row r="242" spans="2:2" s="1" customFormat="1">
      <c r="B242"/>
    </row>
    <row r="243" spans="2:2" s="1" customFormat="1">
      <c r="B243"/>
    </row>
    <row r="244" spans="2:2" s="1" customFormat="1">
      <c r="B244"/>
    </row>
    <row r="245" spans="2:2" s="1" customFormat="1">
      <c r="B245"/>
    </row>
    <row r="246" spans="2:2" s="1" customFormat="1">
      <c r="B246"/>
    </row>
    <row r="247" spans="2:2" s="1" customFormat="1">
      <c r="B247"/>
    </row>
    <row r="248" spans="2:2" s="1" customFormat="1">
      <c r="B248"/>
    </row>
    <row r="249" spans="2:2" s="1" customFormat="1">
      <c r="B249"/>
    </row>
    <row r="250" spans="2:2" s="1" customFormat="1">
      <c r="B250"/>
    </row>
    <row r="251" spans="2:2" s="1" customFormat="1">
      <c r="B251"/>
    </row>
    <row r="252" spans="2:2" s="1" customFormat="1">
      <c r="B252"/>
    </row>
    <row r="253" spans="2:2" s="1" customFormat="1">
      <c r="B253"/>
    </row>
    <row r="254" spans="2:2" s="1" customFormat="1">
      <c r="B254"/>
    </row>
    <row r="255" spans="2:2" s="1" customFormat="1">
      <c r="B255"/>
    </row>
    <row r="256" spans="2:2" s="1" customFormat="1">
      <c r="B256"/>
    </row>
    <row r="257" spans="2:2" s="1" customFormat="1">
      <c r="B257"/>
    </row>
    <row r="258" spans="2:2" s="1" customFormat="1">
      <c r="B258"/>
    </row>
    <row r="259" spans="2:2" s="1" customFormat="1">
      <c r="B259"/>
    </row>
    <row r="260" spans="2:2" s="1" customFormat="1">
      <c r="B260"/>
    </row>
    <row r="261" spans="2:2" s="1" customFormat="1">
      <c r="B261"/>
    </row>
    <row r="262" spans="2:2" s="1" customFormat="1">
      <c r="B262"/>
    </row>
    <row r="263" spans="2:2" s="1" customFormat="1">
      <c r="B263"/>
    </row>
    <row r="264" spans="2:2" s="1" customFormat="1">
      <c r="B264"/>
    </row>
    <row r="265" spans="2:2" s="1" customFormat="1">
      <c r="B265"/>
    </row>
    <row r="266" spans="2:2" s="1" customFormat="1">
      <c r="B266"/>
    </row>
    <row r="267" spans="2:2" s="1" customFormat="1">
      <c r="B267"/>
    </row>
    <row r="268" spans="2:2" s="1" customFormat="1">
      <c r="B268"/>
    </row>
    <row r="269" spans="2:2" s="1" customFormat="1">
      <c r="B269"/>
    </row>
    <row r="270" spans="2:2" s="1" customFormat="1">
      <c r="B270"/>
    </row>
    <row r="271" spans="2:2" s="1" customFormat="1">
      <c r="B271"/>
    </row>
    <row r="272" spans="2:2" s="1" customFormat="1">
      <c r="B272"/>
    </row>
    <row r="273" spans="2:2" s="1" customFormat="1">
      <c r="B273"/>
    </row>
    <row r="274" spans="2:2" s="1" customFormat="1">
      <c r="B274"/>
    </row>
    <row r="275" spans="2:2" s="1" customFormat="1">
      <c r="B275"/>
    </row>
    <row r="276" spans="2:2" s="1" customFormat="1">
      <c r="B276"/>
    </row>
    <row r="277" spans="2:2" s="1" customFormat="1">
      <c r="B277"/>
    </row>
    <row r="278" spans="2:2" s="1" customFormat="1">
      <c r="B278"/>
    </row>
    <row r="279" spans="2:2" s="1" customFormat="1">
      <c r="B279"/>
    </row>
    <row r="280" spans="2:2" s="1" customFormat="1">
      <c r="B280"/>
    </row>
    <row r="281" spans="2:2" s="1" customFormat="1">
      <c r="B281"/>
    </row>
    <row r="282" spans="2:2" s="1" customFormat="1">
      <c r="B282"/>
    </row>
    <row r="283" spans="2:2" s="1" customFormat="1">
      <c r="B283"/>
    </row>
    <row r="284" spans="2:2" s="1" customFormat="1">
      <c r="B284"/>
    </row>
    <row r="285" spans="2:2" s="1" customFormat="1">
      <c r="B285"/>
    </row>
    <row r="286" spans="2:2" s="1" customFormat="1">
      <c r="B286"/>
    </row>
    <row r="287" spans="2:2" s="1" customFormat="1">
      <c r="B287"/>
    </row>
    <row r="288" spans="2:2" s="1" customFormat="1">
      <c r="B288"/>
    </row>
    <row r="289" spans="2:2" s="1" customFormat="1">
      <c r="B289"/>
    </row>
    <row r="290" spans="2:2" s="1" customFormat="1">
      <c r="B290"/>
    </row>
    <row r="291" spans="2:2" s="1" customFormat="1">
      <c r="B291"/>
    </row>
    <row r="292" spans="2:2" s="1" customFormat="1">
      <c r="B292"/>
    </row>
    <row r="293" spans="2:2" s="1" customFormat="1">
      <c r="B293"/>
    </row>
    <row r="294" spans="2:2" s="1" customFormat="1">
      <c r="B294"/>
    </row>
    <row r="295" spans="2:2" s="1" customFormat="1">
      <c r="B295"/>
    </row>
    <row r="296" spans="2:2" s="1" customFormat="1">
      <c r="B296"/>
    </row>
    <row r="297" spans="2:2" s="1" customFormat="1">
      <c r="B297"/>
    </row>
    <row r="298" spans="2:2" s="1" customFormat="1">
      <c r="B298"/>
    </row>
    <row r="299" spans="2:2" s="1" customFormat="1">
      <c r="B299"/>
    </row>
    <row r="300" spans="2:2" s="1" customFormat="1">
      <c r="B300"/>
    </row>
    <row r="301" spans="2:2" s="1" customFormat="1">
      <c r="B301"/>
    </row>
    <row r="302" spans="2:2" s="1" customFormat="1">
      <c r="B302"/>
    </row>
    <row r="303" spans="2:2" s="1" customFormat="1">
      <c r="B303"/>
    </row>
    <row r="304" spans="2:2" s="1" customFormat="1">
      <c r="B304"/>
    </row>
    <row r="305" spans="2:2" s="1" customFormat="1">
      <c r="B305"/>
    </row>
    <row r="306" spans="2:2" s="1" customFormat="1">
      <c r="B306"/>
    </row>
    <row r="307" spans="2:2" s="1" customFormat="1">
      <c r="B307"/>
    </row>
    <row r="308" spans="2:2" s="1" customFormat="1">
      <c r="B308"/>
    </row>
    <row r="309" spans="2:2" s="1" customFormat="1">
      <c r="B309"/>
    </row>
    <row r="310" spans="2:2" s="1" customFormat="1">
      <c r="B310"/>
    </row>
    <row r="311" spans="2:2" s="1" customFormat="1">
      <c r="B311"/>
    </row>
    <row r="312" spans="2:2" s="1" customFormat="1">
      <c r="B312"/>
    </row>
    <row r="313" spans="2:2" s="1" customFormat="1">
      <c r="B313"/>
    </row>
    <row r="314" spans="2:2" s="1" customFormat="1">
      <c r="B314"/>
    </row>
    <row r="315" spans="2:2" s="1" customFormat="1">
      <c r="B315"/>
    </row>
    <row r="316" spans="2:2" s="1" customFormat="1">
      <c r="B316"/>
    </row>
    <row r="317" spans="2:2" s="1" customFormat="1">
      <c r="B317"/>
    </row>
    <row r="318" spans="2:2" s="1" customFormat="1">
      <c r="B318"/>
    </row>
    <row r="319" spans="2:2" s="1" customFormat="1">
      <c r="B319"/>
    </row>
    <row r="320" spans="2:2" s="1" customFormat="1">
      <c r="B320"/>
    </row>
    <row r="321" spans="2:2" s="1" customFormat="1">
      <c r="B321"/>
    </row>
    <row r="322" spans="2:2" s="1" customFormat="1">
      <c r="B322"/>
    </row>
    <row r="323" spans="2:2" s="1" customFormat="1">
      <c r="B323"/>
    </row>
    <row r="324" spans="2:2" s="1" customFormat="1">
      <c r="B324"/>
    </row>
    <row r="325" spans="2:2" s="1" customFormat="1">
      <c r="B325"/>
    </row>
    <row r="326" spans="2:2" s="1" customFormat="1">
      <c r="B326"/>
    </row>
    <row r="327" spans="2:2" s="1" customFormat="1">
      <c r="B327"/>
    </row>
    <row r="328" spans="2:2" s="1" customFormat="1">
      <c r="B328"/>
    </row>
    <row r="329" spans="2:2" s="1" customFormat="1">
      <c r="B329"/>
    </row>
    <row r="330" spans="2:2" s="1" customFormat="1">
      <c r="B330"/>
    </row>
    <row r="331" spans="2:2" s="1" customFormat="1">
      <c r="B331"/>
    </row>
    <row r="332" spans="2:2" s="1" customFormat="1">
      <c r="B332"/>
    </row>
    <row r="333" spans="2:2" s="1" customFormat="1">
      <c r="B333"/>
    </row>
    <row r="334" spans="2:2" s="1" customFormat="1">
      <c r="B334"/>
    </row>
    <row r="335" spans="2:2" s="1" customFormat="1">
      <c r="B335"/>
    </row>
    <row r="336" spans="2:2" s="1" customFormat="1">
      <c r="B336"/>
    </row>
    <row r="337" spans="2:2" s="1" customFormat="1">
      <c r="B337"/>
    </row>
    <row r="338" spans="2:2" s="1" customFormat="1">
      <c r="B338"/>
    </row>
    <row r="339" spans="2:2" s="1" customFormat="1">
      <c r="B339"/>
    </row>
    <row r="340" spans="2:2" s="1" customFormat="1">
      <c r="B340"/>
    </row>
    <row r="341" spans="2:2" s="1" customFormat="1">
      <c r="B341"/>
    </row>
    <row r="342" spans="2:2" s="1" customFormat="1">
      <c r="B342"/>
    </row>
    <row r="343" spans="2:2" s="1" customFormat="1">
      <c r="B343"/>
    </row>
    <row r="344" spans="2:2" s="1" customFormat="1">
      <c r="B344"/>
    </row>
    <row r="345" spans="2:2" s="1" customFormat="1">
      <c r="B345"/>
    </row>
    <row r="346" spans="2:2" s="1" customFormat="1">
      <c r="B346"/>
    </row>
    <row r="347" spans="2:2" s="1" customFormat="1">
      <c r="B347"/>
    </row>
    <row r="348" spans="2:2" s="1" customFormat="1">
      <c r="B348"/>
    </row>
    <row r="349" spans="2:2" s="1" customFormat="1">
      <c r="B349"/>
    </row>
    <row r="350" spans="2:2" s="1" customFormat="1">
      <c r="B350"/>
    </row>
    <row r="351" spans="2:2" s="1" customFormat="1">
      <c r="B351"/>
    </row>
    <row r="352" spans="2:2" s="1" customFormat="1">
      <c r="B352"/>
    </row>
    <row r="353" spans="2:2" s="1" customFormat="1">
      <c r="B353"/>
    </row>
    <row r="354" spans="2:2" s="1" customFormat="1">
      <c r="B354"/>
    </row>
    <row r="355" spans="2:2" s="1" customFormat="1">
      <c r="B355"/>
    </row>
    <row r="356" spans="2:2" s="1" customFormat="1">
      <c r="B356"/>
    </row>
    <row r="357" spans="2:2" s="1" customFormat="1">
      <c r="B357"/>
    </row>
    <row r="358" spans="2:2" s="1" customFormat="1">
      <c r="B358"/>
    </row>
    <row r="359" spans="2:2" s="1" customFormat="1">
      <c r="B359"/>
    </row>
    <row r="360" spans="2:2" s="1" customFormat="1">
      <c r="B360"/>
    </row>
    <row r="361" spans="2:2" s="1" customFormat="1">
      <c r="B361"/>
    </row>
    <row r="362" spans="2:2" s="1" customFormat="1">
      <c r="B362"/>
    </row>
    <row r="363" spans="2:2" s="1" customFormat="1">
      <c r="B363"/>
    </row>
    <row r="364" spans="2:2" s="1" customFormat="1">
      <c r="B364"/>
    </row>
    <row r="365" spans="2:2" s="1" customFormat="1">
      <c r="B365"/>
    </row>
    <row r="366" spans="2:2" s="1" customFormat="1">
      <c r="B366"/>
    </row>
    <row r="367" spans="2:2" s="1" customFormat="1">
      <c r="B367"/>
    </row>
    <row r="368" spans="2:2" s="1" customFormat="1">
      <c r="B368"/>
    </row>
    <row r="369" spans="2:7" s="1" customFormat="1">
      <c r="B369"/>
    </row>
    <row r="370" spans="2:7" s="1" customFormat="1">
      <c r="B370"/>
    </row>
    <row r="371" spans="2:7" s="1" customFormat="1">
      <c r="B371"/>
    </row>
    <row r="372" spans="2:7" s="1" customFormat="1">
      <c r="B372"/>
      <c r="E372"/>
      <c r="F372"/>
      <c r="G372"/>
    </row>
    <row r="373" spans="2:7" s="1" customFormat="1">
      <c r="B373"/>
      <c r="C373"/>
      <c r="D373"/>
      <c r="E373"/>
      <c r="F373"/>
      <c r="G373"/>
    </row>
    <row r="374" spans="2:7" s="1" customFormat="1">
      <c r="B374"/>
      <c r="C374"/>
      <c r="D374"/>
      <c r="E374"/>
      <c r="F374"/>
      <c r="G374"/>
    </row>
    <row r="375" spans="2:7" s="1" customFormat="1">
      <c r="B375"/>
      <c r="C375"/>
      <c r="D375"/>
      <c r="E375"/>
      <c r="F375"/>
      <c r="G375"/>
    </row>
    <row r="376" spans="2:7" s="1" customFormat="1">
      <c r="B376"/>
      <c r="C376"/>
      <c r="D376"/>
      <c r="E376"/>
      <c r="F376"/>
      <c r="G376"/>
    </row>
    <row r="377" spans="2:7" s="1" customFormat="1">
      <c r="B377"/>
      <c r="C377"/>
      <c r="D377"/>
      <c r="E377"/>
      <c r="F377"/>
      <c r="G377"/>
    </row>
    <row r="378" spans="2:7" s="1" customFormat="1">
      <c r="B378"/>
      <c r="C378"/>
      <c r="D378"/>
      <c r="E378"/>
      <c r="F378"/>
      <c r="G378"/>
    </row>
    <row r="379" spans="2:7" s="1" customFormat="1">
      <c r="B379"/>
      <c r="C379"/>
      <c r="D379"/>
      <c r="E379"/>
      <c r="F379"/>
      <c r="G37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C421-A1B9-41A1-84EA-30DEA9972F35}">
  <dimension ref="A1:AL339"/>
  <sheetViews>
    <sheetView workbookViewId="0">
      <selection activeCell="B1" sqref="B1"/>
    </sheetView>
  </sheetViews>
  <sheetFormatPr defaultColWidth="11.5703125" defaultRowHeight="14.45"/>
  <cols>
    <col min="1" max="1" width="19.5703125" customWidth="1"/>
    <col min="2" max="2" width="19.7109375" bestFit="1" customWidth="1"/>
    <col min="5" max="38" width="11.5703125" style="1"/>
  </cols>
  <sheetData>
    <row r="1" spans="1:38" ht="15.6">
      <c r="A1" s="28" t="s">
        <v>321</v>
      </c>
      <c r="B1" s="62" t="s">
        <v>322</v>
      </c>
      <c r="C1" s="1"/>
      <c r="D1" s="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15" thickBot="1">
      <c r="A2" s="27" t="s">
        <v>130</v>
      </c>
      <c r="B2" s="63" t="s">
        <v>323</v>
      </c>
      <c r="C2" s="1"/>
      <c r="D2" s="1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>
      <c r="A3" s="55" t="s">
        <v>6</v>
      </c>
      <c r="B3" s="37">
        <v>1.42</v>
      </c>
      <c r="C3" s="1"/>
      <c r="D3" s="1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18" t="s">
        <v>132</v>
      </c>
      <c r="B4" s="37">
        <v>1.264</v>
      </c>
      <c r="C4" s="1"/>
      <c r="D4" s="1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18" t="s">
        <v>133</v>
      </c>
      <c r="B5" s="37">
        <v>1.1599999999999999</v>
      </c>
      <c r="C5" s="1"/>
      <c r="D5" s="1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18" t="s">
        <v>134</v>
      </c>
      <c r="B6" s="37">
        <v>1.1559999999999999</v>
      </c>
      <c r="C6" s="1"/>
      <c r="D6" s="1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18" t="s">
        <v>135</v>
      </c>
      <c r="B7" s="37">
        <v>1.1319999999999999</v>
      </c>
      <c r="C7" s="1"/>
      <c r="D7" s="1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18" t="s">
        <v>136</v>
      </c>
      <c r="B8" s="37">
        <v>1.1040000000000001</v>
      </c>
      <c r="C8" s="1"/>
      <c r="D8" s="1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18" t="s">
        <v>137</v>
      </c>
      <c r="B9" s="37">
        <v>0.996</v>
      </c>
      <c r="C9" s="1"/>
      <c r="D9" s="1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18" t="s">
        <v>138</v>
      </c>
      <c r="B10" s="37">
        <v>0.93600000000000005</v>
      </c>
      <c r="C10" s="1"/>
      <c r="D10" s="1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18" t="s">
        <v>139</v>
      </c>
      <c r="B11" s="37">
        <v>0.93200000000000005</v>
      </c>
      <c r="C11" s="1"/>
      <c r="D11" s="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18" t="s">
        <v>140</v>
      </c>
      <c r="B12" s="37">
        <v>0.92400000000000004</v>
      </c>
      <c r="C12" s="1"/>
      <c r="D12" s="1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18" t="s">
        <v>141</v>
      </c>
      <c r="B13" s="37">
        <v>0.92</v>
      </c>
      <c r="C13" s="1"/>
      <c r="D13" s="1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18" t="s">
        <v>142</v>
      </c>
      <c r="B14" s="37">
        <v>0.91200000000000003</v>
      </c>
      <c r="C14" s="1"/>
      <c r="D14" s="1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18" t="s">
        <v>143</v>
      </c>
      <c r="B15" s="37">
        <v>0.91200000000000003</v>
      </c>
      <c r="C15" s="1"/>
      <c r="D15" s="1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18" t="s">
        <v>144</v>
      </c>
      <c r="B16" s="37">
        <v>0.90800000000000003</v>
      </c>
      <c r="C16" s="1"/>
      <c r="D16" s="1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18" t="s">
        <v>145</v>
      </c>
      <c r="B17" s="37">
        <v>0.90800000000000003</v>
      </c>
      <c r="C17" s="1"/>
      <c r="D17" s="1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18" t="s">
        <v>146</v>
      </c>
      <c r="B18" s="37">
        <v>0.90800000000000003</v>
      </c>
      <c r="C18" s="1"/>
      <c r="D18" s="1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18" t="s">
        <v>147</v>
      </c>
      <c r="B19" s="37">
        <v>0.90800000000000003</v>
      </c>
      <c r="C19" s="1"/>
      <c r="D19" s="1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18" t="s">
        <v>148</v>
      </c>
      <c r="B20" s="37">
        <v>0.91600000000000004</v>
      </c>
      <c r="C20" s="1"/>
      <c r="D20" s="1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18" t="s">
        <v>149</v>
      </c>
      <c r="B21" s="37">
        <v>0.90800000000000003</v>
      </c>
      <c r="C21" s="1"/>
      <c r="D21" s="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18" t="s">
        <v>150</v>
      </c>
      <c r="B22" s="37">
        <v>0.91200000000000003</v>
      </c>
      <c r="C22" s="1"/>
      <c r="D22" s="1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18" t="s">
        <v>151</v>
      </c>
      <c r="B23" s="37">
        <v>0.91200000000000003</v>
      </c>
      <c r="C23" s="1"/>
      <c r="D23" s="1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18" t="s">
        <v>152</v>
      </c>
      <c r="B24" s="37">
        <v>0.91200000000000003</v>
      </c>
      <c r="C24" s="1"/>
      <c r="D24" s="1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18" t="s">
        <v>153</v>
      </c>
      <c r="B25" s="37">
        <v>0.91600000000000004</v>
      </c>
      <c r="C25" s="1"/>
      <c r="D25" s="1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18" t="s">
        <v>154</v>
      </c>
      <c r="B26" s="37">
        <v>0.91600000000000004</v>
      </c>
      <c r="C26" s="1"/>
      <c r="D26" s="1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18" t="s">
        <v>155</v>
      </c>
      <c r="B27" s="37">
        <v>0.92400000000000004</v>
      </c>
      <c r="C27" s="1"/>
      <c r="D27" s="1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18" t="s">
        <v>156</v>
      </c>
      <c r="B28" s="37">
        <v>0.92</v>
      </c>
      <c r="C28" s="1"/>
      <c r="D28" s="1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18" t="s">
        <v>157</v>
      </c>
      <c r="B29" s="37">
        <v>0.876</v>
      </c>
      <c r="C29" s="1"/>
      <c r="D29" s="1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18" t="s">
        <v>158</v>
      </c>
      <c r="B30" s="37">
        <v>0.82</v>
      </c>
      <c r="C30" s="1"/>
      <c r="D30" s="1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18" t="s">
        <v>159</v>
      </c>
      <c r="B31" s="37">
        <v>0.77200000000000002</v>
      </c>
      <c r="C31" s="1"/>
      <c r="D31" s="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18" t="s">
        <v>160</v>
      </c>
      <c r="B32" s="37">
        <v>0.75600000000000001</v>
      </c>
      <c r="C32" s="1"/>
      <c r="D32" s="1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18" t="s">
        <v>161</v>
      </c>
      <c r="B33" s="37">
        <v>0.84399999999999997</v>
      </c>
      <c r="C33" s="1"/>
      <c r="D33" s="1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18" t="s">
        <v>162</v>
      </c>
      <c r="B34" s="37">
        <v>0.80800000000000005</v>
      </c>
      <c r="C34" s="1"/>
      <c r="D34" s="1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18" t="s">
        <v>163</v>
      </c>
      <c r="B35" s="37">
        <v>0.79600000000000004</v>
      </c>
      <c r="C35" s="1"/>
      <c r="D35" s="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18" t="s">
        <v>164</v>
      </c>
      <c r="B36" s="37">
        <v>0.77600000000000002</v>
      </c>
      <c r="C36" s="1"/>
      <c r="D36" s="1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18" t="s">
        <v>165</v>
      </c>
      <c r="B37" s="37">
        <v>0.78800000000000003</v>
      </c>
      <c r="C37" s="1"/>
      <c r="D37" s="1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18" t="s">
        <v>166</v>
      </c>
      <c r="B38" s="37">
        <v>0.83599999999999997</v>
      </c>
      <c r="C38" s="1"/>
      <c r="D38" s="1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18" t="s">
        <v>167</v>
      </c>
      <c r="B39" s="37">
        <v>0.86399999999999999</v>
      </c>
      <c r="C39" s="1"/>
      <c r="D39" s="1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18" t="s">
        <v>168</v>
      </c>
      <c r="B40" s="37">
        <v>0.90800000000000003</v>
      </c>
      <c r="C40" s="1"/>
      <c r="D40" s="1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18" t="s">
        <v>169</v>
      </c>
      <c r="B41" s="37">
        <v>0.94799999999999995</v>
      </c>
      <c r="C41" s="1"/>
      <c r="D41" s="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18" t="s">
        <v>170</v>
      </c>
      <c r="B42" s="37">
        <v>0.96399999999999997</v>
      </c>
      <c r="C42" s="1"/>
      <c r="D42" s="1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18" t="s">
        <v>171</v>
      </c>
      <c r="B43" s="37">
        <v>1.0680000000000001</v>
      </c>
      <c r="C43" s="1"/>
      <c r="D43" s="1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18" t="s">
        <v>172</v>
      </c>
      <c r="B44" s="37">
        <v>1.1719999999999999</v>
      </c>
      <c r="C44" s="1"/>
      <c r="D44" s="1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18" t="s">
        <v>173</v>
      </c>
      <c r="B45" s="37">
        <v>1.1839999999999999</v>
      </c>
      <c r="C45" s="1"/>
      <c r="D45" s="1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18" t="s">
        <v>174</v>
      </c>
      <c r="B46" s="37">
        <v>1.196</v>
      </c>
      <c r="C46" s="1"/>
      <c r="D46" s="1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18" t="s">
        <v>175</v>
      </c>
      <c r="B47" s="37">
        <v>1.232</v>
      </c>
      <c r="C47" s="1"/>
      <c r="D47" s="1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18" t="s">
        <v>176</v>
      </c>
      <c r="B48" s="37">
        <v>1.224</v>
      </c>
      <c r="C48" s="1"/>
      <c r="D48" s="1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18" t="s">
        <v>177</v>
      </c>
      <c r="B49" s="37">
        <v>1.264</v>
      </c>
      <c r="C49" s="1"/>
      <c r="D49" s="1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18" t="s">
        <v>178</v>
      </c>
      <c r="B50" s="37">
        <v>1.276</v>
      </c>
      <c r="C50" s="1"/>
      <c r="D50" s="1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18" t="s">
        <v>179</v>
      </c>
      <c r="B51" s="37">
        <v>1.2</v>
      </c>
      <c r="C51" s="1"/>
      <c r="D51" s="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18" t="s">
        <v>180</v>
      </c>
      <c r="B52" s="37">
        <v>1.268</v>
      </c>
      <c r="C52" s="1"/>
      <c r="D52" s="1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18" t="s">
        <v>181</v>
      </c>
      <c r="B53" s="37">
        <v>1.236</v>
      </c>
      <c r="C53" s="1"/>
      <c r="D53" s="1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18" t="s">
        <v>182</v>
      </c>
      <c r="B54" s="37">
        <v>1.236</v>
      </c>
      <c r="C54" s="1"/>
      <c r="D54" s="1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18" t="s">
        <v>183</v>
      </c>
      <c r="B55" s="37">
        <v>1.1319999999999999</v>
      </c>
      <c r="C55" s="1"/>
      <c r="D55" s="1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18" t="s">
        <v>184</v>
      </c>
      <c r="B56" s="37">
        <v>1.08</v>
      </c>
      <c r="C56" s="1"/>
      <c r="D56" s="1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18" t="s">
        <v>185</v>
      </c>
      <c r="B57" s="37">
        <v>1.056</v>
      </c>
      <c r="C57" s="1"/>
      <c r="D57" s="1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18" t="s">
        <v>186</v>
      </c>
      <c r="B58" s="37">
        <v>1.0840000000000001</v>
      </c>
      <c r="C58" s="1"/>
      <c r="D58" s="1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18" t="s">
        <v>187</v>
      </c>
      <c r="B59" s="37">
        <v>1.224</v>
      </c>
      <c r="C59" s="1"/>
      <c r="D59" s="1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18" t="s">
        <v>188</v>
      </c>
      <c r="B60" s="37">
        <v>1.1000000000000001</v>
      </c>
      <c r="C60" s="1"/>
      <c r="D60" s="1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18" t="s">
        <v>189</v>
      </c>
      <c r="B61" s="37">
        <v>1.04</v>
      </c>
      <c r="C61" s="1"/>
      <c r="D61" s="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18" t="s">
        <v>190</v>
      </c>
      <c r="B62" s="37">
        <v>1.0640000000000001</v>
      </c>
      <c r="C62" s="1"/>
      <c r="D62" s="1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18" t="s">
        <v>191</v>
      </c>
      <c r="B63" s="37">
        <v>1.0840000000000001</v>
      </c>
      <c r="C63" s="1"/>
      <c r="D63" s="1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18" t="s">
        <v>192</v>
      </c>
      <c r="B64" s="37">
        <v>1.0680000000000001</v>
      </c>
      <c r="C64" s="1"/>
      <c r="D64" s="1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18" t="s">
        <v>193</v>
      </c>
      <c r="B65" s="37">
        <v>1.0720000000000001</v>
      </c>
      <c r="C65" s="1"/>
      <c r="D65" s="1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18" t="s">
        <v>194</v>
      </c>
      <c r="B66" s="37">
        <v>1.1120000000000001</v>
      </c>
      <c r="C66" s="1"/>
      <c r="D66" s="1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18" t="s">
        <v>195</v>
      </c>
      <c r="B67" s="37">
        <v>1.1719999999999999</v>
      </c>
      <c r="C67" s="1"/>
      <c r="D67" s="1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18" t="s">
        <v>196</v>
      </c>
      <c r="B68" s="37">
        <v>1.228</v>
      </c>
      <c r="C68" s="1"/>
      <c r="D68" s="1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18" t="s">
        <v>197</v>
      </c>
      <c r="B69" s="37">
        <v>1.204</v>
      </c>
      <c r="C69" s="1"/>
      <c r="D69" s="1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18" t="s">
        <v>198</v>
      </c>
      <c r="B70" s="37">
        <v>1.1279999999999999</v>
      </c>
      <c r="C70" s="1"/>
      <c r="D70" s="1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18" t="s">
        <v>199</v>
      </c>
      <c r="B71" s="37">
        <v>1.1359999999999999</v>
      </c>
      <c r="C71" s="1"/>
      <c r="D71" s="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18" t="s">
        <v>200</v>
      </c>
      <c r="B72" s="37">
        <v>1.1000000000000001</v>
      </c>
      <c r="C72" s="1"/>
      <c r="D72" s="1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18" t="s">
        <v>201</v>
      </c>
      <c r="B73" s="37">
        <v>1.0840000000000001</v>
      </c>
      <c r="C73" s="1"/>
      <c r="D73" s="1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18" t="s">
        <v>202</v>
      </c>
      <c r="B74" s="37">
        <v>1.1200000000000001</v>
      </c>
      <c r="C74" s="1"/>
      <c r="D74" s="1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18" t="s">
        <v>203</v>
      </c>
      <c r="B75" s="37">
        <v>1.1040000000000001</v>
      </c>
      <c r="C75" s="1"/>
      <c r="D75" s="1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18" t="s">
        <v>204</v>
      </c>
      <c r="B76" s="37">
        <v>1.08</v>
      </c>
      <c r="C76" s="1"/>
      <c r="D76" s="1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18" t="s">
        <v>205</v>
      </c>
      <c r="B77" s="37">
        <v>1.0920000000000001</v>
      </c>
      <c r="C77" s="1"/>
      <c r="D77" s="1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18" t="s">
        <v>206</v>
      </c>
      <c r="B78" s="37">
        <v>1.1679999999999999</v>
      </c>
      <c r="C78" s="1"/>
      <c r="D78" s="1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18" t="s">
        <v>207</v>
      </c>
      <c r="B79" s="37">
        <v>1.304</v>
      </c>
      <c r="C79" s="1"/>
      <c r="D79" s="1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18" t="s">
        <v>208</v>
      </c>
      <c r="B80" s="37">
        <v>1.6040000000000001</v>
      </c>
      <c r="C80" s="1"/>
      <c r="D80" s="1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18" t="s">
        <v>209</v>
      </c>
      <c r="B81" s="37">
        <v>1.992</v>
      </c>
      <c r="C81" s="1"/>
      <c r="D81" s="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18" t="s">
        <v>210</v>
      </c>
      <c r="B82" s="37">
        <v>1.964</v>
      </c>
      <c r="C82" s="1"/>
      <c r="D82" s="1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18" t="s">
        <v>211</v>
      </c>
      <c r="B83" s="37">
        <v>2.0920000000000001</v>
      </c>
      <c r="C83" s="1"/>
      <c r="D83" s="1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18" t="s">
        <v>212</v>
      </c>
      <c r="B84" s="37">
        <v>2.3119999999999998</v>
      </c>
      <c r="C84" s="1"/>
      <c r="D84" s="1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18" t="s">
        <v>213</v>
      </c>
      <c r="B85" s="37">
        <v>2.4279999999999999</v>
      </c>
      <c r="C85" s="1"/>
      <c r="D85" s="1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18" t="s">
        <v>214</v>
      </c>
      <c r="B86" s="37">
        <v>1.972</v>
      </c>
      <c r="C86" s="1"/>
      <c r="D86" s="1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18" t="s">
        <v>215</v>
      </c>
      <c r="B87" s="37">
        <v>1.984</v>
      </c>
      <c r="C87" s="1"/>
      <c r="D87" s="1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18" t="s">
        <v>216</v>
      </c>
      <c r="B88" s="37">
        <v>1.9079999999999999</v>
      </c>
      <c r="C88" s="1"/>
      <c r="D88" s="1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18" t="s">
        <v>217</v>
      </c>
      <c r="B89" s="37">
        <v>1.84</v>
      </c>
      <c r="C89" s="1"/>
      <c r="D89" s="1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18" t="s">
        <v>218</v>
      </c>
      <c r="B90" s="37">
        <v>1.8160000000000001</v>
      </c>
      <c r="C90" s="1"/>
      <c r="D90" s="1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18" t="s">
        <v>219</v>
      </c>
      <c r="B91" s="37">
        <v>1.72</v>
      </c>
      <c r="C91" s="1"/>
      <c r="D91" s="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18" t="s">
        <v>220</v>
      </c>
      <c r="B92" s="37">
        <v>1.6359999999999999</v>
      </c>
      <c r="C92" s="1"/>
      <c r="D92" s="1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18" t="s">
        <v>221</v>
      </c>
      <c r="B93" s="37">
        <v>1.5840000000000001</v>
      </c>
      <c r="C93" s="1"/>
      <c r="D93" s="1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18" t="s">
        <v>222</v>
      </c>
      <c r="B94" s="37">
        <v>1.556</v>
      </c>
      <c r="C94" s="1"/>
      <c r="D94" s="1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18" t="s">
        <v>223</v>
      </c>
      <c r="B95" s="37">
        <v>1.528</v>
      </c>
      <c r="C95" s="1"/>
      <c r="D95" s="1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18" t="s">
        <v>224</v>
      </c>
      <c r="B96" s="37">
        <v>1.5</v>
      </c>
      <c r="C96" s="1"/>
      <c r="D96" s="1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18" t="s">
        <v>225</v>
      </c>
      <c r="B97" s="37">
        <v>1.4119999999999999</v>
      </c>
      <c r="C97" s="1"/>
      <c r="D97" s="1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5" thickBot="1">
      <c r="A98" s="29" t="s">
        <v>8</v>
      </c>
      <c r="B98" s="37">
        <v>1.1879999999999999</v>
      </c>
      <c r="C98" s="1"/>
      <c r="D98" s="1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18" t="s">
        <v>226</v>
      </c>
      <c r="B99" s="37">
        <v>0</v>
      </c>
      <c r="C99" s="1"/>
      <c r="D99" s="1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18" t="s">
        <v>227</v>
      </c>
      <c r="B100" s="37"/>
      <c r="C100" s="1"/>
      <c r="D100" s="1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18" t="s">
        <v>228</v>
      </c>
      <c r="B101" s="37"/>
      <c r="C101" s="1"/>
      <c r="D101" s="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18" t="s">
        <v>229</v>
      </c>
      <c r="B102" s="37"/>
      <c r="C102" s="1"/>
      <c r="D102" s="1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18" t="s">
        <v>230</v>
      </c>
      <c r="B103" s="37"/>
      <c r="C103" s="1"/>
      <c r="D103" s="1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18" t="s">
        <v>231</v>
      </c>
      <c r="B104" s="37"/>
      <c r="C104" s="1"/>
      <c r="D104" s="1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18" t="s">
        <v>232</v>
      </c>
      <c r="B105" s="37"/>
      <c r="C105" s="1"/>
      <c r="D105" s="1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18" t="s">
        <v>233</v>
      </c>
      <c r="B106" s="37"/>
      <c r="C106" s="1"/>
      <c r="D106" s="1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18" t="s">
        <v>234</v>
      </c>
      <c r="B107" s="37"/>
      <c r="C107" s="1"/>
      <c r="D107" s="1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18" t="s">
        <v>235</v>
      </c>
      <c r="B108" s="37"/>
      <c r="C108" s="1"/>
      <c r="D108" s="1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18" t="s">
        <v>236</v>
      </c>
      <c r="B109" s="37"/>
      <c r="C109" s="1"/>
      <c r="D109" s="1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18" t="s">
        <v>237</v>
      </c>
      <c r="B110" s="37"/>
      <c r="C110" s="1"/>
      <c r="D110" s="1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18" t="s">
        <v>238</v>
      </c>
      <c r="B111" s="37"/>
      <c r="C111" s="1"/>
      <c r="D111" s="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18" t="s">
        <v>239</v>
      </c>
      <c r="B112" s="37"/>
      <c r="C112" s="1"/>
      <c r="D112" s="1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18" t="s">
        <v>240</v>
      </c>
      <c r="B113" s="37"/>
      <c r="C113" s="1"/>
      <c r="D113" s="1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18" t="s">
        <v>241</v>
      </c>
      <c r="B114" s="37"/>
      <c r="C114" s="1"/>
      <c r="D114" s="1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18" t="s">
        <v>242</v>
      </c>
      <c r="B115" s="37"/>
      <c r="C115" s="1"/>
      <c r="D115" s="1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18" t="s">
        <v>243</v>
      </c>
      <c r="B116" s="37"/>
      <c r="C116" s="1"/>
      <c r="D116" s="1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18" t="s">
        <v>244</v>
      </c>
      <c r="B117" s="37"/>
      <c r="C117" s="1"/>
      <c r="D117" s="1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18" t="s">
        <v>245</v>
      </c>
      <c r="B118" s="37"/>
      <c r="C118" s="1"/>
      <c r="D118" s="1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18" t="s">
        <v>246</v>
      </c>
      <c r="B119" s="37"/>
      <c r="C119" s="1"/>
      <c r="D119" s="1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18" t="s">
        <v>247</v>
      </c>
      <c r="B120" s="37"/>
      <c r="C120" s="1"/>
      <c r="D120" s="1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18" t="s">
        <v>248</v>
      </c>
      <c r="B121" s="37"/>
      <c r="C121" s="1"/>
      <c r="D121" s="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18" t="s">
        <v>249</v>
      </c>
      <c r="B122" s="37"/>
      <c r="C122" s="1"/>
      <c r="D122" s="1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18" t="s">
        <v>250</v>
      </c>
      <c r="B123" s="37"/>
      <c r="C123" s="1"/>
      <c r="D123" s="1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18" t="s">
        <v>251</v>
      </c>
      <c r="B124" s="37"/>
      <c r="C124" s="1"/>
      <c r="D124" s="1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18" t="s">
        <v>252</v>
      </c>
      <c r="B125" s="37"/>
      <c r="C125" s="1"/>
      <c r="D125" s="1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18" t="s">
        <v>253</v>
      </c>
      <c r="B126" s="37"/>
      <c r="C126" s="1"/>
      <c r="D126" s="1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18" t="s">
        <v>254</v>
      </c>
      <c r="B127" s="37"/>
      <c r="C127" s="1"/>
      <c r="D127" s="1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18" t="s">
        <v>255</v>
      </c>
      <c r="B128" s="37"/>
      <c r="C128" s="1"/>
      <c r="D128" s="1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18" t="s">
        <v>256</v>
      </c>
      <c r="B129" s="37"/>
      <c r="C129" s="1"/>
      <c r="D129" s="1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18" t="s">
        <v>257</v>
      </c>
      <c r="B130" s="37"/>
      <c r="C130" s="1"/>
      <c r="D130" s="1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18" t="s">
        <v>258</v>
      </c>
      <c r="B131" s="37"/>
      <c r="C131" s="1"/>
      <c r="D131" s="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18" t="s">
        <v>259</v>
      </c>
      <c r="B132" s="37"/>
      <c r="C132" s="1"/>
      <c r="D132" s="1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18" t="s">
        <v>260</v>
      </c>
      <c r="B133" s="37"/>
      <c r="C133" s="1"/>
      <c r="D133" s="1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18" t="s">
        <v>261</v>
      </c>
      <c r="B134" s="37"/>
      <c r="C134" s="1"/>
      <c r="D134" s="1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18" t="s">
        <v>262</v>
      </c>
      <c r="B135" s="37"/>
      <c r="C135" s="1"/>
      <c r="D135" s="1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18" t="s">
        <v>263</v>
      </c>
      <c r="B136" s="37"/>
      <c r="C136" s="1"/>
      <c r="D136" s="1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18" t="s">
        <v>264</v>
      </c>
      <c r="B137" s="37"/>
      <c r="C137" s="1"/>
      <c r="D137" s="1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18" t="s">
        <v>265</v>
      </c>
      <c r="B138" s="37"/>
      <c r="C138" s="1"/>
      <c r="D138" s="1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18" t="s">
        <v>266</v>
      </c>
      <c r="B139" s="37"/>
      <c r="C139" s="1"/>
      <c r="D139" s="1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18" t="s">
        <v>267</v>
      </c>
      <c r="B140" s="37"/>
      <c r="C140" s="1"/>
      <c r="D140" s="1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18" t="s">
        <v>268</v>
      </c>
      <c r="B141" s="37"/>
      <c r="C141" s="1"/>
      <c r="D141" s="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18" t="s">
        <v>269</v>
      </c>
      <c r="B142" s="37"/>
      <c r="C142" s="1"/>
      <c r="D142" s="1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18" t="s">
        <v>270</v>
      </c>
      <c r="B143" s="37"/>
      <c r="C143" s="1"/>
      <c r="D143" s="1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18" t="s">
        <v>271</v>
      </c>
      <c r="B144" s="37"/>
      <c r="C144" s="1"/>
      <c r="D144" s="1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18" t="s">
        <v>272</v>
      </c>
      <c r="B145" s="37"/>
      <c r="C145" s="1"/>
      <c r="D145" s="1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18" t="s">
        <v>273</v>
      </c>
      <c r="B146" s="37"/>
      <c r="C146" s="1"/>
      <c r="D146" s="1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18" t="s">
        <v>274</v>
      </c>
      <c r="B147" s="37"/>
      <c r="C147" s="1"/>
      <c r="D147" s="1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18" t="s">
        <v>275</v>
      </c>
      <c r="B148" s="37"/>
      <c r="C148" s="1"/>
      <c r="D148" s="1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18" t="s">
        <v>276</v>
      </c>
      <c r="B149" s="37"/>
      <c r="C149" s="1"/>
      <c r="D149" s="1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18" t="s">
        <v>277</v>
      </c>
      <c r="B150" s="37"/>
      <c r="C150" s="1"/>
      <c r="D150" s="1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18" t="s">
        <v>278</v>
      </c>
      <c r="B151" s="37"/>
      <c r="C151" s="1"/>
      <c r="D151" s="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18" t="s">
        <v>279</v>
      </c>
      <c r="B152" s="37"/>
      <c r="C152" s="1"/>
      <c r="D152" s="1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18" t="s">
        <v>280</v>
      </c>
      <c r="B153" s="37"/>
      <c r="C153" s="1"/>
      <c r="D153" s="1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18" t="s">
        <v>281</v>
      </c>
      <c r="B154" s="37"/>
      <c r="C154" s="1"/>
      <c r="D154" s="1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18" t="s">
        <v>282</v>
      </c>
      <c r="B155" s="37"/>
      <c r="C155" s="1"/>
      <c r="D155" s="1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18" t="s">
        <v>283</v>
      </c>
      <c r="B156" s="37"/>
      <c r="C156" s="1"/>
      <c r="D156" s="1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18" t="s">
        <v>284</v>
      </c>
      <c r="B157" s="37"/>
      <c r="C157" s="1"/>
      <c r="D157" s="1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18" t="s">
        <v>285</v>
      </c>
      <c r="B158" s="37"/>
      <c r="C158" s="1"/>
      <c r="D158" s="1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18" t="s">
        <v>286</v>
      </c>
      <c r="B159" s="37"/>
      <c r="C159" s="1"/>
      <c r="D159" s="1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18" t="s">
        <v>287</v>
      </c>
      <c r="B160" s="37"/>
      <c r="C160" s="1"/>
      <c r="D160" s="1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18" t="s">
        <v>288</v>
      </c>
      <c r="B161" s="37"/>
      <c r="C161" s="1"/>
      <c r="D161" s="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18" t="s">
        <v>289</v>
      </c>
      <c r="B162" s="37"/>
      <c r="C162" s="1"/>
      <c r="D162" s="1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18" t="s">
        <v>290</v>
      </c>
      <c r="B163" s="37"/>
      <c r="C163" s="1"/>
      <c r="D163" s="1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18" t="s">
        <v>291</v>
      </c>
      <c r="B164" s="37"/>
      <c r="C164" s="1"/>
      <c r="D164" s="1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18" t="s">
        <v>292</v>
      </c>
      <c r="B165" s="37"/>
      <c r="C165" s="1"/>
      <c r="D165" s="1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18" t="s">
        <v>293</v>
      </c>
      <c r="B166" s="37"/>
      <c r="C166" s="1"/>
      <c r="D166" s="1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18" t="s">
        <v>294</v>
      </c>
      <c r="B167" s="37"/>
      <c r="C167" s="1"/>
      <c r="D167" s="1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18" t="s">
        <v>295</v>
      </c>
      <c r="B168" s="37"/>
      <c r="C168" s="1"/>
      <c r="D168" s="1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18" t="s">
        <v>296</v>
      </c>
      <c r="B169" s="37"/>
      <c r="C169" s="1"/>
      <c r="D169" s="1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18" t="s">
        <v>297</v>
      </c>
      <c r="B170" s="37"/>
      <c r="C170" s="1"/>
      <c r="D170" s="1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s="1" customFormat="1">
      <c r="A171" s="18" t="s">
        <v>298</v>
      </c>
      <c r="B171" s="37"/>
    </row>
    <row r="172" spans="1:38" s="1" customFormat="1">
      <c r="A172" s="18" t="s">
        <v>299</v>
      </c>
      <c r="B172" s="37"/>
    </row>
    <row r="173" spans="1:38" s="1" customFormat="1">
      <c r="A173" s="18" t="s">
        <v>300</v>
      </c>
      <c r="B173" s="37"/>
    </row>
    <row r="174" spans="1:38" s="1" customFormat="1">
      <c r="A174" s="18" t="s">
        <v>301</v>
      </c>
      <c r="B174" s="37"/>
    </row>
    <row r="175" spans="1:38" s="1" customFormat="1">
      <c r="A175" s="18" t="s">
        <v>302</v>
      </c>
      <c r="B175" s="37"/>
    </row>
    <row r="176" spans="1:38" s="1" customFormat="1">
      <c r="A176" s="18" t="s">
        <v>303</v>
      </c>
      <c r="B176" s="37"/>
    </row>
    <row r="177" spans="1:2" s="1" customFormat="1">
      <c r="A177" s="18" t="s">
        <v>304</v>
      </c>
      <c r="B177" s="37"/>
    </row>
    <row r="178" spans="1:2" s="1" customFormat="1">
      <c r="A178" s="18" t="s">
        <v>305</v>
      </c>
      <c r="B178" s="37"/>
    </row>
    <row r="179" spans="1:2" s="1" customFormat="1">
      <c r="A179" s="18" t="s">
        <v>306</v>
      </c>
      <c r="B179" s="37"/>
    </row>
    <row r="180" spans="1:2" s="1" customFormat="1">
      <c r="A180" s="18" t="s">
        <v>307</v>
      </c>
      <c r="B180" s="37"/>
    </row>
    <row r="181" spans="1:2" s="1" customFormat="1">
      <c r="A181" s="18" t="s">
        <v>308</v>
      </c>
      <c r="B181" s="37"/>
    </row>
    <row r="182" spans="1:2" s="1" customFormat="1">
      <c r="A182" s="18" t="s">
        <v>309</v>
      </c>
      <c r="B182" s="37"/>
    </row>
    <row r="183" spans="1:2" s="1" customFormat="1">
      <c r="A183" s="18" t="s">
        <v>310</v>
      </c>
      <c r="B183" s="37"/>
    </row>
    <row r="184" spans="1:2" s="1" customFormat="1">
      <c r="A184" s="18" t="s">
        <v>311</v>
      </c>
      <c r="B184" s="37"/>
    </row>
    <row r="185" spans="1:2" s="1" customFormat="1">
      <c r="A185" s="18" t="s">
        <v>312</v>
      </c>
      <c r="B185" s="37"/>
    </row>
    <row r="186" spans="1:2" s="1" customFormat="1">
      <c r="A186" s="18" t="s">
        <v>313</v>
      </c>
      <c r="B186" s="37"/>
    </row>
    <row r="187" spans="1:2" s="1" customFormat="1">
      <c r="A187" s="18" t="s">
        <v>314</v>
      </c>
      <c r="B187" s="37"/>
    </row>
    <row r="188" spans="1:2" s="1" customFormat="1">
      <c r="A188" s="18" t="s">
        <v>315</v>
      </c>
      <c r="B188" s="37"/>
    </row>
    <row r="189" spans="1:2" s="1" customFormat="1">
      <c r="A189" s="18" t="s">
        <v>316</v>
      </c>
      <c r="B189" s="37"/>
    </row>
    <row r="190" spans="1:2" s="1" customFormat="1">
      <c r="A190" s="18" t="s">
        <v>317</v>
      </c>
      <c r="B190" s="37"/>
    </row>
    <row r="191" spans="1:2" s="1" customFormat="1">
      <c r="A191" s="18" t="s">
        <v>318</v>
      </c>
      <c r="B191" s="37"/>
    </row>
    <row r="192" spans="1:2" s="1" customFormat="1">
      <c r="A192" s="18" t="s">
        <v>319</v>
      </c>
      <c r="B192" s="37"/>
    </row>
    <row r="193" spans="1:2" s="1" customFormat="1">
      <c r="A193" s="18" t="s">
        <v>320</v>
      </c>
      <c r="B193" s="37"/>
    </row>
    <row r="194" spans="1:2" s="1" customFormat="1">
      <c r="A194" s="18" t="s">
        <v>9</v>
      </c>
      <c r="B194" s="37"/>
    </row>
    <row r="195" spans="1:2" s="1" customFormat="1"/>
    <row r="196" spans="1:2" s="1" customFormat="1"/>
    <row r="197" spans="1:2" s="1" customFormat="1"/>
    <row r="198" spans="1:2" s="1" customFormat="1"/>
    <row r="199" spans="1:2" s="1" customFormat="1"/>
    <row r="200" spans="1:2" s="1" customFormat="1"/>
    <row r="201" spans="1:2" s="1" customFormat="1"/>
    <row r="202" spans="1:2" s="1" customFormat="1"/>
    <row r="203" spans="1:2" s="1" customFormat="1"/>
    <row r="204" spans="1:2" s="1" customFormat="1"/>
    <row r="205" spans="1:2" s="1" customFormat="1"/>
    <row r="206" spans="1:2" s="1" customFormat="1"/>
    <row r="207" spans="1:2" s="1" customFormat="1"/>
    <row r="208" spans="1:2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pans="1:4" s="1" customFormat="1"/>
    <row r="258" spans="1:4" s="1" customFormat="1"/>
    <row r="259" spans="1:4" s="1" customFormat="1"/>
    <row r="260" spans="1:4" s="1" customFormat="1"/>
    <row r="261" spans="1:4" s="1" customFormat="1"/>
    <row r="262" spans="1:4" s="1" customFormat="1"/>
    <row r="263" spans="1:4" s="1" customFormat="1"/>
    <row r="264" spans="1:4" s="1" customFormat="1">
      <c r="A264"/>
      <c r="B264"/>
      <c r="C264"/>
      <c r="D264"/>
    </row>
    <row r="265" spans="1:4" s="1" customFormat="1">
      <c r="A265"/>
      <c r="B265"/>
      <c r="C265"/>
      <c r="D265"/>
    </row>
    <row r="266" spans="1:4" s="1" customFormat="1">
      <c r="A266"/>
      <c r="B266"/>
      <c r="C266"/>
      <c r="D266"/>
    </row>
    <row r="267" spans="1:4" s="1" customFormat="1">
      <c r="A267"/>
      <c r="B267"/>
      <c r="C267"/>
      <c r="D267"/>
    </row>
    <row r="268" spans="1:4" s="1" customFormat="1">
      <c r="A268"/>
      <c r="B268"/>
      <c r="C268"/>
      <c r="D268"/>
    </row>
    <row r="269" spans="1:4" s="1" customFormat="1">
      <c r="A269"/>
      <c r="B269"/>
      <c r="C269"/>
      <c r="D269"/>
    </row>
    <row r="270" spans="1:4" s="1" customFormat="1">
      <c r="A270"/>
      <c r="B270"/>
      <c r="C270"/>
      <c r="D270"/>
    </row>
    <row r="271" spans="1:4" s="1" customFormat="1">
      <c r="A271"/>
      <c r="B271"/>
      <c r="C271"/>
      <c r="D271"/>
    </row>
    <row r="272" spans="1:4" s="1" customFormat="1">
      <c r="A272"/>
      <c r="B272"/>
      <c r="C272"/>
      <c r="D272"/>
    </row>
    <row r="273" spans="1:4" s="1" customFormat="1">
      <c r="A273"/>
      <c r="B273"/>
      <c r="C273"/>
      <c r="D273"/>
    </row>
    <row r="274" spans="1:4" s="1" customFormat="1">
      <c r="A274"/>
      <c r="B274"/>
      <c r="C274"/>
      <c r="D274"/>
    </row>
    <row r="275" spans="1:4" s="1" customFormat="1">
      <c r="A275"/>
      <c r="B275"/>
      <c r="C275"/>
      <c r="D275"/>
    </row>
    <row r="276" spans="1:4" s="1" customFormat="1">
      <c r="A276"/>
      <c r="B276"/>
      <c r="C276"/>
      <c r="D276"/>
    </row>
    <row r="277" spans="1:4" s="1" customFormat="1">
      <c r="A277"/>
      <c r="B277"/>
      <c r="C277"/>
      <c r="D277"/>
    </row>
    <row r="278" spans="1:4" s="1" customFormat="1">
      <c r="A278"/>
      <c r="B278"/>
      <c r="C278"/>
      <c r="D278"/>
    </row>
    <row r="279" spans="1:4" s="1" customFormat="1">
      <c r="A279"/>
      <c r="B279"/>
      <c r="C279"/>
      <c r="D279"/>
    </row>
    <row r="280" spans="1:4" s="1" customFormat="1">
      <c r="A280"/>
      <c r="B280"/>
      <c r="C280"/>
      <c r="D280"/>
    </row>
    <row r="281" spans="1:4" s="1" customFormat="1">
      <c r="A281"/>
      <c r="B281"/>
      <c r="C281"/>
      <c r="D281"/>
    </row>
    <row r="282" spans="1:4" s="1" customFormat="1">
      <c r="A282"/>
      <c r="B282"/>
      <c r="C282"/>
      <c r="D282"/>
    </row>
    <row r="283" spans="1:4" s="1" customFormat="1">
      <c r="A283"/>
      <c r="B283"/>
      <c r="C283"/>
      <c r="D283"/>
    </row>
    <row r="284" spans="1:4" s="1" customFormat="1">
      <c r="A284"/>
      <c r="B284"/>
      <c r="C284"/>
      <c r="D284"/>
    </row>
    <row r="285" spans="1:4" s="1" customFormat="1">
      <c r="A285"/>
      <c r="B285"/>
      <c r="C285"/>
      <c r="D285"/>
    </row>
    <row r="286" spans="1:4" s="1" customFormat="1">
      <c r="A286"/>
      <c r="B286"/>
      <c r="C286"/>
      <c r="D286"/>
    </row>
    <row r="287" spans="1:4" s="1" customFormat="1">
      <c r="A287"/>
      <c r="B287"/>
      <c r="C287"/>
      <c r="D287"/>
    </row>
    <row r="288" spans="1:4" s="1" customFormat="1">
      <c r="A288"/>
      <c r="B288"/>
      <c r="C288"/>
      <c r="D288"/>
    </row>
    <row r="289" spans="1:4" s="1" customFormat="1">
      <c r="A289"/>
      <c r="B289"/>
      <c r="C289"/>
      <c r="D289"/>
    </row>
    <row r="290" spans="1:4" s="1" customFormat="1">
      <c r="A290"/>
      <c r="B290"/>
      <c r="C290"/>
      <c r="D290"/>
    </row>
    <row r="291" spans="1:4" s="1" customFormat="1">
      <c r="A291"/>
      <c r="B291"/>
      <c r="C291"/>
      <c r="D291"/>
    </row>
    <row r="292" spans="1:4" s="1" customFormat="1">
      <c r="A292"/>
      <c r="B292"/>
      <c r="C292"/>
      <c r="D292"/>
    </row>
    <row r="293" spans="1:4" s="1" customFormat="1">
      <c r="A293"/>
      <c r="B293"/>
      <c r="C293"/>
      <c r="D293"/>
    </row>
    <row r="294" spans="1:4" s="1" customFormat="1">
      <c r="A294"/>
      <c r="B294"/>
      <c r="C294"/>
      <c r="D294"/>
    </row>
    <row r="295" spans="1:4" s="1" customFormat="1">
      <c r="A295"/>
      <c r="B295"/>
      <c r="C295"/>
      <c r="D295"/>
    </row>
    <row r="296" spans="1:4" s="1" customFormat="1">
      <c r="A296"/>
      <c r="B296"/>
      <c r="C296"/>
      <c r="D296"/>
    </row>
    <row r="297" spans="1:4" s="1" customFormat="1">
      <c r="A297"/>
      <c r="B297"/>
      <c r="C297"/>
      <c r="D297"/>
    </row>
    <row r="298" spans="1:4" s="1" customFormat="1">
      <c r="A298"/>
      <c r="B298"/>
      <c r="C298"/>
      <c r="D298"/>
    </row>
    <row r="299" spans="1:4" s="1" customFormat="1">
      <c r="A299"/>
      <c r="B299"/>
      <c r="C299"/>
      <c r="D299"/>
    </row>
    <row r="300" spans="1:4" s="1" customFormat="1">
      <c r="A300"/>
      <c r="B300"/>
      <c r="C300"/>
      <c r="D300"/>
    </row>
    <row r="301" spans="1:4" s="1" customFormat="1">
      <c r="A301"/>
      <c r="B301"/>
      <c r="C301"/>
      <c r="D301"/>
    </row>
    <row r="302" spans="1:4" s="1" customFormat="1">
      <c r="A302"/>
      <c r="B302"/>
      <c r="C302"/>
      <c r="D302"/>
    </row>
    <row r="303" spans="1:4" s="1" customFormat="1">
      <c r="A303"/>
      <c r="B303"/>
      <c r="C303"/>
      <c r="D303"/>
    </row>
    <row r="304" spans="1:4" s="1" customFormat="1">
      <c r="A304"/>
      <c r="B304"/>
      <c r="C304"/>
      <c r="D304"/>
    </row>
    <row r="305" spans="1:4" s="1" customFormat="1">
      <c r="A305"/>
      <c r="B305"/>
      <c r="C305"/>
      <c r="D305"/>
    </row>
    <row r="306" spans="1:4" s="1" customFormat="1">
      <c r="A306"/>
      <c r="B306"/>
      <c r="C306"/>
      <c r="D306"/>
    </row>
    <row r="307" spans="1:4" s="1" customFormat="1">
      <c r="A307"/>
      <c r="B307"/>
      <c r="C307"/>
      <c r="D307"/>
    </row>
    <row r="308" spans="1:4" s="1" customFormat="1">
      <c r="A308"/>
      <c r="B308"/>
      <c r="C308"/>
      <c r="D308"/>
    </row>
    <row r="309" spans="1:4" s="1" customFormat="1">
      <c r="A309"/>
      <c r="B309"/>
      <c r="C309"/>
      <c r="D309"/>
    </row>
    <row r="310" spans="1:4" s="1" customFormat="1">
      <c r="A310"/>
      <c r="B310"/>
      <c r="C310"/>
      <c r="D310"/>
    </row>
    <row r="311" spans="1:4" s="1" customFormat="1">
      <c r="A311"/>
      <c r="B311"/>
      <c r="C311"/>
      <c r="D311"/>
    </row>
    <row r="312" spans="1:4" s="1" customFormat="1">
      <c r="A312"/>
      <c r="B312"/>
      <c r="C312"/>
      <c r="D312"/>
    </row>
    <row r="313" spans="1:4" s="1" customFormat="1">
      <c r="A313"/>
      <c r="B313"/>
      <c r="C313"/>
      <c r="D313"/>
    </row>
    <row r="314" spans="1:4" s="1" customFormat="1">
      <c r="A314"/>
      <c r="B314"/>
      <c r="C314"/>
      <c r="D314"/>
    </row>
    <row r="315" spans="1:4" s="1" customFormat="1">
      <c r="A315"/>
      <c r="B315"/>
      <c r="C315"/>
      <c r="D315"/>
    </row>
    <row r="316" spans="1:4" s="1" customFormat="1">
      <c r="A316"/>
      <c r="B316"/>
      <c r="C316"/>
      <c r="D316"/>
    </row>
    <row r="317" spans="1:4" s="1" customFormat="1">
      <c r="A317"/>
      <c r="B317"/>
      <c r="C317"/>
      <c r="D317"/>
    </row>
    <row r="318" spans="1:4" s="1" customFormat="1">
      <c r="A318"/>
      <c r="B318"/>
      <c r="C318"/>
      <c r="D318"/>
    </row>
    <row r="319" spans="1:4" s="1" customFormat="1">
      <c r="A319"/>
      <c r="B319"/>
      <c r="C319"/>
      <c r="D319"/>
    </row>
    <row r="320" spans="1:4" s="1" customFormat="1">
      <c r="A320"/>
      <c r="B320"/>
      <c r="C320"/>
      <c r="D320"/>
    </row>
    <row r="321" spans="1:4" s="1" customFormat="1">
      <c r="A321"/>
      <c r="B321"/>
      <c r="C321"/>
      <c r="D321"/>
    </row>
    <row r="322" spans="1:4" s="1" customFormat="1">
      <c r="A322"/>
      <c r="B322"/>
      <c r="C322"/>
      <c r="D322"/>
    </row>
    <row r="323" spans="1:4" s="1" customFormat="1">
      <c r="A323"/>
      <c r="B323"/>
      <c r="C323"/>
      <c r="D323"/>
    </row>
    <row r="324" spans="1:4" s="1" customFormat="1">
      <c r="A324"/>
      <c r="B324"/>
      <c r="C324"/>
      <c r="D324"/>
    </row>
    <row r="325" spans="1:4" s="1" customFormat="1">
      <c r="A325"/>
      <c r="B325"/>
      <c r="C325"/>
      <c r="D325"/>
    </row>
    <row r="326" spans="1:4" s="1" customFormat="1">
      <c r="A326"/>
      <c r="B326"/>
      <c r="C326"/>
      <c r="D326"/>
    </row>
    <row r="327" spans="1:4" s="1" customFormat="1">
      <c r="A327"/>
      <c r="B327"/>
      <c r="C327"/>
      <c r="D327"/>
    </row>
    <row r="328" spans="1:4" s="1" customFormat="1">
      <c r="A328"/>
      <c r="B328"/>
      <c r="C328"/>
      <c r="D328"/>
    </row>
    <row r="329" spans="1:4" s="1" customFormat="1">
      <c r="A329"/>
      <c r="B329"/>
      <c r="C329"/>
      <c r="D329"/>
    </row>
    <row r="330" spans="1:4" s="1" customFormat="1">
      <c r="A330"/>
      <c r="B330"/>
      <c r="C330"/>
      <c r="D330"/>
    </row>
    <row r="331" spans="1:4" s="1" customFormat="1">
      <c r="A331"/>
      <c r="B331"/>
      <c r="C331"/>
      <c r="D331"/>
    </row>
    <row r="332" spans="1:4" s="1" customFormat="1">
      <c r="A332"/>
      <c r="B332"/>
      <c r="C332"/>
      <c r="D332"/>
    </row>
    <row r="333" spans="1:4" s="1" customFormat="1">
      <c r="A333"/>
      <c r="B333"/>
      <c r="C333"/>
      <c r="D333"/>
    </row>
    <row r="334" spans="1:4" s="1" customFormat="1">
      <c r="A334"/>
      <c r="B334"/>
      <c r="C334"/>
      <c r="D334"/>
    </row>
    <row r="335" spans="1:4" s="1" customFormat="1">
      <c r="A335"/>
      <c r="B335"/>
      <c r="C335"/>
      <c r="D335"/>
    </row>
    <row r="336" spans="1:4" s="1" customFormat="1">
      <c r="A336"/>
      <c r="B336"/>
      <c r="C336"/>
      <c r="D336"/>
    </row>
    <row r="337" spans="1:4" s="1" customFormat="1">
      <c r="A337"/>
      <c r="B337"/>
      <c r="C337"/>
      <c r="D337"/>
    </row>
    <row r="338" spans="1:4" s="1" customFormat="1">
      <c r="A338"/>
      <c r="B338"/>
      <c r="C338"/>
      <c r="D338"/>
    </row>
    <row r="339" spans="1:4" s="1" customFormat="1">
      <c r="A339"/>
      <c r="B339"/>
      <c r="C339"/>
      <c r="D339"/>
    </row>
  </sheetData>
  <phoneticPr fontId="5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BE8C-CF23-4886-A166-AD1291BD4C17}">
  <dimension ref="A1:D98"/>
  <sheetViews>
    <sheetView workbookViewId="0">
      <selection activeCell="C2" sqref="C2"/>
    </sheetView>
  </sheetViews>
  <sheetFormatPr defaultColWidth="11.5703125" defaultRowHeight="14.45"/>
  <cols>
    <col min="2" max="2" width="25.7109375" customWidth="1"/>
    <col min="3" max="3" width="17.5703125" bestFit="1" customWidth="1"/>
    <col min="4" max="4" width="18" bestFit="1" customWidth="1"/>
  </cols>
  <sheetData>
    <row r="1" spans="1:4">
      <c r="B1" s="62" t="s">
        <v>324</v>
      </c>
      <c r="C1" s="62"/>
      <c r="D1" s="62"/>
    </row>
    <row r="2" spans="1:4">
      <c r="A2" s="25" t="s">
        <v>130</v>
      </c>
      <c r="B2" s="25" t="s">
        <v>325</v>
      </c>
      <c r="C2" s="25" t="s">
        <v>326</v>
      </c>
      <c r="D2" s="25"/>
    </row>
    <row r="3" spans="1:4">
      <c r="A3" s="18" t="s">
        <v>6</v>
      </c>
      <c r="B3" s="37">
        <v>0.5</v>
      </c>
    </row>
    <row r="4" spans="1:4">
      <c r="A4" s="18" t="s">
        <v>132</v>
      </c>
      <c r="B4" s="37">
        <v>0.5</v>
      </c>
    </row>
    <row r="5" spans="1:4">
      <c r="A5" s="18" t="s">
        <v>133</v>
      </c>
      <c r="B5" s="37">
        <v>0.5</v>
      </c>
    </row>
    <row r="6" spans="1:4">
      <c r="A6" s="18" t="s">
        <v>134</v>
      </c>
      <c r="B6" s="37">
        <v>0.5</v>
      </c>
    </row>
    <row r="7" spans="1:4">
      <c r="A7" s="18" t="s">
        <v>135</v>
      </c>
      <c r="B7" s="37">
        <v>0.5</v>
      </c>
    </row>
    <row r="8" spans="1:4">
      <c r="A8" s="18" t="s">
        <v>136</v>
      </c>
      <c r="B8" s="37">
        <v>0.5</v>
      </c>
    </row>
    <row r="9" spans="1:4">
      <c r="A9" s="18" t="s">
        <v>137</v>
      </c>
      <c r="B9" s="37">
        <v>0.5</v>
      </c>
    </row>
    <row r="10" spans="1:4">
      <c r="A10" s="18" t="s">
        <v>138</v>
      </c>
      <c r="B10" s="37">
        <v>0.5</v>
      </c>
    </row>
    <row r="11" spans="1:4">
      <c r="A11" s="18" t="s">
        <v>139</v>
      </c>
      <c r="B11" s="37">
        <v>0.5</v>
      </c>
    </row>
    <row r="12" spans="1:4">
      <c r="A12" s="18" t="s">
        <v>140</v>
      </c>
      <c r="B12" s="37">
        <v>0.5</v>
      </c>
    </row>
    <row r="13" spans="1:4">
      <c r="A13" s="18" t="s">
        <v>141</v>
      </c>
      <c r="B13" s="37">
        <v>0.5</v>
      </c>
    </row>
    <row r="14" spans="1:4">
      <c r="A14" s="18" t="s">
        <v>142</v>
      </c>
      <c r="B14" s="37">
        <v>0.5</v>
      </c>
    </row>
    <row r="15" spans="1:4">
      <c r="A15" s="18" t="s">
        <v>143</v>
      </c>
      <c r="B15" s="37">
        <v>0.5</v>
      </c>
    </row>
    <row r="16" spans="1:4">
      <c r="A16" s="18" t="s">
        <v>144</v>
      </c>
      <c r="B16" s="37">
        <v>0.5</v>
      </c>
    </row>
    <row r="17" spans="1:2">
      <c r="A17" s="18" t="s">
        <v>145</v>
      </c>
      <c r="B17" s="37">
        <v>0.5</v>
      </c>
    </row>
    <row r="18" spans="1:2">
      <c r="A18" s="18" t="s">
        <v>146</v>
      </c>
      <c r="B18" s="37">
        <v>0.5</v>
      </c>
    </row>
    <row r="19" spans="1:2">
      <c r="A19" s="18" t="s">
        <v>147</v>
      </c>
      <c r="B19" s="37">
        <v>0.5</v>
      </c>
    </row>
    <row r="20" spans="1:2">
      <c r="A20" s="18" t="s">
        <v>148</v>
      </c>
      <c r="B20" s="37">
        <v>0.5</v>
      </c>
    </row>
    <row r="21" spans="1:2">
      <c r="A21" s="18" t="s">
        <v>149</v>
      </c>
      <c r="B21" s="37">
        <v>0.5</v>
      </c>
    </row>
    <row r="22" spans="1:2">
      <c r="A22" s="18" t="s">
        <v>150</v>
      </c>
      <c r="B22" s="37">
        <v>0.5</v>
      </c>
    </row>
    <row r="23" spans="1:2">
      <c r="A23" s="18" t="s">
        <v>151</v>
      </c>
      <c r="B23" s="37">
        <v>0.5</v>
      </c>
    </row>
    <row r="24" spans="1:2">
      <c r="A24" s="18" t="s">
        <v>152</v>
      </c>
      <c r="B24" s="37">
        <v>0.5</v>
      </c>
    </row>
    <row r="25" spans="1:2">
      <c r="A25" s="18" t="s">
        <v>153</v>
      </c>
      <c r="B25" s="37">
        <v>0.5</v>
      </c>
    </row>
    <row r="26" spans="1:2">
      <c r="A26" s="18" t="s">
        <v>154</v>
      </c>
      <c r="B26" s="37">
        <v>0.5</v>
      </c>
    </row>
    <row r="27" spans="1:2">
      <c r="A27" s="18" t="s">
        <v>155</v>
      </c>
      <c r="B27" s="37">
        <v>0.5</v>
      </c>
    </row>
    <row r="28" spans="1:2">
      <c r="A28" s="18" t="s">
        <v>156</v>
      </c>
      <c r="B28" s="37">
        <v>0.5</v>
      </c>
    </row>
    <row r="29" spans="1:2">
      <c r="A29" s="18" t="s">
        <v>157</v>
      </c>
      <c r="B29" s="37">
        <v>0.5</v>
      </c>
    </row>
    <row r="30" spans="1:2">
      <c r="A30" s="18" t="s">
        <v>158</v>
      </c>
      <c r="B30" s="37">
        <v>0.5</v>
      </c>
    </row>
    <row r="31" spans="1:2">
      <c r="A31" s="18" t="s">
        <v>159</v>
      </c>
      <c r="B31" s="37">
        <v>0.5</v>
      </c>
    </row>
    <row r="32" spans="1:2">
      <c r="A32" s="18" t="s">
        <v>160</v>
      </c>
      <c r="B32" s="37">
        <v>0.5</v>
      </c>
    </row>
    <row r="33" spans="1:2">
      <c r="A33" s="18" t="s">
        <v>161</v>
      </c>
      <c r="B33" s="37">
        <v>0.5</v>
      </c>
    </row>
    <row r="34" spans="1:2">
      <c r="A34" s="18" t="s">
        <v>162</v>
      </c>
      <c r="B34" s="37">
        <v>0.5</v>
      </c>
    </row>
    <row r="35" spans="1:2">
      <c r="A35" s="18" t="s">
        <v>163</v>
      </c>
      <c r="B35" s="37">
        <v>0.5</v>
      </c>
    </row>
    <row r="36" spans="1:2">
      <c r="A36" s="18" t="s">
        <v>164</v>
      </c>
      <c r="B36" s="37">
        <v>0.5</v>
      </c>
    </row>
    <row r="37" spans="1:2">
      <c r="A37" s="18" t="s">
        <v>165</v>
      </c>
      <c r="B37" s="37">
        <v>0.5</v>
      </c>
    </row>
    <row r="38" spans="1:2">
      <c r="A38" s="18" t="s">
        <v>166</v>
      </c>
      <c r="B38" s="37">
        <v>0.5</v>
      </c>
    </row>
    <row r="39" spans="1:2">
      <c r="A39" s="18" t="s">
        <v>167</v>
      </c>
      <c r="B39" s="37">
        <v>0.5</v>
      </c>
    </row>
    <row r="40" spans="1:2">
      <c r="A40" s="18" t="s">
        <v>168</v>
      </c>
      <c r="B40" s="37">
        <v>0.5</v>
      </c>
    </row>
    <row r="41" spans="1:2">
      <c r="A41" s="18" t="s">
        <v>169</v>
      </c>
      <c r="B41" s="37">
        <v>0.5</v>
      </c>
    </row>
    <row r="42" spans="1:2">
      <c r="A42" s="18" t="s">
        <v>170</v>
      </c>
      <c r="B42" s="37">
        <v>0.5</v>
      </c>
    </row>
    <row r="43" spans="1:2">
      <c r="A43" s="18" t="s">
        <v>171</v>
      </c>
      <c r="B43" s="37">
        <v>0.5</v>
      </c>
    </row>
    <row r="44" spans="1:2">
      <c r="A44" s="18" t="s">
        <v>172</v>
      </c>
      <c r="B44" s="37">
        <v>0.5</v>
      </c>
    </row>
    <row r="45" spans="1:2">
      <c r="A45" s="18" t="s">
        <v>173</v>
      </c>
      <c r="B45" s="37">
        <v>0.5</v>
      </c>
    </row>
    <row r="46" spans="1:2">
      <c r="A46" s="18" t="s">
        <v>174</v>
      </c>
      <c r="B46" s="37">
        <v>0.5</v>
      </c>
    </row>
    <row r="47" spans="1:2">
      <c r="A47" s="18" t="s">
        <v>175</v>
      </c>
      <c r="B47" s="37">
        <v>0.5</v>
      </c>
    </row>
    <row r="48" spans="1:2">
      <c r="A48" s="18" t="s">
        <v>176</v>
      </c>
      <c r="B48" s="37">
        <v>0.5</v>
      </c>
    </row>
    <row r="49" spans="1:2">
      <c r="A49" s="18" t="s">
        <v>177</v>
      </c>
      <c r="B49" s="37">
        <v>0.5</v>
      </c>
    </row>
    <row r="50" spans="1:2">
      <c r="A50" s="18" t="s">
        <v>178</v>
      </c>
      <c r="B50" s="37">
        <v>0.5</v>
      </c>
    </row>
    <row r="51" spans="1:2">
      <c r="A51" s="18" t="s">
        <v>179</v>
      </c>
      <c r="B51" s="37">
        <v>0.5</v>
      </c>
    </row>
    <row r="52" spans="1:2">
      <c r="A52" s="18" t="s">
        <v>180</v>
      </c>
      <c r="B52" s="37">
        <v>0.5</v>
      </c>
    </row>
    <row r="53" spans="1:2">
      <c r="A53" s="18" t="s">
        <v>181</v>
      </c>
      <c r="B53" s="37">
        <v>0.5</v>
      </c>
    </row>
    <row r="54" spans="1:2">
      <c r="A54" s="18" t="s">
        <v>182</v>
      </c>
      <c r="B54" s="37">
        <v>0.5</v>
      </c>
    </row>
    <row r="55" spans="1:2">
      <c r="A55" s="18" t="s">
        <v>183</v>
      </c>
      <c r="B55" s="37">
        <v>0.5</v>
      </c>
    </row>
    <row r="56" spans="1:2">
      <c r="A56" s="18" t="s">
        <v>184</v>
      </c>
      <c r="B56" s="37">
        <v>0.5</v>
      </c>
    </row>
    <row r="57" spans="1:2">
      <c r="A57" s="18" t="s">
        <v>185</v>
      </c>
      <c r="B57" s="37">
        <v>0.5</v>
      </c>
    </row>
    <row r="58" spans="1:2">
      <c r="A58" s="18" t="s">
        <v>186</v>
      </c>
      <c r="B58" s="37">
        <v>0.5</v>
      </c>
    </row>
    <row r="59" spans="1:2">
      <c r="A59" s="18" t="s">
        <v>187</v>
      </c>
      <c r="B59" s="37">
        <v>0.5</v>
      </c>
    </row>
    <row r="60" spans="1:2">
      <c r="A60" s="18" t="s">
        <v>188</v>
      </c>
      <c r="B60" s="37">
        <v>0.5</v>
      </c>
    </row>
    <row r="61" spans="1:2">
      <c r="A61" s="18" t="s">
        <v>189</v>
      </c>
      <c r="B61" s="37">
        <v>0.5</v>
      </c>
    </row>
    <row r="62" spans="1:2">
      <c r="A62" s="18" t="s">
        <v>190</v>
      </c>
      <c r="B62" s="37">
        <v>0.5</v>
      </c>
    </row>
    <row r="63" spans="1:2">
      <c r="A63" s="18" t="s">
        <v>191</v>
      </c>
      <c r="B63" s="37">
        <v>0.5</v>
      </c>
    </row>
    <row r="64" spans="1:2">
      <c r="A64" s="18" t="s">
        <v>192</v>
      </c>
      <c r="B64" s="37">
        <v>0.5</v>
      </c>
    </row>
    <row r="65" spans="1:2">
      <c r="A65" s="18" t="s">
        <v>193</v>
      </c>
      <c r="B65" s="37">
        <v>0.5</v>
      </c>
    </row>
    <row r="66" spans="1:2">
      <c r="A66" s="18" t="s">
        <v>194</v>
      </c>
      <c r="B66" s="37">
        <v>0.5</v>
      </c>
    </row>
    <row r="67" spans="1:2">
      <c r="A67" s="18" t="s">
        <v>195</v>
      </c>
      <c r="B67" s="37">
        <v>0.5</v>
      </c>
    </row>
    <row r="68" spans="1:2">
      <c r="A68" s="18" t="s">
        <v>196</v>
      </c>
      <c r="B68" s="37">
        <v>0.5</v>
      </c>
    </row>
    <row r="69" spans="1:2">
      <c r="A69" s="18" t="s">
        <v>197</v>
      </c>
      <c r="B69" s="37">
        <v>0.5</v>
      </c>
    </row>
    <row r="70" spans="1:2">
      <c r="A70" s="18" t="s">
        <v>198</v>
      </c>
      <c r="B70" s="37">
        <v>0.5</v>
      </c>
    </row>
    <row r="71" spans="1:2">
      <c r="A71" s="18" t="s">
        <v>199</v>
      </c>
      <c r="B71" s="37">
        <v>0.5</v>
      </c>
    </row>
    <row r="72" spans="1:2">
      <c r="A72" s="18" t="s">
        <v>200</v>
      </c>
      <c r="B72" s="37">
        <v>0.5</v>
      </c>
    </row>
    <row r="73" spans="1:2">
      <c r="A73" s="18" t="s">
        <v>201</v>
      </c>
      <c r="B73" s="37">
        <v>0.5</v>
      </c>
    </row>
    <row r="74" spans="1:2">
      <c r="A74" s="18" t="s">
        <v>202</v>
      </c>
      <c r="B74" s="37">
        <v>0.5</v>
      </c>
    </row>
    <row r="75" spans="1:2">
      <c r="A75" s="18" t="s">
        <v>203</v>
      </c>
      <c r="B75" s="37">
        <v>0.5</v>
      </c>
    </row>
    <row r="76" spans="1:2">
      <c r="A76" s="18" t="s">
        <v>204</v>
      </c>
      <c r="B76" s="37">
        <v>0.5</v>
      </c>
    </row>
    <row r="77" spans="1:2">
      <c r="A77" s="18" t="s">
        <v>205</v>
      </c>
      <c r="B77" s="37">
        <v>0.5</v>
      </c>
    </row>
    <row r="78" spans="1:2">
      <c r="A78" s="18" t="s">
        <v>206</v>
      </c>
      <c r="B78" s="37">
        <v>0.5</v>
      </c>
    </row>
    <row r="79" spans="1:2">
      <c r="A79" s="18" t="s">
        <v>207</v>
      </c>
      <c r="B79" s="37">
        <v>0.5</v>
      </c>
    </row>
    <row r="80" spans="1:2">
      <c r="A80" s="18" t="s">
        <v>208</v>
      </c>
      <c r="B80" s="37">
        <v>0.5</v>
      </c>
    </row>
    <row r="81" spans="1:2">
      <c r="A81" s="18" t="s">
        <v>209</v>
      </c>
      <c r="B81" s="37">
        <v>0.5</v>
      </c>
    </row>
    <row r="82" spans="1:2">
      <c r="A82" s="18" t="s">
        <v>210</v>
      </c>
      <c r="B82" s="37">
        <v>0.5</v>
      </c>
    </row>
    <row r="83" spans="1:2">
      <c r="A83" s="18" t="s">
        <v>211</v>
      </c>
      <c r="B83" s="37">
        <v>0.5</v>
      </c>
    </row>
    <row r="84" spans="1:2">
      <c r="A84" s="18" t="s">
        <v>212</v>
      </c>
      <c r="B84" s="37">
        <v>0.5</v>
      </c>
    </row>
    <row r="85" spans="1:2">
      <c r="A85" s="18" t="s">
        <v>213</v>
      </c>
      <c r="B85" s="37">
        <v>0.5</v>
      </c>
    </row>
    <row r="86" spans="1:2">
      <c r="A86" s="18" t="s">
        <v>214</v>
      </c>
      <c r="B86" s="37">
        <v>0.5</v>
      </c>
    </row>
    <row r="87" spans="1:2">
      <c r="A87" s="18" t="s">
        <v>215</v>
      </c>
      <c r="B87" s="37">
        <v>0.5</v>
      </c>
    </row>
    <row r="88" spans="1:2">
      <c r="A88" s="18" t="s">
        <v>216</v>
      </c>
      <c r="B88" s="37">
        <v>0.5</v>
      </c>
    </row>
    <row r="89" spans="1:2">
      <c r="A89" s="18" t="s">
        <v>217</v>
      </c>
      <c r="B89" s="37">
        <v>0.5</v>
      </c>
    </row>
    <row r="90" spans="1:2">
      <c r="A90" s="18" t="s">
        <v>218</v>
      </c>
      <c r="B90" s="37">
        <v>0.5</v>
      </c>
    </row>
    <row r="91" spans="1:2">
      <c r="A91" s="18" t="s">
        <v>219</v>
      </c>
      <c r="B91" s="37">
        <v>0.5</v>
      </c>
    </row>
    <row r="92" spans="1:2">
      <c r="A92" s="18" t="s">
        <v>220</v>
      </c>
      <c r="B92" s="37">
        <v>0.5</v>
      </c>
    </row>
    <row r="93" spans="1:2">
      <c r="A93" s="18" t="s">
        <v>221</v>
      </c>
      <c r="B93" s="37">
        <v>0.5</v>
      </c>
    </row>
    <row r="94" spans="1:2">
      <c r="A94" s="18" t="s">
        <v>222</v>
      </c>
      <c r="B94" s="37">
        <v>0.5</v>
      </c>
    </row>
    <row r="95" spans="1:2">
      <c r="A95" s="18" t="s">
        <v>223</v>
      </c>
      <c r="B95" s="37">
        <v>0.5</v>
      </c>
    </row>
    <row r="96" spans="1:2">
      <c r="A96" s="18" t="s">
        <v>224</v>
      </c>
      <c r="B96" s="37">
        <v>0.5</v>
      </c>
    </row>
    <row r="97" spans="1:2">
      <c r="A97" s="18" t="s">
        <v>225</v>
      </c>
      <c r="B97" s="37">
        <v>0.5</v>
      </c>
    </row>
    <row r="98" spans="1:2">
      <c r="A98" s="18" t="s">
        <v>8</v>
      </c>
      <c r="B98" s="37">
        <v>0.5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D379-29A7-4444-AAFF-655EFC48852E}">
  <dimension ref="A1:L33"/>
  <sheetViews>
    <sheetView topLeftCell="A10" workbookViewId="0">
      <selection activeCell="D11" sqref="D11"/>
    </sheetView>
  </sheetViews>
  <sheetFormatPr defaultRowHeight="15"/>
  <cols>
    <col min="8" max="8" width="30.85546875" customWidth="1"/>
    <col min="9" max="9" width="57.42578125" customWidth="1"/>
    <col min="10" max="10" width="23.140625" customWidth="1"/>
    <col min="11" max="11" width="28.28515625" customWidth="1"/>
    <col min="12" max="12" width="44.85546875" customWidth="1"/>
  </cols>
  <sheetData>
    <row r="1" spans="1:12" ht="25.5">
      <c r="A1" s="64" t="s">
        <v>327</v>
      </c>
      <c r="B1" s="65" t="s">
        <v>327</v>
      </c>
      <c r="C1" s="65" t="s">
        <v>327</v>
      </c>
      <c r="D1" s="65" t="s">
        <v>327</v>
      </c>
      <c r="E1" s="65" t="s">
        <v>327</v>
      </c>
      <c r="F1" s="64" t="s">
        <v>327</v>
      </c>
      <c r="G1" s="64" t="s">
        <v>327</v>
      </c>
      <c r="H1" s="65" t="s">
        <v>327</v>
      </c>
      <c r="I1" s="65" t="s">
        <v>327</v>
      </c>
      <c r="J1" s="66" t="s">
        <v>327</v>
      </c>
      <c r="K1" s="67" t="s">
        <v>327</v>
      </c>
      <c r="L1" s="68" t="s">
        <v>327</v>
      </c>
    </row>
    <row r="2" spans="1:12" ht="25.5">
      <c r="A2" s="69" t="s">
        <v>327</v>
      </c>
      <c r="B2" s="70" t="s">
        <v>328</v>
      </c>
      <c r="C2" s="71" t="s">
        <v>327</v>
      </c>
      <c r="D2" s="71" t="s">
        <v>327</v>
      </c>
      <c r="E2" s="72" t="s">
        <v>327</v>
      </c>
      <c r="F2" s="73" t="s">
        <v>327</v>
      </c>
      <c r="G2" s="69" t="s">
        <v>327</v>
      </c>
      <c r="H2" s="74" t="s">
        <v>329</v>
      </c>
      <c r="I2" s="74" t="s">
        <v>330</v>
      </c>
      <c r="J2" s="73" t="s">
        <v>327</v>
      </c>
      <c r="K2" s="75" t="s">
        <v>327</v>
      </c>
      <c r="L2" s="76" t="s">
        <v>327</v>
      </c>
    </row>
    <row r="3" spans="1:12" ht="25.5">
      <c r="A3" s="77" t="s">
        <v>327</v>
      </c>
      <c r="B3" s="78" t="s">
        <v>327</v>
      </c>
      <c r="C3" s="79" t="s">
        <v>327</v>
      </c>
      <c r="D3" s="79" t="s">
        <v>327</v>
      </c>
      <c r="E3" s="80" t="s">
        <v>327</v>
      </c>
      <c r="F3" s="81" t="s">
        <v>327</v>
      </c>
      <c r="G3" s="77" t="s">
        <v>327</v>
      </c>
      <c r="H3" s="82" t="s">
        <v>327</v>
      </c>
      <c r="I3" s="82" t="s">
        <v>327</v>
      </c>
      <c r="J3" s="83" t="s">
        <v>327</v>
      </c>
      <c r="K3" s="80" t="s">
        <v>327</v>
      </c>
      <c r="L3" s="84" t="s">
        <v>331</v>
      </c>
    </row>
    <row r="4" spans="1:12" ht="25.5">
      <c r="A4" s="77" t="s">
        <v>327</v>
      </c>
      <c r="B4" s="85" t="s">
        <v>100</v>
      </c>
      <c r="C4" s="79" t="s">
        <v>327</v>
      </c>
      <c r="D4" s="79" t="s">
        <v>327</v>
      </c>
      <c r="E4" s="80" t="s">
        <v>327</v>
      </c>
      <c r="F4" s="81" t="s">
        <v>327</v>
      </c>
      <c r="G4" s="77" t="s">
        <v>327</v>
      </c>
      <c r="H4" s="86" t="s">
        <v>327</v>
      </c>
      <c r="I4" s="86" t="s">
        <v>327</v>
      </c>
      <c r="J4" s="83" t="s">
        <v>327</v>
      </c>
      <c r="K4" s="80" t="s">
        <v>327</v>
      </c>
      <c r="L4" s="87">
        <v>0</v>
      </c>
    </row>
    <row r="5" spans="1:12" ht="25.5">
      <c r="A5" s="77" t="s">
        <v>327</v>
      </c>
      <c r="B5" s="88" t="s">
        <v>332</v>
      </c>
      <c r="C5" s="89" t="s">
        <v>19</v>
      </c>
      <c r="D5" s="90" t="s">
        <v>333</v>
      </c>
      <c r="E5" s="91" t="s">
        <v>20</v>
      </c>
      <c r="F5" s="92" t="s">
        <v>334</v>
      </c>
      <c r="G5" s="77" t="s">
        <v>327</v>
      </c>
      <c r="H5" s="86" t="s">
        <v>327</v>
      </c>
      <c r="I5" s="86" t="s">
        <v>327</v>
      </c>
      <c r="J5" s="83" t="s">
        <v>327</v>
      </c>
      <c r="K5" s="79" t="s">
        <v>327</v>
      </c>
      <c r="L5" s="93" t="s">
        <v>327</v>
      </c>
    </row>
    <row r="6" spans="1:12" ht="25.5">
      <c r="A6" s="77" t="s">
        <v>327</v>
      </c>
      <c r="B6" s="78" t="s">
        <v>327</v>
      </c>
      <c r="C6" s="79" t="s">
        <v>327</v>
      </c>
      <c r="D6" s="79" t="s">
        <v>327</v>
      </c>
      <c r="E6" s="80" t="s">
        <v>327</v>
      </c>
      <c r="F6" s="81" t="s">
        <v>327</v>
      </c>
      <c r="G6" s="77" t="s">
        <v>327</v>
      </c>
      <c r="H6" s="86" t="s">
        <v>327</v>
      </c>
      <c r="I6" s="86" t="s">
        <v>327</v>
      </c>
      <c r="J6" s="83" t="s">
        <v>327</v>
      </c>
      <c r="K6" s="79" t="s">
        <v>327</v>
      </c>
      <c r="L6" s="68" t="s">
        <v>327</v>
      </c>
    </row>
    <row r="7" spans="1:12" ht="25.5">
      <c r="A7" s="77" t="s">
        <v>327</v>
      </c>
      <c r="B7" s="85" t="s">
        <v>335</v>
      </c>
      <c r="C7" s="79" t="s">
        <v>327</v>
      </c>
      <c r="D7" s="79" t="s">
        <v>327</v>
      </c>
      <c r="E7" s="80" t="s">
        <v>327</v>
      </c>
      <c r="F7" s="81" t="s">
        <v>327</v>
      </c>
      <c r="G7" s="77" t="s">
        <v>327</v>
      </c>
      <c r="H7" s="86" t="s">
        <v>327</v>
      </c>
      <c r="I7" s="86" t="s">
        <v>327</v>
      </c>
      <c r="J7" s="83" t="s">
        <v>327</v>
      </c>
      <c r="K7" s="79" t="s">
        <v>327</v>
      </c>
      <c r="L7" s="68" t="s">
        <v>327</v>
      </c>
    </row>
    <row r="8" spans="1:12" ht="25.5">
      <c r="A8" s="77" t="s">
        <v>327</v>
      </c>
      <c r="B8" s="88" t="s">
        <v>336</v>
      </c>
      <c r="C8" s="89" t="s">
        <v>19</v>
      </c>
      <c r="D8" s="90" t="s">
        <v>337</v>
      </c>
      <c r="E8" s="91" t="s">
        <v>20</v>
      </c>
      <c r="F8" s="92" t="s">
        <v>334</v>
      </c>
      <c r="G8" s="77" t="s">
        <v>327</v>
      </c>
      <c r="H8" s="86" t="s">
        <v>327</v>
      </c>
      <c r="I8" s="86" t="s">
        <v>327</v>
      </c>
      <c r="J8" s="83" t="s">
        <v>327</v>
      </c>
      <c r="K8" s="79" t="s">
        <v>327</v>
      </c>
      <c r="L8" s="68" t="s">
        <v>327</v>
      </c>
    </row>
    <row r="9" spans="1:12" ht="25.5">
      <c r="A9" s="77" t="s">
        <v>327</v>
      </c>
      <c r="B9" s="78" t="s">
        <v>327</v>
      </c>
      <c r="C9" s="79" t="s">
        <v>327</v>
      </c>
      <c r="D9" s="79" t="s">
        <v>327</v>
      </c>
      <c r="E9" s="80" t="s">
        <v>327</v>
      </c>
      <c r="F9" s="81" t="s">
        <v>327</v>
      </c>
      <c r="G9" s="77" t="s">
        <v>327</v>
      </c>
      <c r="H9" s="86" t="s">
        <v>327</v>
      </c>
      <c r="I9" s="86" t="s">
        <v>327</v>
      </c>
      <c r="J9" s="83" t="s">
        <v>327</v>
      </c>
      <c r="K9" s="79" t="s">
        <v>327</v>
      </c>
      <c r="L9" s="68" t="s">
        <v>327</v>
      </c>
    </row>
    <row r="10" spans="1:12" ht="25.5">
      <c r="A10" s="77" t="s">
        <v>327</v>
      </c>
      <c r="B10" s="85" t="s">
        <v>338</v>
      </c>
      <c r="C10" s="79" t="s">
        <v>327</v>
      </c>
      <c r="D10" s="79" t="s">
        <v>327</v>
      </c>
      <c r="E10" s="80" t="s">
        <v>327</v>
      </c>
      <c r="F10" s="81" t="s">
        <v>327</v>
      </c>
      <c r="G10" s="77" t="s">
        <v>327</v>
      </c>
      <c r="H10" s="86" t="s">
        <v>327</v>
      </c>
      <c r="I10" s="86" t="s">
        <v>327</v>
      </c>
      <c r="J10" s="83" t="s">
        <v>327</v>
      </c>
      <c r="K10" s="79" t="s">
        <v>327</v>
      </c>
      <c r="L10" s="68" t="s">
        <v>327</v>
      </c>
    </row>
    <row r="11" spans="1:12" ht="25.5">
      <c r="A11" s="77" t="s">
        <v>327</v>
      </c>
      <c r="B11" s="88" t="s">
        <v>339</v>
      </c>
      <c r="C11" s="89" t="s">
        <v>19</v>
      </c>
      <c r="D11" s="94" t="e">
        <f>D8/D14</f>
        <v>#VALUE!</v>
      </c>
      <c r="E11" s="91" t="s">
        <v>20</v>
      </c>
      <c r="F11" s="92" t="s">
        <v>334</v>
      </c>
      <c r="G11" s="77" t="s">
        <v>327</v>
      </c>
      <c r="H11" s="86" t="s">
        <v>327</v>
      </c>
      <c r="I11" s="86" t="s">
        <v>327</v>
      </c>
      <c r="J11" s="83" t="s">
        <v>327</v>
      </c>
      <c r="K11" s="79" t="s">
        <v>327</v>
      </c>
      <c r="L11" s="68" t="s">
        <v>327</v>
      </c>
    </row>
    <row r="12" spans="1:12" ht="25.5">
      <c r="A12" s="77" t="s">
        <v>327</v>
      </c>
      <c r="B12" s="78" t="s">
        <v>327</v>
      </c>
      <c r="C12" s="79" t="s">
        <v>327</v>
      </c>
      <c r="D12" s="79" t="s">
        <v>327</v>
      </c>
      <c r="E12" s="80" t="s">
        <v>327</v>
      </c>
      <c r="F12" s="81" t="s">
        <v>327</v>
      </c>
      <c r="G12" s="77" t="s">
        <v>327</v>
      </c>
      <c r="H12" s="86" t="s">
        <v>327</v>
      </c>
      <c r="I12" s="86" t="s">
        <v>327</v>
      </c>
      <c r="J12" s="83" t="s">
        <v>327</v>
      </c>
      <c r="K12" s="79" t="s">
        <v>327</v>
      </c>
      <c r="L12" s="68" t="s">
        <v>327</v>
      </c>
    </row>
    <row r="13" spans="1:12" ht="25.5">
      <c r="A13" s="77" t="s">
        <v>327</v>
      </c>
      <c r="B13" s="85" t="s">
        <v>340</v>
      </c>
      <c r="C13" s="79" t="s">
        <v>327</v>
      </c>
      <c r="D13" s="79" t="s">
        <v>327</v>
      </c>
      <c r="E13" s="80" t="s">
        <v>327</v>
      </c>
      <c r="F13" s="81" t="s">
        <v>327</v>
      </c>
      <c r="G13" s="77" t="s">
        <v>327</v>
      </c>
      <c r="H13" s="86" t="s">
        <v>327</v>
      </c>
      <c r="I13" s="86" t="s">
        <v>327</v>
      </c>
      <c r="J13" s="83" t="s">
        <v>327</v>
      </c>
      <c r="K13" s="79" t="s">
        <v>327</v>
      </c>
      <c r="L13" s="68" t="s">
        <v>327</v>
      </c>
    </row>
    <row r="14" spans="1:12" ht="25.5">
      <c r="A14" s="77" t="s">
        <v>327</v>
      </c>
      <c r="B14" s="95" t="s">
        <v>341</v>
      </c>
      <c r="C14" s="96" t="s">
        <v>19</v>
      </c>
      <c r="D14" s="97">
        <f>MAX(H3:H32)</f>
        <v>0</v>
      </c>
      <c r="E14" s="98" t="s">
        <v>327</v>
      </c>
      <c r="F14" s="81" t="s">
        <v>327</v>
      </c>
      <c r="G14" s="77" t="s">
        <v>327</v>
      </c>
      <c r="H14" s="86" t="s">
        <v>327</v>
      </c>
      <c r="I14" s="86" t="s">
        <v>327</v>
      </c>
      <c r="J14" s="83" t="s">
        <v>327</v>
      </c>
      <c r="K14" s="79" t="s">
        <v>327</v>
      </c>
      <c r="L14" s="68" t="s">
        <v>327</v>
      </c>
    </row>
    <row r="15" spans="1:12" ht="25.5">
      <c r="A15" s="64" t="s">
        <v>327</v>
      </c>
      <c r="B15" s="99" t="s">
        <v>327</v>
      </c>
      <c r="C15" s="99" t="s">
        <v>327</v>
      </c>
      <c r="D15" s="99" t="s">
        <v>327</v>
      </c>
      <c r="E15" s="99" t="s">
        <v>327</v>
      </c>
      <c r="F15" s="64" t="s">
        <v>327</v>
      </c>
      <c r="G15" s="77" t="s">
        <v>327</v>
      </c>
      <c r="H15" s="86" t="s">
        <v>327</v>
      </c>
      <c r="I15" s="86" t="s">
        <v>327</v>
      </c>
      <c r="J15" s="83" t="s">
        <v>327</v>
      </c>
      <c r="K15" s="79" t="s">
        <v>327</v>
      </c>
      <c r="L15" s="68" t="s">
        <v>327</v>
      </c>
    </row>
    <row r="16" spans="1:12" ht="25.5">
      <c r="A16" s="64" t="s">
        <v>327</v>
      </c>
      <c r="B16" s="64" t="s">
        <v>327</v>
      </c>
      <c r="C16" s="64" t="s">
        <v>327</v>
      </c>
      <c r="D16" s="64" t="s">
        <v>327</v>
      </c>
      <c r="E16" s="64" t="s">
        <v>327</v>
      </c>
      <c r="F16" s="64" t="s">
        <v>327</v>
      </c>
      <c r="G16" s="77" t="s">
        <v>327</v>
      </c>
      <c r="H16" s="86" t="s">
        <v>327</v>
      </c>
      <c r="I16" s="86" t="s">
        <v>327</v>
      </c>
      <c r="J16" s="83" t="s">
        <v>327</v>
      </c>
      <c r="K16" s="79" t="s">
        <v>327</v>
      </c>
      <c r="L16" s="68" t="s">
        <v>327</v>
      </c>
    </row>
    <row r="17" spans="1:12" ht="25.5">
      <c r="A17" s="64" t="s">
        <v>327</v>
      </c>
      <c r="B17" s="64" t="s">
        <v>327</v>
      </c>
      <c r="C17" s="64" t="s">
        <v>327</v>
      </c>
      <c r="D17" s="64" t="s">
        <v>327</v>
      </c>
      <c r="E17" s="64" t="s">
        <v>327</v>
      </c>
      <c r="F17" s="64" t="s">
        <v>327</v>
      </c>
      <c r="G17" s="77" t="s">
        <v>327</v>
      </c>
      <c r="H17" s="86" t="s">
        <v>327</v>
      </c>
      <c r="I17" s="86" t="s">
        <v>327</v>
      </c>
      <c r="J17" s="83" t="s">
        <v>327</v>
      </c>
      <c r="K17" s="79" t="s">
        <v>327</v>
      </c>
      <c r="L17" s="68" t="s">
        <v>327</v>
      </c>
    </row>
    <row r="18" spans="1:12" ht="25.5">
      <c r="A18" s="64" t="s">
        <v>327</v>
      </c>
      <c r="B18" s="64" t="s">
        <v>327</v>
      </c>
      <c r="C18" s="64" t="s">
        <v>327</v>
      </c>
      <c r="D18" s="64" t="s">
        <v>327</v>
      </c>
      <c r="E18" s="64" t="s">
        <v>327</v>
      </c>
      <c r="F18" s="64" t="s">
        <v>327</v>
      </c>
      <c r="G18" s="77" t="s">
        <v>327</v>
      </c>
      <c r="H18" s="86" t="s">
        <v>327</v>
      </c>
      <c r="I18" s="86" t="s">
        <v>327</v>
      </c>
      <c r="J18" s="83" t="s">
        <v>327</v>
      </c>
      <c r="K18" s="79" t="s">
        <v>327</v>
      </c>
      <c r="L18" s="68" t="s">
        <v>327</v>
      </c>
    </row>
    <row r="19" spans="1:12" ht="25.5">
      <c r="A19" s="64" t="s">
        <v>327</v>
      </c>
      <c r="B19" s="64" t="s">
        <v>327</v>
      </c>
      <c r="C19" s="64" t="s">
        <v>327</v>
      </c>
      <c r="D19" s="64" t="s">
        <v>327</v>
      </c>
      <c r="E19" s="64" t="s">
        <v>327</v>
      </c>
      <c r="F19" s="64" t="s">
        <v>327</v>
      </c>
      <c r="G19" s="77" t="s">
        <v>327</v>
      </c>
      <c r="H19" s="86" t="s">
        <v>327</v>
      </c>
      <c r="I19" s="86" t="s">
        <v>327</v>
      </c>
      <c r="J19" s="83" t="s">
        <v>327</v>
      </c>
      <c r="K19" s="79" t="s">
        <v>327</v>
      </c>
      <c r="L19" s="68" t="s">
        <v>327</v>
      </c>
    </row>
    <row r="20" spans="1:12" ht="25.5">
      <c r="A20" s="64" t="s">
        <v>327</v>
      </c>
      <c r="B20" s="64" t="s">
        <v>327</v>
      </c>
      <c r="C20" s="64" t="s">
        <v>327</v>
      </c>
      <c r="D20" s="64" t="s">
        <v>327</v>
      </c>
      <c r="E20" s="64" t="s">
        <v>327</v>
      </c>
      <c r="F20" s="64" t="s">
        <v>327</v>
      </c>
      <c r="G20" s="77" t="s">
        <v>327</v>
      </c>
      <c r="H20" s="86" t="s">
        <v>327</v>
      </c>
      <c r="I20" s="86" t="s">
        <v>327</v>
      </c>
      <c r="J20" s="83" t="s">
        <v>327</v>
      </c>
      <c r="K20" s="79" t="s">
        <v>327</v>
      </c>
      <c r="L20" s="68" t="s">
        <v>327</v>
      </c>
    </row>
    <row r="21" spans="1:12" ht="25.5">
      <c r="A21" s="64" t="s">
        <v>327</v>
      </c>
      <c r="B21" s="64" t="s">
        <v>327</v>
      </c>
      <c r="C21" s="64" t="s">
        <v>327</v>
      </c>
      <c r="D21" s="64" t="s">
        <v>327</v>
      </c>
      <c r="E21" s="64" t="s">
        <v>327</v>
      </c>
      <c r="F21" s="64" t="s">
        <v>327</v>
      </c>
      <c r="G21" s="77" t="s">
        <v>327</v>
      </c>
      <c r="H21" s="86" t="s">
        <v>327</v>
      </c>
      <c r="I21" s="86" t="s">
        <v>327</v>
      </c>
      <c r="J21" s="83" t="s">
        <v>327</v>
      </c>
      <c r="K21" s="79" t="s">
        <v>327</v>
      </c>
      <c r="L21" s="68" t="s">
        <v>327</v>
      </c>
    </row>
    <row r="22" spans="1:12" ht="25.5">
      <c r="A22" s="64" t="s">
        <v>327</v>
      </c>
      <c r="B22" s="64" t="s">
        <v>327</v>
      </c>
      <c r="C22" s="64" t="s">
        <v>327</v>
      </c>
      <c r="D22" s="64" t="s">
        <v>327</v>
      </c>
      <c r="E22" s="64" t="s">
        <v>327</v>
      </c>
      <c r="F22" s="64" t="s">
        <v>327</v>
      </c>
      <c r="G22" s="77" t="s">
        <v>327</v>
      </c>
      <c r="H22" s="86" t="s">
        <v>327</v>
      </c>
      <c r="I22" s="86" t="s">
        <v>327</v>
      </c>
      <c r="J22" s="83" t="s">
        <v>327</v>
      </c>
      <c r="K22" s="79" t="s">
        <v>327</v>
      </c>
      <c r="L22" s="68" t="s">
        <v>327</v>
      </c>
    </row>
    <row r="23" spans="1:12" ht="25.5">
      <c r="A23" s="64" t="s">
        <v>327</v>
      </c>
      <c r="B23" s="64" t="s">
        <v>327</v>
      </c>
      <c r="C23" s="64" t="s">
        <v>327</v>
      </c>
      <c r="D23" s="64" t="s">
        <v>327</v>
      </c>
      <c r="E23" s="64" t="s">
        <v>327</v>
      </c>
      <c r="F23" s="64" t="s">
        <v>327</v>
      </c>
      <c r="G23" s="77" t="s">
        <v>327</v>
      </c>
      <c r="H23" s="86" t="s">
        <v>327</v>
      </c>
      <c r="I23" s="86" t="s">
        <v>327</v>
      </c>
      <c r="J23" s="83" t="s">
        <v>327</v>
      </c>
      <c r="K23" s="79" t="s">
        <v>327</v>
      </c>
      <c r="L23" s="68" t="s">
        <v>327</v>
      </c>
    </row>
    <row r="24" spans="1:12" ht="25.5">
      <c r="A24" s="64" t="s">
        <v>327</v>
      </c>
      <c r="B24" s="64" t="s">
        <v>327</v>
      </c>
      <c r="C24" s="64" t="s">
        <v>327</v>
      </c>
      <c r="D24" s="64" t="s">
        <v>327</v>
      </c>
      <c r="E24" s="64" t="s">
        <v>327</v>
      </c>
      <c r="F24" s="64" t="s">
        <v>327</v>
      </c>
      <c r="G24" s="77" t="s">
        <v>327</v>
      </c>
      <c r="H24" s="86" t="s">
        <v>327</v>
      </c>
      <c r="I24" s="86" t="s">
        <v>327</v>
      </c>
      <c r="J24" s="83" t="s">
        <v>327</v>
      </c>
      <c r="K24" s="79" t="s">
        <v>327</v>
      </c>
      <c r="L24" s="68" t="s">
        <v>327</v>
      </c>
    </row>
    <row r="25" spans="1:12" ht="25.5">
      <c r="A25" s="64" t="s">
        <v>327</v>
      </c>
      <c r="B25" s="64" t="s">
        <v>327</v>
      </c>
      <c r="C25" s="64" t="s">
        <v>327</v>
      </c>
      <c r="D25" s="64" t="s">
        <v>327</v>
      </c>
      <c r="E25" s="64" t="s">
        <v>327</v>
      </c>
      <c r="F25" s="64" t="s">
        <v>327</v>
      </c>
      <c r="G25" s="77" t="s">
        <v>327</v>
      </c>
      <c r="H25" s="86" t="s">
        <v>327</v>
      </c>
      <c r="I25" s="86" t="s">
        <v>327</v>
      </c>
      <c r="J25" s="83" t="s">
        <v>327</v>
      </c>
      <c r="K25" s="79" t="s">
        <v>327</v>
      </c>
      <c r="L25" s="68" t="s">
        <v>327</v>
      </c>
    </row>
    <row r="26" spans="1:12" ht="25.5">
      <c r="A26" s="64" t="s">
        <v>327</v>
      </c>
      <c r="B26" s="64" t="s">
        <v>327</v>
      </c>
      <c r="C26" s="64" t="s">
        <v>327</v>
      </c>
      <c r="D26" s="64" t="s">
        <v>327</v>
      </c>
      <c r="E26" s="64" t="s">
        <v>327</v>
      </c>
      <c r="F26" s="64" t="s">
        <v>327</v>
      </c>
      <c r="G26" s="77" t="s">
        <v>327</v>
      </c>
      <c r="H26" s="86" t="s">
        <v>327</v>
      </c>
      <c r="I26" s="86" t="s">
        <v>327</v>
      </c>
      <c r="J26" s="83" t="s">
        <v>327</v>
      </c>
      <c r="K26" s="79" t="s">
        <v>327</v>
      </c>
      <c r="L26" s="68" t="s">
        <v>327</v>
      </c>
    </row>
    <row r="27" spans="1:12" ht="25.5">
      <c r="A27" s="64" t="s">
        <v>327</v>
      </c>
      <c r="B27" s="64" t="s">
        <v>327</v>
      </c>
      <c r="C27" s="64" t="s">
        <v>327</v>
      </c>
      <c r="D27" s="64" t="s">
        <v>327</v>
      </c>
      <c r="E27" s="64" t="s">
        <v>327</v>
      </c>
      <c r="F27" s="64" t="s">
        <v>327</v>
      </c>
      <c r="G27" s="77" t="s">
        <v>327</v>
      </c>
      <c r="H27" s="86" t="s">
        <v>327</v>
      </c>
      <c r="I27" s="86" t="s">
        <v>327</v>
      </c>
      <c r="J27" s="83" t="s">
        <v>327</v>
      </c>
      <c r="K27" s="79" t="s">
        <v>327</v>
      </c>
      <c r="L27" s="68" t="s">
        <v>327</v>
      </c>
    </row>
    <row r="28" spans="1:12" ht="25.5">
      <c r="A28" s="64" t="s">
        <v>327</v>
      </c>
      <c r="B28" s="64" t="s">
        <v>327</v>
      </c>
      <c r="C28" s="64" t="s">
        <v>327</v>
      </c>
      <c r="D28" s="64" t="s">
        <v>327</v>
      </c>
      <c r="E28" s="64" t="s">
        <v>327</v>
      </c>
      <c r="F28" s="64" t="s">
        <v>327</v>
      </c>
      <c r="G28" s="77" t="s">
        <v>327</v>
      </c>
      <c r="H28" s="86" t="s">
        <v>327</v>
      </c>
      <c r="I28" s="86" t="s">
        <v>327</v>
      </c>
      <c r="J28" s="83" t="s">
        <v>327</v>
      </c>
      <c r="K28" s="79" t="s">
        <v>327</v>
      </c>
      <c r="L28" s="68" t="s">
        <v>327</v>
      </c>
    </row>
    <row r="29" spans="1:12" ht="25.5">
      <c r="A29" s="64" t="s">
        <v>327</v>
      </c>
      <c r="B29" s="64" t="s">
        <v>327</v>
      </c>
      <c r="C29" s="64" t="s">
        <v>327</v>
      </c>
      <c r="D29" s="64" t="s">
        <v>327</v>
      </c>
      <c r="E29" s="64" t="s">
        <v>327</v>
      </c>
      <c r="F29" s="64" t="s">
        <v>327</v>
      </c>
      <c r="G29" s="77" t="s">
        <v>327</v>
      </c>
      <c r="H29" s="86" t="s">
        <v>327</v>
      </c>
      <c r="I29" s="86" t="s">
        <v>327</v>
      </c>
      <c r="J29" s="83" t="s">
        <v>327</v>
      </c>
      <c r="K29" s="79" t="s">
        <v>327</v>
      </c>
      <c r="L29" s="68" t="s">
        <v>327</v>
      </c>
    </row>
    <row r="30" spans="1:12" ht="25.5">
      <c r="A30" s="64" t="s">
        <v>327</v>
      </c>
      <c r="B30" s="64" t="s">
        <v>327</v>
      </c>
      <c r="C30" s="64" t="s">
        <v>327</v>
      </c>
      <c r="D30" s="64" t="s">
        <v>327</v>
      </c>
      <c r="E30" s="64" t="s">
        <v>327</v>
      </c>
      <c r="F30" s="64" t="s">
        <v>327</v>
      </c>
      <c r="G30" s="77" t="s">
        <v>327</v>
      </c>
      <c r="H30" s="86" t="s">
        <v>327</v>
      </c>
      <c r="I30" s="86" t="s">
        <v>327</v>
      </c>
      <c r="J30" s="83" t="s">
        <v>327</v>
      </c>
      <c r="K30" s="79" t="s">
        <v>327</v>
      </c>
      <c r="L30" s="68" t="s">
        <v>327</v>
      </c>
    </row>
    <row r="31" spans="1:12" ht="25.5">
      <c r="A31" s="64" t="s">
        <v>327</v>
      </c>
      <c r="B31" s="64" t="s">
        <v>327</v>
      </c>
      <c r="C31" s="64" t="s">
        <v>327</v>
      </c>
      <c r="D31" s="64" t="s">
        <v>327</v>
      </c>
      <c r="E31" s="64" t="s">
        <v>327</v>
      </c>
      <c r="F31" s="64" t="s">
        <v>327</v>
      </c>
      <c r="G31" s="77" t="s">
        <v>327</v>
      </c>
      <c r="H31" s="86" t="s">
        <v>327</v>
      </c>
      <c r="I31" s="86" t="s">
        <v>327</v>
      </c>
      <c r="J31" s="83" t="s">
        <v>327</v>
      </c>
      <c r="K31" s="79" t="s">
        <v>327</v>
      </c>
      <c r="L31" s="68" t="s">
        <v>327</v>
      </c>
    </row>
    <row r="32" spans="1:12" ht="25.5">
      <c r="A32" s="64" t="s">
        <v>327</v>
      </c>
      <c r="B32" s="64" t="s">
        <v>327</v>
      </c>
      <c r="C32" s="64" t="s">
        <v>327</v>
      </c>
      <c r="D32" s="64" t="s">
        <v>327</v>
      </c>
      <c r="E32" s="64" t="s">
        <v>327</v>
      </c>
      <c r="F32" s="64" t="s">
        <v>327</v>
      </c>
      <c r="G32" s="77" t="s">
        <v>327</v>
      </c>
      <c r="H32" s="86" t="s">
        <v>327</v>
      </c>
      <c r="I32" s="86" t="s">
        <v>327</v>
      </c>
      <c r="J32" s="83" t="s">
        <v>327</v>
      </c>
      <c r="K32" s="79" t="s">
        <v>327</v>
      </c>
      <c r="L32" s="68" t="s">
        <v>327</v>
      </c>
    </row>
    <row r="33" spans="1:12" ht="25.5">
      <c r="A33" s="64" t="s">
        <v>327</v>
      </c>
      <c r="B33" s="64" t="s">
        <v>327</v>
      </c>
      <c r="C33" s="64" t="s">
        <v>327</v>
      </c>
      <c r="D33" s="64" t="s">
        <v>327</v>
      </c>
      <c r="E33" s="64" t="s">
        <v>327</v>
      </c>
      <c r="F33" s="64" t="s">
        <v>327</v>
      </c>
      <c r="G33" s="77" t="s">
        <v>327</v>
      </c>
      <c r="H33" s="100" t="s">
        <v>327</v>
      </c>
      <c r="I33" s="100" t="s">
        <v>327</v>
      </c>
      <c r="J33" s="83" t="s">
        <v>327</v>
      </c>
      <c r="K33" s="101" t="s">
        <v>327</v>
      </c>
      <c r="L33" s="68" t="s">
        <v>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C67428E109147A198661FD012A6BA" ma:contentTypeVersion="8" ma:contentTypeDescription="Create a new document." ma:contentTypeScope="" ma:versionID="a5325e9643d6e0d3c4b1bf0b4cb451cb">
  <xsd:schema xmlns:xsd="http://www.w3.org/2001/XMLSchema" xmlns:xs="http://www.w3.org/2001/XMLSchema" xmlns:p="http://schemas.microsoft.com/office/2006/metadata/properties" xmlns:ns2="d2d59022-27a0-445e-a543-b7415943b1d4" xmlns:ns3="c67563fd-9ac6-4d36-9434-ead67c57f5af" targetNamespace="http://schemas.microsoft.com/office/2006/metadata/properties" ma:root="true" ma:fieldsID="b57769986c41f0301574b845df044d8c" ns2:_="" ns3:_="">
    <xsd:import namespace="d2d59022-27a0-445e-a543-b7415943b1d4"/>
    <xsd:import namespace="c67563fd-9ac6-4d36-9434-ead67c57f5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59022-27a0-445e-a543-b7415943b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563fd-9ac6-4d36-9434-ead67c57f5a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67A939-0ADE-49B7-A0ED-B6B29F2E9264}"/>
</file>

<file path=customXml/itemProps2.xml><?xml version="1.0" encoding="utf-8"?>
<ds:datastoreItem xmlns:ds="http://schemas.openxmlformats.org/officeDocument/2006/customXml" ds:itemID="{C2263B4C-A98E-4A0C-AC42-BCFF1FA229D8}"/>
</file>

<file path=customXml/itemProps3.xml><?xml version="1.0" encoding="utf-8"?>
<ds:datastoreItem xmlns:ds="http://schemas.openxmlformats.org/officeDocument/2006/customXml" ds:itemID="{E7CF7463-4791-417C-B1EA-92AC885393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2023-04-12T10:06:10Z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0x010100314C67428E109147A198661FD012A6BA</vt:lpwstr>
  </property>
</Properties>
</file>