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4798\Desktop\SHU_MCM\data\"/>
    </mc:Choice>
  </mc:AlternateContent>
  <xr:revisionPtr revIDLastSave="0" documentId="13_ncr:1_{1D18505B-58AE-4E91-A75E-A2DE78A843CC}" xr6:coauthVersionLast="47" xr6:coauthVersionMax="47" xr10:uidLastSave="{00000000-0000-0000-0000-000000000000}"/>
  <bookViews>
    <workbookView xWindow="-96" yWindow="-96" windowWidth="23232" windowHeight="13152" xr2:uid="{719D382C-3E8A-4A7A-BD95-C5F7BCABD35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4" i="1" l="1"/>
  <c r="D25" i="1"/>
  <c r="D21" i="1"/>
  <c r="D22" i="1"/>
  <c r="D18" i="1"/>
  <c r="D19" i="1"/>
  <c r="D15" i="1"/>
  <c r="D16" i="1"/>
  <c r="D12" i="1"/>
  <c r="D13" i="1"/>
  <c r="D9" i="1"/>
  <c r="D10" i="1"/>
  <c r="D6" i="1"/>
  <c r="D7" i="1"/>
  <c r="D23" i="1"/>
  <c r="D20" i="1"/>
  <c r="D17" i="1"/>
  <c r="D14" i="1"/>
  <c r="D11" i="1"/>
  <c r="D8" i="1"/>
  <c r="D5" i="1"/>
  <c r="D3" i="1"/>
  <c r="D4" i="1"/>
  <c r="D2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</calcChain>
</file>

<file path=xl/sharedStrings.xml><?xml version="1.0" encoding="utf-8"?>
<sst xmlns="http://schemas.openxmlformats.org/spreadsheetml/2006/main" count="107" uniqueCount="42">
  <si>
    <t>GDP环比增长率</t>
    <phoneticPr fontId="1" type="noConversion"/>
  </si>
  <si>
    <t>CPI</t>
    <phoneticPr fontId="1" type="noConversion"/>
  </si>
  <si>
    <t>失业率</t>
    <phoneticPr fontId="1" type="noConversion"/>
  </si>
  <si>
    <t>100.6</t>
  </si>
  <si>
    <t>101.2</t>
  </si>
  <si>
    <t>98.9</t>
  </si>
  <si>
    <t>99.8</t>
  </si>
  <si>
    <t>99.9</t>
  </si>
  <si>
    <t>100.3</t>
  </si>
  <si>
    <t>100.7</t>
  </si>
  <si>
    <t>100.2</t>
  </si>
  <si>
    <t>99.7</t>
  </si>
  <si>
    <t>100.0</t>
  </si>
  <si>
    <t>100.5</t>
  </si>
  <si>
    <t>101.0</t>
  </si>
  <si>
    <t>99.6</t>
  </si>
  <si>
    <t>100.1</t>
  </si>
  <si>
    <t>100.4</t>
  </si>
  <si>
    <t>100.9</t>
  </si>
  <si>
    <t>101.4</t>
  </si>
  <si>
    <t>100.8</t>
  </si>
  <si>
    <t>98.8</t>
  </si>
  <si>
    <t>99.1</t>
  </si>
  <si>
    <t>99.2</t>
  </si>
  <si>
    <t>99.4</t>
  </si>
  <si>
    <t>99.5</t>
  </si>
  <si>
    <t>5.0</t>
  </si>
  <si>
    <t>5.1</t>
  </si>
  <si>
    <t>4.9</t>
  </si>
  <si>
    <t>5.3</t>
  </si>
  <si>
    <t>5.2</t>
  </si>
  <si>
    <t>6.2</t>
  </si>
  <si>
    <t>5.9</t>
  </si>
  <si>
    <t>6.0</t>
  </si>
  <si>
    <t>5.7</t>
  </si>
  <si>
    <t>5.6</t>
  </si>
  <si>
    <t>5.4</t>
  </si>
  <si>
    <t>5.5</t>
  </si>
  <si>
    <t>5.8</t>
  </si>
  <si>
    <t>GDP</t>
    <phoneticPr fontId="1" type="noConversion"/>
  </si>
  <si>
    <t>101.6</t>
  </si>
  <si>
    <t>PPI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</si>
</sst>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00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7" fontId="0" fillId="0" borderId="0" xfId="0" applyNumberFormat="1">
      <alignment vertical="center"/>
    </xf>
    <xf numFmtId="0" fontId="0" fillId="0" borderId="0" xfId="0" applyAlignment="1"/>
    <xf numFmtId="0" fontId="2" fillId="0" borderId="0" xfId="0" applyFont="1" applyAlignment="1"/>
    <xf numFmtId="0" fontId="0" fillId="0" borderId="0" xfId="0" applyAlignment="1">
      <alignment vertical="top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9F3A22-1B8F-4B58-A57C-DD2CD2EDD6DA}">
  <dimension ref="A1:O76"/>
  <sheetViews>
    <sheetView tabSelected="1" topLeftCell="A48" workbookViewId="0">
      <selection activeCell="E74" sqref="E74:E76"/>
    </sheetView>
  </sheetViews>
  <sheetFormatPr defaultRowHeight="14.1" x14ac:dyDescent="0.5"/>
  <cols>
    <col min="1" max="1" width="12.8984375" customWidth="1"/>
    <col min="2" max="2" width="11.19921875" customWidth="1"/>
    <col min="3" max="3" width="13.09765625" customWidth="1"/>
    <col min="4" max="4" width="13.8984375" customWidth="1"/>
    <col min="15" max="15" width="15.34765625" customWidth="1"/>
  </cols>
  <sheetData>
    <row r="1" spans="1:15" x14ac:dyDescent="0.5">
      <c r="B1" t="s">
        <v>1</v>
      </c>
      <c r="C1" t="s">
        <v>2</v>
      </c>
      <c r="D1" t="s">
        <v>39</v>
      </c>
      <c r="E1" t="s">
        <v>41</v>
      </c>
      <c r="O1" t="s">
        <v>0</v>
      </c>
    </row>
    <row r="2" spans="1:15" x14ac:dyDescent="0.5">
      <c r="A2" s="1">
        <v>42370</v>
      </c>
      <c r="B2" s="2" t="s">
        <v>13</v>
      </c>
      <c r="C2">
        <v>5.04</v>
      </c>
      <c r="D2" s="3">
        <f>161760.5/3</f>
        <v>53920.166666666664</v>
      </c>
      <c r="E2" s="2">
        <v>99.5</v>
      </c>
      <c r="O2" s="2">
        <v>1.4</v>
      </c>
    </row>
    <row r="3" spans="1:15" x14ac:dyDescent="0.5">
      <c r="A3" s="1">
        <v>42401</v>
      </c>
      <c r="B3" s="2" t="s">
        <v>40</v>
      </c>
      <c r="C3">
        <v>5.04</v>
      </c>
      <c r="D3" s="3">
        <f t="shared" ref="D3:D4" si="0">161760.5/3</f>
        <v>53920.166666666664</v>
      </c>
      <c r="E3" s="2">
        <v>99.7</v>
      </c>
      <c r="O3" s="2">
        <v>1.4</v>
      </c>
    </row>
    <row r="4" spans="1:15" x14ac:dyDescent="0.5">
      <c r="A4" s="1">
        <v>42430</v>
      </c>
      <c r="B4" s="2" t="s">
        <v>15</v>
      </c>
      <c r="C4">
        <v>5.04</v>
      </c>
      <c r="D4" s="3">
        <f t="shared" si="0"/>
        <v>53920.166666666664</v>
      </c>
      <c r="E4" s="2">
        <v>100.5</v>
      </c>
      <c r="O4" s="2">
        <v>1.4</v>
      </c>
    </row>
    <row r="5" spans="1:15" x14ac:dyDescent="0.5">
      <c r="A5" s="1">
        <v>42461</v>
      </c>
      <c r="B5" s="2" t="s">
        <v>6</v>
      </c>
      <c r="C5">
        <v>5.04</v>
      </c>
      <c r="D5" s="3">
        <f>179988/3</f>
        <v>59996</v>
      </c>
      <c r="E5" s="2">
        <v>100.7</v>
      </c>
      <c r="O5" s="2">
        <v>1.9</v>
      </c>
    </row>
    <row r="6" spans="1:15" x14ac:dyDescent="0.5">
      <c r="A6" s="1">
        <v>42491</v>
      </c>
      <c r="B6" s="2" t="s">
        <v>25</v>
      </c>
      <c r="C6">
        <v>5.04</v>
      </c>
      <c r="D6" s="3">
        <f t="shared" ref="D6:D7" si="1">179988/3</f>
        <v>59996</v>
      </c>
      <c r="E6" s="2">
        <v>100.5</v>
      </c>
      <c r="O6" s="2">
        <v>1.9</v>
      </c>
    </row>
    <row r="7" spans="1:15" x14ac:dyDescent="0.5">
      <c r="A7" s="1">
        <v>42522</v>
      </c>
      <c r="B7" s="2" t="s">
        <v>7</v>
      </c>
      <c r="C7">
        <v>5.04</v>
      </c>
      <c r="D7" s="3">
        <f t="shared" si="1"/>
        <v>59996</v>
      </c>
      <c r="E7" s="2">
        <v>99.8</v>
      </c>
      <c r="O7" s="2">
        <v>1.9</v>
      </c>
    </row>
    <row r="8" spans="1:15" x14ac:dyDescent="0.5">
      <c r="A8" s="1">
        <v>42552</v>
      </c>
      <c r="B8" s="2" t="s">
        <v>10</v>
      </c>
      <c r="C8">
        <v>5.04</v>
      </c>
      <c r="D8" s="3">
        <f>188607.2/3</f>
        <v>62869.066666666673</v>
      </c>
      <c r="E8" s="2">
        <v>100.2</v>
      </c>
      <c r="O8" s="2">
        <v>1.7</v>
      </c>
    </row>
    <row r="9" spans="1:15" x14ac:dyDescent="0.5">
      <c r="A9" s="1">
        <v>42583</v>
      </c>
      <c r="B9" s="2" t="s">
        <v>16</v>
      </c>
      <c r="C9">
        <v>5.04</v>
      </c>
      <c r="D9" s="3">
        <f t="shared" ref="D9:D10" si="2">188607.2/3</f>
        <v>62869.066666666673</v>
      </c>
      <c r="E9" s="2">
        <v>100.2</v>
      </c>
      <c r="O9" s="2">
        <v>1.7</v>
      </c>
    </row>
    <row r="10" spans="1:15" x14ac:dyDescent="0.5">
      <c r="A10" s="1">
        <v>42614</v>
      </c>
      <c r="B10" s="2" t="s">
        <v>9</v>
      </c>
      <c r="C10">
        <v>5.04</v>
      </c>
      <c r="D10" s="3">
        <f t="shared" si="2"/>
        <v>62869.066666666673</v>
      </c>
      <c r="E10" s="2">
        <v>100.5</v>
      </c>
      <c r="O10" s="2">
        <v>1.7</v>
      </c>
    </row>
    <row r="11" spans="1:15" x14ac:dyDescent="0.5">
      <c r="A11" s="1">
        <v>42644</v>
      </c>
      <c r="B11" s="2" t="s">
        <v>7</v>
      </c>
      <c r="C11">
        <v>5.04</v>
      </c>
      <c r="D11" s="3">
        <f>205680.8/3</f>
        <v>68560.266666666663</v>
      </c>
      <c r="E11" s="2">
        <v>100.7</v>
      </c>
      <c r="O11" s="2">
        <v>1.6</v>
      </c>
    </row>
    <row r="12" spans="1:15" x14ac:dyDescent="0.5">
      <c r="A12" s="1">
        <v>42675</v>
      </c>
      <c r="B12" s="2" t="s">
        <v>16</v>
      </c>
      <c r="C12">
        <v>5.04</v>
      </c>
      <c r="D12" s="3">
        <f t="shared" ref="D12:D13" si="3">205680.8/3</f>
        <v>68560.266666666663</v>
      </c>
      <c r="E12" s="2">
        <v>101.5</v>
      </c>
      <c r="O12" s="2">
        <v>1.6</v>
      </c>
    </row>
    <row r="13" spans="1:15" x14ac:dyDescent="0.5">
      <c r="A13" s="1">
        <v>42705</v>
      </c>
      <c r="B13" s="2" t="s">
        <v>10</v>
      </c>
      <c r="C13">
        <v>5.04</v>
      </c>
      <c r="D13" s="3">
        <f t="shared" si="3"/>
        <v>68560.266666666663</v>
      </c>
      <c r="E13" s="2">
        <v>101.6</v>
      </c>
      <c r="O13" s="2">
        <v>1.6</v>
      </c>
    </row>
    <row r="14" spans="1:15" x14ac:dyDescent="0.5">
      <c r="A14" s="1">
        <v>42736</v>
      </c>
      <c r="B14" s="2" t="s">
        <v>14</v>
      </c>
      <c r="C14">
        <v>5.04</v>
      </c>
      <c r="D14" s="3">
        <f>173159.5/3</f>
        <v>57719.833333333336</v>
      </c>
      <c r="E14" s="2">
        <v>100.8</v>
      </c>
      <c r="O14" s="2">
        <v>1.8</v>
      </c>
    </row>
    <row r="15" spans="1:15" x14ac:dyDescent="0.5">
      <c r="A15" s="1">
        <v>42767</v>
      </c>
      <c r="B15" s="2" t="s">
        <v>6</v>
      </c>
      <c r="C15">
        <v>5.04</v>
      </c>
      <c r="D15" s="3">
        <f t="shared" ref="D15:D16" si="4">173159.5/3</f>
        <v>57719.833333333336</v>
      </c>
      <c r="E15" s="2">
        <v>100.6</v>
      </c>
      <c r="O15" s="2">
        <v>1.8</v>
      </c>
    </row>
    <row r="16" spans="1:15" x14ac:dyDescent="0.5">
      <c r="A16" s="1">
        <v>42795</v>
      </c>
      <c r="B16" s="2" t="s">
        <v>11</v>
      </c>
      <c r="C16">
        <v>5.04</v>
      </c>
      <c r="D16" s="3">
        <f t="shared" si="4"/>
        <v>57719.833333333336</v>
      </c>
      <c r="E16" s="2">
        <v>100.3</v>
      </c>
      <c r="O16" s="2">
        <v>1.8</v>
      </c>
    </row>
    <row r="17" spans="1:15" x14ac:dyDescent="0.5">
      <c r="A17" s="1">
        <v>42826</v>
      </c>
      <c r="B17" s="2" t="s">
        <v>16</v>
      </c>
      <c r="C17">
        <v>5.04</v>
      </c>
      <c r="D17" s="3">
        <f>192594.3/3</f>
        <v>64198.1</v>
      </c>
      <c r="E17" s="2">
        <v>99.6</v>
      </c>
      <c r="O17" s="2">
        <v>1.7</v>
      </c>
    </row>
    <row r="18" spans="1:15" x14ac:dyDescent="0.5">
      <c r="A18" s="1">
        <v>42856</v>
      </c>
      <c r="B18" s="2" t="s">
        <v>7</v>
      </c>
      <c r="C18">
        <v>5.04</v>
      </c>
      <c r="D18" s="3">
        <f t="shared" ref="D18:D19" si="5">192594.3/3</f>
        <v>64198.1</v>
      </c>
      <c r="E18" s="2">
        <v>99.7</v>
      </c>
      <c r="O18" s="2">
        <v>1.7</v>
      </c>
    </row>
    <row r="19" spans="1:15" x14ac:dyDescent="0.5">
      <c r="A19" s="1">
        <v>42887</v>
      </c>
      <c r="B19" s="2" t="s">
        <v>6</v>
      </c>
      <c r="C19">
        <v>5.04</v>
      </c>
      <c r="D19" s="3">
        <f t="shared" si="5"/>
        <v>64198.1</v>
      </c>
      <c r="E19" s="2">
        <v>99.8</v>
      </c>
      <c r="O19" s="2">
        <v>1.7</v>
      </c>
    </row>
    <row r="20" spans="1:15" x14ac:dyDescent="0.5">
      <c r="A20" s="1">
        <v>42917</v>
      </c>
      <c r="B20" s="2" t="s">
        <v>16</v>
      </c>
      <c r="C20">
        <v>5.04</v>
      </c>
      <c r="D20" s="3">
        <f>201648.3/3</f>
        <v>67216.099999999991</v>
      </c>
      <c r="E20" s="2">
        <v>100.2</v>
      </c>
      <c r="O20" s="2">
        <v>1.6</v>
      </c>
    </row>
    <row r="21" spans="1:15" x14ac:dyDescent="0.5">
      <c r="A21" s="1">
        <v>42948</v>
      </c>
      <c r="B21" s="2" t="s">
        <v>17</v>
      </c>
      <c r="C21">
        <v>5.04</v>
      </c>
      <c r="D21" s="3">
        <f t="shared" ref="D21:D22" si="6">201648.3/3</f>
        <v>67216.099999999991</v>
      </c>
      <c r="E21" s="2">
        <v>100.9</v>
      </c>
      <c r="O21" s="2">
        <v>1.6</v>
      </c>
    </row>
    <row r="22" spans="1:15" x14ac:dyDescent="0.5">
      <c r="A22" s="1">
        <v>42979</v>
      </c>
      <c r="B22" s="2" t="s">
        <v>13</v>
      </c>
      <c r="C22">
        <v>5.04</v>
      </c>
      <c r="D22" s="3">
        <f t="shared" si="6"/>
        <v>67216.099999999991</v>
      </c>
      <c r="E22" s="2">
        <v>101</v>
      </c>
      <c r="O22" s="2">
        <v>1.6</v>
      </c>
    </row>
    <row r="23" spans="1:15" x14ac:dyDescent="0.5">
      <c r="A23" s="1">
        <v>43009</v>
      </c>
      <c r="B23" s="2" t="s">
        <v>16</v>
      </c>
      <c r="C23">
        <v>5.04</v>
      </c>
      <c r="D23" s="3">
        <f>219768.2/3</f>
        <v>73256.066666666666</v>
      </c>
      <c r="E23" s="2">
        <v>100.7</v>
      </c>
      <c r="O23" s="2">
        <v>1.6</v>
      </c>
    </row>
    <row r="24" spans="1:15" x14ac:dyDescent="0.5">
      <c r="A24" s="1">
        <v>43040</v>
      </c>
      <c r="B24" s="2" t="s">
        <v>12</v>
      </c>
      <c r="C24">
        <v>5.04</v>
      </c>
      <c r="D24" s="3">
        <f t="shared" ref="D24:D25" si="7">219768.2/3</f>
        <v>73256.066666666666</v>
      </c>
      <c r="E24" s="2">
        <v>100.5</v>
      </c>
      <c r="O24" s="2">
        <v>1.6</v>
      </c>
    </row>
    <row r="25" spans="1:15" x14ac:dyDescent="0.5">
      <c r="A25" s="1">
        <v>43070</v>
      </c>
      <c r="B25" s="2" t="s">
        <v>8</v>
      </c>
      <c r="C25">
        <v>5.04</v>
      </c>
      <c r="D25" s="3">
        <f t="shared" si="7"/>
        <v>73256.066666666666</v>
      </c>
      <c r="E25" s="2">
        <v>100.8</v>
      </c>
      <c r="O25" s="2">
        <v>1.6</v>
      </c>
    </row>
    <row r="26" spans="1:15" x14ac:dyDescent="0.5">
      <c r="A26" s="1">
        <v>43101</v>
      </c>
      <c r="B26" s="2" t="s">
        <v>3</v>
      </c>
      <c r="C26" s="2">
        <v>5</v>
      </c>
      <c r="D26" s="3">
        <f>185190/3</f>
        <v>61730</v>
      </c>
      <c r="E26" s="2">
        <v>100.3</v>
      </c>
      <c r="O26" s="2">
        <v>1.8</v>
      </c>
    </row>
    <row r="27" spans="1:15" x14ac:dyDescent="0.5">
      <c r="A27" s="1">
        <v>43132</v>
      </c>
      <c r="B27" s="2" t="s">
        <v>4</v>
      </c>
      <c r="C27" s="2">
        <v>5</v>
      </c>
      <c r="D27" s="3">
        <f t="shared" ref="D27:D28" si="8">185190/3</f>
        <v>61730</v>
      </c>
      <c r="E27" s="2">
        <v>99.9</v>
      </c>
      <c r="O27" s="2">
        <v>1.8</v>
      </c>
    </row>
    <row r="28" spans="1:15" x14ac:dyDescent="0.5">
      <c r="A28" s="1">
        <v>43160</v>
      </c>
      <c r="B28" s="2" t="s">
        <v>5</v>
      </c>
      <c r="C28" s="2">
        <v>5.0999999999999996</v>
      </c>
      <c r="D28" s="3">
        <f t="shared" si="8"/>
        <v>61730</v>
      </c>
      <c r="E28" s="2">
        <v>99.8</v>
      </c>
      <c r="O28" s="2">
        <v>1.8</v>
      </c>
    </row>
    <row r="29" spans="1:15" x14ac:dyDescent="0.5">
      <c r="A29" s="1">
        <v>43191</v>
      </c>
      <c r="B29" s="2" t="s">
        <v>6</v>
      </c>
      <c r="C29" s="2">
        <v>4.9000000000000004</v>
      </c>
      <c r="D29" s="3">
        <f>205905.5/3</f>
        <v>68635.166666666672</v>
      </c>
      <c r="E29" s="2">
        <v>99.8</v>
      </c>
      <c r="O29" s="2">
        <v>1.6</v>
      </c>
    </row>
    <row r="30" spans="1:15" x14ac:dyDescent="0.5">
      <c r="A30" s="1">
        <v>43221</v>
      </c>
      <c r="B30" s="2" t="s">
        <v>6</v>
      </c>
      <c r="C30" s="2">
        <v>4.8</v>
      </c>
      <c r="D30" s="3">
        <f t="shared" ref="D30:D31" si="9">205905.5/3</f>
        <v>68635.166666666672</v>
      </c>
      <c r="E30" s="2">
        <v>100.4</v>
      </c>
      <c r="O30" s="2">
        <v>1.6</v>
      </c>
    </row>
    <row r="31" spans="1:15" x14ac:dyDescent="0.5">
      <c r="A31" s="1">
        <v>43252</v>
      </c>
      <c r="B31" s="2" t="s">
        <v>7</v>
      </c>
      <c r="C31" s="2">
        <v>4.8</v>
      </c>
      <c r="D31" s="3">
        <f t="shared" si="9"/>
        <v>68635.166666666672</v>
      </c>
      <c r="E31" s="2">
        <v>100.3</v>
      </c>
      <c r="O31" s="2">
        <v>1.6</v>
      </c>
    </row>
    <row r="32" spans="1:15" x14ac:dyDescent="0.5">
      <c r="A32" s="1">
        <v>43282</v>
      </c>
      <c r="B32" s="2" t="s">
        <v>8</v>
      </c>
      <c r="C32" s="2">
        <v>5.0999999999999996</v>
      </c>
      <c r="D32" s="3">
        <f>215098.8/3</f>
        <v>71699.599999999991</v>
      </c>
      <c r="E32" s="2">
        <v>100.1</v>
      </c>
      <c r="O32" s="2">
        <v>1.4</v>
      </c>
    </row>
    <row r="33" spans="1:15" x14ac:dyDescent="0.5">
      <c r="A33" s="1">
        <v>43313</v>
      </c>
      <c r="B33" s="2" t="s">
        <v>9</v>
      </c>
      <c r="C33" s="2">
        <v>5</v>
      </c>
      <c r="D33" s="3">
        <f t="shared" ref="D33:D34" si="10">215098.8/3</f>
        <v>71699.599999999991</v>
      </c>
      <c r="E33" s="2">
        <v>100.4</v>
      </c>
      <c r="O33" s="2">
        <v>1.4</v>
      </c>
    </row>
    <row r="34" spans="1:15" x14ac:dyDescent="0.5">
      <c r="A34" s="1">
        <v>43344</v>
      </c>
      <c r="B34" s="2" t="s">
        <v>9</v>
      </c>
      <c r="C34" s="2">
        <v>4.9000000000000004</v>
      </c>
      <c r="D34" s="3">
        <f t="shared" si="10"/>
        <v>71699.599999999991</v>
      </c>
      <c r="E34" s="2">
        <v>100.6</v>
      </c>
      <c r="O34" s="2">
        <v>1.4</v>
      </c>
    </row>
    <row r="35" spans="1:15" x14ac:dyDescent="0.5">
      <c r="A35" s="1">
        <v>43374</v>
      </c>
      <c r="B35" s="2" t="s">
        <v>10</v>
      </c>
      <c r="C35" s="2">
        <v>4.9000000000000004</v>
      </c>
      <c r="D35" s="3">
        <f>234108.3/3</f>
        <v>78036.099999999991</v>
      </c>
      <c r="E35" s="2">
        <v>100.4</v>
      </c>
      <c r="O35" s="2">
        <v>1.5</v>
      </c>
    </row>
    <row r="36" spans="1:15" x14ac:dyDescent="0.5">
      <c r="A36" s="1">
        <v>43405</v>
      </c>
      <c r="B36" s="2" t="s">
        <v>11</v>
      </c>
      <c r="C36" s="2">
        <v>4.8</v>
      </c>
      <c r="D36" s="3">
        <f t="shared" ref="D36:D37" si="11">234108.3/3</f>
        <v>78036.099999999991</v>
      </c>
      <c r="E36" s="2">
        <v>99.8</v>
      </c>
      <c r="O36" s="2">
        <v>1.5</v>
      </c>
    </row>
    <row r="37" spans="1:15" x14ac:dyDescent="0.5">
      <c r="A37" s="1">
        <v>43435</v>
      </c>
      <c r="B37" s="2" t="s">
        <v>12</v>
      </c>
      <c r="C37" s="2">
        <v>4.9000000000000004</v>
      </c>
      <c r="D37" s="3">
        <f t="shared" si="11"/>
        <v>78036.099999999991</v>
      </c>
      <c r="E37" s="2">
        <v>99</v>
      </c>
      <c r="O37" s="2">
        <v>1.5</v>
      </c>
    </row>
    <row r="38" spans="1:15" x14ac:dyDescent="0.5">
      <c r="A38" s="1">
        <v>43466</v>
      </c>
      <c r="B38" s="2" t="s">
        <v>13</v>
      </c>
      <c r="C38" s="2">
        <v>5.0999999999999996</v>
      </c>
      <c r="D38" s="3">
        <f>196802.8/3</f>
        <v>65600.933333333334</v>
      </c>
      <c r="E38" s="2">
        <v>99.4</v>
      </c>
      <c r="O38" s="2">
        <v>1.7</v>
      </c>
    </row>
    <row r="39" spans="1:15" x14ac:dyDescent="0.5">
      <c r="A39" s="1">
        <v>43497</v>
      </c>
      <c r="B39" s="2" t="s">
        <v>14</v>
      </c>
      <c r="C39" s="2">
        <v>5.3</v>
      </c>
      <c r="D39" s="3">
        <f t="shared" ref="D39:D40" si="12">196802.8/3</f>
        <v>65600.933333333334</v>
      </c>
      <c r="E39" s="2">
        <v>99.9</v>
      </c>
      <c r="O39" s="2">
        <v>1.7</v>
      </c>
    </row>
    <row r="40" spans="1:15" x14ac:dyDescent="0.5">
      <c r="A40" s="1">
        <v>43525</v>
      </c>
      <c r="B40" s="2" t="s">
        <v>15</v>
      </c>
      <c r="C40" s="2">
        <v>5.2</v>
      </c>
      <c r="D40" s="3">
        <f t="shared" si="12"/>
        <v>65600.933333333334</v>
      </c>
      <c r="E40" s="2">
        <v>100.1</v>
      </c>
      <c r="O40" s="2">
        <v>1.7</v>
      </c>
    </row>
    <row r="41" spans="1:15" x14ac:dyDescent="0.5">
      <c r="A41" s="1">
        <v>43556</v>
      </c>
      <c r="B41" s="2" t="s">
        <v>16</v>
      </c>
      <c r="C41" s="2">
        <v>5</v>
      </c>
      <c r="D41" s="3">
        <f>218190.6/3</f>
        <v>72730.2</v>
      </c>
      <c r="E41" s="2">
        <v>100.3</v>
      </c>
      <c r="O41" s="2">
        <v>1.2</v>
      </c>
    </row>
    <row r="42" spans="1:15" x14ac:dyDescent="0.5">
      <c r="A42" s="1">
        <v>43586</v>
      </c>
      <c r="B42" s="2" t="s">
        <v>12</v>
      </c>
      <c r="C42" s="2">
        <v>5</v>
      </c>
      <c r="D42" s="3">
        <f t="shared" ref="D42:D43" si="13">218190.6/3</f>
        <v>72730.2</v>
      </c>
      <c r="E42" s="2">
        <v>100.2</v>
      </c>
      <c r="O42" s="2">
        <v>1.2</v>
      </c>
    </row>
    <row r="43" spans="1:15" x14ac:dyDescent="0.5">
      <c r="A43" s="1">
        <v>43617</v>
      </c>
      <c r="B43" s="2" t="s">
        <v>7</v>
      </c>
      <c r="C43" s="2">
        <v>5.0999999999999996</v>
      </c>
      <c r="D43" s="3">
        <f t="shared" si="13"/>
        <v>72730.2</v>
      </c>
      <c r="E43" s="2">
        <v>99.7</v>
      </c>
      <c r="O43" s="2">
        <v>1.2</v>
      </c>
    </row>
    <row r="44" spans="1:15" x14ac:dyDescent="0.5">
      <c r="A44" s="1">
        <v>43647</v>
      </c>
      <c r="B44" s="2" t="s">
        <v>17</v>
      </c>
      <c r="C44" s="2">
        <v>5.3</v>
      </c>
      <c r="D44" s="3">
        <f>227683.6/3</f>
        <v>75894.53333333334</v>
      </c>
      <c r="E44" s="2">
        <v>99.8</v>
      </c>
      <c r="O44" s="2">
        <v>1.4</v>
      </c>
    </row>
    <row r="45" spans="1:15" x14ac:dyDescent="0.5">
      <c r="A45" s="1">
        <v>43678</v>
      </c>
      <c r="B45" s="2" t="s">
        <v>9</v>
      </c>
      <c r="C45" s="2">
        <v>5.2</v>
      </c>
      <c r="D45" s="3">
        <f t="shared" ref="D45:D46" si="14">227683.6/3</f>
        <v>75894.53333333334</v>
      </c>
      <c r="E45" s="2">
        <v>99.9</v>
      </c>
      <c r="O45" s="2">
        <v>1.4</v>
      </c>
    </row>
    <row r="46" spans="1:15" x14ac:dyDescent="0.5">
      <c r="A46" s="1">
        <v>43709</v>
      </c>
      <c r="B46" s="2" t="s">
        <v>18</v>
      </c>
      <c r="C46" s="2">
        <v>5.2</v>
      </c>
      <c r="D46" s="3">
        <f t="shared" si="14"/>
        <v>75894.53333333334</v>
      </c>
      <c r="E46" s="2">
        <v>100.1</v>
      </c>
      <c r="O46" s="2">
        <v>1.4</v>
      </c>
    </row>
    <row r="47" spans="1:15" x14ac:dyDescent="0.5">
      <c r="A47" s="1">
        <v>43739</v>
      </c>
      <c r="B47" s="2" t="s">
        <v>18</v>
      </c>
      <c r="C47" s="2">
        <v>5.0999999999999996</v>
      </c>
      <c r="D47" s="3">
        <f>247627.8/3</f>
        <v>82542.599999999991</v>
      </c>
      <c r="E47" s="2">
        <v>100.1</v>
      </c>
      <c r="O47" s="2">
        <v>1.2</v>
      </c>
    </row>
    <row r="48" spans="1:15" x14ac:dyDescent="0.5">
      <c r="A48" s="1">
        <v>43770</v>
      </c>
      <c r="B48" s="2" t="s">
        <v>17</v>
      </c>
      <c r="C48" s="2">
        <v>5.0999999999999996</v>
      </c>
      <c r="D48" s="3">
        <f t="shared" ref="D48:D49" si="15">247627.8/3</f>
        <v>82542.599999999991</v>
      </c>
      <c r="E48" s="2">
        <v>99.9</v>
      </c>
      <c r="O48" s="2">
        <v>1.2</v>
      </c>
    </row>
    <row r="49" spans="1:15" x14ac:dyDescent="0.5">
      <c r="A49" s="1">
        <v>43800</v>
      </c>
      <c r="B49" s="2" t="s">
        <v>12</v>
      </c>
      <c r="C49" s="2">
        <v>5.2</v>
      </c>
      <c r="D49" s="3">
        <f t="shared" si="15"/>
        <v>82542.599999999991</v>
      </c>
      <c r="E49" s="2">
        <v>100</v>
      </c>
      <c r="O49" s="2">
        <v>1.2</v>
      </c>
    </row>
    <row r="50" spans="1:15" x14ac:dyDescent="0.5">
      <c r="A50" s="1">
        <v>43831</v>
      </c>
      <c r="B50" s="2" t="s">
        <v>19</v>
      </c>
      <c r="C50" s="2" t="s">
        <v>29</v>
      </c>
      <c r="D50" s="3">
        <f>183177.8/3</f>
        <v>61059.266666666663</v>
      </c>
      <c r="E50" s="2">
        <v>100</v>
      </c>
      <c r="O50" s="2">
        <v>-10.3</v>
      </c>
    </row>
    <row r="51" spans="1:15" x14ac:dyDescent="0.5">
      <c r="A51" s="1">
        <v>43862</v>
      </c>
      <c r="B51" s="2" t="s">
        <v>20</v>
      </c>
      <c r="C51" s="2" t="s">
        <v>31</v>
      </c>
      <c r="D51" s="3">
        <f t="shared" ref="D51:D52" si="16">183177.8/3</f>
        <v>61059.266666666663</v>
      </c>
      <c r="E51" s="2">
        <v>99.5</v>
      </c>
      <c r="O51" s="2">
        <v>-10.3</v>
      </c>
    </row>
    <row r="52" spans="1:15" x14ac:dyDescent="0.5">
      <c r="A52" s="1">
        <v>43891</v>
      </c>
      <c r="B52" s="2" t="s">
        <v>21</v>
      </c>
      <c r="C52" s="2" t="s">
        <v>32</v>
      </c>
      <c r="D52" s="3">
        <f t="shared" si="16"/>
        <v>61059.266666666663</v>
      </c>
      <c r="E52" s="2">
        <v>99</v>
      </c>
      <c r="O52" s="2">
        <v>-10.3</v>
      </c>
    </row>
    <row r="53" spans="1:15" x14ac:dyDescent="0.5">
      <c r="A53" s="1">
        <v>43922</v>
      </c>
      <c r="B53" s="2" t="s">
        <v>22</v>
      </c>
      <c r="C53" s="2" t="s">
        <v>33</v>
      </c>
      <c r="D53" s="3">
        <f>224846.8/3</f>
        <v>74948.933333333334</v>
      </c>
      <c r="E53" s="2">
        <v>98.7</v>
      </c>
      <c r="O53" s="2">
        <v>11.6</v>
      </c>
    </row>
    <row r="54" spans="1:15" x14ac:dyDescent="0.5">
      <c r="A54" s="1">
        <v>43952</v>
      </c>
      <c r="B54" s="2" t="s">
        <v>23</v>
      </c>
      <c r="C54" s="2" t="s">
        <v>32</v>
      </c>
      <c r="D54" s="3">
        <f t="shared" ref="D54:D55" si="17">224846.8/3</f>
        <v>74948.933333333334</v>
      </c>
      <c r="E54" s="2">
        <v>99.6</v>
      </c>
      <c r="O54" s="2">
        <v>11.6</v>
      </c>
    </row>
    <row r="55" spans="1:15" x14ac:dyDescent="0.5">
      <c r="A55" s="1">
        <v>43983</v>
      </c>
      <c r="B55" s="2" t="s">
        <v>7</v>
      </c>
      <c r="C55" s="2" t="s">
        <v>34</v>
      </c>
      <c r="D55" s="3">
        <f t="shared" si="17"/>
        <v>74948.933333333334</v>
      </c>
      <c r="E55" s="2">
        <v>100.4</v>
      </c>
      <c r="O55" s="2">
        <v>11.6</v>
      </c>
    </row>
    <row r="56" spans="1:15" x14ac:dyDescent="0.5">
      <c r="A56" s="1">
        <v>44013</v>
      </c>
      <c r="B56" s="2" t="s">
        <v>3</v>
      </c>
      <c r="C56" s="2" t="s">
        <v>34</v>
      </c>
      <c r="D56" s="3">
        <f>238702.1/3</f>
        <v>79567.366666666669</v>
      </c>
      <c r="E56" s="2">
        <v>100.4</v>
      </c>
      <c r="O56" s="2">
        <v>3.4</v>
      </c>
    </row>
    <row r="57" spans="1:15" x14ac:dyDescent="0.5">
      <c r="A57" s="1">
        <v>44044</v>
      </c>
      <c r="B57" s="2" t="s">
        <v>17</v>
      </c>
      <c r="C57" s="2" t="s">
        <v>35</v>
      </c>
      <c r="D57" s="3">
        <f t="shared" ref="D57:D58" si="18">238702.1/3</f>
        <v>79567.366666666669</v>
      </c>
      <c r="E57" s="2">
        <v>100.3</v>
      </c>
      <c r="O57" s="2">
        <v>3.4</v>
      </c>
    </row>
    <row r="58" spans="1:15" x14ac:dyDescent="0.5">
      <c r="A58" s="1">
        <v>44075</v>
      </c>
      <c r="B58" s="2" t="s">
        <v>10</v>
      </c>
      <c r="C58" s="2" t="s">
        <v>36</v>
      </c>
      <c r="D58" s="3">
        <f t="shared" si="18"/>
        <v>79567.366666666669</v>
      </c>
      <c r="E58" s="2">
        <v>100.1</v>
      </c>
      <c r="O58" s="2">
        <v>3.4</v>
      </c>
    </row>
    <row r="59" spans="1:15" x14ac:dyDescent="0.5">
      <c r="A59" s="1">
        <v>44105</v>
      </c>
      <c r="B59" s="2" t="s">
        <v>11</v>
      </c>
      <c r="C59" s="2" t="s">
        <v>29</v>
      </c>
      <c r="D59" s="3">
        <f>263508.9/3</f>
        <v>87836.3</v>
      </c>
      <c r="E59" s="2">
        <v>100</v>
      </c>
      <c r="O59" s="2">
        <v>2.5</v>
      </c>
    </row>
    <row r="60" spans="1:15" x14ac:dyDescent="0.5">
      <c r="A60" s="1">
        <v>44136</v>
      </c>
      <c r="B60" s="2" t="s">
        <v>24</v>
      </c>
      <c r="C60" s="2" t="s">
        <v>30</v>
      </c>
      <c r="D60" s="3">
        <f t="shared" ref="D60:D61" si="19">263508.9/3</f>
        <v>87836.3</v>
      </c>
      <c r="E60" s="2">
        <v>100.5</v>
      </c>
      <c r="O60" s="2">
        <v>2.5</v>
      </c>
    </row>
    <row r="61" spans="1:15" x14ac:dyDescent="0.5">
      <c r="A61" s="1">
        <v>44166</v>
      </c>
      <c r="B61" s="2" t="s">
        <v>9</v>
      </c>
      <c r="C61" s="2" t="s">
        <v>30</v>
      </c>
      <c r="D61" s="3">
        <f t="shared" si="19"/>
        <v>87836.3</v>
      </c>
      <c r="E61" s="2">
        <v>101.1</v>
      </c>
      <c r="O61" s="2">
        <v>2.5</v>
      </c>
    </row>
    <row r="62" spans="1:15" x14ac:dyDescent="0.5">
      <c r="A62" s="1">
        <v>44197</v>
      </c>
      <c r="B62" s="2" t="s">
        <v>14</v>
      </c>
      <c r="C62" s="2" t="s">
        <v>36</v>
      </c>
      <c r="D62" s="3">
        <f>244678.9/3</f>
        <v>81559.633333333331</v>
      </c>
      <c r="E62" s="2">
        <v>101</v>
      </c>
      <c r="O62" s="2">
        <v>0.5</v>
      </c>
    </row>
    <row r="63" spans="1:15" x14ac:dyDescent="0.5">
      <c r="A63" s="1">
        <v>44228</v>
      </c>
      <c r="B63" s="2" t="s">
        <v>3</v>
      </c>
      <c r="C63" s="2" t="s">
        <v>37</v>
      </c>
      <c r="D63" s="3">
        <f t="shared" ref="D63:D64" si="20">244678.9/3</f>
        <v>81559.633333333331</v>
      </c>
      <c r="E63" s="2">
        <v>100.8</v>
      </c>
      <c r="O63" s="2">
        <v>0.5</v>
      </c>
    </row>
    <row r="64" spans="1:15" x14ac:dyDescent="0.5">
      <c r="A64" s="1">
        <v>44256</v>
      </c>
      <c r="B64" s="2" t="s">
        <v>25</v>
      </c>
      <c r="C64" s="2" t="s">
        <v>29</v>
      </c>
      <c r="D64" s="3">
        <f t="shared" si="20"/>
        <v>81559.633333333331</v>
      </c>
      <c r="E64" s="2">
        <v>101.6</v>
      </c>
      <c r="O64" s="2">
        <v>0.5</v>
      </c>
    </row>
    <row r="65" spans="1:15" x14ac:dyDescent="0.5">
      <c r="A65" s="1">
        <v>44287</v>
      </c>
      <c r="B65" s="2" t="s">
        <v>11</v>
      </c>
      <c r="C65" s="2" t="s">
        <v>27</v>
      </c>
      <c r="D65" s="3">
        <f>267700.7/3</f>
        <v>89233.566666666666</v>
      </c>
      <c r="E65" s="2">
        <v>100.9</v>
      </c>
      <c r="F65" s="2"/>
      <c r="O65" s="2">
        <v>1.2</v>
      </c>
    </row>
    <row r="66" spans="1:15" x14ac:dyDescent="0.5">
      <c r="A66" s="1">
        <v>44317</v>
      </c>
      <c r="B66" s="2" t="s">
        <v>6</v>
      </c>
      <c r="C66" s="2" t="s">
        <v>26</v>
      </c>
      <c r="D66" s="3">
        <f t="shared" ref="D66:D67" si="21">267700.7/3</f>
        <v>89233.566666666666</v>
      </c>
      <c r="E66" s="2">
        <v>101.6</v>
      </c>
      <c r="F66" s="2"/>
      <c r="O66" s="2">
        <v>1.2</v>
      </c>
    </row>
    <row r="67" spans="1:15" x14ac:dyDescent="0.5">
      <c r="A67" s="1">
        <v>44348</v>
      </c>
      <c r="B67" s="2" t="s">
        <v>15</v>
      </c>
      <c r="C67" s="2" t="s">
        <v>26</v>
      </c>
      <c r="D67" s="3">
        <f t="shared" si="21"/>
        <v>89233.566666666666</v>
      </c>
      <c r="E67" s="2">
        <v>100.3</v>
      </c>
      <c r="F67" s="2"/>
      <c r="O67" s="2">
        <v>1.2</v>
      </c>
    </row>
    <row r="68" spans="1:15" x14ac:dyDescent="0.5">
      <c r="A68" s="1">
        <v>44378</v>
      </c>
      <c r="B68" s="2" t="s">
        <v>8</v>
      </c>
      <c r="C68" s="2" t="s">
        <v>27</v>
      </c>
      <c r="D68" s="3">
        <f>277688.8/3</f>
        <v>92562.933333333334</v>
      </c>
      <c r="E68" s="2">
        <v>100.5</v>
      </c>
      <c r="F68" s="2"/>
      <c r="O68" s="2">
        <v>0.7</v>
      </c>
    </row>
    <row r="69" spans="1:15" x14ac:dyDescent="0.5">
      <c r="A69" s="1">
        <v>44409</v>
      </c>
      <c r="B69" s="2" t="s">
        <v>16</v>
      </c>
      <c r="C69" s="2" t="s">
        <v>27</v>
      </c>
      <c r="D69" s="3">
        <f t="shared" ref="D69:D70" si="22">277688.8/3</f>
        <v>92562.933333333334</v>
      </c>
      <c r="E69" s="2">
        <v>100.7</v>
      </c>
      <c r="F69" s="2"/>
      <c r="O69" s="2">
        <v>0.7</v>
      </c>
    </row>
    <row r="70" spans="1:15" x14ac:dyDescent="0.5">
      <c r="A70" s="1">
        <v>44440</v>
      </c>
      <c r="B70" s="2" t="s">
        <v>12</v>
      </c>
      <c r="C70" s="2" t="s">
        <v>28</v>
      </c>
      <c r="D70" s="3">
        <f t="shared" si="22"/>
        <v>92562.933333333334</v>
      </c>
      <c r="E70" s="2">
        <v>101.2</v>
      </c>
      <c r="F70" s="2"/>
      <c r="O70" s="2">
        <v>0.7</v>
      </c>
    </row>
    <row r="71" spans="1:15" x14ac:dyDescent="0.5">
      <c r="A71" s="1">
        <v>44470</v>
      </c>
      <c r="B71" s="2" t="s">
        <v>9</v>
      </c>
      <c r="C71" s="2" t="s">
        <v>28</v>
      </c>
      <c r="D71" s="3">
        <f>305702.7/3</f>
        <v>101900.90000000001</v>
      </c>
      <c r="E71" s="2">
        <v>102.5</v>
      </c>
      <c r="F71" s="2"/>
      <c r="O71" s="2">
        <v>1.5</v>
      </c>
    </row>
    <row r="72" spans="1:15" x14ac:dyDescent="0.5">
      <c r="A72" s="1">
        <v>44501</v>
      </c>
      <c r="B72" s="2" t="s">
        <v>17</v>
      </c>
      <c r="C72" s="2" t="s">
        <v>26</v>
      </c>
      <c r="D72" s="3">
        <f t="shared" ref="D72:D73" si="23">305702.7/3</f>
        <v>101900.90000000001</v>
      </c>
      <c r="E72" s="2">
        <v>100</v>
      </c>
      <c r="F72" s="2"/>
      <c r="O72" s="2">
        <v>1.5</v>
      </c>
    </row>
    <row r="73" spans="1:15" x14ac:dyDescent="0.5">
      <c r="A73" s="1">
        <v>44531</v>
      </c>
      <c r="B73" s="2" t="s">
        <v>11</v>
      </c>
      <c r="C73" s="2" t="s">
        <v>27</v>
      </c>
      <c r="D73" s="3">
        <f t="shared" si="23"/>
        <v>101900.90000000001</v>
      </c>
      <c r="E73" s="2">
        <v>98.8</v>
      </c>
      <c r="F73" s="2"/>
      <c r="O73" s="2">
        <v>1.5</v>
      </c>
    </row>
    <row r="74" spans="1:15" x14ac:dyDescent="0.5">
      <c r="A74" s="1">
        <v>44562</v>
      </c>
      <c r="B74" s="2" t="s">
        <v>17</v>
      </c>
      <c r="C74" s="2" t="s">
        <v>29</v>
      </c>
      <c r="D74" s="2">
        <f>256322.1/3</f>
        <v>85440.7</v>
      </c>
      <c r="E74" s="2">
        <v>99.8</v>
      </c>
      <c r="O74" s="2">
        <v>1.3</v>
      </c>
    </row>
    <row r="75" spans="1:15" x14ac:dyDescent="0.5">
      <c r="A75" s="1">
        <v>44593</v>
      </c>
      <c r="B75" s="2" t="s">
        <v>3</v>
      </c>
      <c r="C75" s="2" t="s">
        <v>37</v>
      </c>
      <c r="D75" s="2">
        <f t="shared" ref="D75:D76" si="24">256322.1/3</f>
        <v>85440.7</v>
      </c>
      <c r="E75" s="2">
        <v>100.5</v>
      </c>
      <c r="O75" s="2">
        <v>1.3</v>
      </c>
    </row>
    <row r="76" spans="1:15" x14ac:dyDescent="0.5">
      <c r="A76" s="1">
        <v>44621</v>
      </c>
      <c r="B76" s="2" t="s">
        <v>12</v>
      </c>
      <c r="C76" s="4" t="s">
        <v>38</v>
      </c>
      <c r="D76" s="2">
        <f t="shared" si="24"/>
        <v>85440.7</v>
      </c>
      <c r="E76" s="2">
        <v>101.1</v>
      </c>
      <c r="O76" s="2">
        <v>1.3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施安然</dc:creator>
  <cp:lastModifiedBy>24798</cp:lastModifiedBy>
  <dcterms:created xsi:type="dcterms:W3CDTF">2022-07-09T08:13:18Z</dcterms:created>
  <dcterms:modified xsi:type="dcterms:W3CDTF">2022-07-10T05:49:30Z</dcterms:modified>
</cp:coreProperties>
</file>